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yerse.erse.pt/Areas_de_trabalho/Regulamentacao_Sector_Eletrico/Reviso Normas 2024/Pós Consulta de Interessados/Documentação final/Normas Limpas Finais/EEM/"/>
    </mc:Choice>
  </mc:AlternateContent>
  <xr:revisionPtr revIDLastSave="0" documentId="13_ncr:1_{922A5EA5-0E1A-4704-BBE5-9879D4BFBDE0}" xr6:coauthVersionLast="47" xr6:coauthVersionMax="47" xr10:uidLastSave="{00000000-0000-0000-0000-000000000000}"/>
  <bookViews>
    <workbookView xWindow="-108" yWindow="-108" windowWidth="23256" windowHeight="14160" tabRatio="918" firstSheet="3" activeTab="10" xr2:uid="{00000000-000D-0000-FFFF-FFFF00000000}"/>
  </bookViews>
  <sheets>
    <sheet name="Índice" sheetId="125" r:id="rId1"/>
    <sheet name="Atividades globais EEM" sheetId="128" r:id="rId2"/>
    <sheet name="N7-01-EEM - Balanço" sheetId="127" r:id="rId3"/>
    <sheet name="N7-02-EEM - DR" sheetId="126" r:id="rId4"/>
    <sheet name="N7-03-EEM - FSE" sheetId="19" r:id="rId5"/>
    <sheet name="N7-04a_4b-EEM - Pessoal" sheetId="20" r:id="rId6"/>
    <sheet name="N7-05-EEM - Out rend e gastos " sheetId="133" r:id="rId7"/>
    <sheet name="N7-06-EEM - TPE" sheetId="77" r:id="rId8"/>
    <sheet name="Atividade AGS" sheetId="129" r:id="rId9"/>
    <sheet name="N7-07-AGS Imob." sheetId="85" r:id="rId10"/>
    <sheet name="N7-08-AGS - Subsíd" sheetId="39" r:id="rId11"/>
    <sheet name="N7-09-AGS - Provisões" sheetId="21" r:id="rId12"/>
    <sheet name="N7-10-AGS - Comb.Lub." sheetId="79" r:id="rId13"/>
    <sheet name="N7-11-AGS - COMEP" sheetId="124" r:id="rId14"/>
    <sheet name="N7-12-AGS CO2" sheetId="136" r:id="rId15"/>
    <sheet name="N7-13-AGS - Custos adicionais" sheetId="134" r:id="rId16"/>
    <sheet name="N7-14-AGS - Prov permitidos" sheetId="82" r:id="rId17"/>
    <sheet name="Atividade DEE" sheetId="132" r:id="rId18"/>
    <sheet name="N7-15-DEE - DR" sheetId="24" r:id="rId19"/>
    <sheet name="N7-16-DEE Imob. AT_MT" sheetId="93" r:id="rId20"/>
    <sheet name="N7-17-DEE - PPDA AT_MT" sheetId="96" r:id="rId21"/>
    <sheet name="N7-18-DEE Imob. BT" sheetId="97" r:id="rId22"/>
    <sheet name="N7-19-DEE - PPDA BT" sheetId="100" r:id="rId23"/>
    <sheet name="N7-20-DEE - Subsíd" sheetId="40" r:id="rId24"/>
    <sheet name="N7-21-DEE Subs_PPDA" sheetId="69" r:id="rId25"/>
    <sheet name="N7-22-DEE - Provisões" sheetId="28" r:id="rId26"/>
    <sheet name="N7-23-DEE - Custos adicionais" sheetId="141" r:id="rId27"/>
    <sheet name="N7-24-DEE - Mob. Elétrica" sheetId="156" r:id="rId28"/>
    <sheet name="N7-25-DEE - Prov permitidos" sheetId="83" r:id="rId29"/>
    <sheet name="Atividade CEE" sheetId="142" r:id="rId30"/>
    <sheet name="N7-26-CEE - DR" sheetId="66" r:id="rId31"/>
    <sheet name="N7-27-CEE - Imob. AT_MT" sheetId="105" r:id="rId32"/>
    <sheet name="N7-28-CEE - Imob. BT" sheetId="109" r:id="rId33"/>
    <sheet name="N7-29-CEE - Subsíd" sheetId="41" r:id="rId34"/>
    <sheet name="N7-30-CEE - Provisões" sheetId="35" r:id="rId35"/>
    <sheet name="N7-31-CEE -Custos adicionais" sheetId="144" r:id="rId36"/>
    <sheet name="N7-32-CEE - PPEC" sheetId="81" r:id="rId37"/>
    <sheet name="N7-33-CEE - Prov permitidos" sheetId="84" r:id="rId38"/>
    <sheet name="Qtds e Vendas" sheetId="130" r:id="rId39"/>
    <sheet name="N7-34-EEM - Balanço energia" sheetId="147" r:id="rId40"/>
    <sheet name="N7-35a-EEM - Clientes Média" sheetId="148" r:id="rId41"/>
    <sheet name="N7-35b-EEM - Clientes Final" sheetId="149" r:id="rId42"/>
    <sheet name="N7-36-EEM - Vendas" sheetId="116" r:id="rId43"/>
    <sheet name="N7-37a-AGS - Quantidades SE" sheetId="150" r:id="rId44"/>
    <sheet name="N7-37b-AGS - Vendas SE" sheetId="151" r:id="rId45"/>
    <sheet name="N7-38a-AGS - Quantidades TAR ME" sheetId="152" r:id="rId46"/>
    <sheet name="N7-38b-AGS - Quantidades TE ME" sheetId="155" r:id="rId47"/>
    <sheet name="N7-38c-AGS - Vendas ME" sheetId="153" r:id="rId48"/>
    <sheet name="N7-39-AGS - SEPM" sheetId="118" r:id="rId49"/>
    <sheet name="N7-40_41a_41d-AGS - SEIM" sheetId="119" r:id="rId50"/>
    <sheet name="N7-42_42a- Ind custos" sheetId="154" r:id="rId51"/>
    <sheet name="N7-43 - Viaturas" sheetId="157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</externalReferences>
  <definedNames>
    <definedName name="\0" localSheetId="51">#REF!</definedName>
    <definedName name="\0">#REF!</definedName>
    <definedName name="\a" localSheetId="51">#REF!</definedName>
    <definedName name="\a">#REF!</definedName>
    <definedName name="\b" localSheetId="51">#REF!</definedName>
    <definedName name="\b">#REF!</definedName>
    <definedName name="\c">#REF!</definedName>
    <definedName name="\g">#REF!</definedName>
    <definedName name="\i">#REF!</definedName>
    <definedName name="\m">#REF!</definedName>
    <definedName name="\p">#REF!</definedName>
    <definedName name="___________________________________________________________________DAT1" localSheetId="51">'[1]Todas OT e o valor'!#REF!</definedName>
    <definedName name="___________________________________________________________________DAT1">#REF!</definedName>
    <definedName name="__________________________________________________________________DAT1" localSheetId="51">'[1]Todas OT e o valor'!#REF!</definedName>
    <definedName name="__________________________________________________________________DAT1">#REF!</definedName>
    <definedName name="_________________________________________________________________DAT1" localSheetId="51">'[1]Todas OT e o valor'!#REF!</definedName>
    <definedName name="_________________________________________________________________DAT1">#REF!</definedName>
    <definedName name="________________________________________________________________DAT1" localSheetId="51">'[1]Todas OT e o valor'!#REF!</definedName>
    <definedName name="________________________________________________________________DAT1">#REF!</definedName>
    <definedName name="_______________________________________________________________DAT1" localSheetId="51">'[1]Todas OT e o valor'!#REF!</definedName>
    <definedName name="_______________________________________________________________DAT1">#REF!</definedName>
    <definedName name="______________________________________________________________DAT1" localSheetId="51">'[1]Todas OT e o valor'!#REF!</definedName>
    <definedName name="______________________________________________________________DAT1">#REF!</definedName>
    <definedName name="_____________________________________________________________DAT1" localSheetId="51">'[1]Todas OT e o valor'!#REF!</definedName>
    <definedName name="_____________________________________________________________DAT1">#REF!</definedName>
    <definedName name="____________________________________________________________DAT1" localSheetId="51">'[1]Todas OT e o valor'!#REF!</definedName>
    <definedName name="____________________________________________________________DAT1">#REF!</definedName>
    <definedName name="___________________________________________________________DAT1" localSheetId="51">'[1]Todas OT e o valor'!#REF!</definedName>
    <definedName name="___________________________________________________________DAT1">#REF!</definedName>
    <definedName name="__________________________________________________________DAT1" localSheetId="51">'[1]Todas OT e o valor'!#REF!</definedName>
    <definedName name="__________________________________________________________DAT1">#REF!</definedName>
    <definedName name="_________________________________________________________DAT1" localSheetId="51">'[1]Todas OT e o valor'!#REF!</definedName>
    <definedName name="_________________________________________________________DAT1">#REF!</definedName>
    <definedName name="________________________________________________________DAT1" localSheetId="51">'[1]Todas OT e o valor'!#REF!</definedName>
    <definedName name="________________________________________________________DAT1">#REF!</definedName>
    <definedName name="_______________________________________________________DAT1" localSheetId="51">'[1]Todas OT e o valor'!#REF!</definedName>
    <definedName name="_______________________________________________________DAT1">#REF!</definedName>
    <definedName name="______________________________________________________DAT1" localSheetId="51">'[1]Todas OT e o valor'!#REF!</definedName>
    <definedName name="______________________________________________________DAT1">#REF!</definedName>
    <definedName name="______________________________________________________DAT32" localSheetId="51">'[2]OT´s Não Liquidadas 2006'!#REF!</definedName>
    <definedName name="______________________________________________________DAT32">#REF!</definedName>
    <definedName name="______________________________________________________DAT33" localSheetId="51">'[2]OT´s Não Liquidadas 2006'!#REF!</definedName>
    <definedName name="______________________________________________________DAT33">#REF!</definedName>
    <definedName name="______________________________________________________DAT34" localSheetId="51">'[2]OT´s Não Liquidadas 2006'!#REF!</definedName>
    <definedName name="______________________________________________________DAT34">#REF!</definedName>
    <definedName name="______________________________________________________DAT35" localSheetId="51">'[2]OT´s Não Liquidadas 2006'!#REF!</definedName>
    <definedName name="______________________________________________________DAT35">#REF!</definedName>
    <definedName name="______________________________________________________DAT36" localSheetId="51">'[2]OT´s Não Liquidadas 2006'!#REF!</definedName>
    <definedName name="______________________________________________________DAT36">#REF!</definedName>
    <definedName name="_____________________________________________________DAT1" localSheetId="51">'[1]Todas OT e o valor'!#REF!</definedName>
    <definedName name="_____________________________________________________DAT1">#REF!</definedName>
    <definedName name="_____________________________________________________DAT32" localSheetId="51">'[2]OT´s Não Liquidadas 2006'!#REF!</definedName>
    <definedName name="_____________________________________________________DAT32">#REF!</definedName>
    <definedName name="_____________________________________________________DAT33" localSheetId="51">'[2]OT´s Não Liquidadas 2006'!#REF!</definedName>
    <definedName name="_____________________________________________________DAT33">#REF!</definedName>
    <definedName name="_____________________________________________________DAT34" localSheetId="51">'[2]OT´s Não Liquidadas 2006'!#REF!</definedName>
    <definedName name="_____________________________________________________DAT34">#REF!</definedName>
    <definedName name="_____________________________________________________DAT35" localSheetId="51">'[2]OT´s Não Liquidadas 2006'!#REF!</definedName>
    <definedName name="_____________________________________________________DAT35">#REF!</definedName>
    <definedName name="_____________________________________________________DAT36" localSheetId="51">'[2]OT´s Não Liquidadas 2006'!#REF!</definedName>
    <definedName name="_____________________________________________________DAT36">#REF!</definedName>
    <definedName name="____________________________________________________DAT1" localSheetId="51">[3]Zam!#REF!</definedName>
    <definedName name="____________________________________________________DAT1">#REF!</definedName>
    <definedName name="____________________________________________________DAT16" localSheetId="51">[3]Zam!#REF!</definedName>
    <definedName name="____________________________________________________DAT16">#REF!</definedName>
    <definedName name="____________________________________________________DAT17" localSheetId="51">[3]Zam!#REF!</definedName>
    <definedName name="____________________________________________________DAT17">#REF!</definedName>
    <definedName name="____________________________________________________DAT18" localSheetId="51">[3]Zam!#REF!</definedName>
    <definedName name="____________________________________________________DAT18">#REF!</definedName>
    <definedName name="____________________________________________________DAT19" localSheetId="51">[3]Zam!#REF!</definedName>
    <definedName name="____________________________________________________DAT19">#REF!</definedName>
    <definedName name="____________________________________________________DAT2" localSheetId="51">[3]Zam!#REF!</definedName>
    <definedName name="____________________________________________________DAT2">#REF!</definedName>
    <definedName name="____________________________________________________DAT20" localSheetId="51">[3]Zam!#REF!</definedName>
    <definedName name="____________________________________________________DAT20">#REF!</definedName>
    <definedName name="____________________________________________________DAT21" localSheetId="51">[3]Zam!#REF!</definedName>
    <definedName name="____________________________________________________DAT21">#REF!</definedName>
    <definedName name="____________________________________________________DAT22" localSheetId="51">[3]Zam!#REF!</definedName>
    <definedName name="____________________________________________________DAT22">#REF!</definedName>
    <definedName name="____________________________________________________DAT23" localSheetId="51">[3]Zam!#REF!</definedName>
    <definedName name="____________________________________________________DAT23">#REF!</definedName>
    <definedName name="____________________________________________________DAT32" localSheetId="51">'[2]OT´s Não Liquidadas 2006'!#REF!</definedName>
    <definedName name="____________________________________________________DAT32">#REF!</definedName>
    <definedName name="____________________________________________________DAT33" localSheetId="51">'[2]OT´s Não Liquidadas 2006'!#REF!</definedName>
    <definedName name="____________________________________________________DAT33">#REF!</definedName>
    <definedName name="____________________________________________________DAT34" localSheetId="51">'[2]OT´s Não Liquidadas 2006'!#REF!</definedName>
    <definedName name="____________________________________________________DAT34">#REF!</definedName>
    <definedName name="____________________________________________________DAT35" localSheetId="51">'[2]OT´s Não Liquidadas 2006'!#REF!</definedName>
    <definedName name="____________________________________________________DAT35">#REF!</definedName>
    <definedName name="____________________________________________________DAT36" localSheetId="51">'[2]OT´s Não Liquidadas 2006'!#REF!</definedName>
    <definedName name="____________________________________________________DAT36">#REF!</definedName>
    <definedName name="___________________________________________________DAT1" localSheetId="51">'[1]Todas OT e o valor'!#REF!</definedName>
    <definedName name="___________________________________________________DAT1">#REF!</definedName>
    <definedName name="___________________________________________________DAT32" localSheetId="51">'[2]OT´s Não Liquidadas 2006'!#REF!</definedName>
    <definedName name="___________________________________________________DAT32">#REF!</definedName>
    <definedName name="___________________________________________________DAT33" localSheetId="51">'[2]OT´s Não Liquidadas 2006'!#REF!</definedName>
    <definedName name="___________________________________________________DAT33">#REF!</definedName>
    <definedName name="___________________________________________________DAT34" localSheetId="51">'[2]OT´s Não Liquidadas 2006'!#REF!</definedName>
    <definedName name="___________________________________________________DAT34">#REF!</definedName>
    <definedName name="___________________________________________________DAT35" localSheetId="51">'[2]OT´s Não Liquidadas 2006'!#REF!</definedName>
    <definedName name="___________________________________________________DAT35">#REF!</definedName>
    <definedName name="___________________________________________________DAT36" localSheetId="51">'[2]OT´s Não Liquidadas 2006'!#REF!</definedName>
    <definedName name="___________________________________________________DAT36">#REF!</definedName>
    <definedName name="__________________________________________________DAT1" localSheetId="51">[3]Zam!#REF!</definedName>
    <definedName name="__________________________________________________DAT1">#REF!</definedName>
    <definedName name="__________________________________________________DAT16" localSheetId="51">[3]Zam!#REF!</definedName>
    <definedName name="__________________________________________________DAT16">#REF!</definedName>
    <definedName name="__________________________________________________DAT17" localSheetId="51">[3]Zam!#REF!</definedName>
    <definedName name="__________________________________________________DAT17">#REF!</definedName>
    <definedName name="__________________________________________________DAT18" localSheetId="51">[3]Zam!#REF!</definedName>
    <definedName name="__________________________________________________DAT18">#REF!</definedName>
    <definedName name="__________________________________________________DAT19" localSheetId="51">[3]Zam!#REF!</definedName>
    <definedName name="__________________________________________________DAT19">#REF!</definedName>
    <definedName name="__________________________________________________DAT2" localSheetId="51">[3]Zam!#REF!</definedName>
    <definedName name="__________________________________________________DAT2">#REF!</definedName>
    <definedName name="__________________________________________________DAT20" localSheetId="51">[3]Zam!#REF!</definedName>
    <definedName name="__________________________________________________DAT20">#REF!</definedName>
    <definedName name="__________________________________________________DAT21" localSheetId="51">[3]Zam!#REF!</definedName>
    <definedName name="__________________________________________________DAT21">#REF!</definedName>
    <definedName name="__________________________________________________DAT22" localSheetId="51">[3]Zam!#REF!</definedName>
    <definedName name="__________________________________________________DAT22">#REF!</definedName>
    <definedName name="__________________________________________________DAT23" localSheetId="51">[3]Zam!#REF!</definedName>
    <definedName name="__________________________________________________DAT23">#REF!</definedName>
    <definedName name="__________________________________________________DAT32" localSheetId="51">'[2]OT´s Não Liquidadas 2006'!#REF!</definedName>
    <definedName name="__________________________________________________DAT32">#REF!</definedName>
    <definedName name="__________________________________________________DAT33" localSheetId="51">'[2]OT´s Não Liquidadas 2006'!#REF!</definedName>
    <definedName name="__________________________________________________DAT33">#REF!</definedName>
    <definedName name="__________________________________________________DAT34" localSheetId="51">'[2]OT´s Não Liquidadas 2006'!#REF!</definedName>
    <definedName name="__________________________________________________DAT34">#REF!</definedName>
    <definedName name="__________________________________________________DAT35" localSheetId="51">'[2]OT´s Não Liquidadas 2006'!#REF!</definedName>
    <definedName name="__________________________________________________DAT35">#REF!</definedName>
    <definedName name="__________________________________________________DAT36" localSheetId="51">'[2]OT´s Não Liquidadas 2006'!#REF!</definedName>
    <definedName name="__________________________________________________DAT36">#REF!</definedName>
    <definedName name="_________________________________________________DAT1" localSheetId="51">[4]Zam!#REF!</definedName>
    <definedName name="_________________________________________________DAT1">#REF!</definedName>
    <definedName name="_________________________________________________DAT16" localSheetId="51">[4]Zam!#REF!</definedName>
    <definedName name="_________________________________________________DAT16">#REF!</definedName>
    <definedName name="_________________________________________________DAT17" localSheetId="51">[4]Zam!#REF!</definedName>
    <definedName name="_________________________________________________DAT17">#REF!</definedName>
    <definedName name="_________________________________________________DAT18" localSheetId="51">[4]Zam!#REF!</definedName>
    <definedName name="_________________________________________________DAT18">#REF!</definedName>
    <definedName name="_________________________________________________DAT19" localSheetId="51">[4]Zam!#REF!</definedName>
    <definedName name="_________________________________________________DAT19">#REF!</definedName>
    <definedName name="_________________________________________________DAT2" localSheetId="51">[4]Zam!#REF!</definedName>
    <definedName name="_________________________________________________DAT2">#REF!</definedName>
    <definedName name="_________________________________________________DAT20" localSheetId="51">[4]Zam!#REF!</definedName>
    <definedName name="_________________________________________________DAT20">#REF!</definedName>
    <definedName name="_________________________________________________DAT21" localSheetId="51">[4]Zam!#REF!</definedName>
    <definedName name="_________________________________________________DAT21">#REF!</definedName>
    <definedName name="_________________________________________________DAT22" localSheetId="51">[4]Zam!#REF!</definedName>
    <definedName name="_________________________________________________DAT22">#REF!</definedName>
    <definedName name="_________________________________________________DAT23" localSheetId="51">[4]Zam!#REF!</definedName>
    <definedName name="_________________________________________________DAT23">#REF!</definedName>
    <definedName name="_________________________________________________DAT32" localSheetId="51">'[2]OT´s Não Liquidadas 2006'!#REF!</definedName>
    <definedName name="_________________________________________________DAT32">#REF!</definedName>
    <definedName name="_________________________________________________DAT33" localSheetId="51">'[2]OT´s Não Liquidadas 2006'!#REF!</definedName>
    <definedName name="_________________________________________________DAT33">#REF!</definedName>
    <definedName name="_________________________________________________DAT34" localSheetId="51">'[2]OT´s Não Liquidadas 2006'!#REF!</definedName>
    <definedName name="_________________________________________________DAT34">#REF!</definedName>
    <definedName name="_________________________________________________DAT35" localSheetId="51">'[2]OT´s Não Liquidadas 2006'!#REF!</definedName>
    <definedName name="_________________________________________________DAT35">#REF!</definedName>
    <definedName name="_________________________________________________DAT36" localSheetId="51">'[2]OT´s Não Liquidadas 2006'!#REF!</definedName>
    <definedName name="_________________________________________________DAT36">#REF!</definedName>
    <definedName name="________________________________________________DAT1" localSheetId="51">[3]Zam!#REF!</definedName>
    <definedName name="________________________________________________DAT1">#REF!</definedName>
    <definedName name="________________________________________________DAT16" localSheetId="51">[3]Zam!#REF!</definedName>
    <definedName name="________________________________________________DAT16">#REF!</definedName>
    <definedName name="________________________________________________DAT17" localSheetId="51">[3]Zam!#REF!</definedName>
    <definedName name="________________________________________________DAT17">#REF!</definedName>
    <definedName name="________________________________________________DAT18" localSheetId="51">[3]Zam!#REF!</definedName>
    <definedName name="________________________________________________DAT18">#REF!</definedName>
    <definedName name="________________________________________________DAT19" localSheetId="51">[3]Zam!#REF!</definedName>
    <definedName name="________________________________________________DAT19">#REF!</definedName>
    <definedName name="________________________________________________DAT2" localSheetId="51">[3]Zam!#REF!</definedName>
    <definedName name="________________________________________________DAT2">#REF!</definedName>
    <definedName name="________________________________________________DAT20" localSheetId="51">[3]Zam!#REF!</definedName>
    <definedName name="________________________________________________DAT20">#REF!</definedName>
    <definedName name="________________________________________________DAT21" localSheetId="51">[3]Zam!#REF!</definedName>
    <definedName name="________________________________________________DAT21">#REF!</definedName>
    <definedName name="________________________________________________DAT22" localSheetId="51">[3]Zam!#REF!</definedName>
    <definedName name="________________________________________________DAT22">#REF!</definedName>
    <definedName name="________________________________________________DAT23" localSheetId="51">[3]Zam!#REF!</definedName>
    <definedName name="________________________________________________DAT23">#REF!</definedName>
    <definedName name="________________________________________________DAT32" localSheetId="51">'[2]OT´s Não Liquidadas 2006'!#REF!</definedName>
    <definedName name="________________________________________________DAT32">#REF!</definedName>
    <definedName name="________________________________________________DAT33" localSheetId="51">'[2]OT´s Não Liquidadas 2006'!#REF!</definedName>
    <definedName name="________________________________________________DAT33">#REF!</definedName>
    <definedName name="________________________________________________DAT34" localSheetId="51">'[2]OT´s Não Liquidadas 2006'!#REF!</definedName>
    <definedName name="________________________________________________DAT34">#REF!</definedName>
    <definedName name="________________________________________________DAT35" localSheetId="51">'[2]OT´s Não Liquidadas 2006'!#REF!</definedName>
    <definedName name="________________________________________________DAT35">#REF!</definedName>
    <definedName name="________________________________________________DAT36" localSheetId="51">'[2]OT´s Não Liquidadas 2006'!#REF!</definedName>
    <definedName name="________________________________________________DAT36">#REF!</definedName>
    <definedName name="_______________________________________________DAT1" localSheetId="51">[3]Zam!#REF!</definedName>
    <definedName name="_______________________________________________DAT1">#REF!</definedName>
    <definedName name="_______________________________________________DAT16" localSheetId="51">[3]Zam!#REF!</definedName>
    <definedName name="_______________________________________________DAT16">#REF!</definedName>
    <definedName name="_______________________________________________DAT17" localSheetId="51">[3]Zam!#REF!</definedName>
    <definedName name="_______________________________________________DAT17">#REF!</definedName>
    <definedName name="_______________________________________________DAT18" localSheetId="51">[3]Zam!#REF!</definedName>
    <definedName name="_______________________________________________DAT18">#REF!</definedName>
    <definedName name="_______________________________________________DAT19" localSheetId="51">[3]Zam!#REF!</definedName>
    <definedName name="_______________________________________________DAT19">#REF!</definedName>
    <definedName name="_______________________________________________DAT2" localSheetId="51">[3]Zam!#REF!</definedName>
    <definedName name="_______________________________________________DAT2">#REF!</definedName>
    <definedName name="_______________________________________________DAT20" localSheetId="51">[3]Zam!#REF!</definedName>
    <definedName name="_______________________________________________DAT20">#REF!</definedName>
    <definedName name="_______________________________________________DAT21" localSheetId="51">[3]Zam!#REF!</definedName>
    <definedName name="_______________________________________________DAT21">#REF!</definedName>
    <definedName name="_______________________________________________DAT22" localSheetId="51">[3]Zam!#REF!</definedName>
    <definedName name="_______________________________________________DAT22">#REF!</definedName>
    <definedName name="_______________________________________________DAT23" localSheetId="51">[3]Zam!#REF!</definedName>
    <definedName name="_______________________________________________DAT23">#REF!</definedName>
    <definedName name="_______________________________________________DAT32" localSheetId="51">'[2]OT´s Não Liquidadas 2006'!#REF!</definedName>
    <definedName name="_______________________________________________DAT32">#REF!</definedName>
    <definedName name="_______________________________________________DAT33" localSheetId="51">'[2]OT´s Não Liquidadas 2006'!#REF!</definedName>
    <definedName name="_______________________________________________DAT33">#REF!</definedName>
    <definedName name="_______________________________________________DAT34" localSheetId="51">'[2]OT´s Não Liquidadas 2006'!#REF!</definedName>
    <definedName name="_______________________________________________DAT34">#REF!</definedName>
    <definedName name="_______________________________________________DAT35" localSheetId="51">'[2]OT´s Não Liquidadas 2006'!#REF!</definedName>
    <definedName name="_______________________________________________DAT35">#REF!</definedName>
    <definedName name="_______________________________________________DAT36" localSheetId="51">'[2]OT´s Não Liquidadas 2006'!#REF!</definedName>
    <definedName name="_______________________________________________DAT36">#REF!</definedName>
    <definedName name="______________________________________________DAT1" localSheetId="51">[3]Zam!#REF!</definedName>
    <definedName name="______________________________________________DAT1">#REF!</definedName>
    <definedName name="______________________________________________DAT16" localSheetId="51">[3]Zam!#REF!</definedName>
    <definedName name="______________________________________________DAT16">#REF!</definedName>
    <definedName name="______________________________________________DAT17" localSheetId="51">[3]Zam!#REF!</definedName>
    <definedName name="______________________________________________DAT17">#REF!</definedName>
    <definedName name="______________________________________________DAT18" localSheetId="51">[3]Zam!#REF!</definedName>
    <definedName name="______________________________________________DAT18">#REF!</definedName>
    <definedName name="______________________________________________DAT19" localSheetId="51">[3]Zam!#REF!</definedName>
    <definedName name="______________________________________________DAT19">#REF!</definedName>
    <definedName name="______________________________________________DAT2" localSheetId="51">[3]Zam!#REF!</definedName>
    <definedName name="______________________________________________DAT2">#REF!</definedName>
    <definedName name="______________________________________________DAT20" localSheetId="51">[3]Zam!#REF!</definedName>
    <definedName name="______________________________________________DAT20">#REF!</definedName>
    <definedName name="______________________________________________DAT21" localSheetId="51">[3]Zam!#REF!</definedName>
    <definedName name="______________________________________________DAT21">#REF!</definedName>
    <definedName name="______________________________________________DAT22" localSheetId="51">[3]Zam!#REF!</definedName>
    <definedName name="______________________________________________DAT22">#REF!</definedName>
    <definedName name="______________________________________________DAT23" localSheetId="51">[3]Zam!#REF!</definedName>
    <definedName name="______________________________________________DAT23">#REF!</definedName>
    <definedName name="______________________________________________DAT32" localSheetId="51">'[2]OT´s Não Liquidadas 2006'!#REF!</definedName>
    <definedName name="______________________________________________DAT32">#REF!</definedName>
    <definedName name="______________________________________________DAT33" localSheetId="51">'[2]OT´s Não Liquidadas 2006'!#REF!</definedName>
    <definedName name="______________________________________________DAT33">#REF!</definedName>
    <definedName name="______________________________________________DAT34" localSheetId="51">'[2]OT´s Não Liquidadas 2006'!#REF!</definedName>
    <definedName name="______________________________________________DAT34">#REF!</definedName>
    <definedName name="______________________________________________DAT35" localSheetId="51">'[2]OT´s Não Liquidadas 2006'!#REF!</definedName>
    <definedName name="______________________________________________DAT35">#REF!</definedName>
    <definedName name="______________________________________________DAT36" localSheetId="51">'[2]OT´s Não Liquidadas 2006'!#REF!</definedName>
    <definedName name="______________________________________________DAT36">#REF!</definedName>
    <definedName name="_____________________________________________DAT1" localSheetId="51">[3]Zam!#REF!</definedName>
    <definedName name="_____________________________________________DAT1">#REF!</definedName>
    <definedName name="_____________________________________________DAT16" localSheetId="51">[3]Zam!#REF!</definedName>
    <definedName name="_____________________________________________DAT16">#REF!</definedName>
    <definedName name="_____________________________________________DAT17" localSheetId="51">[3]Zam!#REF!</definedName>
    <definedName name="_____________________________________________DAT17">#REF!</definedName>
    <definedName name="_____________________________________________DAT18" localSheetId="51">[3]Zam!#REF!</definedName>
    <definedName name="_____________________________________________DAT18">#REF!</definedName>
    <definedName name="_____________________________________________DAT19" localSheetId="51">[3]Zam!#REF!</definedName>
    <definedName name="_____________________________________________DAT19">#REF!</definedName>
    <definedName name="_____________________________________________DAT2" localSheetId="51">[3]Zam!#REF!</definedName>
    <definedName name="_____________________________________________DAT2">#REF!</definedName>
    <definedName name="_____________________________________________DAT20" localSheetId="51">[3]Zam!#REF!</definedName>
    <definedName name="_____________________________________________DAT20">#REF!</definedName>
    <definedName name="_____________________________________________DAT21" localSheetId="51">[3]Zam!#REF!</definedName>
    <definedName name="_____________________________________________DAT21">#REF!</definedName>
    <definedName name="_____________________________________________DAT22" localSheetId="51">[3]Zam!#REF!</definedName>
    <definedName name="_____________________________________________DAT22">#REF!</definedName>
    <definedName name="_____________________________________________DAT23" localSheetId="51">[3]Zam!#REF!</definedName>
    <definedName name="_____________________________________________DAT23">#REF!</definedName>
    <definedName name="_____________________________________________DAT32" localSheetId="51">'[5]OT´s Não Liquidadas 2006'!#REF!</definedName>
    <definedName name="_____________________________________________DAT32">#REF!</definedName>
    <definedName name="_____________________________________________DAT33" localSheetId="51">'[5]OT´s Não Liquidadas 2006'!#REF!</definedName>
    <definedName name="_____________________________________________DAT33">#REF!</definedName>
    <definedName name="_____________________________________________DAT34" localSheetId="51">'[5]OT´s Não Liquidadas 2006'!#REF!</definedName>
    <definedName name="_____________________________________________DAT34">#REF!</definedName>
    <definedName name="_____________________________________________DAT35" localSheetId="51">'[5]OT´s Não Liquidadas 2006'!#REF!</definedName>
    <definedName name="_____________________________________________DAT35">#REF!</definedName>
    <definedName name="_____________________________________________DAT36" localSheetId="51">'[5]OT´s Não Liquidadas 2006'!#REF!</definedName>
    <definedName name="_____________________________________________DAT36">#REF!</definedName>
    <definedName name="_____________________________________________DAT4" localSheetId="51">'[6]Base Secção Pessoal'!#REF!</definedName>
    <definedName name="_____________________________________________DAT4">#REF!</definedName>
    <definedName name="_____________________________________________DAT5" localSheetId="51">'[6]Base Secção Pessoal'!#REF!</definedName>
    <definedName name="_____________________________________________DAT5">#REF!</definedName>
    <definedName name="_____________________________________________DAT6" localSheetId="51">'[7]base secçao pessoal'!#REF!</definedName>
    <definedName name="_____________________________________________DAT6">#REF!</definedName>
    <definedName name="_____________________________________________DAT7" localSheetId="51">'[7]base secçao pessoal'!#REF!</definedName>
    <definedName name="_____________________________________________DAT7">#REF!</definedName>
    <definedName name="_____________________________________________DAT9" localSheetId="51">'[8]Base Secção Pessoal'!#REF!</definedName>
    <definedName name="_____________________________________________DAT9">#REF!</definedName>
    <definedName name="____________________________________________DAT1" localSheetId="51">[3]Zam!#REF!</definedName>
    <definedName name="____________________________________________DAT1">#REF!</definedName>
    <definedName name="____________________________________________DAT16" localSheetId="51">[3]Zam!#REF!</definedName>
    <definedName name="____________________________________________DAT16">#REF!</definedName>
    <definedName name="____________________________________________DAT17" localSheetId="51">[3]Zam!#REF!</definedName>
    <definedName name="____________________________________________DAT17">#REF!</definedName>
    <definedName name="____________________________________________DAT18" localSheetId="51">[3]Zam!#REF!</definedName>
    <definedName name="____________________________________________DAT18">#REF!</definedName>
    <definedName name="____________________________________________DAT19" localSheetId="51">[3]Zam!#REF!</definedName>
    <definedName name="____________________________________________DAT19">#REF!</definedName>
    <definedName name="____________________________________________DAT2" localSheetId="51">[3]Zam!#REF!</definedName>
    <definedName name="____________________________________________DAT2">#REF!</definedName>
    <definedName name="____________________________________________DAT20" localSheetId="51">[3]Zam!#REF!</definedName>
    <definedName name="____________________________________________DAT20">#REF!</definedName>
    <definedName name="____________________________________________DAT21" localSheetId="51">[3]Zam!#REF!</definedName>
    <definedName name="____________________________________________DAT21">#REF!</definedName>
    <definedName name="____________________________________________DAT22" localSheetId="51">[3]Zam!#REF!</definedName>
    <definedName name="____________________________________________DAT22">#REF!</definedName>
    <definedName name="____________________________________________DAT23" localSheetId="51">[3]Zam!#REF!</definedName>
    <definedName name="____________________________________________DAT23">#REF!</definedName>
    <definedName name="____________________________________________DAT32" localSheetId="51">'[2]OT´s Não Liquidadas 2006'!#REF!</definedName>
    <definedName name="____________________________________________DAT32">#REF!</definedName>
    <definedName name="____________________________________________DAT33" localSheetId="51">'[2]OT´s Não Liquidadas 2006'!#REF!</definedName>
    <definedName name="____________________________________________DAT33">#REF!</definedName>
    <definedName name="____________________________________________DAT34" localSheetId="51">'[2]OT´s Não Liquidadas 2006'!#REF!</definedName>
    <definedName name="____________________________________________DAT34">#REF!</definedName>
    <definedName name="____________________________________________DAT35" localSheetId="51">'[2]OT´s Não Liquidadas 2006'!#REF!</definedName>
    <definedName name="____________________________________________DAT35">#REF!</definedName>
    <definedName name="____________________________________________DAT36" localSheetId="51">'[2]OT´s Não Liquidadas 2006'!#REF!</definedName>
    <definedName name="____________________________________________DAT36">#REF!</definedName>
    <definedName name="___________________________________________DAT1" localSheetId="51">[3]Zam!#REF!</definedName>
    <definedName name="___________________________________________DAT1">#REF!</definedName>
    <definedName name="___________________________________________DAT16" localSheetId="51">[3]Zam!#REF!</definedName>
    <definedName name="___________________________________________DAT16">#REF!</definedName>
    <definedName name="___________________________________________DAT17" localSheetId="51">[3]Zam!#REF!</definedName>
    <definedName name="___________________________________________DAT17">#REF!</definedName>
    <definedName name="___________________________________________DAT18" localSheetId="51">[3]Zam!#REF!</definedName>
    <definedName name="___________________________________________DAT18">#REF!</definedName>
    <definedName name="___________________________________________DAT19" localSheetId="51">[3]Zam!#REF!</definedName>
    <definedName name="___________________________________________DAT19">#REF!</definedName>
    <definedName name="___________________________________________DAT2" localSheetId="51">[3]Zam!#REF!</definedName>
    <definedName name="___________________________________________DAT2">#REF!</definedName>
    <definedName name="___________________________________________DAT20" localSheetId="51">[3]Zam!#REF!</definedName>
    <definedName name="___________________________________________DAT20">#REF!</definedName>
    <definedName name="___________________________________________DAT21" localSheetId="51">[3]Zam!#REF!</definedName>
    <definedName name="___________________________________________DAT21">#REF!</definedName>
    <definedName name="___________________________________________DAT22" localSheetId="51">[3]Zam!#REF!</definedName>
    <definedName name="___________________________________________DAT22">#REF!</definedName>
    <definedName name="___________________________________________DAT23" localSheetId="51">[3]Zam!#REF!</definedName>
    <definedName name="___________________________________________DAT23">#REF!</definedName>
    <definedName name="___________________________________________DAT32" localSheetId="51">'[5]OT´s Não Liquidadas 2006'!#REF!</definedName>
    <definedName name="___________________________________________DAT32">#REF!</definedName>
    <definedName name="___________________________________________DAT33" localSheetId="51">'[5]OT´s Não Liquidadas 2006'!#REF!</definedName>
    <definedName name="___________________________________________DAT33">#REF!</definedName>
    <definedName name="___________________________________________DAT34" localSheetId="51">'[5]OT´s Não Liquidadas 2006'!#REF!</definedName>
    <definedName name="___________________________________________DAT34">#REF!</definedName>
    <definedName name="___________________________________________DAT35" localSheetId="51">'[5]OT´s Não Liquidadas 2006'!#REF!</definedName>
    <definedName name="___________________________________________DAT35">#REF!</definedName>
    <definedName name="___________________________________________DAT36" localSheetId="51">'[5]OT´s Não Liquidadas 2006'!#REF!</definedName>
    <definedName name="___________________________________________DAT36">#REF!</definedName>
    <definedName name="___________________________________________DAT4" localSheetId="51">'[6]Base Secção Pessoal'!#REF!</definedName>
    <definedName name="___________________________________________DAT4">#REF!</definedName>
    <definedName name="___________________________________________DAT5" localSheetId="51">'[6]Base Secção Pessoal'!#REF!</definedName>
    <definedName name="___________________________________________DAT5">#REF!</definedName>
    <definedName name="___________________________________________DAT6" localSheetId="51">'[7]base secçao pessoal'!#REF!</definedName>
    <definedName name="___________________________________________DAT6">#REF!</definedName>
    <definedName name="___________________________________________DAT7" localSheetId="51">'[7]base secçao pessoal'!#REF!</definedName>
    <definedName name="___________________________________________DAT7">#REF!</definedName>
    <definedName name="___________________________________________DAT9" localSheetId="51">'[8]Base Secção Pessoal'!#REF!</definedName>
    <definedName name="___________________________________________DAT9">#REF!</definedName>
    <definedName name="__________________________________________DAT1" localSheetId="51">[3]Zam!#REF!</definedName>
    <definedName name="__________________________________________DAT1">#REF!</definedName>
    <definedName name="__________________________________________DAT16" localSheetId="51">[3]Zam!#REF!</definedName>
    <definedName name="__________________________________________DAT16">#REF!</definedName>
    <definedName name="__________________________________________DAT17" localSheetId="51">[3]Zam!#REF!</definedName>
    <definedName name="__________________________________________DAT17">#REF!</definedName>
    <definedName name="__________________________________________DAT18" localSheetId="51">[3]Zam!#REF!</definedName>
    <definedName name="__________________________________________DAT18">#REF!</definedName>
    <definedName name="__________________________________________DAT19" localSheetId="51">[3]Zam!#REF!</definedName>
    <definedName name="__________________________________________DAT19">#REF!</definedName>
    <definedName name="__________________________________________DAT2" localSheetId="51">[3]Zam!#REF!</definedName>
    <definedName name="__________________________________________DAT2">#REF!</definedName>
    <definedName name="__________________________________________DAT20" localSheetId="51">[3]Zam!#REF!</definedName>
    <definedName name="__________________________________________DAT20">#REF!</definedName>
    <definedName name="__________________________________________DAT21" localSheetId="51">[3]Zam!#REF!</definedName>
    <definedName name="__________________________________________DAT21">#REF!</definedName>
    <definedName name="__________________________________________DAT22" localSheetId="51">[3]Zam!#REF!</definedName>
    <definedName name="__________________________________________DAT22">#REF!</definedName>
    <definedName name="__________________________________________DAT23" localSheetId="51">[3]Zam!#REF!</definedName>
    <definedName name="__________________________________________DAT23">#REF!</definedName>
    <definedName name="__________________________________________DAT32" localSheetId="51">'[9]OT´s Não Liquidadas 2006'!#REF!</definedName>
    <definedName name="__________________________________________DAT32">#REF!</definedName>
    <definedName name="__________________________________________DAT33" localSheetId="51">'[9]OT´s Não Liquidadas 2006'!#REF!</definedName>
    <definedName name="__________________________________________DAT33">#REF!</definedName>
    <definedName name="__________________________________________DAT34" localSheetId="51">'[9]OT´s Não Liquidadas 2006'!#REF!</definedName>
    <definedName name="__________________________________________DAT34">#REF!</definedName>
    <definedName name="__________________________________________DAT35" localSheetId="51">'[9]OT´s Não Liquidadas 2006'!#REF!</definedName>
    <definedName name="__________________________________________DAT35">#REF!</definedName>
    <definedName name="__________________________________________DAT36" localSheetId="51">'[9]OT´s Não Liquidadas 2006'!#REF!</definedName>
    <definedName name="__________________________________________DAT36">#REF!</definedName>
    <definedName name="__________________________________________DAT4" localSheetId="51">'[10]Base Secção Pessoal'!#REF!</definedName>
    <definedName name="__________________________________________DAT4">#REF!</definedName>
    <definedName name="__________________________________________DAT5" localSheetId="51">'[10]Base Secção Pessoal'!#REF!</definedName>
    <definedName name="__________________________________________DAT5">#REF!</definedName>
    <definedName name="__________________________________________DAT6" localSheetId="51">'[11]Activos 31-12-2006'!#REF!</definedName>
    <definedName name="__________________________________________DAT6">#REF!</definedName>
    <definedName name="__________________________________________DAT7" localSheetId="51">'[11]Activos 31-12-2006'!#REF!</definedName>
    <definedName name="__________________________________________DAT7">#REF!</definedName>
    <definedName name="__________________________________________DAT9" localSheetId="51">'[12]Base Secção Pessoal'!#REF!</definedName>
    <definedName name="__________________________________________DAT9">#REF!</definedName>
    <definedName name="_________________________________________DAT1" localSheetId="51">[4]Zam!#REF!</definedName>
    <definedName name="_________________________________________DAT1">#REF!</definedName>
    <definedName name="_________________________________________DAT16" localSheetId="51">[4]Zam!#REF!</definedName>
    <definedName name="_________________________________________DAT16">#REF!</definedName>
    <definedName name="_________________________________________DAT17" localSheetId="51">[4]Zam!#REF!</definedName>
    <definedName name="_________________________________________DAT17">#REF!</definedName>
    <definedName name="_________________________________________DAT18" localSheetId="51">[4]Zam!#REF!</definedName>
    <definedName name="_________________________________________DAT18">#REF!</definedName>
    <definedName name="_________________________________________DAT19" localSheetId="51">[4]Zam!#REF!</definedName>
    <definedName name="_________________________________________DAT19">#REF!</definedName>
    <definedName name="_________________________________________DAT2" localSheetId="51">[4]Zam!#REF!</definedName>
    <definedName name="_________________________________________DAT2">#REF!</definedName>
    <definedName name="_________________________________________DAT20" localSheetId="51">[4]Zam!#REF!</definedName>
    <definedName name="_________________________________________DAT20">#REF!</definedName>
    <definedName name="_________________________________________DAT21" localSheetId="51">[4]Zam!#REF!</definedName>
    <definedName name="_________________________________________DAT21">#REF!</definedName>
    <definedName name="_________________________________________DAT22" localSheetId="51">[4]Zam!#REF!</definedName>
    <definedName name="_________________________________________DAT22">#REF!</definedName>
    <definedName name="_________________________________________DAT23" localSheetId="51">[4]Zam!#REF!</definedName>
    <definedName name="_________________________________________DAT23">#REF!</definedName>
    <definedName name="_________________________________________DAT32" localSheetId="51">'[5]OT´s Não Liquidadas 2006'!#REF!</definedName>
    <definedName name="_________________________________________DAT32">#REF!</definedName>
    <definedName name="_________________________________________DAT33" localSheetId="51">'[5]OT´s Não Liquidadas 2006'!#REF!</definedName>
    <definedName name="_________________________________________DAT33">#REF!</definedName>
    <definedName name="_________________________________________DAT34" localSheetId="51">'[5]OT´s Não Liquidadas 2006'!#REF!</definedName>
    <definedName name="_________________________________________DAT34">#REF!</definedName>
    <definedName name="_________________________________________DAT35" localSheetId="51">'[5]OT´s Não Liquidadas 2006'!#REF!</definedName>
    <definedName name="_________________________________________DAT35">#REF!</definedName>
    <definedName name="_________________________________________DAT36" localSheetId="51">'[5]OT´s Não Liquidadas 2006'!#REF!</definedName>
    <definedName name="_________________________________________DAT36">#REF!</definedName>
    <definedName name="_________________________________________DAT4" localSheetId="51">'[6]Base Secção Pessoal'!#REF!</definedName>
    <definedName name="_________________________________________DAT4">#REF!</definedName>
    <definedName name="_________________________________________DAT5" localSheetId="51">'[6]Base Secção Pessoal'!#REF!</definedName>
    <definedName name="_________________________________________DAT5">#REF!</definedName>
    <definedName name="_________________________________________DAT6" localSheetId="51">'[7]base secçao pessoal'!#REF!</definedName>
    <definedName name="_________________________________________DAT6">#REF!</definedName>
    <definedName name="_________________________________________DAT7" localSheetId="51">'[7]base secçao pessoal'!#REF!</definedName>
    <definedName name="_________________________________________DAT7">#REF!</definedName>
    <definedName name="_________________________________________DAT9" localSheetId="51">'[8]Base Secção Pessoal'!#REF!</definedName>
    <definedName name="_________________________________________DAT9">#REF!</definedName>
    <definedName name="________________________________________DAT1" localSheetId="51">[4]Zam!#REF!</definedName>
    <definedName name="________________________________________DAT1">#REF!</definedName>
    <definedName name="________________________________________DAT10" localSheetId="51">[13]Zam!#REF!</definedName>
    <definedName name="________________________________________DAT10">#REF!</definedName>
    <definedName name="________________________________________DAT11" localSheetId="51">[13]Zam!#REF!</definedName>
    <definedName name="________________________________________DAT11">#REF!</definedName>
    <definedName name="________________________________________DAT12" localSheetId="51">[13]Zam!#REF!</definedName>
    <definedName name="________________________________________DAT12">#REF!</definedName>
    <definedName name="________________________________________DAT13" localSheetId="51">[13]Zam!#REF!</definedName>
    <definedName name="________________________________________DAT13">#REF!</definedName>
    <definedName name="________________________________________DAT14" localSheetId="51">[13]Zam!#REF!</definedName>
    <definedName name="________________________________________DAT14">#REF!</definedName>
    <definedName name="________________________________________DAT15" localSheetId="51">[13]Zam!#REF!</definedName>
    <definedName name="________________________________________DAT15">#REF!</definedName>
    <definedName name="________________________________________DAT16" localSheetId="51">[4]Zam!#REF!</definedName>
    <definedName name="________________________________________DAT16">#REF!</definedName>
    <definedName name="________________________________________DAT17" localSheetId="51">[4]Zam!#REF!</definedName>
    <definedName name="________________________________________DAT17">#REF!</definedName>
    <definedName name="________________________________________DAT18" localSheetId="51">[4]Zam!#REF!</definedName>
    <definedName name="________________________________________DAT18">#REF!</definedName>
    <definedName name="________________________________________DAT19" localSheetId="51">[4]Zam!#REF!</definedName>
    <definedName name="________________________________________DAT19">#REF!</definedName>
    <definedName name="________________________________________DAT2" localSheetId="51">[4]Zam!#REF!</definedName>
    <definedName name="________________________________________DAT2">#REF!</definedName>
    <definedName name="________________________________________DAT20" localSheetId="51">[4]Zam!#REF!</definedName>
    <definedName name="________________________________________DAT20">#REF!</definedName>
    <definedName name="________________________________________DAT21" localSheetId="51">[4]Zam!#REF!</definedName>
    <definedName name="________________________________________DAT21">#REF!</definedName>
    <definedName name="________________________________________DAT22" localSheetId="51">[4]Zam!#REF!</definedName>
    <definedName name="________________________________________DAT22">#REF!</definedName>
    <definedName name="________________________________________DAT23" localSheetId="51">[4]Zam!#REF!</definedName>
    <definedName name="________________________________________DAT23">#REF!</definedName>
    <definedName name="________________________________________DAT25" localSheetId="51">[13]Zam!#REF!</definedName>
    <definedName name="________________________________________DAT25">#REF!</definedName>
    <definedName name="________________________________________DAT26" localSheetId="51">[13]Zam!#REF!</definedName>
    <definedName name="________________________________________DAT26">#REF!</definedName>
    <definedName name="________________________________________DAT27" localSheetId="51">[13]Zam!#REF!</definedName>
    <definedName name="________________________________________DAT27">#REF!</definedName>
    <definedName name="________________________________________DAT29" localSheetId="51">[13]Zam!#REF!</definedName>
    <definedName name="________________________________________DAT29">#REF!</definedName>
    <definedName name="________________________________________DAT30" localSheetId="51">[13]Zam!#REF!</definedName>
    <definedName name="________________________________________DAT30">#REF!</definedName>
    <definedName name="________________________________________DAT31" localSheetId="51">[13]Zam!#REF!</definedName>
    <definedName name="________________________________________DAT31">#REF!</definedName>
    <definedName name="________________________________________DAT32" localSheetId="51">'[5]OT´s Não Liquidadas 2006'!#REF!</definedName>
    <definedName name="________________________________________DAT32">#REF!</definedName>
    <definedName name="________________________________________DAT33" localSheetId="51">'[5]OT´s Não Liquidadas 2006'!#REF!</definedName>
    <definedName name="________________________________________DAT33">#REF!</definedName>
    <definedName name="________________________________________DAT34" localSheetId="51">'[5]OT´s Não Liquidadas 2006'!#REF!</definedName>
    <definedName name="________________________________________DAT34">#REF!</definedName>
    <definedName name="________________________________________DAT35" localSheetId="51">'[5]OT´s Não Liquidadas 2006'!#REF!</definedName>
    <definedName name="________________________________________DAT35">#REF!</definedName>
    <definedName name="________________________________________DAT36" localSheetId="51">'[5]OT´s Não Liquidadas 2006'!#REF!</definedName>
    <definedName name="________________________________________DAT36">#REF!</definedName>
    <definedName name="________________________________________DAT4" localSheetId="51">'[6]Base Secção Pessoal'!#REF!</definedName>
    <definedName name="________________________________________DAT4">#REF!</definedName>
    <definedName name="________________________________________DAT5" localSheetId="51">'[6]Base Secção Pessoal'!#REF!</definedName>
    <definedName name="________________________________________DAT5">#REF!</definedName>
    <definedName name="________________________________________DAT6" localSheetId="51">'[7]base secçao pessoal'!#REF!</definedName>
    <definedName name="________________________________________DAT6">#REF!</definedName>
    <definedName name="________________________________________DAT7" localSheetId="51">'[7]base secçao pessoal'!#REF!</definedName>
    <definedName name="________________________________________DAT7">#REF!</definedName>
    <definedName name="________________________________________DAT9" localSheetId="51">'[8]Base Secção Pessoal'!#REF!</definedName>
    <definedName name="________________________________________DAT9">#REF!</definedName>
    <definedName name="_______________________________________DAT1" localSheetId="51">[4]Zam!#REF!</definedName>
    <definedName name="_______________________________________DAT1">#REF!</definedName>
    <definedName name="_______________________________________DAT16" localSheetId="51">[4]Zam!#REF!</definedName>
    <definedName name="_______________________________________DAT16">#REF!</definedName>
    <definedName name="_______________________________________DAT17" localSheetId="51">[4]Zam!#REF!</definedName>
    <definedName name="_______________________________________DAT17">#REF!</definedName>
    <definedName name="_______________________________________DAT18" localSheetId="51">[4]Zam!#REF!</definedName>
    <definedName name="_______________________________________DAT18">#REF!</definedName>
    <definedName name="_______________________________________DAT19" localSheetId="51">[4]Zam!#REF!</definedName>
    <definedName name="_______________________________________DAT19">#REF!</definedName>
    <definedName name="_______________________________________DAT2" localSheetId="51">[4]Zam!#REF!</definedName>
    <definedName name="_______________________________________DAT2">#REF!</definedName>
    <definedName name="_______________________________________DAT20" localSheetId="51">[4]Zam!#REF!</definedName>
    <definedName name="_______________________________________DAT20">#REF!</definedName>
    <definedName name="_______________________________________DAT21" localSheetId="51">[4]Zam!#REF!</definedName>
    <definedName name="_______________________________________DAT21">#REF!</definedName>
    <definedName name="_______________________________________DAT22" localSheetId="51">[4]Zam!#REF!</definedName>
    <definedName name="_______________________________________DAT22">#REF!</definedName>
    <definedName name="_______________________________________DAT23" localSheetId="51">[4]Zam!#REF!</definedName>
    <definedName name="_______________________________________DAT23">#REF!</definedName>
    <definedName name="_______________________________________DAT32" localSheetId="51">'[5]OT´s Não Liquidadas 2006'!#REF!</definedName>
    <definedName name="_______________________________________DAT32">#REF!</definedName>
    <definedName name="_______________________________________DAT33" localSheetId="51">'[5]OT´s Não Liquidadas 2006'!#REF!</definedName>
    <definedName name="_______________________________________DAT33">#REF!</definedName>
    <definedName name="_______________________________________DAT34" localSheetId="51">'[5]OT´s Não Liquidadas 2006'!#REF!</definedName>
    <definedName name="_______________________________________DAT34">#REF!</definedName>
    <definedName name="_______________________________________DAT35" localSheetId="51">'[5]OT´s Não Liquidadas 2006'!#REF!</definedName>
    <definedName name="_______________________________________DAT35">#REF!</definedName>
    <definedName name="_______________________________________DAT36" localSheetId="51">'[5]OT´s Não Liquidadas 2006'!#REF!</definedName>
    <definedName name="_______________________________________DAT36">#REF!</definedName>
    <definedName name="_______________________________________DAT4" localSheetId="51">'[6]Base Secção Pessoal'!#REF!</definedName>
    <definedName name="_______________________________________DAT4">#REF!</definedName>
    <definedName name="_______________________________________DAT5" localSheetId="51">'[6]Base Secção Pessoal'!#REF!</definedName>
    <definedName name="_______________________________________DAT5">#REF!</definedName>
    <definedName name="_______________________________________DAT6" localSheetId="51">'[7]base secçao pessoal'!#REF!</definedName>
    <definedName name="_______________________________________DAT6">#REF!</definedName>
    <definedName name="_______________________________________DAT7" localSheetId="51">'[7]base secçao pessoal'!#REF!</definedName>
    <definedName name="_______________________________________DAT7">#REF!</definedName>
    <definedName name="_______________________________________DAT9" localSheetId="51">'[8]Base Secção Pessoal'!#REF!</definedName>
    <definedName name="_______________________________________DAT9">#REF!</definedName>
    <definedName name="______________________________________DAT1" localSheetId="51">[3]Zam!#REF!</definedName>
    <definedName name="______________________________________DAT1">#REF!</definedName>
    <definedName name="______________________________________DAT10" localSheetId="51">[13]Zam!#REF!</definedName>
    <definedName name="______________________________________DAT10">#REF!</definedName>
    <definedName name="______________________________________DAT11" localSheetId="51">[13]Zam!#REF!</definedName>
    <definedName name="______________________________________DAT11">#REF!</definedName>
    <definedName name="______________________________________DAT12" localSheetId="51">[13]Zam!#REF!</definedName>
    <definedName name="______________________________________DAT12">#REF!</definedName>
    <definedName name="______________________________________DAT13" localSheetId="51">[13]Zam!#REF!</definedName>
    <definedName name="______________________________________DAT13">#REF!</definedName>
    <definedName name="______________________________________DAT14" localSheetId="51">[13]Zam!#REF!</definedName>
    <definedName name="______________________________________DAT14">#REF!</definedName>
    <definedName name="______________________________________DAT15" localSheetId="51">[13]Zam!#REF!</definedName>
    <definedName name="______________________________________DAT15">#REF!</definedName>
    <definedName name="______________________________________DAT16" localSheetId="51">[3]Zam!#REF!</definedName>
    <definedName name="______________________________________DAT16">#REF!</definedName>
    <definedName name="______________________________________DAT17" localSheetId="51">[3]Zam!#REF!</definedName>
    <definedName name="______________________________________DAT17">#REF!</definedName>
    <definedName name="______________________________________DAT18" localSheetId="51">[3]Zam!#REF!</definedName>
    <definedName name="______________________________________DAT18">#REF!</definedName>
    <definedName name="______________________________________DAT19" localSheetId="51">[3]Zam!#REF!</definedName>
    <definedName name="______________________________________DAT19">#REF!</definedName>
    <definedName name="______________________________________DAT2" localSheetId="51">[3]Zam!#REF!</definedName>
    <definedName name="______________________________________DAT2">#REF!</definedName>
    <definedName name="______________________________________DAT20" localSheetId="51">[3]Zam!#REF!</definedName>
    <definedName name="______________________________________DAT20">#REF!</definedName>
    <definedName name="______________________________________DAT21" localSheetId="51">[3]Zam!#REF!</definedName>
    <definedName name="______________________________________DAT21">#REF!</definedName>
    <definedName name="______________________________________DAT22" localSheetId="51">[3]Zam!#REF!</definedName>
    <definedName name="______________________________________DAT22">#REF!</definedName>
    <definedName name="______________________________________DAT23" localSheetId="51">[3]Zam!#REF!</definedName>
    <definedName name="______________________________________DAT23">#REF!</definedName>
    <definedName name="______________________________________DAT25" localSheetId="51">[13]Zam!#REF!</definedName>
    <definedName name="______________________________________DAT25">#REF!</definedName>
    <definedName name="______________________________________DAT26" localSheetId="51">[13]Zam!#REF!</definedName>
    <definedName name="______________________________________DAT26">#REF!</definedName>
    <definedName name="______________________________________DAT27" localSheetId="51">[13]Zam!#REF!</definedName>
    <definedName name="______________________________________DAT27">#REF!</definedName>
    <definedName name="______________________________________DAT29" localSheetId="51">[13]Zam!#REF!</definedName>
    <definedName name="______________________________________DAT29">#REF!</definedName>
    <definedName name="______________________________________DAT30" localSheetId="51">[13]Zam!#REF!</definedName>
    <definedName name="______________________________________DAT30">#REF!</definedName>
    <definedName name="______________________________________DAT31" localSheetId="51">[13]Zam!#REF!</definedName>
    <definedName name="______________________________________DAT31">#REF!</definedName>
    <definedName name="______________________________________DAT32" localSheetId="51">'[5]OT´s Não Liquidadas 2006'!#REF!</definedName>
    <definedName name="______________________________________DAT32">#REF!</definedName>
    <definedName name="______________________________________DAT33" localSheetId="51">'[5]OT´s Não Liquidadas 2006'!#REF!</definedName>
    <definedName name="______________________________________DAT33">#REF!</definedName>
    <definedName name="______________________________________DAT34" localSheetId="51">'[5]OT´s Não Liquidadas 2006'!#REF!</definedName>
    <definedName name="______________________________________DAT34">#REF!</definedName>
    <definedName name="______________________________________DAT35" localSheetId="51">'[5]OT´s Não Liquidadas 2006'!#REF!</definedName>
    <definedName name="______________________________________DAT35">#REF!</definedName>
    <definedName name="______________________________________DAT36" localSheetId="51">'[5]OT´s Não Liquidadas 2006'!#REF!</definedName>
    <definedName name="______________________________________DAT36">#REF!</definedName>
    <definedName name="______________________________________DAT4" localSheetId="51">'[6]Base Secção Pessoal'!#REF!</definedName>
    <definedName name="______________________________________DAT4">#REF!</definedName>
    <definedName name="______________________________________DAT5" localSheetId="51">'[6]Base Secção Pessoal'!#REF!</definedName>
    <definedName name="______________________________________DAT5">#REF!</definedName>
    <definedName name="______________________________________DAT6" localSheetId="51">'[7]base secçao pessoal'!#REF!</definedName>
    <definedName name="______________________________________DAT6">#REF!</definedName>
    <definedName name="______________________________________DAT7" localSheetId="51">'[7]base secçao pessoal'!#REF!</definedName>
    <definedName name="______________________________________DAT7">#REF!</definedName>
    <definedName name="______________________________________DAT8" localSheetId="51">'[14]base secçao pessoal'!#REF!</definedName>
    <definedName name="______________________________________DAT8">#REF!</definedName>
    <definedName name="______________________________________DAT9" localSheetId="51">'[8]Base Secção Pessoal'!#REF!</definedName>
    <definedName name="______________________________________DAT9">#REF!</definedName>
    <definedName name="_____________________________________DAT1" localSheetId="51">[3]Zam!#REF!</definedName>
    <definedName name="_____________________________________DAT1">#REF!</definedName>
    <definedName name="_____________________________________DAT10" localSheetId="51">[13]Zam!#REF!</definedName>
    <definedName name="_____________________________________DAT10">#REF!</definedName>
    <definedName name="_____________________________________DAT11" localSheetId="51">[13]Zam!#REF!</definedName>
    <definedName name="_____________________________________DAT11">#REF!</definedName>
    <definedName name="_____________________________________DAT12" localSheetId="51">[13]Zam!#REF!</definedName>
    <definedName name="_____________________________________DAT12">#REF!</definedName>
    <definedName name="_____________________________________DAT13" localSheetId="51">[13]Zam!#REF!</definedName>
    <definedName name="_____________________________________DAT13">#REF!</definedName>
    <definedName name="_____________________________________DAT14" localSheetId="51">[13]Zam!#REF!</definedName>
    <definedName name="_____________________________________DAT14">#REF!</definedName>
    <definedName name="_____________________________________DAT15" localSheetId="51">[13]Zam!#REF!</definedName>
    <definedName name="_____________________________________DAT15">#REF!</definedName>
    <definedName name="_____________________________________DAT16" localSheetId="51">[3]Zam!#REF!</definedName>
    <definedName name="_____________________________________DAT16">#REF!</definedName>
    <definedName name="_____________________________________DAT17" localSheetId="51">[3]Zam!#REF!</definedName>
    <definedName name="_____________________________________DAT17">#REF!</definedName>
    <definedName name="_____________________________________DAT18" localSheetId="51">[3]Zam!#REF!</definedName>
    <definedName name="_____________________________________DAT18">#REF!</definedName>
    <definedName name="_____________________________________DAT19" localSheetId="51">[3]Zam!#REF!</definedName>
    <definedName name="_____________________________________DAT19">#REF!</definedName>
    <definedName name="_____________________________________DAT2" localSheetId="51">[3]Zam!#REF!</definedName>
    <definedName name="_____________________________________DAT2">#REF!</definedName>
    <definedName name="_____________________________________DAT20" localSheetId="51">[3]Zam!#REF!</definedName>
    <definedName name="_____________________________________DAT20">#REF!</definedName>
    <definedName name="_____________________________________DAT21" localSheetId="51">[3]Zam!#REF!</definedName>
    <definedName name="_____________________________________DAT21">#REF!</definedName>
    <definedName name="_____________________________________DAT22" localSheetId="51">[3]Zam!#REF!</definedName>
    <definedName name="_____________________________________DAT22">#REF!</definedName>
    <definedName name="_____________________________________DAT23" localSheetId="51">[3]Zam!#REF!</definedName>
    <definedName name="_____________________________________DAT23">#REF!</definedName>
    <definedName name="_____________________________________DAT25" localSheetId="51">[13]Zam!#REF!</definedName>
    <definedName name="_____________________________________DAT25">#REF!</definedName>
    <definedName name="_____________________________________DAT26" localSheetId="51">[13]Zam!#REF!</definedName>
    <definedName name="_____________________________________DAT26">#REF!</definedName>
    <definedName name="_____________________________________DAT27" localSheetId="51">[13]Zam!#REF!</definedName>
    <definedName name="_____________________________________DAT27">#REF!</definedName>
    <definedName name="_____________________________________DAT29" localSheetId="51">[13]Zam!#REF!</definedName>
    <definedName name="_____________________________________DAT29">#REF!</definedName>
    <definedName name="_____________________________________DAT30" localSheetId="51">[13]Zam!#REF!</definedName>
    <definedName name="_____________________________________DAT30">#REF!</definedName>
    <definedName name="_____________________________________DAT31" localSheetId="51">[13]Zam!#REF!</definedName>
    <definedName name="_____________________________________DAT31">#REF!</definedName>
    <definedName name="_____________________________________DAT32" localSheetId="51">'[5]OT´s Não Liquidadas 2006'!#REF!</definedName>
    <definedName name="_____________________________________DAT32">#REF!</definedName>
    <definedName name="_____________________________________DAT33" localSheetId="51">'[5]OT´s Não Liquidadas 2006'!#REF!</definedName>
    <definedName name="_____________________________________DAT33">#REF!</definedName>
    <definedName name="_____________________________________DAT34" localSheetId="51">'[5]OT´s Não Liquidadas 2006'!#REF!</definedName>
    <definedName name="_____________________________________DAT34">#REF!</definedName>
    <definedName name="_____________________________________DAT35" localSheetId="51">'[5]OT´s Não Liquidadas 2006'!#REF!</definedName>
    <definedName name="_____________________________________DAT35">#REF!</definedName>
    <definedName name="_____________________________________DAT36" localSheetId="51">'[5]OT´s Não Liquidadas 2006'!#REF!</definedName>
    <definedName name="_____________________________________DAT36">#REF!</definedName>
    <definedName name="_____________________________________DAT4" localSheetId="51">'[6]Base Secção Pessoal'!#REF!</definedName>
    <definedName name="_____________________________________DAT4">#REF!</definedName>
    <definedName name="_____________________________________DAT5" localSheetId="51">'[6]Base Secção Pessoal'!#REF!</definedName>
    <definedName name="_____________________________________DAT5">#REF!</definedName>
    <definedName name="_____________________________________DAT6" localSheetId="51">'[7]base secçao pessoal'!#REF!</definedName>
    <definedName name="_____________________________________DAT6">#REF!</definedName>
    <definedName name="_____________________________________DAT7" localSheetId="51">'[7]base secçao pessoal'!#REF!</definedName>
    <definedName name="_____________________________________DAT7">#REF!</definedName>
    <definedName name="_____________________________________DAT9" localSheetId="51">'[8]Base Secção Pessoal'!#REF!</definedName>
    <definedName name="_____________________________________DAT9">#REF!</definedName>
    <definedName name="____________________________________DAT1" localSheetId="51">[3]Zam!#REF!</definedName>
    <definedName name="____________________________________DAT1">#REF!</definedName>
    <definedName name="____________________________________DAT10" localSheetId="51">[13]Zam!#REF!</definedName>
    <definedName name="____________________________________DAT10">#REF!</definedName>
    <definedName name="____________________________________DAT11" localSheetId="51">[13]Zam!#REF!</definedName>
    <definedName name="____________________________________DAT11">#REF!</definedName>
    <definedName name="____________________________________DAT12" localSheetId="51">[13]Zam!#REF!</definedName>
    <definedName name="____________________________________DAT12">#REF!</definedName>
    <definedName name="____________________________________DAT13" localSheetId="51">[13]Zam!#REF!</definedName>
    <definedName name="____________________________________DAT13">#REF!</definedName>
    <definedName name="____________________________________DAT14" localSheetId="51">[13]Zam!#REF!</definedName>
    <definedName name="____________________________________DAT14">#REF!</definedName>
    <definedName name="____________________________________DAT15" localSheetId="51">[13]Zam!#REF!</definedName>
    <definedName name="____________________________________DAT15">#REF!</definedName>
    <definedName name="____________________________________DAT16" localSheetId="51">[3]Zam!#REF!</definedName>
    <definedName name="____________________________________DAT16">#REF!</definedName>
    <definedName name="____________________________________DAT17" localSheetId="51">[3]Zam!#REF!</definedName>
    <definedName name="____________________________________DAT17">#REF!</definedName>
    <definedName name="____________________________________DAT18" localSheetId="51">[3]Zam!#REF!</definedName>
    <definedName name="____________________________________DAT18">#REF!</definedName>
    <definedName name="____________________________________DAT19" localSheetId="51">[3]Zam!#REF!</definedName>
    <definedName name="____________________________________DAT19">#REF!</definedName>
    <definedName name="____________________________________DAT2" localSheetId="51">[3]Zam!#REF!</definedName>
    <definedName name="____________________________________DAT2">#REF!</definedName>
    <definedName name="____________________________________DAT20" localSheetId="51">[3]Zam!#REF!</definedName>
    <definedName name="____________________________________DAT20">#REF!</definedName>
    <definedName name="____________________________________DAT21" localSheetId="51">[3]Zam!#REF!</definedName>
    <definedName name="____________________________________DAT21">#REF!</definedName>
    <definedName name="____________________________________DAT22" localSheetId="51">[3]Zam!#REF!</definedName>
    <definedName name="____________________________________DAT22">#REF!</definedName>
    <definedName name="____________________________________DAT23" localSheetId="51">[3]Zam!#REF!</definedName>
    <definedName name="____________________________________DAT23">#REF!</definedName>
    <definedName name="____________________________________DAT25" localSheetId="51">[13]Zam!#REF!</definedName>
    <definedName name="____________________________________DAT25">#REF!</definedName>
    <definedName name="____________________________________DAT26" localSheetId="51">[13]Zam!#REF!</definedName>
    <definedName name="____________________________________DAT26">#REF!</definedName>
    <definedName name="____________________________________DAT27" localSheetId="51">[13]Zam!#REF!</definedName>
    <definedName name="____________________________________DAT27">#REF!</definedName>
    <definedName name="____________________________________DAT29" localSheetId="51">[13]Zam!#REF!</definedName>
    <definedName name="____________________________________DAT29">#REF!</definedName>
    <definedName name="____________________________________DAT30" localSheetId="51">[13]Zam!#REF!</definedName>
    <definedName name="____________________________________DAT30">#REF!</definedName>
    <definedName name="____________________________________DAT31" localSheetId="51">[13]Zam!#REF!</definedName>
    <definedName name="____________________________________DAT31">#REF!</definedName>
    <definedName name="____________________________________DAT32" localSheetId="51">'[5]OT´s Não Liquidadas 2006'!#REF!</definedName>
    <definedName name="____________________________________DAT32">#REF!</definedName>
    <definedName name="____________________________________DAT33" localSheetId="51">'[5]OT´s Não Liquidadas 2006'!#REF!</definedName>
    <definedName name="____________________________________DAT33">#REF!</definedName>
    <definedName name="____________________________________DAT34" localSheetId="51">'[5]OT´s Não Liquidadas 2006'!#REF!</definedName>
    <definedName name="____________________________________DAT34">#REF!</definedName>
    <definedName name="____________________________________DAT35" localSheetId="51">'[5]OT´s Não Liquidadas 2006'!#REF!</definedName>
    <definedName name="____________________________________DAT35">#REF!</definedName>
    <definedName name="____________________________________DAT36" localSheetId="51">'[5]OT´s Não Liquidadas 2006'!#REF!</definedName>
    <definedName name="____________________________________DAT36">#REF!</definedName>
    <definedName name="____________________________________DAT4" localSheetId="51">'[6]Base Secção Pessoal'!#REF!</definedName>
    <definedName name="____________________________________DAT4">#REF!</definedName>
    <definedName name="____________________________________DAT5" localSheetId="51">'[6]Base Secção Pessoal'!#REF!</definedName>
    <definedName name="____________________________________DAT5">#REF!</definedName>
    <definedName name="____________________________________DAT6" localSheetId="51">'[7]base secçao pessoal'!#REF!</definedName>
    <definedName name="____________________________________DAT6">#REF!</definedName>
    <definedName name="____________________________________DAT7" localSheetId="51">'[7]base secçao pessoal'!#REF!</definedName>
    <definedName name="____________________________________DAT7">#REF!</definedName>
    <definedName name="____________________________________DAT8" localSheetId="51">'[14]base secçao pessoal'!#REF!</definedName>
    <definedName name="____________________________________DAT8">#REF!</definedName>
    <definedName name="____________________________________DAT9" localSheetId="51">'[8]Base Secção Pessoal'!#REF!</definedName>
    <definedName name="____________________________________DAT9">#REF!</definedName>
    <definedName name="___________________________________DAT1" localSheetId="51">[3]Zam!#REF!</definedName>
    <definedName name="___________________________________DAT1">#REF!</definedName>
    <definedName name="___________________________________DAT10" localSheetId="51">[13]Zam!#REF!</definedName>
    <definedName name="___________________________________DAT10">#REF!</definedName>
    <definedName name="___________________________________DAT11" localSheetId="51">[13]Zam!#REF!</definedName>
    <definedName name="___________________________________DAT11">#REF!</definedName>
    <definedName name="___________________________________DAT12" localSheetId="51">[13]Zam!#REF!</definedName>
    <definedName name="___________________________________DAT12">#REF!</definedName>
    <definedName name="___________________________________DAT13" localSheetId="51">[13]Zam!#REF!</definedName>
    <definedName name="___________________________________DAT13">#REF!</definedName>
    <definedName name="___________________________________DAT14" localSheetId="51">[13]Zam!#REF!</definedName>
    <definedName name="___________________________________DAT14">#REF!</definedName>
    <definedName name="___________________________________DAT15" localSheetId="51">[13]Zam!#REF!</definedName>
    <definedName name="___________________________________DAT15">#REF!</definedName>
    <definedName name="___________________________________DAT16" localSheetId="51">[3]Zam!#REF!</definedName>
    <definedName name="___________________________________DAT16">#REF!</definedName>
    <definedName name="___________________________________DAT17" localSheetId="51">[3]Zam!#REF!</definedName>
    <definedName name="___________________________________DAT17">#REF!</definedName>
    <definedName name="___________________________________DAT18" localSheetId="51">[3]Zam!#REF!</definedName>
    <definedName name="___________________________________DAT18">#REF!</definedName>
    <definedName name="___________________________________DAT19" localSheetId="51">[3]Zam!#REF!</definedName>
    <definedName name="___________________________________DAT19">#REF!</definedName>
    <definedName name="___________________________________DAT2" localSheetId="51">[3]Zam!#REF!</definedName>
    <definedName name="___________________________________DAT2">#REF!</definedName>
    <definedName name="___________________________________DAT20" localSheetId="51">[3]Zam!#REF!</definedName>
    <definedName name="___________________________________DAT20">#REF!</definedName>
    <definedName name="___________________________________DAT21" localSheetId="51">[3]Zam!#REF!</definedName>
    <definedName name="___________________________________DAT21">#REF!</definedName>
    <definedName name="___________________________________DAT22" localSheetId="51">[3]Zam!#REF!</definedName>
    <definedName name="___________________________________DAT22">#REF!</definedName>
    <definedName name="___________________________________DAT23" localSheetId="51">[3]Zam!#REF!</definedName>
    <definedName name="___________________________________DAT23">#REF!</definedName>
    <definedName name="___________________________________DAT25" localSheetId="51">[13]Zam!#REF!</definedName>
    <definedName name="___________________________________DAT25">#REF!</definedName>
    <definedName name="___________________________________DAT26" localSheetId="51">[13]Zam!#REF!</definedName>
    <definedName name="___________________________________DAT26">#REF!</definedName>
    <definedName name="___________________________________DAT27" localSheetId="51">[13]Zam!#REF!</definedName>
    <definedName name="___________________________________DAT27">#REF!</definedName>
    <definedName name="___________________________________DAT29" localSheetId="51">[13]Zam!#REF!</definedName>
    <definedName name="___________________________________DAT29">#REF!</definedName>
    <definedName name="___________________________________DAT30" localSheetId="51">[13]Zam!#REF!</definedName>
    <definedName name="___________________________________DAT30">#REF!</definedName>
    <definedName name="___________________________________DAT31" localSheetId="51">[13]Zam!#REF!</definedName>
    <definedName name="___________________________________DAT31">#REF!</definedName>
    <definedName name="___________________________________DAT32" localSheetId="51">'[5]OT´s Não Liquidadas 2006'!#REF!</definedName>
    <definedName name="___________________________________DAT32">#REF!</definedName>
    <definedName name="___________________________________DAT33" localSheetId="51">'[5]OT´s Não Liquidadas 2006'!#REF!</definedName>
    <definedName name="___________________________________DAT33">#REF!</definedName>
    <definedName name="___________________________________DAT34" localSheetId="51">'[5]OT´s Não Liquidadas 2006'!#REF!</definedName>
    <definedName name="___________________________________DAT34">#REF!</definedName>
    <definedName name="___________________________________DAT35" localSheetId="51">'[5]OT´s Não Liquidadas 2006'!#REF!</definedName>
    <definedName name="___________________________________DAT35">#REF!</definedName>
    <definedName name="___________________________________DAT36" localSheetId="51">'[5]OT´s Não Liquidadas 2006'!#REF!</definedName>
    <definedName name="___________________________________DAT36">#REF!</definedName>
    <definedName name="___________________________________DAT4" localSheetId="51">'[6]Base Secção Pessoal'!#REF!</definedName>
    <definedName name="___________________________________DAT4">#REF!</definedName>
    <definedName name="___________________________________DAT5" localSheetId="51">'[6]Base Secção Pessoal'!#REF!</definedName>
    <definedName name="___________________________________DAT5">#REF!</definedName>
    <definedName name="___________________________________DAT6" localSheetId="51">'[7]base secçao pessoal'!#REF!</definedName>
    <definedName name="___________________________________DAT6">#REF!</definedName>
    <definedName name="___________________________________DAT7" localSheetId="51">'[7]base secçao pessoal'!#REF!</definedName>
    <definedName name="___________________________________DAT7">#REF!</definedName>
    <definedName name="___________________________________DAT8" localSheetId="51">'[15]base secçao pessoal'!#REF!</definedName>
    <definedName name="___________________________________DAT8">#REF!</definedName>
    <definedName name="___________________________________DAT9" localSheetId="51">'[8]Base Secção Pessoal'!#REF!</definedName>
    <definedName name="___________________________________DAT9">#REF!</definedName>
    <definedName name="__________________________________DAT1" localSheetId="51">[3]Zam!#REF!</definedName>
    <definedName name="__________________________________DAT1">#REF!</definedName>
    <definedName name="__________________________________DAT10" localSheetId="51">[13]Zam!#REF!</definedName>
    <definedName name="__________________________________DAT10">#REF!</definedName>
    <definedName name="__________________________________DAT11" localSheetId="51">[13]Zam!#REF!</definedName>
    <definedName name="__________________________________DAT11">#REF!</definedName>
    <definedName name="__________________________________DAT12" localSheetId="51">[13]Zam!#REF!</definedName>
    <definedName name="__________________________________DAT12">#REF!</definedName>
    <definedName name="__________________________________DAT13" localSheetId="51">[13]Zam!#REF!</definedName>
    <definedName name="__________________________________DAT13">#REF!</definedName>
    <definedName name="__________________________________DAT14" localSheetId="51">[13]Zam!#REF!</definedName>
    <definedName name="__________________________________DAT14">#REF!</definedName>
    <definedName name="__________________________________DAT15" localSheetId="51">[13]Zam!#REF!</definedName>
    <definedName name="__________________________________DAT15">#REF!</definedName>
    <definedName name="__________________________________DAT16" localSheetId="51">[3]Zam!#REF!</definedName>
    <definedName name="__________________________________DAT16">#REF!</definedName>
    <definedName name="__________________________________DAT17" localSheetId="51">[3]Zam!#REF!</definedName>
    <definedName name="__________________________________DAT17">#REF!</definedName>
    <definedName name="__________________________________DAT18" localSheetId="51">[3]Zam!#REF!</definedName>
    <definedName name="__________________________________DAT18">#REF!</definedName>
    <definedName name="__________________________________DAT19" localSheetId="51">[3]Zam!#REF!</definedName>
    <definedName name="__________________________________DAT19">#REF!</definedName>
    <definedName name="__________________________________DAT2" localSheetId="51">[3]Zam!#REF!</definedName>
    <definedName name="__________________________________DAT2">#REF!</definedName>
    <definedName name="__________________________________DAT20" localSheetId="51">[3]Zam!#REF!</definedName>
    <definedName name="__________________________________DAT20">#REF!</definedName>
    <definedName name="__________________________________DAT21" localSheetId="51">[3]Zam!#REF!</definedName>
    <definedName name="__________________________________DAT21">#REF!</definedName>
    <definedName name="__________________________________DAT22" localSheetId="51">[3]Zam!#REF!</definedName>
    <definedName name="__________________________________DAT22">#REF!</definedName>
    <definedName name="__________________________________DAT23" localSheetId="51">[3]Zam!#REF!</definedName>
    <definedName name="__________________________________DAT23">#REF!</definedName>
    <definedName name="__________________________________DAT25" localSheetId="51">[13]Zam!#REF!</definedName>
    <definedName name="__________________________________DAT25">#REF!</definedName>
    <definedName name="__________________________________DAT26" localSheetId="51">[13]Zam!#REF!</definedName>
    <definedName name="__________________________________DAT26">#REF!</definedName>
    <definedName name="__________________________________DAT27" localSheetId="51">[13]Zam!#REF!</definedName>
    <definedName name="__________________________________DAT27">#REF!</definedName>
    <definedName name="__________________________________DAT29" localSheetId="51">[13]Zam!#REF!</definedName>
    <definedName name="__________________________________DAT29">#REF!</definedName>
    <definedName name="__________________________________DAT30" localSheetId="51">[13]Zam!#REF!</definedName>
    <definedName name="__________________________________DAT30">#REF!</definedName>
    <definedName name="__________________________________DAT31" localSheetId="51">[13]Zam!#REF!</definedName>
    <definedName name="__________________________________DAT31">#REF!</definedName>
    <definedName name="__________________________________DAT32" localSheetId="51">'[9]OT´s Não Liquidadas 2006'!#REF!</definedName>
    <definedName name="__________________________________DAT32">#REF!</definedName>
    <definedName name="__________________________________DAT33" localSheetId="51">'[9]OT´s Não Liquidadas 2006'!#REF!</definedName>
    <definedName name="__________________________________DAT33">#REF!</definedName>
    <definedName name="__________________________________DAT34" localSheetId="51">'[9]OT´s Não Liquidadas 2006'!#REF!</definedName>
    <definedName name="__________________________________DAT34">#REF!</definedName>
    <definedName name="__________________________________DAT35" localSheetId="51">'[9]OT´s Não Liquidadas 2006'!#REF!</definedName>
    <definedName name="__________________________________DAT35">#REF!</definedName>
    <definedName name="__________________________________DAT36" localSheetId="51">'[9]OT´s Não Liquidadas 2006'!#REF!</definedName>
    <definedName name="__________________________________DAT36">#REF!</definedName>
    <definedName name="__________________________________DAT4" localSheetId="51">'[10]Base Secção Pessoal'!#REF!</definedName>
    <definedName name="__________________________________DAT4">#REF!</definedName>
    <definedName name="__________________________________DAT5" localSheetId="51">'[10]Base Secção Pessoal'!#REF!</definedName>
    <definedName name="__________________________________DAT5">#REF!</definedName>
    <definedName name="__________________________________DAT6" localSheetId="51">'[11]Activos 31-12-2006'!#REF!</definedName>
    <definedName name="__________________________________DAT6">#REF!</definedName>
    <definedName name="__________________________________DAT7" localSheetId="51">'[11]Activos 31-12-2006'!#REF!</definedName>
    <definedName name="__________________________________DAT7">#REF!</definedName>
    <definedName name="__________________________________DAT8" localSheetId="51">'[14]base secçao pessoal'!#REF!</definedName>
    <definedName name="__________________________________DAT8">#REF!</definedName>
    <definedName name="__________________________________DAT9" localSheetId="51">'[12]Base Secção Pessoal'!#REF!</definedName>
    <definedName name="__________________________________DAT9">#REF!</definedName>
    <definedName name="_________________________________DAT1" localSheetId="51">[3]Zam!#REF!</definedName>
    <definedName name="_________________________________DAT1">#REF!</definedName>
    <definedName name="_________________________________DAT10" localSheetId="51">[13]Zam!#REF!</definedName>
    <definedName name="_________________________________DAT10">#REF!</definedName>
    <definedName name="_________________________________DAT11" localSheetId="51">[13]Zam!#REF!</definedName>
    <definedName name="_________________________________DAT11">#REF!</definedName>
    <definedName name="_________________________________DAT12" localSheetId="51">[13]Zam!#REF!</definedName>
    <definedName name="_________________________________DAT12">#REF!</definedName>
    <definedName name="_________________________________DAT13" localSheetId="51">[13]Zam!#REF!</definedName>
    <definedName name="_________________________________DAT13">#REF!</definedName>
    <definedName name="_________________________________DAT14" localSheetId="51">[13]Zam!#REF!</definedName>
    <definedName name="_________________________________DAT14">#REF!</definedName>
    <definedName name="_________________________________DAT15" localSheetId="51">[13]Zam!#REF!</definedName>
    <definedName name="_________________________________DAT15">#REF!</definedName>
    <definedName name="_________________________________DAT16" localSheetId="51">[3]Zam!#REF!</definedName>
    <definedName name="_________________________________DAT16">#REF!</definedName>
    <definedName name="_________________________________DAT17" localSheetId="51">[3]Zam!#REF!</definedName>
    <definedName name="_________________________________DAT17">#REF!</definedName>
    <definedName name="_________________________________DAT18" localSheetId="51">[3]Zam!#REF!</definedName>
    <definedName name="_________________________________DAT18">#REF!</definedName>
    <definedName name="_________________________________DAT19" localSheetId="51">[3]Zam!#REF!</definedName>
    <definedName name="_________________________________DAT19">#REF!</definedName>
    <definedName name="_________________________________DAT2" localSheetId="51">[3]Zam!#REF!</definedName>
    <definedName name="_________________________________DAT2">#REF!</definedName>
    <definedName name="_________________________________DAT20" localSheetId="51">[3]Zam!#REF!</definedName>
    <definedName name="_________________________________DAT20">#REF!</definedName>
    <definedName name="_________________________________DAT21" localSheetId="51">[3]Zam!#REF!</definedName>
    <definedName name="_________________________________DAT21">#REF!</definedName>
    <definedName name="_________________________________DAT22" localSheetId="51">[3]Zam!#REF!</definedName>
    <definedName name="_________________________________DAT22">#REF!</definedName>
    <definedName name="_________________________________DAT23" localSheetId="51">[3]Zam!#REF!</definedName>
    <definedName name="_________________________________DAT23">#REF!</definedName>
    <definedName name="_________________________________DAT25" localSheetId="51">[13]Zam!#REF!</definedName>
    <definedName name="_________________________________DAT25">#REF!</definedName>
    <definedName name="_________________________________DAT26" localSheetId="51">[13]Zam!#REF!</definedName>
    <definedName name="_________________________________DAT26">#REF!</definedName>
    <definedName name="_________________________________DAT27" localSheetId="51">[13]Zam!#REF!</definedName>
    <definedName name="_________________________________DAT27">#REF!</definedName>
    <definedName name="_________________________________DAT29" localSheetId="51">[13]Zam!#REF!</definedName>
    <definedName name="_________________________________DAT29">#REF!</definedName>
    <definedName name="_________________________________DAT30" localSheetId="51">[13]Zam!#REF!</definedName>
    <definedName name="_________________________________DAT30">#REF!</definedName>
    <definedName name="_________________________________DAT31" localSheetId="51">[13]Zam!#REF!</definedName>
    <definedName name="_________________________________DAT31">#REF!</definedName>
    <definedName name="_________________________________DAT32" localSheetId="51">'[9]OT´s Não Liquidadas 2006'!#REF!</definedName>
    <definedName name="_________________________________DAT32">#REF!</definedName>
    <definedName name="_________________________________DAT33" localSheetId="51">'[9]OT´s Não Liquidadas 2006'!#REF!</definedName>
    <definedName name="_________________________________DAT33">#REF!</definedName>
    <definedName name="_________________________________DAT34" localSheetId="51">'[9]OT´s Não Liquidadas 2006'!#REF!</definedName>
    <definedName name="_________________________________DAT34">#REF!</definedName>
    <definedName name="_________________________________DAT35" localSheetId="51">'[9]OT´s Não Liquidadas 2006'!#REF!</definedName>
    <definedName name="_________________________________DAT35">#REF!</definedName>
    <definedName name="_________________________________DAT36" localSheetId="51">'[9]OT´s Não Liquidadas 2006'!#REF!</definedName>
    <definedName name="_________________________________DAT36">#REF!</definedName>
    <definedName name="_________________________________DAT4" localSheetId="51">'[10]Base Secção Pessoal'!#REF!</definedName>
    <definedName name="_________________________________DAT4">#REF!</definedName>
    <definedName name="_________________________________DAT5" localSheetId="51">'[10]Base Secção Pessoal'!#REF!</definedName>
    <definedName name="_________________________________DAT5">#REF!</definedName>
    <definedName name="_________________________________DAT6" localSheetId="51">'[11]Activos 31-12-2006'!#REF!</definedName>
    <definedName name="_________________________________DAT6">#REF!</definedName>
    <definedName name="_________________________________DAT7" localSheetId="51">'[11]Activos 31-12-2006'!#REF!</definedName>
    <definedName name="_________________________________DAT7">#REF!</definedName>
    <definedName name="_________________________________DAT8" localSheetId="51">'[14]base secçao pessoal'!#REF!</definedName>
    <definedName name="_________________________________DAT8">#REF!</definedName>
    <definedName name="_________________________________DAT9" localSheetId="51">'[12]Base Secção Pessoal'!#REF!</definedName>
    <definedName name="_________________________________DAT9">#REF!</definedName>
    <definedName name="________________________________DAT1" localSheetId="51">[3]Zam!#REF!</definedName>
    <definedName name="________________________________DAT1">#REF!</definedName>
    <definedName name="________________________________DAT10" localSheetId="51">[13]Zam!#REF!</definedName>
    <definedName name="________________________________DAT10">#REF!</definedName>
    <definedName name="________________________________DAT11" localSheetId="51">[13]Zam!#REF!</definedName>
    <definedName name="________________________________DAT11">#REF!</definedName>
    <definedName name="________________________________DAT12" localSheetId="51">[13]Zam!#REF!</definedName>
    <definedName name="________________________________DAT12">#REF!</definedName>
    <definedName name="________________________________DAT13" localSheetId="51">[13]Zam!#REF!</definedName>
    <definedName name="________________________________DAT13">#REF!</definedName>
    <definedName name="________________________________DAT14" localSheetId="51">[13]Zam!#REF!</definedName>
    <definedName name="________________________________DAT14">#REF!</definedName>
    <definedName name="________________________________DAT15" localSheetId="51">[13]Zam!#REF!</definedName>
    <definedName name="________________________________DAT15">#REF!</definedName>
    <definedName name="________________________________DAT16" localSheetId="51">[3]Zam!#REF!</definedName>
    <definedName name="________________________________DAT16">#REF!</definedName>
    <definedName name="________________________________DAT17" localSheetId="51">[3]Zam!#REF!</definedName>
    <definedName name="________________________________DAT17">#REF!</definedName>
    <definedName name="________________________________DAT18" localSheetId="51">[3]Zam!#REF!</definedName>
    <definedName name="________________________________DAT18">#REF!</definedName>
    <definedName name="________________________________DAT19" localSheetId="51">[3]Zam!#REF!</definedName>
    <definedName name="________________________________DAT19">#REF!</definedName>
    <definedName name="________________________________DAT2" localSheetId="51">[3]Zam!#REF!</definedName>
    <definedName name="________________________________DAT2">#REF!</definedName>
    <definedName name="________________________________DAT20" localSheetId="51">[3]Zam!#REF!</definedName>
    <definedName name="________________________________DAT20">#REF!</definedName>
    <definedName name="________________________________DAT21" localSheetId="51">[3]Zam!#REF!</definedName>
    <definedName name="________________________________DAT21">#REF!</definedName>
    <definedName name="________________________________DAT22" localSheetId="51">[3]Zam!#REF!</definedName>
    <definedName name="________________________________DAT22">#REF!</definedName>
    <definedName name="________________________________DAT23" localSheetId="51">[3]Zam!#REF!</definedName>
    <definedName name="________________________________DAT23">#REF!</definedName>
    <definedName name="________________________________DAT25" localSheetId="51">[13]Zam!#REF!</definedName>
    <definedName name="________________________________DAT25">#REF!</definedName>
    <definedName name="________________________________DAT26" localSheetId="51">[13]Zam!#REF!</definedName>
    <definedName name="________________________________DAT26">#REF!</definedName>
    <definedName name="________________________________DAT27" localSheetId="51">[13]Zam!#REF!</definedName>
    <definedName name="________________________________DAT27">#REF!</definedName>
    <definedName name="________________________________DAT29" localSheetId="51">[13]Zam!#REF!</definedName>
    <definedName name="________________________________DAT29">#REF!</definedName>
    <definedName name="________________________________DAT30" localSheetId="51">[13]Zam!#REF!</definedName>
    <definedName name="________________________________DAT30">#REF!</definedName>
    <definedName name="________________________________DAT31" localSheetId="51">[13]Zam!#REF!</definedName>
    <definedName name="________________________________DAT31">#REF!</definedName>
    <definedName name="________________________________DAT32" localSheetId="51">'[9]OT´s Não Liquidadas 2006'!#REF!</definedName>
    <definedName name="________________________________DAT32">#REF!</definedName>
    <definedName name="________________________________DAT33" localSheetId="51">'[9]OT´s Não Liquidadas 2006'!#REF!</definedName>
    <definedName name="________________________________DAT33">#REF!</definedName>
    <definedName name="________________________________DAT34" localSheetId="51">'[9]OT´s Não Liquidadas 2006'!#REF!</definedName>
    <definedName name="________________________________DAT34">#REF!</definedName>
    <definedName name="________________________________DAT35" localSheetId="51">'[9]OT´s Não Liquidadas 2006'!#REF!</definedName>
    <definedName name="________________________________DAT35">#REF!</definedName>
    <definedName name="________________________________DAT36" localSheetId="51">'[9]OT´s Não Liquidadas 2006'!#REF!</definedName>
    <definedName name="________________________________DAT36">#REF!</definedName>
    <definedName name="________________________________DAT4" localSheetId="51">'[10]Base Secção Pessoal'!#REF!</definedName>
    <definedName name="________________________________DAT4">#REF!</definedName>
    <definedName name="________________________________DAT5" localSheetId="51">'[10]Base Secção Pessoal'!#REF!</definedName>
    <definedName name="________________________________DAT5">#REF!</definedName>
    <definedName name="________________________________DAT6" localSheetId="51">'[11]Activos 31-12-2006'!#REF!</definedName>
    <definedName name="________________________________DAT6">#REF!</definedName>
    <definedName name="________________________________DAT7" localSheetId="51">'[11]Activos 31-12-2006'!#REF!</definedName>
    <definedName name="________________________________DAT7">#REF!</definedName>
    <definedName name="________________________________DAT8" localSheetId="51">'[14]base secçao pessoal'!#REF!</definedName>
    <definedName name="________________________________DAT8">#REF!</definedName>
    <definedName name="________________________________DAT9" localSheetId="51">'[12]Base Secção Pessoal'!#REF!</definedName>
    <definedName name="________________________________DAT9">#REF!</definedName>
    <definedName name="_______________________________DAT1" localSheetId="51">[3]Zam!#REF!</definedName>
    <definedName name="_______________________________DAT1">#REF!</definedName>
    <definedName name="_______________________________DAT10" localSheetId="51">[13]Zam!#REF!</definedName>
    <definedName name="_______________________________DAT10">#REF!</definedName>
    <definedName name="_______________________________DAT11" localSheetId="51">[13]Zam!#REF!</definedName>
    <definedName name="_______________________________DAT11">#REF!</definedName>
    <definedName name="_______________________________DAT12" localSheetId="51">[13]Zam!#REF!</definedName>
    <definedName name="_______________________________DAT12">#REF!</definedName>
    <definedName name="_______________________________DAT13" localSheetId="51">[13]Zam!#REF!</definedName>
    <definedName name="_______________________________DAT13">#REF!</definedName>
    <definedName name="_______________________________DAT14" localSheetId="51">[13]Zam!#REF!</definedName>
    <definedName name="_______________________________DAT14">#REF!</definedName>
    <definedName name="_______________________________DAT15" localSheetId="51">[13]Zam!#REF!</definedName>
    <definedName name="_______________________________DAT15">#REF!</definedName>
    <definedName name="_______________________________DAT16" localSheetId="51">[3]Zam!#REF!</definedName>
    <definedName name="_______________________________DAT16">#REF!</definedName>
    <definedName name="_______________________________DAT17" localSheetId="51">[3]Zam!#REF!</definedName>
    <definedName name="_______________________________DAT17">#REF!</definedName>
    <definedName name="_______________________________DAT18" localSheetId="51">[3]Zam!#REF!</definedName>
    <definedName name="_______________________________DAT18">#REF!</definedName>
    <definedName name="_______________________________DAT19" localSheetId="51">[3]Zam!#REF!</definedName>
    <definedName name="_______________________________DAT19">#REF!</definedName>
    <definedName name="_______________________________DAT2" localSheetId="51">[3]Zam!#REF!</definedName>
    <definedName name="_______________________________DAT2">#REF!</definedName>
    <definedName name="_______________________________DAT20" localSheetId="51">[3]Zam!#REF!</definedName>
    <definedName name="_______________________________DAT20">#REF!</definedName>
    <definedName name="_______________________________DAT21" localSheetId="51">[3]Zam!#REF!</definedName>
    <definedName name="_______________________________DAT21">#REF!</definedName>
    <definedName name="_______________________________DAT22" localSheetId="51">[3]Zam!#REF!</definedName>
    <definedName name="_______________________________DAT22">#REF!</definedName>
    <definedName name="_______________________________DAT23" localSheetId="51">[3]Zam!#REF!</definedName>
    <definedName name="_______________________________DAT23">#REF!</definedName>
    <definedName name="_______________________________DAT25" localSheetId="51">[13]Zam!#REF!</definedName>
    <definedName name="_______________________________DAT25">#REF!</definedName>
    <definedName name="_______________________________DAT26" localSheetId="51">[13]Zam!#REF!</definedName>
    <definedName name="_______________________________DAT26">#REF!</definedName>
    <definedName name="_______________________________DAT27" localSheetId="51">[13]Zam!#REF!</definedName>
    <definedName name="_______________________________DAT27">#REF!</definedName>
    <definedName name="_______________________________DAT29" localSheetId="51">[13]Zam!#REF!</definedName>
    <definedName name="_______________________________DAT29">#REF!</definedName>
    <definedName name="_______________________________DAT30" localSheetId="51">[13]Zam!#REF!</definedName>
    <definedName name="_______________________________DAT30">#REF!</definedName>
    <definedName name="_______________________________DAT31" localSheetId="51">[13]Zam!#REF!</definedName>
    <definedName name="_______________________________DAT31">#REF!</definedName>
    <definedName name="_______________________________DAT32" localSheetId="51">'[16]OT´s Não Liquidadas 2006'!#REF!</definedName>
    <definedName name="_______________________________DAT32">#REF!</definedName>
    <definedName name="_______________________________DAT33" localSheetId="51">'[16]OT´s Não Liquidadas 2006'!#REF!</definedName>
    <definedName name="_______________________________DAT33">#REF!</definedName>
    <definedName name="_______________________________DAT34" localSheetId="51">'[16]OT´s Não Liquidadas 2006'!#REF!</definedName>
    <definedName name="_______________________________DAT34">#REF!</definedName>
    <definedName name="_______________________________DAT35" localSheetId="51">'[16]OT´s Não Liquidadas 2006'!#REF!</definedName>
    <definedName name="_______________________________DAT35">#REF!</definedName>
    <definedName name="_______________________________DAT36" localSheetId="51">'[16]OT´s Não Liquidadas 2006'!#REF!</definedName>
    <definedName name="_______________________________DAT36">#REF!</definedName>
    <definedName name="_______________________________DAT4" localSheetId="51">'[6]Base Secção Pessoal'!#REF!</definedName>
    <definedName name="_______________________________DAT4">#REF!</definedName>
    <definedName name="_______________________________DAT5" localSheetId="51">'[6]Base Secção Pessoal'!#REF!</definedName>
    <definedName name="_______________________________DAT5">#REF!</definedName>
    <definedName name="_______________________________DAT6" localSheetId="51">'[7]base secçao pessoal'!#REF!</definedName>
    <definedName name="_______________________________DAT6">#REF!</definedName>
    <definedName name="_______________________________DAT7" localSheetId="51">'[7]base secçao pessoal'!#REF!</definedName>
    <definedName name="_______________________________DAT7">#REF!</definedName>
    <definedName name="_______________________________DAT8" localSheetId="51">'[14]base secçao pessoal'!#REF!</definedName>
    <definedName name="_______________________________DAT8">#REF!</definedName>
    <definedName name="_______________________________DAT9" localSheetId="51">'[8]Base Secção Pessoal'!#REF!</definedName>
    <definedName name="_______________________________DAT9">#REF!</definedName>
    <definedName name="______________________________DAT1" localSheetId="51">[3]Zam!#REF!</definedName>
    <definedName name="______________________________DAT1">#REF!</definedName>
    <definedName name="______________________________DAT10" localSheetId="51">[13]Zam!#REF!</definedName>
    <definedName name="______________________________DAT10">#REF!</definedName>
    <definedName name="______________________________DAT11" localSheetId="51">[13]Zam!#REF!</definedName>
    <definedName name="______________________________DAT11">#REF!</definedName>
    <definedName name="______________________________DAT12" localSheetId="51">[13]Zam!#REF!</definedName>
    <definedName name="______________________________DAT12">#REF!</definedName>
    <definedName name="______________________________DAT13" localSheetId="51">[13]Zam!#REF!</definedName>
    <definedName name="______________________________DAT13">#REF!</definedName>
    <definedName name="______________________________DAT14" localSheetId="51">[13]Zam!#REF!</definedName>
    <definedName name="______________________________DAT14">#REF!</definedName>
    <definedName name="______________________________DAT15" localSheetId="51">[13]Zam!#REF!</definedName>
    <definedName name="______________________________DAT15">#REF!</definedName>
    <definedName name="______________________________DAT16" localSheetId="51">[3]Zam!#REF!</definedName>
    <definedName name="______________________________DAT16">#REF!</definedName>
    <definedName name="______________________________DAT17" localSheetId="51">[3]Zam!#REF!</definedName>
    <definedName name="______________________________DAT17">#REF!</definedName>
    <definedName name="______________________________DAT18" localSheetId="51">[3]Zam!#REF!</definedName>
    <definedName name="______________________________DAT18">#REF!</definedName>
    <definedName name="______________________________DAT19" localSheetId="51">[3]Zam!#REF!</definedName>
    <definedName name="______________________________DAT19">#REF!</definedName>
    <definedName name="______________________________DAT2" localSheetId="51">[3]Zam!#REF!</definedName>
    <definedName name="______________________________DAT2">#REF!</definedName>
    <definedName name="______________________________DAT20" localSheetId="51">[3]Zam!#REF!</definedName>
    <definedName name="______________________________DAT20">#REF!</definedName>
    <definedName name="______________________________DAT21" localSheetId="51">[3]Zam!#REF!</definedName>
    <definedName name="______________________________DAT21">#REF!</definedName>
    <definedName name="______________________________DAT22" localSheetId="51">[3]Zam!#REF!</definedName>
    <definedName name="______________________________DAT22">#REF!</definedName>
    <definedName name="______________________________DAT23" localSheetId="51">[3]Zam!#REF!</definedName>
    <definedName name="______________________________DAT23">#REF!</definedName>
    <definedName name="______________________________DAT25" localSheetId="51">[13]Zam!#REF!</definedName>
    <definedName name="______________________________DAT25">#REF!</definedName>
    <definedName name="______________________________DAT26" localSheetId="51">[13]Zam!#REF!</definedName>
    <definedName name="______________________________DAT26">#REF!</definedName>
    <definedName name="______________________________DAT27" localSheetId="51">[13]Zam!#REF!</definedName>
    <definedName name="______________________________DAT27">#REF!</definedName>
    <definedName name="______________________________DAT29" localSheetId="51">[13]Zam!#REF!</definedName>
    <definedName name="______________________________DAT29">#REF!</definedName>
    <definedName name="______________________________DAT30" localSheetId="51">[13]Zam!#REF!</definedName>
    <definedName name="______________________________DAT30">#REF!</definedName>
    <definedName name="______________________________DAT31" localSheetId="51">[13]Zam!#REF!</definedName>
    <definedName name="______________________________DAT31">#REF!</definedName>
    <definedName name="______________________________DAT32" localSheetId="51">'[16]OT´s Não Liquidadas 2006'!#REF!</definedName>
    <definedName name="______________________________DAT32">#REF!</definedName>
    <definedName name="______________________________DAT33" localSheetId="51">'[16]OT´s Não Liquidadas 2006'!#REF!</definedName>
    <definedName name="______________________________DAT33">#REF!</definedName>
    <definedName name="______________________________DAT34" localSheetId="51">'[16]OT´s Não Liquidadas 2006'!#REF!</definedName>
    <definedName name="______________________________DAT34">#REF!</definedName>
    <definedName name="______________________________DAT35" localSheetId="51">'[16]OT´s Não Liquidadas 2006'!#REF!</definedName>
    <definedName name="______________________________DAT35">#REF!</definedName>
    <definedName name="______________________________DAT36" localSheetId="51">'[16]OT´s Não Liquidadas 2006'!#REF!</definedName>
    <definedName name="______________________________DAT36">#REF!</definedName>
    <definedName name="______________________________DAT4" localSheetId="51">'[6]Base Secção Pessoal'!#REF!</definedName>
    <definedName name="______________________________DAT4">#REF!</definedName>
    <definedName name="______________________________DAT5" localSheetId="51">'[6]Base Secção Pessoal'!#REF!</definedName>
    <definedName name="______________________________DAT5">#REF!</definedName>
    <definedName name="______________________________DAT6" localSheetId="51">'[7]base secçao pessoal'!#REF!</definedName>
    <definedName name="______________________________DAT6">#REF!</definedName>
    <definedName name="______________________________DAT7" localSheetId="51">'[7]base secçao pessoal'!#REF!</definedName>
    <definedName name="______________________________DAT7">#REF!</definedName>
    <definedName name="______________________________DAT8" localSheetId="51">'[14]base secçao pessoal'!#REF!</definedName>
    <definedName name="______________________________DAT8">#REF!</definedName>
    <definedName name="______________________________DAT9" localSheetId="51">'[8]Base Secção Pessoal'!#REF!</definedName>
    <definedName name="______________________________DAT9">#REF!</definedName>
    <definedName name="_____________________________DAT1" localSheetId="51">[3]Zam!#REF!</definedName>
    <definedName name="_____________________________DAT1">#REF!</definedName>
    <definedName name="_____________________________DAT10" localSheetId="51">[13]Zam!#REF!</definedName>
    <definedName name="_____________________________DAT10">#REF!</definedName>
    <definedName name="_____________________________DAT11" localSheetId="51">[13]Zam!#REF!</definedName>
    <definedName name="_____________________________DAT11">#REF!</definedName>
    <definedName name="_____________________________DAT12" localSheetId="51">[13]Zam!#REF!</definedName>
    <definedName name="_____________________________DAT12">#REF!</definedName>
    <definedName name="_____________________________DAT13" localSheetId="51">[13]Zam!#REF!</definedName>
    <definedName name="_____________________________DAT13">#REF!</definedName>
    <definedName name="_____________________________DAT14" localSheetId="51">[13]Zam!#REF!</definedName>
    <definedName name="_____________________________DAT14">#REF!</definedName>
    <definedName name="_____________________________DAT15" localSheetId="51">[13]Zam!#REF!</definedName>
    <definedName name="_____________________________DAT15">#REF!</definedName>
    <definedName name="_____________________________DAT16" localSheetId="51">[3]Zam!#REF!</definedName>
    <definedName name="_____________________________DAT16">#REF!</definedName>
    <definedName name="_____________________________DAT17" localSheetId="51">[3]Zam!#REF!</definedName>
    <definedName name="_____________________________DAT17">#REF!</definedName>
    <definedName name="_____________________________DAT18" localSheetId="51">[3]Zam!#REF!</definedName>
    <definedName name="_____________________________DAT18">#REF!</definedName>
    <definedName name="_____________________________DAT19" localSheetId="51">[3]Zam!#REF!</definedName>
    <definedName name="_____________________________DAT19">#REF!</definedName>
    <definedName name="_____________________________DAT2" localSheetId="51">[3]Zam!#REF!</definedName>
    <definedName name="_____________________________DAT2">#REF!</definedName>
    <definedName name="_____________________________DAT20" localSheetId="51">[3]Zam!#REF!</definedName>
    <definedName name="_____________________________DAT20">#REF!</definedName>
    <definedName name="_____________________________DAT21" localSheetId="51">[3]Zam!#REF!</definedName>
    <definedName name="_____________________________DAT21">#REF!</definedName>
    <definedName name="_____________________________DAT22" localSheetId="51">[3]Zam!#REF!</definedName>
    <definedName name="_____________________________DAT22">#REF!</definedName>
    <definedName name="_____________________________DAT23" localSheetId="51">[3]Zam!#REF!</definedName>
    <definedName name="_____________________________DAT23">#REF!</definedName>
    <definedName name="_____________________________DAT25" localSheetId="51">[13]Zam!#REF!</definedName>
    <definedName name="_____________________________DAT25">#REF!</definedName>
    <definedName name="_____________________________DAT26" localSheetId="51">[13]Zam!#REF!</definedName>
    <definedName name="_____________________________DAT26">#REF!</definedName>
    <definedName name="_____________________________DAT27" localSheetId="51">[13]Zam!#REF!</definedName>
    <definedName name="_____________________________DAT27">#REF!</definedName>
    <definedName name="_____________________________DAT29" localSheetId="51">[13]Zam!#REF!</definedName>
    <definedName name="_____________________________DAT29">#REF!</definedName>
    <definedName name="_____________________________DAT30" localSheetId="51">[13]Zam!#REF!</definedName>
    <definedName name="_____________________________DAT30">#REF!</definedName>
    <definedName name="_____________________________DAT31" localSheetId="51">[13]Zam!#REF!</definedName>
    <definedName name="_____________________________DAT31">#REF!</definedName>
    <definedName name="_____________________________DAT32" localSheetId="51">'[16]OT´s Não Liquidadas 2006'!#REF!</definedName>
    <definedName name="_____________________________DAT32">#REF!</definedName>
    <definedName name="_____________________________DAT33" localSheetId="51">'[16]OT´s Não Liquidadas 2006'!#REF!</definedName>
    <definedName name="_____________________________DAT33">#REF!</definedName>
    <definedName name="_____________________________DAT34" localSheetId="51">'[16]OT´s Não Liquidadas 2006'!#REF!</definedName>
    <definedName name="_____________________________DAT34">#REF!</definedName>
    <definedName name="_____________________________DAT35" localSheetId="51">'[16]OT´s Não Liquidadas 2006'!#REF!</definedName>
    <definedName name="_____________________________DAT35">#REF!</definedName>
    <definedName name="_____________________________DAT36" localSheetId="51">'[16]OT´s Não Liquidadas 2006'!#REF!</definedName>
    <definedName name="_____________________________DAT36">#REF!</definedName>
    <definedName name="_____________________________DAT4" localSheetId="51">'[6]Base Secção Pessoal'!#REF!</definedName>
    <definedName name="_____________________________DAT4">#REF!</definedName>
    <definedName name="_____________________________DAT5" localSheetId="51">'[6]Base Secção Pessoal'!#REF!</definedName>
    <definedName name="_____________________________DAT5">#REF!</definedName>
    <definedName name="_____________________________DAT6" localSheetId="51">'[7]base secçao pessoal'!#REF!</definedName>
    <definedName name="_____________________________DAT6">#REF!</definedName>
    <definedName name="_____________________________DAT7" localSheetId="51">'[7]base secçao pessoal'!#REF!</definedName>
    <definedName name="_____________________________DAT7">#REF!</definedName>
    <definedName name="_____________________________DAT8" localSheetId="51">'[14]base secçao pessoal'!#REF!</definedName>
    <definedName name="_____________________________DAT8">#REF!</definedName>
    <definedName name="_____________________________DAT9" localSheetId="51">'[8]Base Secção Pessoal'!#REF!</definedName>
    <definedName name="_____________________________DAT9">#REF!</definedName>
    <definedName name="____________________________DAT1" localSheetId="51">[3]Zam!#REF!</definedName>
    <definedName name="____________________________DAT1">#REF!</definedName>
    <definedName name="____________________________DAT10" localSheetId="51">[13]Zam!#REF!</definedName>
    <definedName name="____________________________DAT10">#REF!</definedName>
    <definedName name="____________________________DAT11" localSheetId="51">[13]Zam!#REF!</definedName>
    <definedName name="____________________________DAT11">#REF!</definedName>
    <definedName name="____________________________DAT12" localSheetId="51">[13]Zam!#REF!</definedName>
    <definedName name="____________________________DAT12">#REF!</definedName>
    <definedName name="____________________________DAT13" localSheetId="51">[13]Zam!#REF!</definedName>
    <definedName name="____________________________DAT13">#REF!</definedName>
    <definedName name="____________________________DAT14" localSheetId="51">[13]Zam!#REF!</definedName>
    <definedName name="____________________________DAT14">#REF!</definedName>
    <definedName name="____________________________DAT15" localSheetId="51">[13]Zam!#REF!</definedName>
    <definedName name="____________________________DAT15">#REF!</definedName>
    <definedName name="____________________________DAT16" localSheetId="51">[3]Zam!#REF!</definedName>
    <definedName name="____________________________DAT16">#REF!</definedName>
    <definedName name="____________________________DAT17" localSheetId="51">[3]Zam!#REF!</definedName>
    <definedName name="____________________________DAT17">#REF!</definedName>
    <definedName name="____________________________DAT18" localSheetId="51">[3]Zam!#REF!</definedName>
    <definedName name="____________________________DAT18">#REF!</definedName>
    <definedName name="____________________________DAT19" localSheetId="51">[3]Zam!#REF!</definedName>
    <definedName name="____________________________DAT19">#REF!</definedName>
    <definedName name="____________________________DAT2" localSheetId="51">[3]Zam!#REF!</definedName>
    <definedName name="____________________________DAT2">#REF!</definedName>
    <definedName name="____________________________DAT20" localSheetId="51">[3]Zam!#REF!</definedName>
    <definedName name="____________________________DAT20">#REF!</definedName>
    <definedName name="____________________________DAT21" localSheetId="51">[3]Zam!#REF!</definedName>
    <definedName name="____________________________DAT21">#REF!</definedName>
    <definedName name="____________________________DAT22" localSheetId="51">[3]Zam!#REF!</definedName>
    <definedName name="____________________________DAT22">#REF!</definedName>
    <definedName name="____________________________DAT23" localSheetId="51">[3]Zam!#REF!</definedName>
    <definedName name="____________________________DAT23">#REF!</definedName>
    <definedName name="____________________________DAT25" localSheetId="51">[13]Zam!#REF!</definedName>
    <definedName name="____________________________DAT25">#REF!</definedName>
    <definedName name="____________________________DAT26" localSheetId="51">[13]Zam!#REF!</definedName>
    <definedName name="____________________________DAT26">#REF!</definedName>
    <definedName name="____________________________DAT27" localSheetId="51">[13]Zam!#REF!</definedName>
    <definedName name="____________________________DAT27">#REF!</definedName>
    <definedName name="____________________________DAT29" localSheetId="51">[13]Zam!#REF!</definedName>
    <definedName name="____________________________DAT29">#REF!</definedName>
    <definedName name="____________________________DAT30" localSheetId="51">[13]Zam!#REF!</definedName>
    <definedName name="____________________________DAT30">#REF!</definedName>
    <definedName name="____________________________DAT31" localSheetId="51">[13]Zam!#REF!</definedName>
    <definedName name="____________________________DAT31">#REF!</definedName>
    <definedName name="____________________________DAT32" localSheetId="51">'[16]OT´s Não Liquidadas 2006'!#REF!</definedName>
    <definedName name="____________________________DAT32">#REF!</definedName>
    <definedName name="____________________________DAT33" localSheetId="51">'[16]OT´s Não Liquidadas 2006'!#REF!</definedName>
    <definedName name="____________________________DAT33">#REF!</definedName>
    <definedName name="____________________________DAT34" localSheetId="51">'[16]OT´s Não Liquidadas 2006'!#REF!</definedName>
    <definedName name="____________________________DAT34">#REF!</definedName>
    <definedName name="____________________________DAT35" localSheetId="51">'[16]OT´s Não Liquidadas 2006'!#REF!</definedName>
    <definedName name="____________________________DAT35">#REF!</definedName>
    <definedName name="____________________________DAT36" localSheetId="51">'[16]OT´s Não Liquidadas 2006'!#REF!</definedName>
    <definedName name="____________________________DAT36">#REF!</definedName>
    <definedName name="____________________________DAT4" localSheetId="51">'[6]Base Secção Pessoal'!#REF!</definedName>
    <definedName name="____________________________DAT4">#REF!</definedName>
    <definedName name="____________________________DAT5" localSheetId="51">'[6]Base Secção Pessoal'!#REF!</definedName>
    <definedName name="____________________________DAT5">#REF!</definedName>
    <definedName name="____________________________DAT6" localSheetId="51">'[7]base secçao pessoal'!#REF!</definedName>
    <definedName name="____________________________DAT6">#REF!</definedName>
    <definedName name="____________________________DAT7" localSheetId="51">'[7]base secçao pessoal'!#REF!</definedName>
    <definedName name="____________________________DAT7">#REF!</definedName>
    <definedName name="____________________________DAT8" localSheetId="51">'[14]base secçao pessoal'!#REF!</definedName>
    <definedName name="____________________________DAT8">#REF!</definedName>
    <definedName name="____________________________DAT9" localSheetId="51">'[8]Base Secção Pessoal'!#REF!</definedName>
    <definedName name="____________________________DAT9">#REF!</definedName>
    <definedName name="___________________________DAT1" localSheetId="51">[3]Zam!#REF!</definedName>
    <definedName name="___________________________DAT1">#REF!</definedName>
    <definedName name="___________________________DAT10" localSheetId="51">[13]Zam!#REF!</definedName>
    <definedName name="___________________________DAT10">#REF!</definedName>
    <definedName name="___________________________DAT11" localSheetId="51">[13]Zam!#REF!</definedName>
    <definedName name="___________________________DAT11">#REF!</definedName>
    <definedName name="___________________________DAT12" localSheetId="51">[13]Zam!#REF!</definedName>
    <definedName name="___________________________DAT12">#REF!</definedName>
    <definedName name="___________________________DAT13" localSheetId="51">[13]Zam!#REF!</definedName>
    <definedName name="___________________________DAT13">#REF!</definedName>
    <definedName name="___________________________DAT14" localSheetId="51">[13]Zam!#REF!</definedName>
    <definedName name="___________________________DAT14">#REF!</definedName>
    <definedName name="___________________________DAT15" localSheetId="51">[13]Zam!#REF!</definedName>
    <definedName name="___________________________DAT15">#REF!</definedName>
    <definedName name="___________________________DAT16" localSheetId="51">[3]Zam!#REF!</definedName>
    <definedName name="___________________________DAT16">#REF!</definedName>
    <definedName name="___________________________DAT17" localSheetId="51">[3]Zam!#REF!</definedName>
    <definedName name="___________________________DAT17">#REF!</definedName>
    <definedName name="___________________________DAT18" localSheetId="51">[3]Zam!#REF!</definedName>
    <definedName name="___________________________DAT18">#REF!</definedName>
    <definedName name="___________________________DAT19" localSheetId="51">[3]Zam!#REF!</definedName>
    <definedName name="___________________________DAT19">#REF!</definedName>
    <definedName name="___________________________DAT2" localSheetId="51">[3]Zam!#REF!</definedName>
    <definedName name="___________________________DAT2">#REF!</definedName>
    <definedName name="___________________________DAT20" localSheetId="51">[3]Zam!#REF!</definedName>
    <definedName name="___________________________DAT20">#REF!</definedName>
    <definedName name="___________________________DAT21" localSheetId="51">[3]Zam!#REF!</definedName>
    <definedName name="___________________________DAT21">#REF!</definedName>
    <definedName name="___________________________DAT22" localSheetId="51">[3]Zam!#REF!</definedName>
    <definedName name="___________________________DAT22">#REF!</definedName>
    <definedName name="___________________________DAT23" localSheetId="51">[3]Zam!#REF!</definedName>
    <definedName name="___________________________DAT23">#REF!</definedName>
    <definedName name="___________________________DAT25" localSheetId="51">[13]Zam!#REF!</definedName>
    <definedName name="___________________________DAT25">#REF!</definedName>
    <definedName name="___________________________DAT26" localSheetId="51">[13]Zam!#REF!</definedName>
    <definedName name="___________________________DAT26">#REF!</definedName>
    <definedName name="___________________________DAT27" localSheetId="51">[13]Zam!#REF!</definedName>
    <definedName name="___________________________DAT27">#REF!</definedName>
    <definedName name="___________________________DAT29" localSheetId="51">[13]Zam!#REF!</definedName>
    <definedName name="___________________________DAT29">#REF!</definedName>
    <definedName name="___________________________DAT30" localSheetId="51">[13]Zam!#REF!</definedName>
    <definedName name="___________________________DAT30">#REF!</definedName>
    <definedName name="___________________________DAT31" localSheetId="51">[13]Zam!#REF!</definedName>
    <definedName name="___________________________DAT31">#REF!</definedName>
    <definedName name="___________________________DAT32" localSheetId="51">'[16]OT´s Não Liquidadas 2006'!#REF!</definedName>
    <definedName name="___________________________DAT32">#REF!</definedName>
    <definedName name="___________________________DAT33" localSheetId="51">'[16]OT´s Não Liquidadas 2006'!#REF!</definedName>
    <definedName name="___________________________DAT33">#REF!</definedName>
    <definedName name="___________________________DAT34" localSheetId="51">'[16]OT´s Não Liquidadas 2006'!#REF!</definedName>
    <definedName name="___________________________DAT34">#REF!</definedName>
    <definedName name="___________________________DAT35" localSheetId="51">'[16]OT´s Não Liquidadas 2006'!#REF!</definedName>
    <definedName name="___________________________DAT35">#REF!</definedName>
    <definedName name="___________________________DAT36" localSheetId="51">'[16]OT´s Não Liquidadas 2006'!#REF!</definedName>
    <definedName name="___________________________DAT36">#REF!</definedName>
    <definedName name="___________________________DAT4" localSheetId="51">'[6]Base Secção Pessoal'!#REF!</definedName>
    <definedName name="___________________________DAT4">#REF!</definedName>
    <definedName name="___________________________DAT5" localSheetId="51">'[6]Base Secção Pessoal'!#REF!</definedName>
    <definedName name="___________________________DAT5">#REF!</definedName>
    <definedName name="___________________________DAT6" localSheetId="51">'[7]base secçao pessoal'!#REF!</definedName>
    <definedName name="___________________________DAT6">#REF!</definedName>
    <definedName name="___________________________DAT7" localSheetId="51">'[7]base secçao pessoal'!#REF!</definedName>
    <definedName name="___________________________DAT7">#REF!</definedName>
    <definedName name="___________________________DAT8" localSheetId="51">'[15]base secçao pessoal'!#REF!</definedName>
    <definedName name="___________________________DAT8">#REF!</definedName>
    <definedName name="___________________________DAT9" localSheetId="51">'[8]Base Secção Pessoal'!#REF!</definedName>
    <definedName name="___________________________DAT9">#REF!</definedName>
    <definedName name="__________________________DAT1" localSheetId="51">[3]Zam!#REF!</definedName>
    <definedName name="__________________________DAT1">#REF!</definedName>
    <definedName name="__________________________DAT10" localSheetId="51">[13]Zam!#REF!</definedName>
    <definedName name="__________________________DAT10">#REF!</definedName>
    <definedName name="__________________________DAT11" localSheetId="51">[13]Zam!#REF!</definedName>
    <definedName name="__________________________DAT11">#REF!</definedName>
    <definedName name="__________________________DAT12" localSheetId="51">[13]Zam!#REF!</definedName>
    <definedName name="__________________________DAT12">#REF!</definedName>
    <definedName name="__________________________DAT13" localSheetId="51">[13]Zam!#REF!</definedName>
    <definedName name="__________________________DAT13">#REF!</definedName>
    <definedName name="__________________________DAT14" localSheetId="51">[13]Zam!#REF!</definedName>
    <definedName name="__________________________DAT14">#REF!</definedName>
    <definedName name="__________________________DAT15" localSheetId="51">[13]Zam!#REF!</definedName>
    <definedName name="__________________________DAT15">#REF!</definedName>
    <definedName name="__________________________DAT16" localSheetId="51">[3]Zam!#REF!</definedName>
    <definedName name="__________________________DAT16">#REF!</definedName>
    <definedName name="__________________________DAT17" localSheetId="51">[3]Zam!#REF!</definedName>
    <definedName name="__________________________DAT17">#REF!</definedName>
    <definedName name="__________________________DAT18" localSheetId="51">[3]Zam!#REF!</definedName>
    <definedName name="__________________________DAT18">#REF!</definedName>
    <definedName name="__________________________DAT19" localSheetId="51">[3]Zam!#REF!</definedName>
    <definedName name="__________________________DAT19">#REF!</definedName>
    <definedName name="__________________________DAT2" localSheetId="51">[3]Zam!#REF!</definedName>
    <definedName name="__________________________DAT2">#REF!</definedName>
    <definedName name="__________________________DAT20" localSheetId="51">[3]Zam!#REF!</definedName>
    <definedName name="__________________________DAT20">#REF!</definedName>
    <definedName name="__________________________DAT21" localSheetId="51">[3]Zam!#REF!</definedName>
    <definedName name="__________________________DAT21">#REF!</definedName>
    <definedName name="__________________________DAT22" localSheetId="51">[3]Zam!#REF!</definedName>
    <definedName name="__________________________DAT22">#REF!</definedName>
    <definedName name="__________________________DAT23" localSheetId="51">[3]Zam!#REF!</definedName>
    <definedName name="__________________________DAT23">#REF!</definedName>
    <definedName name="__________________________DAT25" localSheetId="51">[13]Zam!#REF!</definedName>
    <definedName name="__________________________DAT25">#REF!</definedName>
    <definedName name="__________________________DAT26" localSheetId="51">[13]Zam!#REF!</definedName>
    <definedName name="__________________________DAT26">#REF!</definedName>
    <definedName name="__________________________DAT27" localSheetId="51">[13]Zam!#REF!</definedName>
    <definedName name="__________________________DAT27">#REF!</definedName>
    <definedName name="__________________________DAT29" localSheetId="51">[13]Zam!#REF!</definedName>
    <definedName name="__________________________DAT29">#REF!</definedName>
    <definedName name="__________________________DAT30" localSheetId="51">[13]Zam!#REF!</definedName>
    <definedName name="__________________________DAT30">#REF!</definedName>
    <definedName name="__________________________DAT31" localSheetId="51">[13]Zam!#REF!</definedName>
    <definedName name="__________________________DAT31">#REF!</definedName>
    <definedName name="__________________________DAT32" localSheetId="51">'[5]OT´s Não Liquidadas 2006'!#REF!</definedName>
    <definedName name="__________________________DAT32">#REF!</definedName>
    <definedName name="__________________________DAT33" localSheetId="51">'[5]OT´s Não Liquidadas 2006'!#REF!</definedName>
    <definedName name="__________________________DAT33">#REF!</definedName>
    <definedName name="__________________________DAT34" localSheetId="51">'[5]OT´s Não Liquidadas 2006'!#REF!</definedName>
    <definedName name="__________________________DAT34">#REF!</definedName>
    <definedName name="__________________________DAT35" localSheetId="51">'[5]OT´s Não Liquidadas 2006'!#REF!</definedName>
    <definedName name="__________________________DAT35">#REF!</definedName>
    <definedName name="__________________________DAT36" localSheetId="51">'[5]OT´s Não Liquidadas 2006'!#REF!</definedName>
    <definedName name="__________________________DAT36">#REF!</definedName>
    <definedName name="__________________________DAT4" localSheetId="51">'[6]Base Secção Pessoal'!#REF!</definedName>
    <definedName name="__________________________DAT4">#REF!</definedName>
    <definedName name="__________________________DAT5" localSheetId="51">'[6]Base Secção Pessoal'!#REF!</definedName>
    <definedName name="__________________________DAT5">#REF!</definedName>
    <definedName name="__________________________DAT6" localSheetId="51">'[7]base secçao pessoal'!#REF!</definedName>
    <definedName name="__________________________DAT6">#REF!</definedName>
    <definedName name="__________________________DAT7" localSheetId="51">'[7]base secçao pessoal'!#REF!</definedName>
    <definedName name="__________________________DAT7">#REF!</definedName>
    <definedName name="__________________________DAT8" localSheetId="51">'[15]base secçao pessoal'!#REF!</definedName>
    <definedName name="__________________________DAT8">#REF!</definedName>
    <definedName name="__________________________DAT9" localSheetId="51">'[8]Base Secção Pessoal'!#REF!</definedName>
    <definedName name="__________________________DAT9">#REF!</definedName>
    <definedName name="_________________________DAT1" localSheetId="51">[4]Zam!#REF!</definedName>
    <definedName name="_________________________DAT1">#REF!</definedName>
    <definedName name="_________________________DAT10" localSheetId="51">[13]Zam!#REF!</definedName>
    <definedName name="_________________________DAT10">#REF!</definedName>
    <definedName name="_________________________DAT11" localSheetId="51">[13]Zam!#REF!</definedName>
    <definedName name="_________________________DAT11">#REF!</definedName>
    <definedName name="_________________________DAT12" localSheetId="51">[13]Zam!#REF!</definedName>
    <definedName name="_________________________DAT12">#REF!</definedName>
    <definedName name="_________________________DAT13" localSheetId="51">[13]Zam!#REF!</definedName>
    <definedName name="_________________________DAT13">#REF!</definedName>
    <definedName name="_________________________DAT14" localSheetId="51">[13]Zam!#REF!</definedName>
    <definedName name="_________________________DAT14">#REF!</definedName>
    <definedName name="_________________________DAT15" localSheetId="51">[13]Zam!#REF!</definedName>
    <definedName name="_________________________DAT15">#REF!</definedName>
    <definedName name="_________________________DAT16" localSheetId="51">[4]Zam!#REF!</definedName>
    <definedName name="_________________________DAT16">#REF!</definedName>
    <definedName name="_________________________DAT17" localSheetId="51">[4]Zam!#REF!</definedName>
    <definedName name="_________________________DAT17">#REF!</definedName>
    <definedName name="_________________________DAT18" localSheetId="51">[4]Zam!#REF!</definedName>
    <definedName name="_________________________DAT18">#REF!</definedName>
    <definedName name="_________________________DAT19" localSheetId="51">[4]Zam!#REF!</definedName>
    <definedName name="_________________________DAT19">#REF!</definedName>
    <definedName name="_________________________DAT2" localSheetId="51">[4]Zam!#REF!</definedName>
    <definedName name="_________________________DAT2">#REF!</definedName>
    <definedName name="_________________________DAT20" localSheetId="51">[4]Zam!#REF!</definedName>
    <definedName name="_________________________DAT20">#REF!</definedName>
    <definedName name="_________________________DAT21" localSheetId="51">[4]Zam!#REF!</definedName>
    <definedName name="_________________________DAT21">#REF!</definedName>
    <definedName name="_________________________DAT22" localSheetId="51">[4]Zam!#REF!</definedName>
    <definedName name="_________________________DAT22">#REF!</definedName>
    <definedName name="_________________________DAT23" localSheetId="51">[4]Zam!#REF!</definedName>
    <definedName name="_________________________DAT23">#REF!</definedName>
    <definedName name="_________________________DAT25" localSheetId="51">[13]Zam!#REF!</definedName>
    <definedName name="_________________________DAT25">#REF!</definedName>
    <definedName name="_________________________DAT26" localSheetId="51">[13]Zam!#REF!</definedName>
    <definedName name="_________________________DAT26">#REF!</definedName>
    <definedName name="_________________________DAT27" localSheetId="51">[13]Zam!#REF!</definedName>
    <definedName name="_________________________DAT27">#REF!</definedName>
    <definedName name="_________________________DAT29" localSheetId="51">[13]Zam!#REF!</definedName>
    <definedName name="_________________________DAT29">#REF!</definedName>
    <definedName name="_________________________DAT30" localSheetId="51">[13]Zam!#REF!</definedName>
    <definedName name="_________________________DAT30">#REF!</definedName>
    <definedName name="_________________________DAT31" localSheetId="51">[13]Zam!#REF!</definedName>
    <definedName name="_________________________DAT31">#REF!</definedName>
    <definedName name="_________________________DAT32" localSheetId="51">'[5]OT´s Não Liquidadas 2006'!#REF!</definedName>
    <definedName name="_________________________DAT32">#REF!</definedName>
    <definedName name="_________________________DAT33" localSheetId="51">'[5]OT´s Não Liquidadas 2006'!#REF!</definedName>
    <definedName name="_________________________DAT33">#REF!</definedName>
    <definedName name="_________________________DAT34" localSheetId="51">'[5]OT´s Não Liquidadas 2006'!#REF!</definedName>
    <definedName name="_________________________DAT34">#REF!</definedName>
    <definedName name="_________________________DAT35" localSheetId="51">'[5]OT´s Não Liquidadas 2006'!#REF!</definedName>
    <definedName name="_________________________DAT35">#REF!</definedName>
    <definedName name="_________________________DAT36" localSheetId="51">'[5]OT´s Não Liquidadas 2006'!#REF!</definedName>
    <definedName name="_________________________DAT36">#REF!</definedName>
    <definedName name="_________________________DAT4" localSheetId="51">'[6]Base Secção Pessoal'!#REF!</definedName>
    <definedName name="_________________________DAT4">#REF!</definedName>
    <definedName name="_________________________DAT5" localSheetId="51">'[6]Base Secção Pessoal'!#REF!</definedName>
    <definedName name="_________________________DAT5">#REF!</definedName>
    <definedName name="_________________________DAT6" localSheetId="51">'[7]base secçao pessoal'!#REF!</definedName>
    <definedName name="_________________________DAT6">#REF!</definedName>
    <definedName name="_________________________DAT7" localSheetId="51">'[7]base secçao pessoal'!#REF!</definedName>
    <definedName name="_________________________DAT7">#REF!</definedName>
    <definedName name="_________________________DAT8" localSheetId="51">'[15]base secçao pessoal'!#REF!</definedName>
    <definedName name="_________________________DAT8">#REF!</definedName>
    <definedName name="_________________________DAT9" localSheetId="51">'[8]Base Secção Pessoal'!#REF!</definedName>
    <definedName name="_________________________DAT9">#REF!</definedName>
    <definedName name="________________________DAT1" localSheetId="51">[3]Zam!#REF!</definedName>
    <definedName name="________________________DAT1">#REF!</definedName>
    <definedName name="________________________DAT10" localSheetId="51">[13]Zam!#REF!</definedName>
    <definedName name="________________________DAT10">#REF!</definedName>
    <definedName name="________________________DAT11" localSheetId="51">[13]Zam!#REF!</definedName>
    <definedName name="________________________DAT11">#REF!</definedName>
    <definedName name="________________________DAT12" localSheetId="51">[13]Zam!#REF!</definedName>
    <definedName name="________________________DAT12">#REF!</definedName>
    <definedName name="________________________DAT13" localSheetId="51">[13]Zam!#REF!</definedName>
    <definedName name="________________________DAT13">#REF!</definedName>
    <definedName name="________________________DAT14" localSheetId="51">[13]Zam!#REF!</definedName>
    <definedName name="________________________DAT14">#REF!</definedName>
    <definedName name="________________________DAT15" localSheetId="51">[13]Zam!#REF!</definedName>
    <definedName name="________________________DAT15">#REF!</definedName>
    <definedName name="________________________DAT16" localSheetId="51">[3]Zam!#REF!</definedName>
    <definedName name="________________________DAT16">#REF!</definedName>
    <definedName name="________________________DAT17" localSheetId="51">[3]Zam!#REF!</definedName>
    <definedName name="________________________DAT17">#REF!</definedName>
    <definedName name="________________________DAT18" localSheetId="51">[3]Zam!#REF!</definedName>
    <definedName name="________________________DAT18">#REF!</definedName>
    <definedName name="________________________DAT19" localSheetId="51">[3]Zam!#REF!</definedName>
    <definedName name="________________________DAT19">#REF!</definedName>
    <definedName name="________________________DAT2" localSheetId="51">[3]Zam!#REF!</definedName>
    <definedName name="________________________DAT2">#REF!</definedName>
    <definedName name="________________________DAT20" localSheetId="51">[3]Zam!#REF!</definedName>
    <definedName name="________________________DAT20">#REF!</definedName>
    <definedName name="________________________DAT21" localSheetId="51">[3]Zam!#REF!</definedName>
    <definedName name="________________________DAT21">#REF!</definedName>
    <definedName name="________________________DAT22" localSheetId="51">[3]Zam!#REF!</definedName>
    <definedName name="________________________DAT22">#REF!</definedName>
    <definedName name="________________________DAT23" localSheetId="51">[3]Zam!#REF!</definedName>
    <definedName name="________________________DAT23">#REF!</definedName>
    <definedName name="________________________DAT25" localSheetId="51">[13]Zam!#REF!</definedName>
    <definedName name="________________________DAT25">#REF!</definedName>
    <definedName name="________________________DAT26" localSheetId="51">[13]Zam!#REF!</definedName>
    <definedName name="________________________DAT26">#REF!</definedName>
    <definedName name="________________________DAT27" localSheetId="51">[13]Zam!#REF!</definedName>
    <definedName name="________________________DAT27">#REF!</definedName>
    <definedName name="________________________DAT29" localSheetId="51">[13]Zam!#REF!</definedName>
    <definedName name="________________________DAT29">#REF!</definedName>
    <definedName name="________________________DAT30" localSheetId="51">[13]Zam!#REF!</definedName>
    <definedName name="________________________DAT30">#REF!</definedName>
    <definedName name="________________________DAT31" localSheetId="51">[13]Zam!#REF!</definedName>
    <definedName name="________________________DAT31">#REF!</definedName>
    <definedName name="________________________DAT32" localSheetId="51">'[5]OT´s Não Liquidadas 2006'!#REF!</definedName>
    <definedName name="________________________DAT32">#REF!</definedName>
    <definedName name="________________________DAT33" localSheetId="51">'[5]OT´s Não Liquidadas 2006'!#REF!</definedName>
    <definedName name="________________________DAT33">#REF!</definedName>
    <definedName name="________________________DAT34" localSheetId="51">'[5]OT´s Não Liquidadas 2006'!#REF!</definedName>
    <definedName name="________________________DAT34">#REF!</definedName>
    <definedName name="________________________DAT35" localSheetId="51">'[5]OT´s Não Liquidadas 2006'!#REF!</definedName>
    <definedName name="________________________DAT35">#REF!</definedName>
    <definedName name="________________________DAT36" localSheetId="51">'[5]OT´s Não Liquidadas 2006'!#REF!</definedName>
    <definedName name="________________________DAT36">#REF!</definedName>
    <definedName name="________________________DAT4" localSheetId="51">'[6]Base Secção Pessoal'!#REF!</definedName>
    <definedName name="________________________DAT4">#REF!</definedName>
    <definedName name="________________________DAT5" localSheetId="51">'[6]Base Secção Pessoal'!#REF!</definedName>
    <definedName name="________________________DAT5">#REF!</definedName>
    <definedName name="________________________DAT6" localSheetId="51">'[7]base secçao pessoal'!#REF!</definedName>
    <definedName name="________________________DAT6">#REF!</definedName>
    <definedName name="________________________DAT7" localSheetId="51">'[7]base secçao pessoal'!#REF!</definedName>
    <definedName name="________________________DAT7">#REF!</definedName>
    <definedName name="________________________DAT8" localSheetId="51">'[17]base secçao pessoal'!#REF!</definedName>
    <definedName name="________________________DAT8">#REF!</definedName>
    <definedName name="________________________DAT9" localSheetId="51">'[8]Base Secção Pessoal'!#REF!</definedName>
    <definedName name="________________________DAT9">#REF!</definedName>
    <definedName name="_______________________DAT1" localSheetId="51">[3]Zam!#REF!</definedName>
    <definedName name="_______________________DAT1">#REF!</definedName>
    <definedName name="_______________________DAT10" localSheetId="51">[13]Zam!#REF!</definedName>
    <definedName name="_______________________DAT10">#REF!</definedName>
    <definedName name="_______________________DAT11" localSheetId="51">[13]Zam!#REF!</definedName>
    <definedName name="_______________________DAT11">#REF!</definedName>
    <definedName name="_______________________DAT12" localSheetId="51">[13]Zam!#REF!</definedName>
    <definedName name="_______________________DAT12">#REF!</definedName>
    <definedName name="_______________________DAT13" localSheetId="51">[13]Zam!#REF!</definedName>
    <definedName name="_______________________DAT13">#REF!</definedName>
    <definedName name="_______________________DAT14" localSheetId="51">[13]Zam!#REF!</definedName>
    <definedName name="_______________________DAT14">#REF!</definedName>
    <definedName name="_______________________DAT15" localSheetId="51">[13]Zam!#REF!</definedName>
    <definedName name="_______________________DAT15">#REF!</definedName>
    <definedName name="_______________________DAT16" localSheetId="51">[3]Zam!#REF!</definedName>
    <definedName name="_______________________DAT16">#REF!</definedName>
    <definedName name="_______________________DAT17" localSheetId="51">[3]Zam!#REF!</definedName>
    <definedName name="_______________________DAT17">#REF!</definedName>
    <definedName name="_______________________DAT18" localSheetId="51">[3]Zam!#REF!</definedName>
    <definedName name="_______________________DAT18">#REF!</definedName>
    <definedName name="_______________________DAT19" localSheetId="51">[3]Zam!#REF!</definedName>
    <definedName name="_______________________DAT19">#REF!</definedName>
    <definedName name="_______________________DAT2" localSheetId="51">[3]Zam!#REF!</definedName>
    <definedName name="_______________________DAT2">#REF!</definedName>
    <definedName name="_______________________DAT20" localSheetId="51">[3]Zam!#REF!</definedName>
    <definedName name="_______________________DAT20">#REF!</definedName>
    <definedName name="_______________________DAT21" localSheetId="51">[3]Zam!#REF!</definedName>
    <definedName name="_______________________DAT21">#REF!</definedName>
    <definedName name="_______________________DAT22" localSheetId="51">[3]Zam!#REF!</definedName>
    <definedName name="_______________________DAT22">#REF!</definedName>
    <definedName name="_______________________DAT23" localSheetId="51">[3]Zam!#REF!</definedName>
    <definedName name="_______________________DAT23">#REF!</definedName>
    <definedName name="_______________________DAT25" localSheetId="51">[13]Zam!#REF!</definedName>
    <definedName name="_______________________DAT25">#REF!</definedName>
    <definedName name="_______________________DAT26" localSheetId="51">[13]Zam!#REF!</definedName>
    <definedName name="_______________________DAT26">#REF!</definedName>
    <definedName name="_______________________DAT27" localSheetId="51">[13]Zam!#REF!</definedName>
    <definedName name="_______________________DAT27">#REF!</definedName>
    <definedName name="_______________________DAT29" localSheetId="51">[13]Zam!#REF!</definedName>
    <definedName name="_______________________DAT29">#REF!</definedName>
    <definedName name="_______________________DAT30" localSheetId="51">[13]Zam!#REF!</definedName>
    <definedName name="_______________________DAT30">#REF!</definedName>
    <definedName name="_______________________DAT31" localSheetId="51">[13]Zam!#REF!</definedName>
    <definedName name="_______________________DAT31">#REF!</definedName>
    <definedName name="_______________________DAT32" localSheetId="51">'[5]OT´s Não Liquidadas 2006'!#REF!</definedName>
    <definedName name="_______________________DAT32">#REF!</definedName>
    <definedName name="_______________________DAT33" localSheetId="51">'[5]OT´s Não Liquidadas 2006'!#REF!</definedName>
    <definedName name="_______________________DAT33">#REF!</definedName>
    <definedName name="_______________________DAT34" localSheetId="51">'[5]OT´s Não Liquidadas 2006'!#REF!</definedName>
    <definedName name="_______________________DAT34">#REF!</definedName>
    <definedName name="_______________________DAT35" localSheetId="51">'[5]OT´s Não Liquidadas 2006'!#REF!</definedName>
    <definedName name="_______________________DAT35">#REF!</definedName>
    <definedName name="_______________________DAT36" localSheetId="51">'[5]OT´s Não Liquidadas 2006'!#REF!</definedName>
    <definedName name="_______________________DAT36">#REF!</definedName>
    <definedName name="_______________________DAT4" localSheetId="51">'[6]Base Secção Pessoal'!#REF!</definedName>
    <definedName name="_______________________DAT4">#REF!</definedName>
    <definedName name="_______________________DAT5" localSheetId="51">'[6]Base Secção Pessoal'!#REF!</definedName>
    <definedName name="_______________________DAT5">#REF!</definedName>
    <definedName name="_______________________DAT6" localSheetId="51">'[7]base secçao pessoal'!#REF!</definedName>
    <definedName name="_______________________DAT6">#REF!</definedName>
    <definedName name="_______________________DAT7" localSheetId="51">'[7]base secçao pessoal'!#REF!</definedName>
    <definedName name="_______________________DAT7">#REF!</definedName>
    <definedName name="_______________________DAT8" localSheetId="51">'[17]base secçao pessoal'!#REF!</definedName>
    <definedName name="_______________________DAT8">#REF!</definedName>
    <definedName name="_______________________DAT9" localSheetId="51">'[8]Base Secção Pessoal'!#REF!</definedName>
    <definedName name="_______________________DAT9">#REF!</definedName>
    <definedName name="______________________DAT1" localSheetId="51">[3]Zam!#REF!</definedName>
    <definedName name="______________________DAT1">#REF!</definedName>
    <definedName name="______________________DAT10" localSheetId="51">[13]Zam!#REF!</definedName>
    <definedName name="______________________DAT10">#REF!</definedName>
    <definedName name="______________________DAT11" localSheetId="51">[13]Zam!#REF!</definedName>
    <definedName name="______________________DAT11">#REF!</definedName>
    <definedName name="______________________DAT12" localSheetId="51">[13]Zam!#REF!</definedName>
    <definedName name="______________________DAT12">#REF!</definedName>
    <definedName name="______________________DAT13" localSheetId="51">[13]Zam!#REF!</definedName>
    <definedName name="______________________DAT13">#REF!</definedName>
    <definedName name="______________________DAT14" localSheetId="51">[13]Zam!#REF!</definedName>
    <definedName name="______________________DAT14">#REF!</definedName>
    <definedName name="______________________DAT15" localSheetId="51">[13]Zam!#REF!</definedName>
    <definedName name="______________________DAT15">#REF!</definedName>
    <definedName name="______________________DAT16" localSheetId="51">[3]Zam!#REF!</definedName>
    <definedName name="______________________DAT16">#REF!</definedName>
    <definedName name="______________________DAT17" localSheetId="51">[3]Zam!#REF!</definedName>
    <definedName name="______________________DAT17">#REF!</definedName>
    <definedName name="______________________DAT18" localSheetId="51">[3]Zam!#REF!</definedName>
    <definedName name="______________________DAT18">#REF!</definedName>
    <definedName name="______________________DAT19" localSheetId="51">[3]Zam!#REF!</definedName>
    <definedName name="______________________DAT19">#REF!</definedName>
    <definedName name="______________________DAT2" localSheetId="51">[3]Zam!#REF!</definedName>
    <definedName name="______________________DAT2">#REF!</definedName>
    <definedName name="______________________DAT20" localSheetId="51">[3]Zam!#REF!</definedName>
    <definedName name="______________________DAT20">#REF!</definedName>
    <definedName name="______________________DAT21" localSheetId="51">[3]Zam!#REF!</definedName>
    <definedName name="______________________DAT21">#REF!</definedName>
    <definedName name="______________________DAT22" localSheetId="51">[3]Zam!#REF!</definedName>
    <definedName name="______________________DAT22">#REF!</definedName>
    <definedName name="______________________DAT23" localSheetId="51">[3]Zam!#REF!</definedName>
    <definedName name="______________________DAT23">#REF!</definedName>
    <definedName name="______________________DAT25" localSheetId="51">[13]Zam!#REF!</definedName>
    <definedName name="______________________DAT25">#REF!</definedName>
    <definedName name="______________________DAT26" localSheetId="51">[13]Zam!#REF!</definedName>
    <definedName name="______________________DAT26">#REF!</definedName>
    <definedName name="______________________DAT27" localSheetId="51">[13]Zam!#REF!</definedName>
    <definedName name="______________________DAT27">#REF!</definedName>
    <definedName name="______________________DAT29" localSheetId="51">[13]Zam!#REF!</definedName>
    <definedName name="______________________DAT29">#REF!</definedName>
    <definedName name="______________________DAT30" localSheetId="51">[13]Zam!#REF!</definedName>
    <definedName name="______________________DAT30">#REF!</definedName>
    <definedName name="______________________DAT31" localSheetId="51">[13]Zam!#REF!</definedName>
    <definedName name="______________________DAT31">#REF!</definedName>
    <definedName name="______________________DAT32" localSheetId="51">'[18]OT´s Não Liquidadas 2006'!#REF!</definedName>
    <definedName name="______________________DAT32">#REF!</definedName>
    <definedName name="______________________DAT33" localSheetId="51">'[18]OT´s Não Liquidadas 2006'!#REF!</definedName>
    <definedName name="______________________DAT33">#REF!</definedName>
    <definedName name="______________________DAT34" localSheetId="51">'[18]OT´s Não Liquidadas 2006'!#REF!</definedName>
    <definedName name="______________________DAT34">#REF!</definedName>
    <definedName name="______________________DAT35" localSheetId="51">'[18]OT´s Não Liquidadas 2006'!#REF!</definedName>
    <definedName name="______________________DAT35">#REF!</definedName>
    <definedName name="______________________DAT36" localSheetId="51">'[18]OT´s Não Liquidadas 2006'!#REF!</definedName>
    <definedName name="______________________DAT36">#REF!</definedName>
    <definedName name="______________________DAT4" localSheetId="51">'[6]Base Secção Pessoal'!#REF!</definedName>
    <definedName name="______________________DAT4">#REF!</definedName>
    <definedName name="______________________DAT5" localSheetId="51">'[6]Base Secção Pessoal'!#REF!</definedName>
    <definedName name="______________________DAT5">#REF!</definedName>
    <definedName name="______________________DAT6" localSheetId="51">'[11]Activos 31-12-2006'!#REF!</definedName>
    <definedName name="______________________DAT6">#REF!</definedName>
    <definedName name="______________________DAT7" localSheetId="51">'[11]Activos 31-12-2006'!#REF!</definedName>
    <definedName name="______________________DAT7">#REF!</definedName>
    <definedName name="______________________DAT8" localSheetId="51">'[19]base secçao pessoal'!#REF!</definedName>
    <definedName name="______________________DAT8">#REF!</definedName>
    <definedName name="______________________DAT9" localSheetId="51">'[8]Base Secção Pessoal'!#REF!</definedName>
    <definedName name="______________________DAT9">#REF!</definedName>
    <definedName name="_____________________DAT1" localSheetId="51">[4]Zam!#REF!</definedName>
    <definedName name="_____________________DAT1">#REF!</definedName>
    <definedName name="_____________________DAT10" localSheetId="51">[13]Zam!#REF!</definedName>
    <definedName name="_____________________DAT10">#REF!</definedName>
    <definedName name="_____________________DAT11" localSheetId="51">[13]Zam!#REF!</definedName>
    <definedName name="_____________________DAT11">#REF!</definedName>
    <definedName name="_____________________DAT12" localSheetId="51">[13]Zam!#REF!</definedName>
    <definedName name="_____________________DAT12">#REF!</definedName>
    <definedName name="_____________________DAT13" localSheetId="51">[13]Zam!#REF!</definedName>
    <definedName name="_____________________DAT13">#REF!</definedName>
    <definedName name="_____________________DAT14" localSheetId="51">[13]Zam!#REF!</definedName>
    <definedName name="_____________________DAT14">#REF!</definedName>
    <definedName name="_____________________DAT15" localSheetId="51">[13]Zam!#REF!</definedName>
    <definedName name="_____________________DAT15">#REF!</definedName>
    <definedName name="_____________________DAT16" localSheetId="51">[4]Zam!#REF!</definedName>
    <definedName name="_____________________DAT16">#REF!</definedName>
    <definedName name="_____________________DAT17" localSheetId="51">[4]Zam!#REF!</definedName>
    <definedName name="_____________________DAT17">#REF!</definedName>
    <definedName name="_____________________DAT18" localSheetId="51">[4]Zam!#REF!</definedName>
    <definedName name="_____________________DAT18">#REF!</definedName>
    <definedName name="_____________________DAT19" localSheetId="51">[4]Zam!#REF!</definedName>
    <definedName name="_____________________DAT19">#REF!</definedName>
    <definedName name="_____________________DAT2" localSheetId="51">[4]Zam!#REF!</definedName>
    <definedName name="_____________________DAT2">#REF!</definedName>
    <definedName name="_____________________DAT20" localSheetId="51">[4]Zam!#REF!</definedName>
    <definedName name="_____________________DAT20">#REF!</definedName>
    <definedName name="_____________________DAT21" localSheetId="51">[4]Zam!#REF!</definedName>
    <definedName name="_____________________DAT21">#REF!</definedName>
    <definedName name="_____________________DAT22" localSheetId="51">[4]Zam!#REF!</definedName>
    <definedName name="_____________________DAT22">#REF!</definedName>
    <definedName name="_____________________DAT23" localSheetId="51">[4]Zam!#REF!</definedName>
    <definedName name="_____________________DAT23">#REF!</definedName>
    <definedName name="_____________________DAT25" localSheetId="51">[13]Zam!#REF!</definedName>
    <definedName name="_____________________DAT25">#REF!</definedName>
    <definedName name="_____________________DAT26" localSheetId="51">[13]Zam!#REF!</definedName>
    <definedName name="_____________________DAT26">#REF!</definedName>
    <definedName name="_____________________DAT27" localSheetId="51">[13]Zam!#REF!</definedName>
    <definedName name="_____________________DAT27">#REF!</definedName>
    <definedName name="_____________________DAT29" localSheetId="51">[13]Zam!#REF!</definedName>
    <definedName name="_____________________DAT29">#REF!</definedName>
    <definedName name="_____________________DAT30" localSheetId="51">[13]Zam!#REF!</definedName>
    <definedName name="_____________________DAT30">#REF!</definedName>
    <definedName name="_____________________DAT31" localSheetId="51">[13]Zam!#REF!</definedName>
    <definedName name="_____________________DAT31">#REF!</definedName>
    <definedName name="_____________________DAT32" localSheetId="51">'[5]OT´s Não Liquidadas 2006'!#REF!</definedName>
    <definedName name="_____________________DAT32">#REF!</definedName>
    <definedName name="_____________________DAT33" localSheetId="51">'[5]OT´s Não Liquidadas 2006'!#REF!</definedName>
    <definedName name="_____________________DAT33">#REF!</definedName>
    <definedName name="_____________________DAT34" localSheetId="51">'[5]OT´s Não Liquidadas 2006'!#REF!</definedName>
    <definedName name="_____________________DAT34">#REF!</definedName>
    <definedName name="_____________________DAT35" localSheetId="51">'[5]OT´s Não Liquidadas 2006'!#REF!</definedName>
    <definedName name="_____________________DAT35">#REF!</definedName>
    <definedName name="_____________________DAT36" localSheetId="51">'[5]OT´s Não Liquidadas 2006'!#REF!</definedName>
    <definedName name="_____________________DAT36">#REF!</definedName>
    <definedName name="_____________________DAT4" localSheetId="51">'[6]Base Secção Pessoal'!#REF!</definedName>
    <definedName name="_____________________DAT4">#REF!</definedName>
    <definedName name="_____________________DAT5" localSheetId="51">'[6]Base Secção Pessoal'!#REF!</definedName>
    <definedName name="_____________________DAT5">#REF!</definedName>
    <definedName name="_____________________DAT6" localSheetId="51">'[7]base secçao pessoal'!#REF!</definedName>
    <definedName name="_____________________DAT6">#REF!</definedName>
    <definedName name="_____________________DAT7" localSheetId="51">'[7]base secçao pessoal'!#REF!</definedName>
    <definedName name="_____________________DAT7">#REF!</definedName>
    <definedName name="_____________________DAT8" localSheetId="51">'[19]base secçao pessoal'!#REF!</definedName>
    <definedName name="_____________________DAT8">#REF!</definedName>
    <definedName name="_____________________DAT9" localSheetId="51">'[8]Base Secção Pessoal'!#REF!</definedName>
    <definedName name="_____________________DAT9">#REF!</definedName>
    <definedName name="____________________DAT1" localSheetId="51">[20]Zam!#REF!</definedName>
    <definedName name="____________________DAT1">#REF!</definedName>
    <definedName name="____________________DAT10" localSheetId="51">[13]Zam!#REF!</definedName>
    <definedName name="____________________DAT10">#REF!</definedName>
    <definedName name="____________________DAT11" localSheetId="51">[13]Zam!#REF!</definedName>
    <definedName name="____________________DAT11">#REF!</definedName>
    <definedName name="____________________DAT12" localSheetId="51">[13]Zam!#REF!</definedName>
    <definedName name="____________________DAT12">#REF!</definedName>
    <definedName name="____________________DAT13" localSheetId="51">[13]Zam!#REF!</definedName>
    <definedName name="____________________DAT13">#REF!</definedName>
    <definedName name="____________________DAT14" localSheetId="51">[13]Zam!#REF!</definedName>
    <definedName name="____________________DAT14">#REF!</definedName>
    <definedName name="____________________DAT15" localSheetId="51">[13]Zam!#REF!</definedName>
    <definedName name="____________________DAT15">#REF!</definedName>
    <definedName name="____________________DAT16" localSheetId="51">[20]Zam!#REF!</definedName>
    <definedName name="____________________DAT16">#REF!</definedName>
    <definedName name="____________________DAT17" localSheetId="51">[20]Zam!#REF!</definedName>
    <definedName name="____________________DAT17">#REF!</definedName>
    <definedName name="____________________DAT18" localSheetId="51">[20]Zam!#REF!</definedName>
    <definedName name="____________________DAT18">#REF!</definedName>
    <definedName name="____________________DAT19" localSheetId="51">[20]Zam!#REF!</definedName>
    <definedName name="____________________DAT19">#REF!</definedName>
    <definedName name="____________________DAT2" localSheetId="51">[20]Zam!#REF!</definedName>
    <definedName name="____________________DAT2">#REF!</definedName>
    <definedName name="____________________DAT20" localSheetId="51">[20]Zam!#REF!</definedName>
    <definedName name="____________________DAT20">#REF!</definedName>
    <definedName name="____________________DAT21" localSheetId="51">[20]Zam!#REF!</definedName>
    <definedName name="____________________DAT21">#REF!</definedName>
    <definedName name="____________________DAT22" localSheetId="51">[20]Zam!#REF!</definedName>
    <definedName name="____________________DAT22">#REF!</definedName>
    <definedName name="____________________DAT23" localSheetId="51">[20]Zam!#REF!</definedName>
    <definedName name="____________________DAT23">#REF!</definedName>
    <definedName name="____________________DAT25" localSheetId="51">[13]Zam!#REF!</definedName>
    <definedName name="____________________DAT25">#REF!</definedName>
    <definedName name="____________________DAT26" localSheetId="51">[13]Zam!#REF!</definedName>
    <definedName name="____________________DAT26">#REF!</definedName>
    <definedName name="____________________DAT27" localSheetId="51">[13]Zam!#REF!</definedName>
    <definedName name="____________________DAT27">#REF!</definedName>
    <definedName name="____________________DAT29" localSheetId="51">[13]Zam!#REF!</definedName>
    <definedName name="____________________DAT29">#REF!</definedName>
    <definedName name="____________________DAT30" localSheetId="51">[13]Zam!#REF!</definedName>
    <definedName name="____________________DAT30">#REF!</definedName>
    <definedName name="____________________DAT31" localSheetId="51">[13]Zam!#REF!</definedName>
    <definedName name="____________________DAT31">#REF!</definedName>
    <definedName name="____________________DAT32" localSheetId="51">'[5]OT´s Não Liquidadas 2006'!#REF!</definedName>
    <definedName name="____________________DAT32">#REF!</definedName>
    <definedName name="____________________DAT33" localSheetId="51">'[5]OT´s Não Liquidadas 2006'!#REF!</definedName>
    <definedName name="____________________DAT33">#REF!</definedName>
    <definedName name="____________________DAT34" localSheetId="51">'[5]OT´s Não Liquidadas 2006'!#REF!</definedName>
    <definedName name="____________________DAT34">#REF!</definedName>
    <definedName name="____________________DAT35" localSheetId="51">'[5]OT´s Não Liquidadas 2006'!#REF!</definedName>
    <definedName name="____________________DAT35">#REF!</definedName>
    <definedName name="____________________DAT36" localSheetId="51">'[5]OT´s Não Liquidadas 2006'!#REF!</definedName>
    <definedName name="____________________DAT36">#REF!</definedName>
    <definedName name="____________________DAT4" localSheetId="51">'[6]Base Secção Pessoal'!#REF!</definedName>
    <definedName name="____________________DAT4">#REF!</definedName>
    <definedName name="____________________DAT5" localSheetId="51">'[6]Base Secção Pessoal'!#REF!</definedName>
    <definedName name="____________________DAT5">#REF!</definedName>
    <definedName name="____________________DAT6" localSheetId="51">'[7]base secçao pessoal'!#REF!</definedName>
    <definedName name="____________________DAT6">#REF!</definedName>
    <definedName name="____________________DAT7" localSheetId="51">'[7]base secçao pessoal'!#REF!</definedName>
    <definedName name="____________________DAT7">#REF!</definedName>
    <definedName name="____________________DAT8" localSheetId="51">'[19]base secçao pessoal'!#REF!</definedName>
    <definedName name="____________________DAT8">#REF!</definedName>
    <definedName name="____________________DAT9" localSheetId="51">'[8]Base Secção Pessoal'!#REF!</definedName>
    <definedName name="____________________DAT9">#REF!</definedName>
    <definedName name="___________________DAT1" localSheetId="51">[20]Zam!#REF!</definedName>
    <definedName name="___________________DAT1">#REF!</definedName>
    <definedName name="___________________DAT10" localSheetId="51">[13]Zam!#REF!</definedName>
    <definedName name="___________________DAT10">#REF!</definedName>
    <definedName name="___________________DAT11" localSheetId="51">[13]Zam!#REF!</definedName>
    <definedName name="___________________DAT11">#REF!</definedName>
    <definedName name="___________________DAT12" localSheetId="51">[13]Zam!#REF!</definedName>
    <definedName name="___________________DAT12">#REF!</definedName>
    <definedName name="___________________DAT13" localSheetId="51">[13]Zam!#REF!</definedName>
    <definedName name="___________________DAT13">#REF!</definedName>
    <definedName name="___________________DAT14" localSheetId="51">[13]Zam!#REF!</definedName>
    <definedName name="___________________DAT14">#REF!</definedName>
    <definedName name="___________________DAT15" localSheetId="51">[13]Zam!#REF!</definedName>
    <definedName name="___________________DAT15">#REF!</definedName>
    <definedName name="___________________DAT16" localSheetId="51">[20]Zam!#REF!</definedName>
    <definedName name="___________________DAT16">#REF!</definedName>
    <definedName name="___________________DAT17" localSheetId="51">[20]Zam!#REF!</definedName>
    <definedName name="___________________DAT17">#REF!</definedName>
    <definedName name="___________________DAT18" localSheetId="51">[20]Zam!#REF!</definedName>
    <definedName name="___________________DAT18">#REF!</definedName>
    <definedName name="___________________DAT19" localSheetId="51">[20]Zam!#REF!</definedName>
    <definedName name="___________________DAT19">#REF!</definedName>
    <definedName name="___________________DAT2" localSheetId="51">[20]Zam!#REF!</definedName>
    <definedName name="___________________DAT2">#REF!</definedName>
    <definedName name="___________________DAT20" localSheetId="51">[20]Zam!#REF!</definedName>
    <definedName name="___________________DAT20">#REF!</definedName>
    <definedName name="___________________DAT21" localSheetId="51">[20]Zam!#REF!</definedName>
    <definedName name="___________________DAT21">#REF!</definedName>
    <definedName name="___________________DAT22" localSheetId="51">[20]Zam!#REF!</definedName>
    <definedName name="___________________DAT22">#REF!</definedName>
    <definedName name="___________________DAT23" localSheetId="51">[20]Zam!#REF!</definedName>
    <definedName name="___________________DAT23">#REF!</definedName>
    <definedName name="___________________DAT25" localSheetId="51">[13]Zam!#REF!</definedName>
    <definedName name="___________________DAT25">#REF!</definedName>
    <definedName name="___________________DAT26" localSheetId="51">[13]Zam!#REF!</definedName>
    <definedName name="___________________DAT26">#REF!</definedName>
    <definedName name="___________________DAT27" localSheetId="51">[13]Zam!#REF!</definedName>
    <definedName name="___________________DAT27">#REF!</definedName>
    <definedName name="___________________DAT29" localSheetId="51">[13]Zam!#REF!</definedName>
    <definedName name="___________________DAT29">#REF!</definedName>
    <definedName name="___________________DAT30" localSheetId="51">[13]Zam!#REF!</definedName>
    <definedName name="___________________DAT30">#REF!</definedName>
    <definedName name="___________________DAT31" localSheetId="51">[13]Zam!#REF!</definedName>
    <definedName name="___________________DAT31">#REF!</definedName>
    <definedName name="___________________DAT32" localSheetId="51">'[18]OT´s Não Liquidadas 2006'!#REF!</definedName>
    <definedName name="___________________DAT32">#REF!</definedName>
    <definedName name="___________________DAT33" localSheetId="51">'[18]OT´s Não Liquidadas 2006'!#REF!</definedName>
    <definedName name="___________________DAT33">#REF!</definedName>
    <definedName name="___________________DAT34" localSheetId="51">'[18]OT´s Não Liquidadas 2006'!#REF!</definedName>
    <definedName name="___________________DAT34">#REF!</definedName>
    <definedName name="___________________DAT35" localSheetId="51">'[18]OT´s Não Liquidadas 2006'!#REF!</definedName>
    <definedName name="___________________DAT35">#REF!</definedName>
    <definedName name="___________________DAT36" localSheetId="51">'[18]OT´s Não Liquidadas 2006'!#REF!</definedName>
    <definedName name="___________________DAT36">#REF!</definedName>
    <definedName name="___________________DAT4" localSheetId="51">'[6]Base Secção Pessoal'!#REF!</definedName>
    <definedName name="___________________DAT4">#REF!</definedName>
    <definedName name="___________________DAT5" localSheetId="51">'[6]Base Secção Pessoal'!#REF!</definedName>
    <definedName name="___________________DAT5">#REF!</definedName>
    <definedName name="___________________DAT6" localSheetId="51">'[7]base secçao pessoal'!#REF!</definedName>
    <definedName name="___________________DAT6">#REF!</definedName>
    <definedName name="___________________DAT7" localSheetId="51">'[7]base secçao pessoal'!#REF!</definedName>
    <definedName name="___________________DAT7">#REF!</definedName>
    <definedName name="___________________DAT8" localSheetId="51">'[19]base secçao pessoal'!#REF!</definedName>
    <definedName name="___________________DAT8">#REF!</definedName>
    <definedName name="___________________DAT9" localSheetId="51">'[8]Base Secção Pessoal'!#REF!</definedName>
    <definedName name="___________________DAT9">#REF!</definedName>
    <definedName name="__________________DAT1" localSheetId="51">[20]Zam!#REF!</definedName>
    <definedName name="__________________DAT1">#REF!</definedName>
    <definedName name="__________________DAT10" localSheetId="51">[13]Zam!#REF!</definedName>
    <definedName name="__________________DAT10">#REF!</definedName>
    <definedName name="__________________DAT11" localSheetId="51">[13]Zam!#REF!</definedName>
    <definedName name="__________________DAT11">#REF!</definedName>
    <definedName name="__________________DAT12" localSheetId="51">[13]Zam!#REF!</definedName>
    <definedName name="__________________DAT12">#REF!</definedName>
    <definedName name="__________________DAT13" localSheetId="51">[13]Zam!#REF!</definedName>
    <definedName name="__________________DAT13">#REF!</definedName>
    <definedName name="__________________DAT14" localSheetId="51">[13]Zam!#REF!</definedName>
    <definedName name="__________________DAT14">#REF!</definedName>
    <definedName name="__________________DAT15" localSheetId="51">[13]Zam!#REF!</definedName>
    <definedName name="__________________DAT15">#REF!</definedName>
    <definedName name="__________________DAT16" localSheetId="51">[20]Zam!#REF!</definedName>
    <definedName name="__________________DAT16">#REF!</definedName>
    <definedName name="__________________DAT17" localSheetId="51">[20]Zam!#REF!</definedName>
    <definedName name="__________________DAT17">#REF!</definedName>
    <definedName name="__________________DAT18" localSheetId="51">[20]Zam!#REF!</definedName>
    <definedName name="__________________DAT18">#REF!</definedName>
    <definedName name="__________________DAT19" localSheetId="51">[20]Zam!#REF!</definedName>
    <definedName name="__________________DAT19">#REF!</definedName>
    <definedName name="__________________DAT2" localSheetId="51">[20]Zam!#REF!</definedName>
    <definedName name="__________________DAT2">#REF!</definedName>
    <definedName name="__________________DAT20" localSheetId="51">[20]Zam!#REF!</definedName>
    <definedName name="__________________DAT20">#REF!</definedName>
    <definedName name="__________________DAT21" localSheetId="51">[20]Zam!#REF!</definedName>
    <definedName name="__________________DAT21">#REF!</definedName>
    <definedName name="__________________DAT22" localSheetId="51">[20]Zam!#REF!</definedName>
    <definedName name="__________________DAT22">#REF!</definedName>
    <definedName name="__________________DAT23" localSheetId="51">[20]Zam!#REF!</definedName>
    <definedName name="__________________DAT23">#REF!</definedName>
    <definedName name="__________________DAT25" localSheetId="51">[13]Zam!#REF!</definedName>
    <definedName name="__________________DAT25">#REF!</definedName>
    <definedName name="__________________DAT26" localSheetId="51">[13]Zam!#REF!</definedName>
    <definedName name="__________________DAT26">#REF!</definedName>
    <definedName name="__________________DAT27" localSheetId="51">[13]Zam!#REF!</definedName>
    <definedName name="__________________DAT27">#REF!</definedName>
    <definedName name="__________________DAT29" localSheetId="51">[13]Zam!#REF!</definedName>
    <definedName name="__________________DAT29">#REF!</definedName>
    <definedName name="__________________DAT30" localSheetId="51">[13]Zam!#REF!</definedName>
    <definedName name="__________________DAT30">#REF!</definedName>
    <definedName name="__________________DAT31" localSheetId="51">[13]Zam!#REF!</definedName>
    <definedName name="__________________DAT31">#REF!</definedName>
    <definedName name="__________________DAT32" localSheetId="51">'[9]OT´s Não Liquidadas 2006'!#REF!</definedName>
    <definedName name="__________________DAT32">#REF!</definedName>
    <definedName name="__________________DAT33" localSheetId="51">'[9]OT´s Não Liquidadas 2006'!#REF!</definedName>
    <definedName name="__________________DAT33">#REF!</definedName>
    <definedName name="__________________DAT34" localSheetId="51">'[9]OT´s Não Liquidadas 2006'!#REF!</definedName>
    <definedName name="__________________DAT34">#REF!</definedName>
    <definedName name="__________________DAT35" localSheetId="51">'[9]OT´s Não Liquidadas 2006'!#REF!</definedName>
    <definedName name="__________________DAT35">#REF!</definedName>
    <definedName name="__________________DAT36" localSheetId="51">'[9]OT´s Não Liquidadas 2006'!#REF!</definedName>
    <definedName name="__________________DAT36">#REF!</definedName>
    <definedName name="__________________DAT4" localSheetId="51">'[10]Base Secção Pessoal'!#REF!</definedName>
    <definedName name="__________________DAT4">#REF!</definedName>
    <definedName name="__________________DAT5" localSheetId="51">'[10]Base Secção Pessoal'!#REF!</definedName>
    <definedName name="__________________DAT5">#REF!</definedName>
    <definedName name="__________________DAT6" localSheetId="51">'[7]base secçao pessoal'!#REF!</definedName>
    <definedName name="__________________DAT6">#REF!</definedName>
    <definedName name="__________________DAT7" localSheetId="51">'[7]base secçao pessoal'!#REF!</definedName>
    <definedName name="__________________DAT7">#REF!</definedName>
    <definedName name="__________________DAT8" localSheetId="51">'[17]base secçao pessoal'!#REF!</definedName>
    <definedName name="__________________DAT8">#REF!</definedName>
    <definedName name="__________________DAT9" localSheetId="51">'[12]Base Secção Pessoal'!#REF!</definedName>
    <definedName name="__________________DAT9">#REF!</definedName>
    <definedName name="_________________DAT1" localSheetId="51">[20]Zam!#REF!</definedName>
    <definedName name="_________________DAT1">#REF!</definedName>
    <definedName name="_________________DAT10" localSheetId="51">[13]Zam!#REF!</definedName>
    <definedName name="_________________DAT10">#REF!</definedName>
    <definedName name="_________________DAT11" localSheetId="51">[13]Zam!#REF!</definedName>
    <definedName name="_________________DAT11">#REF!</definedName>
    <definedName name="_________________DAT12" localSheetId="51">[13]Zam!#REF!</definedName>
    <definedName name="_________________DAT12">#REF!</definedName>
    <definedName name="_________________DAT13" localSheetId="51">[13]Zam!#REF!</definedName>
    <definedName name="_________________DAT13">#REF!</definedName>
    <definedName name="_________________DAT14" localSheetId="51">[13]Zam!#REF!</definedName>
    <definedName name="_________________DAT14">#REF!</definedName>
    <definedName name="_________________DAT15" localSheetId="51">[13]Zam!#REF!</definedName>
    <definedName name="_________________DAT15">#REF!</definedName>
    <definedName name="_________________DAT16" localSheetId="51">[20]Zam!#REF!</definedName>
    <definedName name="_________________DAT16">#REF!</definedName>
    <definedName name="_________________DAT17" localSheetId="51">[20]Zam!#REF!</definedName>
    <definedName name="_________________DAT17">#REF!</definedName>
    <definedName name="_________________DAT18" localSheetId="51">[20]Zam!#REF!</definedName>
    <definedName name="_________________DAT18">#REF!</definedName>
    <definedName name="_________________DAT19" localSheetId="51">[20]Zam!#REF!</definedName>
    <definedName name="_________________DAT19">#REF!</definedName>
    <definedName name="_________________DAT2" localSheetId="51">[20]Zam!#REF!</definedName>
    <definedName name="_________________DAT2">#REF!</definedName>
    <definedName name="_________________DAT20" localSheetId="51">[20]Zam!#REF!</definedName>
    <definedName name="_________________DAT20">#REF!</definedName>
    <definedName name="_________________DAT21" localSheetId="51">[20]Zam!#REF!</definedName>
    <definedName name="_________________DAT21">#REF!</definedName>
    <definedName name="_________________DAT22" localSheetId="51">[20]Zam!#REF!</definedName>
    <definedName name="_________________DAT22">#REF!</definedName>
    <definedName name="_________________DAT23" localSheetId="51">[20]Zam!#REF!</definedName>
    <definedName name="_________________DAT23">#REF!</definedName>
    <definedName name="_________________DAT25" localSheetId="51">[13]Zam!#REF!</definedName>
    <definedName name="_________________DAT25">#REF!</definedName>
    <definedName name="_________________DAT26" localSheetId="51">[13]Zam!#REF!</definedName>
    <definedName name="_________________DAT26">#REF!</definedName>
    <definedName name="_________________DAT27" localSheetId="51">[13]Zam!#REF!</definedName>
    <definedName name="_________________DAT27">#REF!</definedName>
    <definedName name="_________________DAT29" localSheetId="51">[13]Zam!#REF!</definedName>
    <definedName name="_________________DAT29">#REF!</definedName>
    <definedName name="_________________DAT30" localSheetId="51">[13]Zam!#REF!</definedName>
    <definedName name="_________________DAT30">#REF!</definedName>
    <definedName name="_________________DAT31" localSheetId="51">[13]Zam!#REF!</definedName>
    <definedName name="_________________DAT31">#REF!</definedName>
    <definedName name="_________________DAT32" localSheetId="51">'[21]OT´s Não Liquidadas 2006'!#REF!</definedName>
    <definedName name="_________________DAT32">#REF!</definedName>
    <definedName name="_________________DAT33" localSheetId="51">'[21]OT´s Não Liquidadas 2006'!#REF!</definedName>
    <definedName name="_________________DAT33">#REF!</definedName>
    <definedName name="_________________DAT34" localSheetId="51">'[21]OT´s Não Liquidadas 2006'!#REF!</definedName>
    <definedName name="_________________DAT34">#REF!</definedName>
    <definedName name="_________________DAT35" localSheetId="51">'[21]OT´s Não Liquidadas 2006'!#REF!</definedName>
    <definedName name="_________________DAT35">#REF!</definedName>
    <definedName name="_________________DAT36" localSheetId="51">'[21]OT´s Não Liquidadas 2006'!#REF!</definedName>
    <definedName name="_________________DAT36">#REF!</definedName>
    <definedName name="_________________DAT4" localSheetId="51">'[6]Base Secção Pessoal'!#REF!</definedName>
    <definedName name="_________________DAT4">#REF!</definedName>
    <definedName name="_________________DAT5" localSheetId="51">'[6]Base Secção Pessoal'!#REF!</definedName>
    <definedName name="_________________DAT5">#REF!</definedName>
    <definedName name="_________________DAT6" localSheetId="51">'[7]base secçao pessoal'!#REF!</definedName>
    <definedName name="_________________DAT6">#REF!</definedName>
    <definedName name="_________________DAT7" localSheetId="51">'[7]base secçao pessoal'!#REF!</definedName>
    <definedName name="_________________DAT7">#REF!</definedName>
    <definedName name="_________________DAT8" localSheetId="51">'[19]base secçao pessoal'!#REF!</definedName>
    <definedName name="_________________DAT8">#REF!</definedName>
    <definedName name="_________________DAT9" localSheetId="51">'[8]Base Secção Pessoal'!#REF!</definedName>
    <definedName name="_________________DAT9">#REF!</definedName>
    <definedName name="________________DAT1" localSheetId="51">[20]Zam!#REF!</definedName>
    <definedName name="________________DAT1">#REF!</definedName>
    <definedName name="________________DAT10" localSheetId="51">[13]Zam!#REF!</definedName>
    <definedName name="________________DAT10">#REF!</definedName>
    <definedName name="________________DAT11" localSheetId="51">[13]Zam!#REF!</definedName>
    <definedName name="________________DAT11">#REF!</definedName>
    <definedName name="________________DAT12" localSheetId="51">[13]Zam!#REF!</definedName>
    <definedName name="________________DAT12">#REF!</definedName>
    <definedName name="________________DAT13" localSheetId="51">[13]Zam!#REF!</definedName>
    <definedName name="________________DAT13">#REF!</definedName>
    <definedName name="________________DAT14" localSheetId="51">[13]Zam!#REF!</definedName>
    <definedName name="________________DAT14">#REF!</definedName>
    <definedName name="________________DAT15" localSheetId="51">[13]Zam!#REF!</definedName>
    <definedName name="________________DAT15">#REF!</definedName>
    <definedName name="________________DAT16" localSheetId="51">[20]Zam!#REF!</definedName>
    <definedName name="________________DAT16">#REF!</definedName>
    <definedName name="________________DAT17" localSheetId="51">[20]Zam!#REF!</definedName>
    <definedName name="________________DAT17">#REF!</definedName>
    <definedName name="________________DAT18" localSheetId="51">[20]Zam!#REF!</definedName>
    <definedName name="________________DAT18">#REF!</definedName>
    <definedName name="________________DAT19" localSheetId="51">[20]Zam!#REF!</definedName>
    <definedName name="________________DAT19">#REF!</definedName>
    <definedName name="________________DAT2" localSheetId="51">[20]Zam!#REF!</definedName>
    <definedName name="________________DAT2">#REF!</definedName>
    <definedName name="________________DAT20" localSheetId="51">[20]Zam!#REF!</definedName>
    <definedName name="________________DAT20">#REF!</definedName>
    <definedName name="________________DAT21" localSheetId="51">[20]Zam!#REF!</definedName>
    <definedName name="________________DAT21">#REF!</definedName>
    <definedName name="________________DAT22" localSheetId="51">[20]Zam!#REF!</definedName>
    <definedName name="________________DAT22">#REF!</definedName>
    <definedName name="________________DAT23" localSheetId="51">[20]Zam!#REF!</definedName>
    <definedName name="________________DAT23">#REF!</definedName>
    <definedName name="________________DAT25" localSheetId="51">[13]Zam!#REF!</definedName>
    <definedName name="________________DAT25">#REF!</definedName>
    <definedName name="________________DAT26" localSheetId="51">[13]Zam!#REF!</definedName>
    <definedName name="________________DAT26">#REF!</definedName>
    <definedName name="________________DAT27" localSheetId="51">[13]Zam!#REF!</definedName>
    <definedName name="________________DAT27">#REF!</definedName>
    <definedName name="________________DAT29" localSheetId="51">[13]Zam!#REF!</definedName>
    <definedName name="________________DAT29">#REF!</definedName>
    <definedName name="________________DAT30" localSheetId="51">[13]Zam!#REF!</definedName>
    <definedName name="________________DAT30">#REF!</definedName>
    <definedName name="________________DAT31" localSheetId="51">[13]Zam!#REF!</definedName>
    <definedName name="________________DAT31">#REF!</definedName>
    <definedName name="________________DAT32" localSheetId="51">'[21]OT´s Não Liquidadas 2006'!#REF!</definedName>
    <definedName name="________________DAT32">#REF!</definedName>
    <definedName name="________________DAT33" localSheetId="51">'[21]OT´s Não Liquidadas 2006'!#REF!</definedName>
    <definedName name="________________DAT33">#REF!</definedName>
    <definedName name="________________DAT34" localSheetId="51">'[21]OT´s Não Liquidadas 2006'!#REF!</definedName>
    <definedName name="________________DAT34">#REF!</definedName>
    <definedName name="________________DAT35" localSheetId="51">'[21]OT´s Não Liquidadas 2006'!#REF!</definedName>
    <definedName name="________________DAT35">#REF!</definedName>
    <definedName name="________________DAT36" localSheetId="51">'[21]OT´s Não Liquidadas 2006'!#REF!</definedName>
    <definedName name="________________DAT36">#REF!</definedName>
    <definedName name="________________DAT4" localSheetId="51">'[6]Base Secção Pessoal'!#REF!</definedName>
    <definedName name="________________DAT4">#REF!</definedName>
    <definedName name="________________DAT5" localSheetId="51">'[6]Base Secção Pessoal'!#REF!</definedName>
    <definedName name="________________DAT5">#REF!</definedName>
    <definedName name="________________DAT6" localSheetId="51">'[7]base secçao pessoal'!#REF!</definedName>
    <definedName name="________________DAT6">#REF!</definedName>
    <definedName name="________________DAT7" localSheetId="51">'[7]base secçao pessoal'!#REF!</definedName>
    <definedName name="________________DAT7">#REF!</definedName>
    <definedName name="________________DAT8" localSheetId="51">'[19]base secçao pessoal'!#REF!</definedName>
    <definedName name="________________DAT8">#REF!</definedName>
    <definedName name="________________DAT9" localSheetId="51">'[8]Base Secção Pessoal'!#REF!</definedName>
    <definedName name="________________DAT9">#REF!</definedName>
    <definedName name="_______________DAT1" localSheetId="51">[20]Zam!#REF!</definedName>
    <definedName name="_______________DAT1">#REF!</definedName>
    <definedName name="_______________DAT10" localSheetId="51">[13]Zam!#REF!</definedName>
    <definedName name="_______________DAT10">#REF!</definedName>
    <definedName name="_______________DAT11" localSheetId="51">[13]Zam!#REF!</definedName>
    <definedName name="_______________DAT11">#REF!</definedName>
    <definedName name="_______________DAT12" localSheetId="51">[13]Zam!#REF!</definedName>
    <definedName name="_______________DAT12">#REF!</definedName>
    <definedName name="_______________DAT13" localSheetId="51">[13]Zam!#REF!</definedName>
    <definedName name="_______________DAT13">#REF!</definedName>
    <definedName name="_______________DAT14" localSheetId="51">[13]Zam!#REF!</definedName>
    <definedName name="_______________DAT14">#REF!</definedName>
    <definedName name="_______________DAT15" localSheetId="51">[13]Zam!#REF!</definedName>
    <definedName name="_______________DAT15">#REF!</definedName>
    <definedName name="_______________DAT16" localSheetId="51">[20]Zam!#REF!</definedName>
    <definedName name="_______________DAT16">#REF!</definedName>
    <definedName name="_______________DAT17" localSheetId="51">[20]Zam!#REF!</definedName>
    <definedName name="_______________DAT17">#REF!</definedName>
    <definedName name="_______________DAT18" localSheetId="51">[20]Zam!#REF!</definedName>
    <definedName name="_______________DAT18">#REF!</definedName>
    <definedName name="_______________DAT19" localSheetId="51">[20]Zam!#REF!</definedName>
    <definedName name="_______________DAT19">#REF!</definedName>
    <definedName name="_______________DAT2" localSheetId="51">[20]Zam!#REF!</definedName>
    <definedName name="_______________DAT2">#REF!</definedName>
    <definedName name="_______________DAT20" localSheetId="51">[20]Zam!#REF!</definedName>
    <definedName name="_______________DAT20">#REF!</definedName>
    <definedName name="_______________DAT21" localSheetId="51">[20]Zam!#REF!</definedName>
    <definedName name="_______________DAT21">#REF!</definedName>
    <definedName name="_______________DAT22" localSheetId="51">[20]Zam!#REF!</definedName>
    <definedName name="_______________DAT22">#REF!</definedName>
    <definedName name="_______________DAT23" localSheetId="51">[20]Zam!#REF!</definedName>
    <definedName name="_______________DAT23">#REF!</definedName>
    <definedName name="_______________DAT25" localSheetId="51">[13]Zam!#REF!</definedName>
    <definedName name="_______________DAT25">#REF!</definedName>
    <definedName name="_______________DAT26" localSheetId="51">[13]Zam!#REF!</definedName>
    <definedName name="_______________DAT26">#REF!</definedName>
    <definedName name="_______________DAT27" localSheetId="51">[13]Zam!#REF!</definedName>
    <definedName name="_______________DAT27">#REF!</definedName>
    <definedName name="_______________DAT29" localSheetId="51">[13]Zam!#REF!</definedName>
    <definedName name="_______________DAT29">#REF!</definedName>
    <definedName name="_______________DAT30" localSheetId="51">[13]Zam!#REF!</definedName>
    <definedName name="_______________DAT30">#REF!</definedName>
    <definedName name="_______________DAT31" localSheetId="51">[13]Zam!#REF!</definedName>
    <definedName name="_______________DAT31">#REF!</definedName>
    <definedName name="_______________DAT32" localSheetId="51">'[21]OT´s Não Liquidadas 2006'!#REF!</definedName>
    <definedName name="_______________DAT32">#REF!</definedName>
    <definedName name="_______________DAT33" localSheetId="51">'[21]OT´s Não Liquidadas 2006'!#REF!</definedName>
    <definedName name="_______________DAT33">#REF!</definedName>
    <definedName name="_______________DAT34" localSheetId="51">'[21]OT´s Não Liquidadas 2006'!#REF!</definedName>
    <definedName name="_______________DAT34">#REF!</definedName>
    <definedName name="_______________DAT35" localSheetId="51">'[21]OT´s Não Liquidadas 2006'!#REF!</definedName>
    <definedName name="_______________DAT35">#REF!</definedName>
    <definedName name="_______________DAT36" localSheetId="51">'[21]OT´s Não Liquidadas 2006'!#REF!</definedName>
    <definedName name="_______________DAT36">#REF!</definedName>
    <definedName name="_______________DAT4" localSheetId="51">'[6]Base Secção Pessoal'!#REF!</definedName>
    <definedName name="_______________DAT4">#REF!</definedName>
    <definedName name="_______________DAT5" localSheetId="51">'[6]Base Secção Pessoal'!#REF!</definedName>
    <definedName name="_______________DAT5">#REF!</definedName>
    <definedName name="_______________DAT6" localSheetId="51">'[7]base secçao pessoal'!#REF!</definedName>
    <definedName name="_______________DAT6">#REF!</definedName>
    <definedName name="_______________DAT7" localSheetId="51">'[7]base secçao pessoal'!#REF!</definedName>
    <definedName name="_______________DAT7">#REF!</definedName>
    <definedName name="_______________DAT8" localSheetId="51">'[19]base secçao pessoal'!#REF!</definedName>
    <definedName name="_______________DAT8">#REF!</definedName>
    <definedName name="_______________DAT9" localSheetId="51">'[8]Base Secção Pessoal'!#REF!</definedName>
    <definedName name="_______________DAT9">#REF!</definedName>
    <definedName name="______________DAT1" localSheetId="51">[20]Zam!#REF!</definedName>
    <definedName name="______________DAT1">#REF!</definedName>
    <definedName name="______________DAT10" localSheetId="51">[13]Zam!#REF!</definedName>
    <definedName name="______________DAT10">#REF!</definedName>
    <definedName name="______________DAT11" localSheetId="51">[13]Zam!#REF!</definedName>
    <definedName name="______________DAT11">#REF!</definedName>
    <definedName name="______________DAT12" localSheetId="51">[13]Zam!#REF!</definedName>
    <definedName name="______________DAT12">#REF!</definedName>
    <definedName name="______________DAT13" localSheetId="51">[13]Zam!#REF!</definedName>
    <definedName name="______________DAT13">#REF!</definedName>
    <definedName name="______________DAT14" localSheetId="51">[13]Zam!#REF!</definedName>
    <definedName name="______________DAT14">#REF!</definedName>
    <definedName name="______________DAT15" localSheetId="51">[13]Zam!#REF!</definedName>
    <definedName name="______________DAT15">#REF!</definedName>
    <definedName name="______________DAT16" localSheetId="51">[20]Zam!#REF!</definedName>
    <definedName name="______________DAT16">#REF!</definedName>
    <definedName name="______________DAT17" localSheetId="51">[20]Zam!#REF!</definedName>
    <definedName name="______________DAT17">#REF!</definedName>
    <definedName name="______________DAT18" localSheetId="51">[20]Zam!#REF!</definedName>
    <definedName name="______________DAT18">#REF!</definedName>
    <definedName name="______________DAT19" localSheetId="51">[20]Zam!#REF!</definedName>
    <definedName name="______________DAT19">#REF!</definedName>
    <definedName name="______________DAT2" localSheetId="51">[20]Zam!#REF!</definedName>
    <definedName name="______________DAT2">#REF!</definedName>
    <definedName name="______________DAT20" localSheetId="51">[20]Zam!#REF!</definedName>
    <definedName name="______________DAT20">#REF!</definedName>
    <definedName name="______________DAT21" localSheetId="51">[20]Zam!#REF!</definedName>
    <definedName name="______________DAT21">#REF!</definedName>
    <definedName name="______________DAT22" localSheetId="51">[20]Zam!#REF!</definedName>
    <definedName name="______________DAT22">#REF!</definedName>
    <definedName name="______________DAT23" localSheetId="51">[20]Zam!#REF!</definedName>
    <definedName name="______________DAT23">#REF!</definedName>
    <definedName name="______________DAT25" localSheetId="51">[13]Zam!#REF!</definedName>
    <definedName name="______________DAT25">#REF!</definedName>
    <definedName name="______________DAT26" localSheetId="51">[13]Zam!#REF!</definedName>
    <definedName name="______________DAT26">#REF!</definedName>
    <definedName name="______________DAT27" localSheetId="51">[13]Zam!#REF!</definedName>
    <definedName name="______________DAT27">#REF!</definedName>
    <definedName name="______________DAT29" localSheetId="51">[13]Zam!#REF!</definedName>
    <definedName name="______________DAT29">#REF!</definedName>
    <definedName name="______________DAT30" localSheetId="51">[13]Zam!#REF!</definedName>
    <definedName name="______________DAT30">#REF!</definedName>
    <definedName name="______________DAT31" localSheetId="51">[13]Zam!#REF!</definedName>
    <definedName name="______________DAT31">#REF!</definedName>
    <definedName name="______________DAT32" localSheetId="51">'[21]OT´s Não Liquidadas 2006'!#REF!</definedName>
    <definedName name="______________DAT32">#REF!</definedName>
    <definedName name="______________DAT33" localSheetId="51">'[21]OT´s Não Liquidadas 2006'!#REF!</definedName>
    <definedName name="______________DAT33">#REF!</definedName>
    <definedName name="______________DAT34" localSheetId="51">'[21]OT´s Não Liquidadas 2006'!#REF!</definedName>
    <definedName name="______________DAT34">#REF!</definedName>
    <definedName name="______________DAT35" localSheetId="51">'[21]OT´s Não Liquidadas 2006'!#REF!</definedName>
    <definedName name="______________DAT35">#REF!</definedName>
    <definedName name="______________DAT36" localSheetId="51">'[21]OT´s Não Liquidadas 2006'!#REF!</definedName>
    <definedName name="______________DAT36">#REF!</definedName>
    <definedName name="______________DAT4" localSheetId="51">'[22]Base Secção Pessoal'!#REF!</definedName>
    <definedName name="______________DAT4">#REF!</definedName>
    <definedName name="______________DAT5" localSheetId="51">'[22]Base Secção Pessoal'!#REF!</definedName>
    <definedName name="______________DAT5">#REF!</definedName>
    <definedName name="______________DAT6" localSheetId="51">'[11]Activos 31-12-2006'!#REF!</definedName>
    <definedName name="______________DAT6">#REF!</definedName>
    <definedName name="______________DAT7" localSheetId="51">'[11]Activos 31-12-2006'!#REF!</definedName>
    <definedName name="______________DAT7">#REF!</definedName>
    <definedName name="______________DAT8" localSheetId="51">'[23]base secçao pessoal'!#REF!</definedName>
    <definedName name="______________DAT8">#REF!</definedName>
    <definedName name="______________DAT9" localSheetId="51">'[24]Base Secção Pessoal'!#REF!</definedName>
    <definedName name="______________DAT9">#REF!</definedName>
    <definedName name="_____________DAT1" localSheetId="51">[20]Zam!#REF!</definedName>
    <definedName name="_____________DAT1">#REF!</definedName>
    <definedName name="_____________DAT10" localSheetId="51">[25]Zam!#REF!</definedName>
    <definedName name="_____________DAT10">#REF!</definedName>
    <definedName name="_____________DAT11" localSheetId="51">[25]Zam!#REF!</definedName>
    <definedName name="_____________DAT11">#REF!</definedName>
    <definedName name="_____________DAT12" localSheetId="51">[25]Zam!#REF!</definedName>
    <definedName name="_____________DAT12">#REF!</definedName>
    <definedName name="_____________DAT13" localSheetId="51">[25]Zam!#REF!</definedName>
    <definedName name="_____________DAT13">#REF!</definedName>
    <definedName name="_____________DAT14" localSheetId="51">[25]Zam!#REF!</definedName>
    <definedName name="_____________DAT14">#REF!</definedName>
    <definedName name="_____________DAT15" localSheetId="51">[25]Zam!#REF!</definedName>
    <definedName name="_____________DAT15">#REF!</definedName>
    <definedName name="_____________DAT16" localSheetId="51">[20]Zam!#REF!</definedName>
    <definedName name="_____________DAT16">#REF!</definedName>
    <definedName name="_____________DAT17" localSheetId="51">[20]Zam!#REF!</definedName>
    <definedName name="_____________DAT17">#REF!</definedName>
    <definedName name="_____________DAT18" localSheetId="51">[20]Zam!#REF!</definedName>
    <definedName name="_____________DAT18">#REF!</definedName>
    <definedName name="_____________DAT19" localSheetId="51">[20]Zam!#REF!</definedName>
    <definedName name="_____________DAT19">#REF!</definedName>
    <definedName name="_____________DAT2" localSheetId="51">[20]Zam!#REF!</definedName>
    <definedName name="_____________DAT2">#REF!</definedName>
    <definedName name="_____________DAT20" localSheetId="51">[20]Zam!#REF!</definedName>
    <definedName name="_____________DAT20">#REF!</definedName>
    <definedName name="_____________DAT21" localSheetId="51">[20]Zam!#REF!</definedName>
    <definedName name="_____________DAT21">#REF!</definedName>
    <definedName name="_____________DAT22" localSheetId="51">[20]Zam!#REF!</definedName>
    <definedName name="_____________DAT22">#REF!</definedName>
    <definedName name="_____________DAT23" localSheetId="51">[20]Zam!#REF!</definedName>
    <definedName name="_____________DAT23">#REF!</definedName>
    <definedName name="_____________DAT25" localSheetId="51">[25]Zam!#REF!</definedName>
    <definedName name="_____________DAT25">#REF!</definedName>
    <definedName name="_____________DAT26" localSheetId="51">[25]Zam!#REF!</definedName>
    <definedName name="_____________DAT26">#REF!</definedName>
    <definedName name="_____________DAT27" localSheetId="51">[25]Zam!#REF!</definedName>
    <definedName name="_____________DAT27">#REF!</definedName>
    <definedName name="_____________DAT29" localSheetId="51">[25]Zam!#REF!</definedName>
    <definedName name="_____________DAT29">#REF!</definedName>
    <definedName name="_____________DAT30" localSheetId="51">[25]Zam!#REF!</definedName>
    <definedName name="_____________DAT30">#REF!</definedName>
    <definedName name="_____________DAT31" localSheetId="51">[25]Zam!#REF!</definedName>
    <definedName name="_____________DAT31">#REF!</definedName>
    <definedName name="_____________DAT32" localSheetId="51">'[21]OT´s Não Liquidadas 2006'!#REF!</definedName>
    <definedName name="_____________DAT32">#REF!</definedName>
    <definedName name="_____________DAT33" localSheetId="51">'[21]OT´s Não Liquidadas 2006'!#REF!</definedName>
    <definedName name="_____________DAT33">#REF!</definedName>
    <definedName name="_____________DAT34" localSheetId="51">'[21]OT´s Não Liquidadas 2006'!#REF!</definedName>
    <definedName name="_____________DAT34">#REF!</definedName>
    <definedName name="_____________DAT35" localSheetId="51">'[21]OT´s Não Liquidadas 2006'!#REF!</definedName>
    <definedName name="_____________DAT35">#REF!</definedName>
    <definedName name="_____________DAT36" localSheetId="51">'[21]OT´s Não Liquidadas 2006'!#REF!</definedName>
    <definedName name="_____________DAT36">#REF!</definedName>
    <definedName name="_____________DAT4" localSheetId="51">'[22]Base Secção Pessoal'!#REF!</definedName>
    <definedName name="_____________DAT4">#REF!</definedName>
    <definedName name="_____________DAT5" localSheetId="51">'[22]Base Secção Pessoal'!#REF!</definedName>
    <definedName name="_____________DAT5">#REF!</definedName>
    <definedName name="_____________DAT6" localSheetId="51">'[26]base secçao pessoal'!#REF!</definedName>
    <definedName name="_____________DAT6">#REF!</definedName>
    <definedName name="_____________DAT7" localSheetId="51">'[26]base secçao pessoal'!#REF!</definedName>
    <definedName name="_____________DAT7">#REF!</definedName>
    <definedName name="_____________DAT8" localSheetId="51">'[23]base secçao pessoal'!#REF!</definedName>
    <definedName name="_____________DAT8">#REF!</definedName>
    <definedName name="_____________DAT9" localSheetId="51">'[24]Base Secção Pessoal'!#REF!</definedName>
    <definedName name="_____________DAT9">#REF!</definedName>
    <definedName name="____________DAT1" localSheetId="51">[27]Zam!#REF!</definedName>
    <definedName name="____________DAT1">#REF!</definedName>
    <definedName name="____________DAT10" localSheetId="51">[25]Zam!#REF!</definedName>
    <definedName name="____________DAT10">#REF!</definedName>
    <definedName name="____________DAT11" localSheetId="51">[25]Zam!#REF!</definedName>
    <definedName name="____________DAT11">#REF!</definedName>
    <definedName name="____________DAT12" localSheetId="51">[25]Zam!#REF!</definedName>
    <definedName name="____________DAT12">#REF!</definedName>
    <definedName name="____________DAT13" localSheetId="51">[25]Zam!#REF!</definedName>
    <definedName name="____________DAT13">#REF!</definedName>
    <definedName name="____________DAT14" localSheetId="51">[25]Zam!#REF!</definedName>
    <definedName name="____________DAT14">#REF!</definedName>
    <definedName name="____________DAT15" localSheetId="51">[25]Zam!#REF!</definedName>
    <definedName name="____________DAT15">#REF!</definedName>
    <definedName name="____________DAT16" localSheetId="51">[27]Zam!#REF!</definedName>
    <definedName name="____________DAT16">#REF!</definedName>
    <definedName name="____________DAT17" localSheetId="51">[27]Zam!#REF!</definedName>
    <definedName name="____________DAT17">#REF!</definedName>
    <definedName name="____________DAT18" localSheetId="51">[27]Zam!#REF!</definedName>
    <definedName name="____________DAT18">#REF!</definedName>
    <definedName name="____________DAT19" localSheetId="51">[27]Zam!#REF!</definedName>
    <definedName name="____________DAT19">#REF!</definedName>
    <definedName name="____________DAT2" localSheetId="51">[27]Zam!#REF!</definedName>
    <definedName name="____________DAT2">#REF!</definedName>
    <definedName name="____________DAT20" localSheetId="51">[27]Zam!#REF!</definedName>
    <definedName name="____________DAT20">#REF!</definedName>
    <definedName name="____________DAT21" localSheetId="51">[27]Zam!#REF!</definedName>
    <definedName name="____________DAT21">#REF!</definedName>
    <definedName name="____________DAT22" localSheetId="51">[27]Zam!#REF!</definedName>
    <definedName name="____________DAT22">#REF!</definedName>
    <definedName name="____________DAT23" localSheetId="51">[27]Zam!#REF!</definedName>
    <definedName name="____________DAT23">#REF!</definedName>
    <definedName name="____________DAT25" localSheetId="51">[25]Zam!#REF!</definedName>
    <definedName name="____________DAT25">#REF!</definedName>
    <definedName name="____________DAT26" localSheetId="51">[25]Zam!#REF!</definedName>
    <definedName name="____________DAT26">#REF!</definedName>
    <definedName name="____________DAT27" localSheetId="51">[25]Zam!#REF!</definedName>
    <definedName name="____________DAT27">#REF!</definedName>
    <definedName name="____________DAT29" localSheetId="51">[25]Zam!#REF!</definedName>
    <definedName name="____________DAT29">#REF!</definedName>
    <definedName name="____________DAT30" localSheetId="51">[25]Zam!#REF!</definedName>
    <definedName name="____________DAT30">#REF!</definedName>
    <definedName name="____________DAT31" localSheetId="51">[25]Zam!#REF!</definedName>
    <definedName name="____________DAT31">#REF!</definedName>
    <definedName name="____________DAT32" localSheetId="51">'[21]OT´s Não Liquidadas 2006'!#REF!</definedName>
    <definedName name="____________DAT32">#REF!</definedName>
    <definedName name="____________DAT33" localSheetId="51">'[21]OT´s Não Liquidadas 2006'!#REF!</definedName>
    <definedName name="____________DAT33">#REF!</definedName>
    <definedName name="____________DAT34" localSheetId="51">'[21]OT´s Não Liquidadas 2006'!#REF!</definedName>
    <definedName name="____________DAT34">#REF!</definedName>
    <definedName name="____________DAT35" localSheetId="51">'[21]OT´s Não Liquidadas 2006'!#REF!</definedName>
    <definedName name="____________DAT35">#REF!</definedName>
    <definedName name="____________DAT36" localSheetId="51">'[21]OT´s Não Liquidadas 2006'!#REF!</definedName>
    <definedName name="____________DAT36">#REF!</definedName>
    <definedName name="____________DAT4" localSheetId="51">'[22]Base Secção Pessoal'!#REF!</definedName>
    <definedName name="____________DAT4">#REF!</definedName>
    <definedName name="____________DAT5" localSheetId="51">'[22]Base Secção Pessoal'!#REF!</definedName>
    <definedName name="____________DAT5">#REF!</definedName>
    <definedName name="____________DAT6" localSheetId="51">'[26]base secçao pessoal'!#REF!</definedName>
    <definedName name="____________DAT6">#REF!</definedName>
    <definedName name="____________DAT7" localSheetId="51">'[26]base secçao pessoal'!#REF!</definedName>
    <definedName name="____________DAT7">#REF!</definedName>
    <definedName name="____________DAT8" localSheetId="51">'[23]base secçao pessoal'!#REF!</definedName>
    <definedName name="____________DAT8">#REF!</definedName>
    <definedName name="____________DAT9" localSheetId="51">'[24]Base Secção Pessoal'!#REF!</definedName>
    <definedName name="____________DAT9">#REF!</definedName>
    <definedName name="___________DAT1" localSheetId="51">[20]Zam!#REF!</definedName>
    <definedName name="___________DAT1">#REF!</definedName>
    <definedName name="___________DAT10" localSheetId="51">[25]Zam!#REF!</definedName>
    <definedName name="___________DAT10">#REF!</definedName>
    <definedName name="___________DAT11" localSheetId="51">[25]Zam!#REF!</definedName>
    <definedName name="___________DAT11">#REF!</definedName>
    <definedName name="___________DAT12" localSheetId="51">[25]Zam!#REF!</definedName>
    <definedName name="___________DAT12">#REF!</definedName>
    <definedName name="___________DAT13" localSheetId="51">[25]Zam!#REF!</definedName>
    <definedName name="___________DAT13">#REF!</definedName>
    <definedName name="___________DAT14" localSheetId="51">[25]Zam!#REF!</definedName>
    <definedName name="___________DAT14">#REF!</definedName>
    <definedName name="___________DAT15" localSheetId="51">[25]Zam!#REF!</definedName>
    <definedName name="___________DAT15">#REF!</definedName>
    <definedName name="___________DAT16" localSheetId="51">[20]Zam!#REF!</definedName>
    <definedName name="___________DAT16">#REF!</definedName>
    <definedName name="___________DAT17" localSheetId="51">[20]Zam!#REF!</definedName>
    <definedName name="___________DAT17">#REF!</definedName>
    <definedName name="___________DAT18" localSheetId="51">[20]Zam!#REF!</definedName>
    <definedName name="___________DAT18">#REF!</definedName>
    <definedName name="___________DAT19" localSheetId="51">[20]Zam!#REF!</definedName>
    <definedName name="___________DAT19">#REF!</definedName>
    <definedName name="___________DAT2" localSheetId="51">[20]Zam!#REF!</definedName>
    <definedName name="___________DAT2">#REF!</definedName>
    <definedName name="___________DAT20" localSheetId="51">[20]Zam!#REF!</definedName>
    <definedName name="___________DAT20">#REF!</definedName>
    <definedName name="___________DAT21" localSheetId="51">[20]Zam!#REF!</definedName>
    <definedName name="___________DAT21">#REF!</definedName>
    <definedName name="___________DAT22" localSheetId="51">[20]Zam!#REF!</definedName>
    <definedName name="___________DAT22">#REF!</definedName>
    <definedName name="___________DAT23" localSheetId="51">[20]Zam!#REF!</definedName>
    <definedName name="___________DAT23">#REF!</definedName>
    <definedName name="___________DAT25" localSheetId="51">[25]Zam!#REF!</definedName>
    <definedName name="___________DAT25">#REF!</definedName>
    <definedName name="___________DAT26" localSheetId="51">[25]Zam!#REF!</definedName>
    <definedName name="___________DAT26">#REF!</definedName>
    <definedName name="___________DAT27" localSheetId="51">[25]Zam!#REF!</definedName>
    <definedName name="___________DAT27">#REF!</definedName>
    <definedName name="___________DAT29" localSheetId="51">[25]Zam!#REF!</definedName>
    <definedName name="___________DAT29">#REF!</definedName>
    <definedName name="___________DAT30" localSheetId="51">[25]Zam!#REF!</definedName>
    <definedName name="___________DAT30">#REF!</definedName>
    <definedName name="___________DAT31" localSheetId="51">[25]Zam!#REF!</definedName>
    <definedName name="___________DAT31">#REF!</definedName>
    <definedName name="___________DAT32" localSheetId="51">'[21]OT´s Não Liquidadas 2006'!#REF!</definedName>
    <definedName name="___________DAT32">#REF!</definedName>
    <definedName name="___________DAT33" localSheetId="51">'[21]OT´s Não Liquidadas 2006'!#REF!</definedName>
    <definedName name="___________DAT33">#REF!</definedName>
    <definedName name="___________DAT34" localSheetId="51">'[21]OT´s Não Liquidadas 2006'!#REF!</definedName>
    <definedName name="___________DAT34">#REF!</definedName>
    <definedName name="___________DAT35" localSheetId="51">'[21]OT´s Não Liquidadas 2006'!#REF!</definedName>
    <definedName name="___________DAT35">#REF!</definedName>
    <definedName name="___________DAT36" localSheetId="51">'[21]OT´s Não Liquidadas 2006'!#REF!</definedName>
    <definedName name="___________DAT36">#REF!</definedName>
    <definedName name="___________DAT4" localSheetId="51">'[22]Base Secção Pessoal'!#REF!</definedName>
    <definedName name="___________DAT4">#REF!</definedName>
    <definedName name="___________DAT5" localSheetId="51">'[22]Base Secção Pessoal'!#REF!</definedName>
    <definedName name="___________DAT5">#REF!</definedName>
    <definedName name="___________DAT6" localSheetId="51">'[26]base secçao pessoal'!#REF!</definedName>
    <definedName name="___________DAT6">#REF!</definedName>
    <definedName name="___________DAT7" localSheetId="51">'[26]base secçao pessoal'!#REF!</definedName>
    <definedName name="___________DAT7">#REF!</definedName>
    <definedName name="___________DAT8" localSheetId="51">'[23]base secçao pessoal'!#REF!</definedName>
    <definedName name="___________DAT8">#REF!</definedName>
    <definedName name="___________DAT9" localSheetId="51">'[24]Base Secção Pessoal'!#REF!</definedName>
    <definedName name="___________DAT9">#REF!</definedName>
    <definedName name="__________DAT1" localSheetId="51">[20]Zam!#REF!</definedName>
    <definedName name="__________DAT1">#REF!</definedName>
    <definedName name="__________DAT10" localSheetId="51">[25]Zam!#REF!</definedName>
    <definedName name="__________DAT10">#REF!</definedName>
    <definedName name="__________DAT11" localSheetId="51">[25]Zam!#REF!</definedName>
    <definedName name="__________DAT11">#REF!</definedName>
    <definedName name="__________DAT12" localSheetId="51">[25]Zam!#REF!</definedName>
    <definedName name="__________DAT12">#REF!</definedName>
    <definedName name="__________DAT13" localSheetId="51">[25]Zam!#REF!</definedName>
    <definedName name="__________DAT13">#REF!</definedName>
    <definedName name="__________DAT14" localSheetId="51">[25]Zam!#REF!</definedName>
    <definedName name="__________DAT14">#REF!</definedName>
    <definedName name="__________DAT15" localSheetId="51">[25]Zam!#REF!</definedName>
    <definedName name="__________DAT15">#REF!</definedName>
    <definedName name="__________DAT16" localSheetId="51">[20]Zam!#REF!</definedName>
    <definedName name="__________DAT16">#REF!</definedName>
    <definedName name="__________DAT17" localSheetId="51">[20]Zam!#REF!</definedName>
    <definedName name="__________DAT17">#REF!</definedName>
    <definedName name="__________DAT18" localSheetId="51">[20]Zam!#REF!</definedName>
    <definedName name="__________DAT18">#REF!</definedName>
    <definedName name="__________DAT19" localSheetId="51">[20]Zam!#REF!</definedName>
    <definedName name="__________DAT19">#REF!</definedName>
    <definedName name="__________DAT2" localSheetId="51">[20]Zam!#REF!</definedName>
    <definedName name="__________DAT2">#REF!</definedName>
    <definedName name="__________DAT20" localSheetId="51">[20]Zam!#REF!</definedName>
    <definedName name="__________DAT20">#REF!</definedName>
    <definedName name="__________DAT21" localSheetId="51">[20]Zam!#REF!</definedName>
    <definedName name="__________DAT21">#REF!</definedName>
    <definedName name="__________DAT22" localSheetId="51">[20]Zam!#REF!</definedName>
    <definedName name="__________DAT22">#REF!</definedName>
    <definedName name="__________DAT23" localSheetId="51">[20]Zam!#REF!</definedName>
    <definedName name="__________DAT23">#REF!</definedName>
    <definedName name="__________DAT25" localSheetId="51">[25]Zam!#REF!</definedName>
    <definedName name="__________DAT25">#REF!</definedName>
    <definedName name="__________DAT26" localSheetId="51">[25]Zam!#REF!</definedName>
    <definedName name="__________DAT26">#REF!</definedName>
    <definedName name="__________DAT27" localSheetId="51">[25]Zam!#REF!</definedName>
    <definedName name="__________DAT27">#REF!</definedName>
    <definedName name="__________DAT29" localSheetId="51">[25]Zam!#REF!</definedName>
    <definedName name="__________DAT29">#REF!</definedName>
    <definedName name="__________DAT30" localSheetId="51">[25]Zam!#REF!</definedName>
    <definedName name="__________DAT30">#REF!</definedName>
    <definedName name="__________DAT31" localSheetId="51">[25]Zam!#REF!</definedName>
    <definedName name="__________DAT31">#REF!</definedName>
    <definedName name="__________DAT32" localSheetId="51">'[21]OT´s Não Liquidadas 2006'!#REF!</definedName>
    <definedName name="__________DAT32">#REF!</definedName>
    <definedName name="__________DAT33" localSheetId="51">'[21]OT´s Não Liquidadas 2006'!#REF!</definedName>
    <definedName name="__________DAT33">#REF!</definedName>
    <definedName name="__________DAT34" localSheetId="51">'[21]OT´s Não Liquidadas 2006'!#REF!</definedName>
    <definedName name="__________DAT34">#REF!</definedName>
    <definedName name="__________DAT35" localSheetId="51">'[21]OT´s Não Liquidadas 2006'!#REF!</definedName>
    <definedName name="__________DAT35">#REF!</definedName>
    <definedName name="__________DAT36" localSheetId="51">'[21]OT´s Não Liquidadas 2006'!#REF!</definedName>
    <definedName name="__________DAT36">#REF!</definedName>
    <definedName name="__________DAT4" localSheetId="51">'[22]Base Secção Pessoal'!#REF!</definedName>
    <definedName name="__________DAT4">#REF!</definedName>
    <definedName name="__________DAT5" localSheetId="51">'[22]Base Secção Pessoal'!#REF!</definedName>
    <definedName name="__________DAT5">#REF!</definedName>
    <definedName name="__________DAT6" localSheetId="51">'[26]base secçao pessoal'!#REF!</definedName>
    <definedName name="__________DAT6">#REF!</definedName>
    <definedName name="__________DAT7" localSheetId="51">'[26]base secçao pessoal'!#REF!</definedName>
    <definedName name="__________DAT7">#REF!</definedName>
    <definedName name="__________DAT8" localSheetId="51">'[23]base secçao pessoal'!#REF!</definedName>
    <definedName name="__________DAT8">#REF!</definedName>
    <definedName name="__________DAT9" localSheetId="51">'[24]Base Secção Pessoal'!#REF!</definedName>
    <definedName name="__________DAT9">#REF!</definedName>
    <definedName name="_________DAT1" localSheetId="51">[28]Zam!#REF!</definedName>
    <definedName name="_________DAT1">#REF!</definedName>
    <definedName name="_________DAT10" localSheetId="51">[25]Zam!#REF!</definedName>
    <definedName name="_________DAT10">#REF!</definedName>
    <definedName name="_________DAT11" localSheetId="51">[25]Zam!#REF!</definedName>
    <definedName name="_________DAT11">#REF!</definedName>
    <definedName name="_________DAT12" localSheetId="51">[25]Zam!#REF!</definedName>
    <definedName name="_________DAT12">#REF!</definedName>
    <definedName name="_________DAT13" localSheetId="51">[25]Zam!#REF!</definedName>
    <definedName name="_________DAT13">#REF!</definedName>
    <definedName name="_________DAT14" localSheetId="51">[25]Zam!#REF!</definedName>
    <definedName name="_________DAT14">#REF!</definedName>
    <definedName name="_________DAT15" localSheetId="51">[25]Zam!#REF!</definedName>
    <definedName name="_________DAT15">#REF!</definedName>
    <definedName name="_________DAT16" localSheetId="51">[28]Zam!#REF!</definedName>
    <definedName name="_________DAT16">#REF!</definedName>
    <definedName name="_________DAT17" localSheetId="51">[28]Zam!#REF!</definedName>
    <definedName name="_________DAT17">#REF!</definedName>
    <definedName name="_________DAT18" localSheetId="51">[28]Zam!#REF!</definedName>
    <definedName name="_________DAT18">#REF!</definedName>
    <definedName name="_________DAT19" localSheetId="51">[28]Zam!#REF!</definedName>
    <definedName name="_________DAT19">#REF!</definedName>
    <definedName name="_________DAT2" localSheetId="51">[28]Zam!#REF!</definedName>
    <definedName name="_________DAT2">#REF!</definedName>
    <definedName name="_________DAT20" localSheetId="51">[28]Zam!#REF!</definedName>
    <definedName name="_________DAT20">#REF!</definedName>
    <definedName name="_________DAT21" localSheetId="51">[28]Zam!#REF!</definedName>
    <definedName name="_________DAT21">#REF!</definedName>
    <definedName name="_________DAT22" localSheetId="51">[28]Zam!#REF!</definedName>
    <definedName name="_________DAT22">#REF!</definedName>
    <definedName name="_________DAT23" localSheetId="51">[28]Zam!#REF!</definedName>
    <definedName name="_________DAT23">#REF!</definedName>
    <definedName name="_________DAT25" localSheetId="51">[25]Zam!#REF!</definedName>
    <definedName name="_________DAT25">#REF!</definedName>
    <definedName name="_________DAT26" localSheetId="51">[25]Zam!#REF!</definedName>
    <definedName name="_________DAT26">#REF!</definedName>
    <definedName name="_________DAT27" localSheetId="51">[25]Zam!#REF!</definedName>
    <definedName name="_________DAT27">#REF!</definedName>
    <definedName name="_________DAT29" localSheetId="51">[25]Zam!#REF!</definedName>
    <definedName name="_________DAT29">#REF!</definedName>
    <definedName name="_________DAT30" localSheetId="51">[25]Zam!#REF!</definedName>
    <definedName name="_________DAT30">#REF!</definedName>
    <definedName name="_________DAT31" localSheetId="51">[25]Zam!#REF!</definedName>
    <definedName name="_________DAT31">#REF!</definedName>
    <definedName name="_________DAT32" localSheetId="51">'[21]OT´s Não Liquidadas 2006'!#REF!</definedName>
    <definedName name="_________DAT32">#REF!</definedName>
    <definedName name="_________DAT33" localSheetId="51">'[21]OT´s Não Liquidadas 2006'!#REF!</definedName>
    <definedName name="_________DAT33">#REF!</definedName>
    <definedName name="_________DAT34" localSheetId="51">'[21]OT´s Não Liquidadas 2006'!#REF!</definedName>
    <definedName name="_________DAT34">#REF!</definedName>
    <definedName name="_________DAT35" localSheetId="51">'[21]OT´s Não Liquidadas 2006'!#REF!</definedName>
    <definedName name="_________DAT35">#REF!</definedName>
    <definedName name="_________DAT36" localSheetId="51">'[21]OT´s Não Liquidadas 2006'!#REF!</definedName>
    <definedName name="_________DAT36">#REF!</definedName>
    <definedName name="_________DAT4" localSheetId="51">'[22]Base Secção Pessoal'!#REF!</definedName>
    <definedName name="_________DAT4">#REF!</definedName>
    <definedName name="_________DAT5" localSheetId="51">'[22]Base Secção Pessoal'!#REF!</definedName>
    <definedName name="_________DAT5">#REF!</definedName>
    <definedName name="_________DAT6" localSheetId="51">'[26]base secçao pessoal'!#REF!</definedName>
    <definedName name="_________DAT6">#REF!</definedName>
    <definedName name="_________DAT7" localSheetId="51">'[26]base secçao pessoal'!#REF!</definedName>
    <definedName name="_________DAT7">#REF!</definedName>
    <definedName name="_________DAT8" localSheetId="51">'[23]base secçao pessoal'!#REF!</definedName>
    <definedName name="_________DAT8">#REF!</definedName>
    <definedName name="_________DAT9" localSheetId="51">'[24]Base Secção Pessoal'!#REF!</definedName>
    <definedName name="_________DAT9">#REF!</definedName>
    <definedName name="________DAT1" localSheetId="51">[28]Zam!#REF!</definedName>
    <definedName name="________DAT1">#REF!</definedName>
    <definedName name="________DAT10" localSheetId="51">[25]Zam!#REF!</definedName>
    <definedName name="________DAT10">#REF!</definedName>
    <definedName name="________DAT11" localSheetId="51">[25]Zam!#REF!</definedName>
    <definedName name="________DAT11">#REF!</definedName>
    <definedName name="________DAT12" localSheetId="51">[25]Zam!#REF!</definedName>
    <definedName name="________DAT12">#REF!</definedName>
    <definedName name="________DAT13" localSheetId="51">[25]Zam!#REF!</definedName>
    <definedName name="________DAT13">#REF!</definedName>
    <definedName name="________DAT14" localSheetId="51">[25]Zam!#REF!</definedName>
    <definedName name="________DAT14">#REF!</definedName>
    <definedName name="________DAT15" localSheetId="51">[25]Zam!#REF!</definedName>
    <definedName name="________DAT15">#REF!</definedName>
    <definedName name="________DAT16" localSheetId="51">[28]Zam!#REF!</definedName>
    <definedName name="________DAT16">#REF!</definedName>
    <definedName name="________DAT17" localSheetId="51">[28]Zam!#REF!</definedName>
    <definedName name="________DAT17">#REF!</definedName>
    <definedName name="________DAT18" localSheetId="51">[28]Zam!#REF!</definedName>
    <definedName name="________DAT18">#REF!</definedName>
    <definedName name="________DAT19" localSheetId="51">[28]Zam!#REF!</definedName>
    <definedName name="________DAT19">#REF!</definedName>
    <definedName name="________DAT2" localSheetId="51">[28]Zam!#REF!</definedName>
    <definedName name="________DAT2">#REF!</definedName>
    <definedName name="________DAT20" localSheetId="51">[28]Zam!#REF!</definedName>
    <definedName name="________DAT20">#REF!</definedName>
    <definedName name="________DAT21" localSheetId="51">[28]Zam!#REF!</definedName>
    <definedName name="________DAT21">#REF!</definedName>
    <definedName name="________DAT22" localSheetId="51">[28]Zam!#REF!</definedName>
    <definedName name="________DAT22">#REF!</definedName>
    <definedName name="________DAT23" localSheetId="51">[28]Zam!#REF!</definedName>
    <definedName name="________DAT23">#REF!</definedName>
    <definedName name="________DAT25" localSheetId="51">[25]Zam!#REF!</definedName>
    <definedName name="________DAT25">#REF!</definedName>
    <definedName name="________DAT26" localSheetId="51">[25]Zam!#REF!</definedName>
    <definedName name="________DAT26">#REF!</definedName>
    <definedName name="________DAT27" localSheetId="51">[25]Zam!#REF!</definedName>
    <definedName name="________DAT27">#REF!</definedName>
    <definedName name="________DAT29" localSheetId="51">[25]Zam!#REF!</definedName>
    <definedName name="________DAT29">#REF!</definedName>
    <definedName name="________DAT30" localSheetId="51">[25]Zam!#REF!</definedName>
    <definedName name="________DAT30">#REF!</definedName>
    <definedName name="________DAT31" localSheetId="51">[25]Zam!#REF!</definedName>
    <definedName name="________DAT31">#REF!</definedName>
    <definedName name="________DAT32" localSheetId="51">'[21]OT´s Não Liquidadas 2006'!#REF!</definedName>
    <definedName name="________DAT32">#REF!</definedName>
    <definedName name="________DAT33" localSheetId="51">'[21]OT´s Não Liquidadas 2006'!#REF!</definedName>
    <definedName name="________DAT33">#REF!</definedName>
    <definedName name="________DAT34" localSheetId="51">'[21]OT´s Não Liquidadas 2006'!#REF!</definedName>
    <definedName name="________DAT34">#REF!</definedName>
    <definedName name="________DAT35" localSheetId="51">'[21]OT´s Não Liquidadas 2006'!#REF!</definedName>
    <definedName name="________DAT35">#REF!</definedName>
    <definedName name="________DAT36" localSheetId="51">'[21]OT´s Não Liquidadas 2006'!#REF!</definedName>
    <definedName name="________DAT36">#REF!</definedName>
    <definedName name="________DAT4" localSheetId="51">'[22]Base Secção Pessoal'!#REF!</definedName>
    <definedName name="________DAT4">#REF!</definedName>
    <definedName name="________DAT5" localSheetId="51">'[22]Base Secção Pessoal'!#REF!</definedName>
    <definedName name="________DAT5">#REF!</definedName>
    <definedName name="________DAT6" localSheetId="51">'[26]base secçao pessoal'!#REF!</definedName>
    <definedName name="________DAT6">#REF!</definedName>
    <definedName name="________DAT7" localSheetId="51">'[26]base secçao pessoal'!#REF!</definedName>
    <definedName name="________DAT7">#REF!</definedName>
    <definedName name="________DAT8" localSheetId="51">'[23]base secçao pessoal'!#REF!</definedName>
    <definedName name="________DAT8">#REF!</definedName>
    <definedName name="________DAT9" localSheetId="51">'[24]Base Secção Pessoal'!#REF!</definedName>
    <definedName name="________DAT9">#REF!</definedName>
    <definedName name="_______DAT1" localSheetId="51">[4]Zam!#REF!</definedName>
    <definedName name="_______DAT1">#REF!</definedName>
    <definedName name="_______DAT10" localSheetId="51">[25]Zam!#REF!</definedName>
    <definedName name="_______DAT10">#REF!</definedName>
    <definedName name="_______DAT11" localSheetId="51">[25]Zam!#REF!</definedName>
    <definedName name="_______DAT11">#REF!</definedName>
    <definedName name="_______DAT12" localSheetId="51">[25]Zam!#REF!</definedName>
    <definedName name="_______DAT12">#REF!</definedName>
    <definedName name="_______DAT13" localSheetId="51">[25]Zam!#REF!</definedName>
    <definedName name="_______DAT13">#REF!</definedName>
    <definedName name="_______DAT14" localSheetId="51">[25]Zam!#REF!</definedName>
    <definedName name="_______DAT14">#REF!</definedName>
    <definedName name="_______DAT15" localSheetId="51">[25]Zam!#REF!</definedName>
    <definedName name="_______DAT15">#REF!</definedName>
    <definedName name="_______DAT16" localSheetId="51">[4]Zam!#REF!</definedName>
    <definedName name="_______DAT16">#REF!</definedName>
    <definedName name="_______DAT17" localSheetId="51">[4]Zam!#REF!</definedName>
    <definedName name="_______DAT17">#REF!</definedName>
    <definedName name="_______DAT18" localSheetId="51">[4]Zam!#REF!</definedName>
    <definedName name="_______DAT18">#REF!</definedName>
    <definedName name="_______DAT19" localSheetId="51">[4]Zam!#REF!</definedName>
    <definedName name="_______DAT19">#REF!</definedName>
    <definedName name="_______DAT2" localSheetId="51">[4]Zam!#REF!</definedName>
    <definedName name="_______DAT2">#REF!</definedName>
    <definedName name="_______DAT20" localSheetId="51">[4]Zam!#REF!</definedName>
    <definedName name="_______DAT20">#REF!</definedName>
    <definedName name="_______DAT21" localSheetId="51">[4]Zam!#REF!</definedName>
    <definedName name="_______DAT21">#REF!</definedName>
    <definedName name="_______DAT22" localSheetId="51">[4]Zam!#REF!</definedName>
    <definedName name="_______DAT22">#REF!</definedName>
    <definedName name="_______DAT23" localSheetId="51">[4]Zam!#REF!</definedName>
    <definedName name="_______DAT23">#REF!</definedName>
    <definedName name="_______DAT25" localSheetId="51">[25]Zam!#REF!</definedName>
    <definedName name="_______DAT25">#REF!</definedName>
    <definedName name="_______DAT26" localSheetId="51">[25]Zam!#REF!</definedName>
    <definedName name="_______DAT26">#REF!</definedName>
    <definedName name="_______DAT27" localSheetId="51">[25]Zam!#REF!</definedName>
    <definedName name="_______DAT27">#REF!</definedName>
    <definedName name="_______DAT29" localSheetId="51">[25]Zam!#REF!</definedName>
    <definedName name="_______DAT29">#REF!</definedName>
    <definedName name="_______DAT30" localSheetId="51">[25]Zam!#REF!</definedName>
    <definedName name="_______DAT30">#REF!</definedName>
    <definedName name="_______DAT31" localSheetId="51">[25]Zam!#REF!</definedName>
    <definedName name="_______DAT31">#REF!</definedName>
    <definedName name="_______DAT32" localSheetId="51">'[21]OT´s Não Liquidadas 2006'!#REF!</definedName>
    <definedName name="_______DAT32">#REF!</definedName>
    <definedName name="_______DAT33" localSheetId="51">'[21]OT´s Não Liquidadas 2006'!#REF!</definedName>
    <definedName name="_______DAT33">#REF!</definedName>
    <definedName name="_______DAT34" localSheetId="51">'[21]OT´s Não Liquidadas 2006'!#REF!</definedName>
    <definedName name="_______DAT34">#REF!</definedName>
    <definedName name="_______DAT35" localSheetId="51">'[21]OT´s Não Liquidadas 2006'!#REF!</definedName>
    <definedName name="_______DAT35">#REF!</definedName>
    <definedName name="_______DAT36" localSheetId="51">'[21]OT´s Não Liquidadas 2006'!#REF!</definedName>
    <definedName name="_______DAT36">#REF!</definedName>
    <definedName name="_______DAT4" localSheetId="51">'[22]Base Secção Pessoal'!#REF!</definedName>
    <definedName name="_______DAT4">#REF!</definedName>
    <definedName name="_______DAT5" localSheetId="51">'[22]Base Secção Pessoal'!#REF!</definedName>
    <definedName name="_______DAT5">#REF!</definedName>
    <definedName name="_______DAT6" localSheetId="51">'[26]base secçao pessoal'!#REF!</definedName>
    <definedName name="_______DAT6">#REF!</definedName>
    <definedName name="_______DAT7" localSheetId="51">'[26]base secçao pessoal'!#REF!</definedName>
    <definedName name="_______DAT7">#REF!</definedName>
    <definedName name="_______DAT8" localSheetId="51">'[23]base secçao pessoal'!#REF!</definedName>
    <definedName name="_______DAT8">#REF!</definedName>
    <definedName name="_______DAT9" localSheetId="51">'[24]Base Secção Pessoal'!#REF!</definedName>
    <definedName name="_______DAT9">#REF!</definedName>
    <definedName name="______4564657987987" localSheetId="40" hidden="1">#REF!</definedName>
    <definedName name="______4564657987987" localSheetId="45" hidden="1">#REF!</definedName>
    <definedName name="______4564657987987" localSheetId="50" hidden="1">#REF!</definedName>
    <definedName name="______4564657987987" localSheetId="51" hidden="1">#REF!</definedName>
    <definedName name="______4564657987987" hidden="1">#REF!</definedName>
    <definedName name="______DAT1" localSheetId="51">[28]Zam!#REF!</definedName>
    <definedName name="______DAT1">#REF!</definedName>
    <definedName name="______DAT10" localSheetId="51">[25]Zam!#REF!</definedName>
    <definedName name="______DAT10">#REF!</definedName>
    <definedName name="______DAT11" localSheetId="51">[25]Zam!#REF!</definedName>
    <definedName name="______DAT11">#REF!</definedName>
    <definedName name="______DAT12" localSheetId="51">[25]Zam!#REF!</definedName>
    <definedName name="______DAT12">#REF!</definedName>
    <definedName name="______DAT13" localSheetId="51">[25]Zam!#REF!</definedName>
    <definedName name="______DAT13">#REF!</definedName>
    <definedName name="______DAT14" localSheetId="51">[25]Zam!#REF!</definedName>
    <definedName name="______DAT14">#REF!</definedName>
    <definedName name="______DAT15" localSheetId="51">[25]Zam!#REF!</definedName>
    <definedName name="______DAT15">#REF!</definedName>
    <definedName name="______DAT16" localSheetId="51">[28]Zam!#REF!</definedName>
    <definedName name="______DAT16">#REF!</definedName>
    <definedName name="______DAT17" localSheetId="51">[28]Zam!#REF!</definedName>
    <definedName name="______DAT17">#REF!</definedName>
    <definedName name="______DAT18" localSheetId="51">[28]Zam!#REF!</definedName>
    <definedName name="______DAT18">#REF!</definedName>
    <definedName name="______DAT19" localSheetId="51">[28]Zam!#REF!</definedName>
    <definedName name="______DAT19">#REF!</definedName>
    <definedName name="______DAT2" localSheetId="51">[28]Zam!#REF!</definedName>
    <definedName name="______DAT2">#REF!</definedName>
    <definedName name="______DAT20" localSheetId="51">[28]Zam!#REF!</definedName>
    <definedName name="______DAT20">#REF!</definedName>
    <definedName name="______DAT21" localSheetId="51">[28]Zam!#REF!</definedName>
    <definedName name="______DAT21">#REF!</definedName>
    <definedName name="______DAT22" localSheetId="51">[28]Zam!#REF!</definedName>
    <definedName name="______DAT22">#REF!</definedName>
    <definedName name="______DAT23" localSheetId="51">[28]Zam!#REF!</definedName>
    <definedName name="______DAT23">#REF!</definedName>
    <definedName name="______DAT25" localSheetId="51">[25]Zam!#REF!</definedName>
    <definedName name="______DAT25">#REF!</definedName>
    <definedName name="______DAT26" localSheetId="51">[25]Zam!#REF!</definedName>
    <definedName name="______DAT26">#REF!</definedName>
    <definedName name="______DAT27" localSheetId="51">[25]Zam!#REF!</definedName>
    <definedName name="______DAT27">#REF!</definedName>
    <definedName name="______DAT29" localSheetId="51">[25]Zam!#REF!</definedName>
    <definedName name="______DAT29">#REF!</definedName>
    <definedName name="______DAT30" localSheetId="51">[25]Zam!#REF!</definedName>
    <definedName name="______DAT30">#REF!</definedName>
    <definedName name="______DAT31" localSheetId="51">[25]Zam!#REF!</definedName>
    <definedName name="______DAT31">#REF!</definedName>
    <definedName name="______DAT32" localSheetId="51">'[9]OT´s Não Liquidadas 2006'!#REF!</definedName>
    <definedName name="______DAT32">#REF!</definedName>
    <definedName name="______DAT33" localSheetId="51">'[9]OT´s Não Liquidadas 2006'!#REF!</definedName>
    <definedName name="______DAT33">#REF!</definedName>
    <definedName name="______DAT34" localSheetId="51">'[9]OT´s Não Liquidadas 2006'!#REF!</definedName>
    <definedName name="______DAT34">#REF!</definedName>
    <definedName name="______DAT35" localSheetId="51">'[9]OT´s Não Liquidadas 2006'!#REF!</definedName>
    <definedName name="______DAT35">#REF!</definedName>
    <definedName name="______DAT36" localSheetId="51">'[9]OT´s Não Liquidadas 2006'!#REF!</definedName>
    <definedName name="______DAT36">#REF!</definedName>
    <definedName name="______DAT4" localSheetId="51">'[10]Base Secção Pessoal'!#REF!</definedName>
    <definedName name="______DAT4">#REF!</definedName>
    <definedName name="______DAT5" localSheetId="51">'[10]Base Secção Pessoal'!#REF!</definedName>
    <definedName name="______DAT5">#REF!</definedName>
    <definedName name="______DAT6" localSheetId="51">'[26]base secçao pessoal'!#REF!</definedName>
    <definedName name="______DAT6">#REF!</definedName>
    <definedName name="______DAT7" localSheetId="51">'[26]base secçao pessoal'!#REF!</definedName>
    <definedName name="______DAT7">#REF!</definedName>
    <definedName name="______DAT8" localSheetId="51">'[15]base secçao pessoal'!#REF!</definedName>
    <definedName name="______DAT8">#REF!</definedName>
    <definedName name="______DAT9" localSheetId="51">'[12]Base Secção Pessoal'!#REF!</definedName>
    <definedName name="______DAT9">#REF!</definedName>
    <definedName name="_____DAT1" localSheetId="51">[28]Zam!#REF!</definedName>
    <definedName name="_____DAT1">#REF!</definedName>
    <definedName name="_____DAT10" localSheetId="51">[25]Zam!#REF!</definedName>
    <definedName name="_____DAT10">#REF!</definedName>
    <definedName name="_____DAT11" localSheetId="51">[25]Zam!#REF!</definedName>
    <definedName name="_____DAT11">#REF!</definedName>
    <definedName name="_____DAT12" localSheetId="51">[25]Zam!#REF!</definedName>
    <definedName name="_____DAT12">#REF!</definedName>
    <definedName name="_____DAT13" localSheetId="51">[25]Zam!#REF!</definedName>
    <definedName name="_____DAT13">#REF!</definedName>
    <definedName name="_____DAT14" localSheetId="51">[25]Zam!#REF!</definedName>
    <definedName name="_____DAT14">#REF!</definedName>
    <definedName name="_____DAT15" localSheetId="51">[25]Zam!#REF!</definedName>
    <definedName name="_____DAT15">#REF!</definedName>
    <definedName name="_____DAT16" localSheetId="51">[28]Zam!#REF!</definedName>
    <definedName name="_____DAT16">#REF!</definedName>
    <definedName name="_____DAT17" localSheetId="51">[28]Zam!#REF!</definedName>
    <definedName name="_____DAT17">#REF!</definedName>
    <definedName name="_____DAT18" localSheetId="51">[28]Zam!#REF!</definedName>
    <definedName name="_____DAT18">#REF!</definedName>
    <definedName name="_____DAT19" localSheetId="51">[28]Zam!#REF!</definedName>
    <definedName name="_____DAT19">#REF!</definedName>
    <definedName name="_____DAT2" localSheetId="51">[28]Zam!#REF!</definedName>
    <definedName name="_____DAT2">#REF!</definedName>
    <definedName name="_____DAT20" localSheetId="51">[28]Zam!#REF!</definedName>
    <definedName name="_____DAT20">#REF!</definedName>
    <definedName name="_____DAT21" localSheetId="51">[28]Zam!#REF!</definedName>
    <definedName name="_____DAT21">#REF!</definedName>
    <definedName name="_____DAT22" localSheetId="51">[28]Zam!#REF!</definedName>
    <definedName name="_____DAT22">#REF!</definedName>
    <definedName name="_____DAT23" localSheetId="51">[28]Zam!#REF!</definedName>
    <definedName name="_____DAT23">#REF!</definedName>
    <definedName name="_____DAT25" localSheetId="51">[25]Zam!#REF!</definedName>
    <definedName name="_____DAT25">#REF!</definedName>
    <definedName name="_____DAT26" localSheetId="51">[25]Zam!#REF!</definedName>
    <definedName name="_____DAT26">#REF!</definedName>
    <definedName name="_____DAT27" localSheetId="51">[25]Zam!#REF!</definedName>
    <definedName name="_____DAT27">#REF!</definedName>
    <definedName name="_____DAT29" localSheetId="51">[25]Zam!#REF!</definedName>
    <definedName name="_____DAT29">#REF!</definedName>
    <definedName name="_____DAT30" localSheetId="51">[25]Zam!#REF!</definedName>
    <definedName name="_____DAT30">#REF!</definedName>
    <definedName name="_____DAT31" localSheetId="51">[25]Zam!#REF!</definedName>
    <definedName name="_____DAT31">#REF!</definedName>
    <definedName name="_____DAT32" localSheetId="51">'[9]OT´s Não Liquidadas 2006'!#REF!</definedName>
    <definedName name="_____DAT32">#REF!</definedName>
    <definedName name="_____DAT33" localSheetId="51">'[9]OT´s Não Liquidadas 2006'!#REF!</definedName>
    <definedName name="_____DAT33">#REF!</definedName>
    <definedName name="_____DAT34" localSheetId="51">'[9]OT´s Não Liquidadas 2006'!#REF!</definedName>
    <definedName name="_____DAT34">#REF!</definedName>
    <definedName name="_____DAT35" localSheetId="51">'[9]OT´s Não Liquidadas 2006'!#REF!</definedName>
    <definedName name="_____DAT35">#REF!</definedName>
    <definedName name="_____DAT36" localSheetId="51">'[9]OT´s Não Liquidadas 2006'!#REF!</definedName>
    <definedName name="_____DAT36">#REF!</definedName>
    <definedName name="_____DAT4" localSheetId="51">'[22]Base Secção Pessoal'!#REF!</definedName>
    <definedName name="_____DAT4">#REF!</definedName>
    <definedName name="_____DAT5" localSheetId="51">'[22]Base Secção Pessoal'!#REF!</definedName>
    <definedName name="_____DAT5">#REF!</definedName>
    <definedName name="_____DAT6" localSheetId="51">'[26]base secçao pessoal'!#REF!</definedName>
    <definedName name="_____DAT6">#REF!</definedName>
    <definedName name="_____DAT7" localSheetId="51">'[26]base secçao pessoal'!#REF!</definedName>
    <definedName name="_____DAT7">#REF!</definedName>
    <definedName name="_____DAT8" localSheetId="51">'[23]base secçao pessoal'!#REF!</definedName>
    <definedName name="_____DAT8">#REF!</definedName>
    <definedName name="_____DAT9" localSheetId="51">'[24]Base Secção Pessoal'!#REF!</definedName>
    <definedName name="_____DAT9">#REF!</definedName>
    <definedName name="_____Trf111" localSheetId="51">[29]Museu!#REF!</definedName>
    <definedName name="_____Trf111">#REF!</definedName>
    <definedName name="____DAT1" localSheetId="51">#REF!</definedName>
    <definedName name="____DAT1">#REF!</definedName>
    <definedName name="____DAT10" localSheetId="51">[25]Zam!#REF!</definedName>
    <definedName name="____DAT10">#REF!</definedName>
    <definedName name="____DAT11" localSheetId="51">[30]Original!#REF!</definedName>
    <definedName name="____DAT11">#REF!</definedName>
    <definedName name="____DAT12" localSheetId="51">[30]Original!#REF!</definedName>
    <definedName name="____DAT12">#REF!</definedName>
    <definedName name="____DAT13" localSheetId="51">[30]Original!#REF!</definedName>
    <definedName name="____DAT13">#REF!</definedName>
    <definedName name="____DAT14" localSheetId="51">[30]Original!#REF!</definedName>
    <definedName name="____DAT14">#REF!</definedName>
    <definedName name="____DAT15" localSheetId="51">[25]Zam!#REF!</definedName>
    <definedName name="____DAT15">#REF!</definedName>
    <definedName name="____DAT16" localSheetId="51">[28]Zam!#REF!</definedName>
    <definedName name="____DAT16">#REF!</definedName>
    <definedName name="____DAT17" localSheetId="51">[28]Zam!#REF!</definedName>
    <definedName name="____DAT17">#REF!</definedName>
    <definedName name="____DAT18" localSheetId="51">[28]Zam!#REF!</definedName>
    <definedName name="____DAT18">#REF!</definedName>
    <definedName name="____DAT19" localSheetId="51">[30]Original!#REF!</definedName>
    <definedName name="____DAT19">#REF!</definedName>
    <definedName name="____DAT2" localSheetId="51">#REF!</definedName>
    <definedName name="____DAT2">#REF!</definedName>
    <definedName name="____DAT20" localSheetId="51">[30]Original!#REF!</definedName>
    <definedName name="____DAT20">#REF!</definedName>
    <definedName name="____DAT21" localSheetId="51">[30]Original!#REF!</definedName>
    <definedName name="____DAT21">#REF!</definedName>
    <definedName name="____DAT22" localSheetId="51">[30]Original!#REF!</definedName>
    <definedName name="____DAT22">#REF!</definedName>
    <definedName name="____DAT23" localSheetId="51">[30]Original!#REF!</definedName>
    <definedName name="____DAT23">#REF!</definedName>
    <definedName name="____DAT25" localSheetId="51">[25]Zam!#REF!</definedName>
    <definedName name="____DAT25">#REF!</definedName>
    <definedName name="____DAT26" localSheetId="51">[25]Zam!#REF!</definedName>
    <definedName name="____DAT26">#REF!</definedName>
    <definedName name="____DAT27" localSheetId="51">[25]Zam!#REF!</definedName>
    <definedName name="____DAT27">#REF!</definedName>
    <definedName name="____DAT29" localSheetId="51">[25]Zam!#REF!</definedName>
    <definedName name="____DAT29">#REF!</definedName>
    <definedName name="____DAT30" localSheetId="51">[25]Zam!#REF!</definedName>
    <definedName name="____DAT30">#REF!</definedName>
    <definedName name="____DAT31" localSheetId="51">[25]Zam!#REF!</definedName>
    <definedName name="____DAT31">#REF!</definedName>
    <definedName name="____DAT32" localSheetId="51">'[9]OT´s Não Liquidadas 2006'!#REF!</definedName>
    <definedName name="____DAT32">#REF!</definedName>
    <definedName name="____DAT33" localSheetId="51">'[9]OT´s Não Liquidadas 2006'!#REF!</definedName>
    <definedName name="____DAT33">#REF!</definedName>
    <definedName name="____DAT34" localSheetId="51">'[9]OT´s Não Liquidadas 2006'!#REF!</definedName>
    <definedName name="____DAT34">#REF!</definedName>
    <definedName name="____DAT35" localSheetId="51">'[9]OT´s Não Liquidadas 2006'!#REF!</definedName>
    <definedName name="____DAT35">#REF!</definedName>
    <definedName name="____DAT36" localSheetId="51">'[9]OT´s Não Liquidadas 2006'!#REF!</definedName>
    <definedName name="____DAT36">#REF!</definedName>
    <definedName name="____DAT4" localSheetId="51">'[22]Base Secção Pessoal'!#REF!</definedName>
    <definedName name="____DAT4">#REF!</definedName>
    <definedName name="____DAT5" localSheetId="51">'[22]Base Secção Pessoal'!#REF!</definedName>
    <definedName name="____DAT5">#REF!</definedName>
    <definedName name="____DAT6" localSheetId="51">'[26]base secçao pessoal'!#REF!</definedName>
    <definedName name="____DAT6">#REF!</definedName>
    <definedName name="____DAT7" localSheetId="51">'[26]base secçao pessoal'!#REF!</definedName>
    <definedName name="____DAT7">#REF!</definedName>
    <definedName name="____DAT8" localSheetId="51">'[23]base secçao pessoal'!#REF!</definedName>
    <definedName name="____DAT8">#REF!</definedName>
    <definedName name="____DAT9" localSheetId="51">'[24]Base Secção Pessoal'!#REF!</definedName>
    <definedName name="____DAT9">#REF!</definedName>
    <definedName name="___DAT1" localSheetId="51">[28]Zam!#REF!</definedName>
    <definedName name="___DAT1">#REF!</definedName>
    <definedName name="___DAT10" localSheetId="51">[25]Zam!#REF!</definedName>
    <definedName name="___DAT10">#REF!</definedName>
    <definedName name="___DAT11" localSheetId="51">[25]Zam!#REF!</definedName>
    <definedName name="___DAT11">#REF!</definedName>
    <definedName name="___DAT12" localSheetId="51">[25]Zam!#REF!</definedName>
    <definedName name="___DAT12">#REF!</definedName>
    <definedName name="___DAT13" localSheetId="51">[25]Zam!#REF!</definedName>
    <definedName name="___DAT13">#REF!</definedName>
    <definedName name="___DAT14" localSheetId="51">[25]Zam!#REF!</definedName>
    <definedName name="___DAT14">#REF!</definedName>
    <definedName name="___DAT15" localSheetId="51">[25]Zam!#REF!</definedName>
    <definedName name="___DAT15">#REF!</definedName>
    <definedName name="___DAT16" localSheetId="51">[28]Zam!#REF!</definedName>
    <definedName name="___DAT16">#REF!</definedName>
    <definedName name="___DAT17" localSheetId="51">[28]Zam!#REF!</definedName>
    <definedName name="___DAT17">#REF!</definedName>
    <definedName name="___DAT18" localSheetId="51">[28]Zam!#REF!</definedName>
    <definedName name="___DAT18">#REF!</definedName>
    <definedName name="___DAT19" localSheetId="51">[28]Zam!#REF!</definedName>
    <definedName name="___DAT19">#REF!</definedName>
    <definedName name="___DAT2" localSheetId="51">[28]Zam!#REF!</definedName>
    <definedName name="___DAT2">#REF!</definedName>
    <definedName name="___DAT20" localSheetId="51">[28]Zam!#REF!</definedName>
    <definedName name="___DAT20">#REF!</definedName>
    <definedName name="___DAT21" localSheetId="51">[28]Zam!#REF!</definedName>
    <definedName name="___DAT21">#REF!</definedName>
    <definedName name="___DAT22" localSheetId="51">[28]Zam!#REF!</definedName>
    <definedName name="___DAT22">#REF!</definedName>
    <definedName name="___DAT23" localSheetId="51">[28]Zam!#REF!</definedName>
    <definedName name="___DAT23">#REF!</definedName>
    <definedName name="___DAT25" localSheetId="51">[25]Zam!#REF!</definedName>
    <definedName name="___DAT25">#REF!</definedName>
    <definedName name="___DAT26" localSheetId="51">[25]Zam!#REF!</definedName>
    <definedName name="___DAT26">#REF!</definedName>
    <definedName name="___DAT27" localSheetId="51">[25]Zam!#REF!</definedName>
    <definedName name="___DAT27">#REF!</definedName>
    <definedName name="___DAT29" localSheetId="51">[25]Zam!#REF!</definedName>
    <definedName name="___DAT29">#REF!</definedName>
    <definedName name="___DAT3" localSheetId="51">#REF!</definedName>
    <definedName name="___DAT3">#REF!</definedName>
    <definedName name="___DAT30" localSheetId="51">[25]Zam!#REF!</definedName>
    <definedName name="___DAT30">#REF!</definedName>
    <definedName name="___DAT31" localSheetId="51">[25]Zam!#REF!</definedName>
    <definedName name="___DAT31">#REF!</definedName>
    <definedName name="___DAT32" localSheetId="51">'[9]OT´s Não Liquidadas 2006'!#REF!</definedName>
    <definedName name="___DAT32">#REF!</definedName>
    <definedName name="___DAT33" localSheetId="51">'[9]OT´s Não Liquidadas 2006'!#REF!</definedName>
    <definedName name="___DAT33">#REF!</definedName>
    <definedName name="___DAT34" localSheetId="51">'[9]OT´s Não Liquidadas 2006'!#REF!</definedName>
    <definedName name="___DAT34">#REF!</definedName>
    <definedName name="___DAT35" localSheetId="51">'[9]OT´s Não Liquidadas 2006'!#REF!</definedName>
    <definedName name="___DAT35">#REF!</definedName>
    <definedName name="___DAT36" localSheetId="51">'[9]OT´s Não Liquidadas 2006'!#REF!</definedName>
    <definedName name="___DAT36">#REF!</definedName>
    <definedName name="___DAT4" localSheetId="51">#REF!</definedName>
    <definedName name="___DAT4">#REF!</definedName>
    <definedName name="___DAT5" localSheetId="51">#REF!</definedName>
    <definedName name="___DAT5">#REF!</definedName>
    <definedName name="___DAT6" localSheetId="51">#REF!</definedName>
    <definedName name="___DAT6">#REF!</definedName>
    <definedName name="___DAT7" localSheetId="51">#REF!</definedName>
    <definedName name="___DAT7">#REF!</definedName>
    <definedName name="___DAT8" localSheetId="51">#REF!</definedName>
    <definedName name="___DAT8">#REF!</definedName>
    <definedName name="___DAT9" localSheetId="51">#REF!</definedName>
    <definedName name="___DAT9">#REF!</definedName>
    <definedName name="___pag5">#REF!</definedName>
    <definedName name="___pag6">[31]ago03!$A$1:$K$52</definedName>
    <definedName name="___thinkcellIB6GOMZNHFHEHL4CETGX4LNA74" localSheetId="39" hidden="1">'[32]2012'!#REF!</definedName>
    <definedName name="___thinkcellIB6GOMZNHFHEHL4CETGX4LNA74" localSheetId="40" hidden="1">'[32]2012'!#REF!</definedName>
    <definedName name="___thinkcellIB6GOMZNHFHEHL4CETGX4LNA74" localSheetId="45" hidden="1">'[32]2012'!#REF!</definedName>
    <definedName name="___thinkcellIB6GOMZNHFHEHL4CETGX4LNA74" localSheetId="50" hidden="1">'[33]2012'!#REF!</definedName>
    <definedName name="___thinkcellIB6GOMZNHFHEHL4CETGX4LNA74" localSheetId="51" hidden="1">'[34]2012'!#REF!</definedName>
    <definedName name="___thinkcellIB6GOMZNHFHEHL4CETGX4LNA74" hidden="1">'[33]2012'!#REF!</definedName>
    <definedName name="___thinkcellw0UAAAEAAAAEAAAA_sjyNbs08kOQO_oL0iwqdg" localSheetId="39" hidden="1">#REF!</definedName>
    <definedName name="___thinkcellw0UAAAEAAAAEAAAA_sjyNbs08kOQO_oL0iwqdg" localSheetId="40" hidden="1">#REF!</definedName>
    <definedName name="___thinkcellw0UAAAEAAAAEAAAA_sjyNbs08kOQO_oL0iwqdg" localSheetId="45" hidden="1">#REF!</definedName>
    <definedName name="___thinkcellw0UAAAEAAAAEAAAA_sjyNbs08kOQO_oL0iwqdg" localSheetId="50" hidden="1">#REF!</definedName>
    <definedName name="___thinkcellw0UAAAEAAAAEAAAA_sjyNbs08kOQO_oL0iwqdg" localSheetId="51" hidden="1">#REF!</definedName>
    <definedName name="___thinkcellw0UAAAEAAAAEAAAA_sjyNbs08kOQO_oL0iwqdg" hidden="1">#REF!</definedName>
    <definedName name="___thinkcellw0UAAAEAAAAEAAAA5xyaWXkZgEyHwps0ajGVfA" localSheetId="40" hidden="1">#REF!</definedName>
    <definedName name="___thinkcellw0UAAAEAAAAEAAAA5xyaWXkZgEyHwps0ajGVfA" localSheetId="45" hidden="1">#REF!</definedName>
    <definedName name="___thinkcellw0UAAAEAAAAEAAAA5xyaWXkZgEyHwps0ajGVfA" localSheetId="50" hidden="1">#REF!</definedName>
    <definedName name="___thinkcellw0UAAAEAAAAEAAAA5xyaWXkZgEyHwps0ajGVfA" hidden="1">#REF!</definedName>
    <definedName name="___thinkcellw0UAAAEAAAAEAAAA8VJPHyZcuUK2jZCH3nnmCQ" localSheetId="40" hidden="1">#REF!</definedName>
    <definedName name="___thinkcellw0UAAAEAAAAEAAAA8VJPHyZcuUK2jZCH3nnmCQ" localSheetId="45" hidden="1">#REF!</definedName>
    <definedName name="___thinkcellw0UAAAEAAAAEAAAA8VJPHyZcuUK2jZCH3nnmCQ" localSheetId="50" hidden="1">#REF!</definedName>
    <definedName name="___thinkcellw0UAAAEAAAAEAAAA8VJPHyZcuUK2jZCH3nnmCQ" hidden="1">#REF!</definedName>
    <definedName name="___thinkcellw0UAAAEAAAAEAAAAEWMTeFdjUUCbyXa0OTH96Q" localSheetId="40" hidden="1">#REF!</definedName>
    <definedName name="___thinkcellw0UAAAEAAAAEAAAAEWMTeFdjUUCbyXa0OTH96Q" localSheetId="45" hidden="1">#REF!</definedName>
    <definedName name="___thinkcellw0UAAAEAAAAEAAAAEWMTeFdjUUCbyXa0OTH96Q" localSheetId="50" hidden="1">#REF!</definedName>
    <definedName name="___thinkcellw0UAAAEAAAAEAAAAEWMTeFdjUUCbyXa0OTH96Q" hidden="1">#REF!</definedName>
    <definedName name="___thinkcellw0UAAAEAAAAEAAAAgoRZYiA3XEmtxSPoa.AXSA" localSheetId="40" hidden="1">#REF!</definedName>
    <definedName name="___thinkcellw0UAAAEAAAAEAAAAgoRZYiA3XEmtxSPoa.AXSA" localSheetId="45" hidden="1">#REF!</definedName>
    <definedName name="___thinkcellw0UAAAEAAAAEAAAAgoRZYiA3XEmtxSPoa.AXSA" localSheetId="50" hidden="1">#REF!</definedName>
    <definedName name="___thinkcellw0UAAAEAAAAEAAAAgoRZYiA3XEmtxSPoa.AXSA" hidden="1">#REF!</definedName>
    <definedName name="___thinkcellw0UAAAEAAAAEAAAAI4PkO41VgEiMh1kA9fFTKw" localSheetId="40" hidden="1">#REF!</definedName>
    <definedName name="___thinkcellw0UAAAEAAAAEAAAAI4PkO41VgEiMh1kA9fFTKw" localSheetId="45" hidden="1">#REF!</definedName>
    <definedName name="___thinkcellw0UAAAEAAAAEAAAAI4PkO41VgEiMh1kA9fFTKw" localSheetId="50" hidden="1">#REF!</definedName>
    <definedName name="___thinkcellw0UAAAEAAAAEAAAAI4PkO41VgEiMh1kA9fFTKw" hidden="1">#REF!</definedName>
    <definedName name="___thinkcellw0UAAAEAAAAEAAAAIPauIYyKgEGXT1RFw0TmPQ" localSheetId="40" hidden="1">#REF!</definedName>
    <definedName name="___thinkcellw0UAAAEAAAAEAAAAIPauIYyKgEGXT1RFw0TmPQ" localSheetId="45" hidden="1">#REF!</definedName>
    <definedName name="___thinkcellw0UAAAEAAAAEAAAAIPauIYyKgEGXT1RFw0TmPQ" localSheetId="50" hidden="1">#REF!</definedName>
    <definedName name="___thinkcellw0UAAAEAAAAEAAAAIPauIYyKgEGXT1RFw0TmPQ" hidden="1">#REF!</definedName>
    <definedName name="___thinkcellw0UAAAEAAAAEAAAAJEC2akB.iU2cB_BHnEHNzg" localSheetId="40" hidden="1">#REF!</definedName>
    <definedName name="___thinkcellw0UAAAEAAAAEAAAAJEC2akB.iU2cB_BHnEHNzg" localSheetId="45" hidden="1">#REF!</definedName>
    <definedName name="___thinkcellw0UAAAEAAAAEAAAAJEC2akB.iU2cB_BHnEHNzg" localSheetId="50" hidden="1">#REF!</definedName>
    <definedName name="___thinkcellw0UAAAEAAAAEAAAAJEC2akB.iU2cB_BHnEHNzg" hidden="1">#REF!</definedName>
    <definedName name="___thinkcellw0UAAAEAAAAEAAAAJF.CU2OIZ0Ot3Qn1gJhKjQ" localSheetId="40" hidden="1">#REF!</definedName>
    <definedName name="___thinkcellw0UAAAEAAAAEAAAAJF.CU2OIZ0Ot3Qn1gJhKjQ" localSheetId="45" hidden="1">#REF!</definedName>
    <definedName name="___thinkcellw0UAAAEAAAAEAAAAJF.CU2OIZ0Ot3Qn1gJhKjQ" localSheetId="50" hidden="1">#REF!</definedName>
    <definedName name="___thinkcellw0UAAAEAAAAEAAAAJF.CU2OIZ0Ot3Qn1gJhKjQ" hidden="1">#REF!</definedName>
    <definedName name="___thinkcellw0UAAAEAAAAEAAAAmGDfrtc_fk63D9uVS2Fgkw" localSheetId="40" hidden="1">#REF!</definedName>
    <definedName name="___thinkcellw0UAAAEAAAAEAAAAmGDfrtc_fk63D9uVS2Fgkw" localSheetId="45" hidden="1">#REF!</definedName>
    <definedName name="___thinkcellw0UAAAEAAAAEAAAAmGDfrtc_fk63D9uVS2Fgkw" localSheetId="50" hidden="1">#REF!</definedName>
    <definedName name="___thinkcellw0UAAAEAAAAEAAAAmGDfrtc_fk63D9uVS2Fgkw" hidden="1">#REF!</definedName>
    <definedName name="___thinkcellw0UAAAEAAAAEAAAASu9GIqf4hUa3xuNQSxfZrA" localSheetId="40" hidden="1">#REF!</definedName>
    <definedName name="___thinkcellw0UAAAEAAAAEAAAASu9GIqf4hUa3xuNQSxfZrA" localSheetId="45" hidden="1">#REF!</definedName>
    <definedName name="___thinkcellw0UAAAEAAAAEAAAASu9GIqf4hUa3xuNQSxfZrA" localSheetId="50" hidden="1">#REF!</definedName>
    <definedName name="___thinkcellw0UAAAEAAAAEAAAASu9GIqf4hUa3xuNQSxfZrA" hidden="1">#REF!</definedName>
    <definedName name="___thinkcellw0UAAAEAAAAEAAAAusL3hwx67EqHEzibzARwfQ" localSheetId="40" hidden="1">#REF!</definedName>
    <definedName name="___thinkcellw0UAAAEAAAAEAAAAusL3hwx67EqHEzibzARwfQ" localSheetId="45" hidden="1">#REF!</definedName>
    <definedName name="___thinkcellw0UAAAEAAAAEAAAAusL3hwx67EqHEzibzARwfQ" localSheetId="50" hidden="1">#REF!</definedName>
    <definedName name="___thinkcellw0UAAAEAAAAEAAAAusL3hwx67EqHEzibzARwfQ" hidden="1">#REF!</definedName>
    <definedName name="___thinkcellw0UAAAEAAAAEAAAAvGtKoIremkas90vXkGsHKQ" localSheetId="40" hidden="1">#REF!</definedName>
    <definedName name="___thinkcellw0UAAAEAAAAEAAAAvGtKoIremkas90vXkGsHKQ" localSheetId="45" hidden="1">#REF!</definedName>
    <definedName name="___thinkcellw0UAAAEAAAAEAAAAvGtKoIremkas90vXkGsHKQ" localSheetId="50" hidden="1">#REF!</definedName>
    <definedName name="___thinkcellw0UAAAEAAAAEAAAAvGtKoIremkas90vXkGsHKQ" hidden="1">#REF!</definedName>
    <definedName name="___thinkcellw0UAAAEAAAAEAAAAwztuAXK4xkyEAhiw4AECpA" localSheetId="40" hidden="1">#REF!</definedName>
    <definedName name="___thinkcellw0UAAAEAAAAEAAAAwztuAXK4xkyEAhiw4AECpA" localSheetId="45" hidden="1">#REF!</definedName>
    <definedName name="___thinkcellw0UAAAEAAAAEAAAAwztuAXK4xkyEAhiw4AECpA" localSheetId="50" hidden="1">#REF!</definedName>
    <definedName name="___thinkcellw0UAAAEAAAAEAAAAwztuAXK4xkyEAhiw4AECpA" hidden="1">#REF!</definedName>
    <definedName name="___thinkcellw0UAAAEAAAAEAAAAYTOYqKMxIk667t.Mr7V2Ag" localSheetId="40" hidden="1">#REF!</definedName>
    <definedName name="___thinkcellw0UAAAEAAAAEAAAAYTOYqKMxIk667t.Mr7V2Ag" localSheetId="45" hidden="1">#REF!</definedName>
    <definedName name="___thinkcellw0UAAAEAAAAEAAAAYTOYqKMxIk667t.Mr7V2Ag" localSheetId="50" hidden="1">#REF!</definedName>
    <definedName name="___thinkcellw0UAAAEAAAAEAAAAYTOYqKMxIk667t.Mr7V2Ag" hidden="1">#REF!</definedName>
    <definedName name="__DAT1" localSheetId="51">[20]Zam!#REF!</definedName>
    <definedName name="__DAT1">#REF!</definedName>
    <definedName name="__DAT10" localSheetId="51">[25]Zam!#REF!</definedName>
    <definedName name="__DAT10">#REF!</definedName>
    <definedName name="__DAT11" localSheetId="51">[25]Zam!#REF!</definedName>
    <definedName name="__DAT11">#REF!</definedName>
    <definedName name="__DAT12" localSheetId="51">[25]Zam!#REF!</definedName>
    <definedName name="__DAT12">#REF!</definedName>
    <definedName name="__DAT13" localSheetId="51">[25]Zam!#REF!</definedName>
    <definedName name="__DAT13">#REF!</definedName>
    <definedName name="__DAT14" localSheetId="51">[25]Zam!#REF!</definedName>
    <definedName name="__DAT14">#REF!</definedName>
    <definedName name="__DAT15" localSheetId="51">[25]Zam!#REF!</definedName>
    <definedName name="__DAT15">#REF!</definedName>
    <definedName name="__DAT16" localSheetId="51">[20]Zam!#REF!</definedName>
    <definedName name="__DAT16">#REF!</definedName>
    <definedName name="__DAT17" localSheetId="51">[20]Zam!#REF!</definedName>
    <definedName name="__DAT17">#REF!</definedName>
    <definedName name="__DAT18" localSheetId="51">[20]Zam!#REF!</definedName>
    <definedName name="__DAT18">#REF!</definedName>
    <definedName name="__DAT19" localSheetId="51">[20]Zam!#REF!</definedName>
    <definedName name="__DAT19">#REF!</definedName>
    <definedName name="__DAT2" localSheetId="51">[20]Zam!#REF!</definedName>
    <definedName name="__DAT2">#REF!</definedName>
    <definedName name="__DAT20" localSheetId="51">[20]Zam!#REF!</definedName>
    <definedName name="__DAT20">#REF!</definedName>
    <definedName name="__DAT21" localSheetId="51">[20]Zam!#REF!</definedName>
    <definedName name="__DAT21">#REF!</definedName>
    <definedName name="__DAT22" localSheetId="51">[20]Zam!#REF!</definedName>
    <definedName name="__DAT22">#REF!</definedName>
    <definedName name="__DAT23" localSheetId="51">[20]Zam!#REF!</definedName>
    <definedName name="__DAT23">#REF!</definedName>
    <definedName name="__DAT25" localSheetId="51">[25]Zam!#REF!</definedName>
    <definedName name="__DAT25">#REF!</definedName>
    <definedName name="__DAT26" localSheetId="51">[25]Zam!#REF!</definedName>
    <definedName name="__DAT26">#REF!</definedName>
    <definedName name="__DAT27" localSheetId="51">[25]Zam!#REF!</definedName>
    <definedName name="__DAT27">#REF!</definedName>
    <definedName name="__DAT29" localSheetId="51">[25]Zam!#REF!</definedName>
    <definedName name="__DAT29">#REF!</definedName>
    <definedName name="__DAT3" localSheetId="51">'[35]PEARA Maio 2007'!#REF!</definedName>
    <definedName name="__DAT3">#REF!</definedName>
    <definedName name="__DAT30" localSheetId="51">[25]Zam!#REF!</definedName>
    <definedName name="__DAT30">#REF!</definedName>
    <definedName name="__DAT31" localSheetId="51">[25]Zam!#REF!</definedName>
    <definedName name="__DAT31">#REF!</definedName>
    <definedName name="__DAT32" localSheetId="51">'[9]OT´s Não Liquidadas 2006'!#REF!</definedName>
    <definedName name="__DAT32">#REF!</definedName>
    <definedName name="__DAT33" localSheetId="51">'[9]OT´s Não Liquidadas 2006'!#REF!</definedName>
    <definedName name="__DAT33">#REF!</definedName>
    <definedName name="__DAT34" localSheetId="51">'[9]OT´s Não Liquidadas 2006'!#REF!</definedName>
    <definedName name="__DAT34">#REF!</definedName>
    <definedName name="__DAT35" localSheetId="51">'[9]OT´s Não Liquidadas 2006'!#REF!</definedName>
    <definedName name="__DAT35">#REF!</definedName>
    <definedName name="__DAT36" localSheetId="51">'[9]OT´s Não Liquidadas 2006'!#REF!</definedName>
    <definedName name="__DAT36">#REF!</definedName>
    <definedName name="__DAT4" localSheetId="51">'[22]Base Secção Pessoal'!#REF!</definedName>
    <definedName name="__DAT4">#REF!</definedName>
    <definedName name="__DAT5" localSheetId="51">'[22]Base Secção Pessoal'!#REF!</definedName>
    <definedName name="__DAT5">#REF!</definedName>
    <definedName name="__DAT6" localSheetId="51">'[26]base secçao pessoal'!#REF!</definedName>
    <definedName name="__DAT6">#REF!</definedName>
    <definedName name="__DAT7" localSheetId="51">'[26]base secçao pessoal'!#REF!</definedName>
    <definedName name="__DAT7">#REF!</definedName>
    <definedName name="__DAT8" localSheetId="51">'[23]base secçao pessoal'!#REF!</definedName>
    <definedName name="__DAT8">#REF!</definedName>
    <definedName name="__DAT9" localSheetId="51">'[24]Base Secção Pessoal'!#REF!</definedName>
    <definedName name="__DAT9">#REF!</definedName>
    <definedName name="__DOC1" localSheetId="51">#REF!</definedName>
    <definedName name="__DOC1">#REF!</definedName>
    <definedName name="__DOC2" localSheetId="51">#REF!</definedName>
    <definedName name="__DOC2">#REF!</definedName>
    <definedName name="__Obs1" localSheetId="51">#REF!</definedName>
    <definedName name="__Obs1">#REF!</definedName>
    <definedName name="__OBS2">#REF!</definedName>
    <definedName name="__out97">#REF!</definedName>
    <definedName name="__pag1">#REF!</definedName>
    <definedName name="__pag2">#REF!</definedName>
    <definedName name="__pag3">#REF!</definedName>
    <definedName name="__pag4">#REF!</definedName>
    <definedName name="__pag5">#REF!</definedName>
    <definedName name="__pag6">#REF!</definedName>
    <definedName name="_1" localSheetId="51">#REF!,#REF!,#REF!,#REF!</definedName>
    <definedName name="_1">#REF!,#REF!,#REF!,#REF!</definedName>
    <definedName name="_1__123Graph_ACHART_1" localSheetId="51" hidden="1">[36]ago03!$F$10:$F$14</definedName>
    <definedName name="_1__123Graph_ACHART_1" hidden="1">[37]ago03!$F$10:$F$14</definedName>
    <definedName name="_10__123Graph_CCHART_1" localSheetId="51" hidden="1">#REF!</definedName>
    <definedName name="_10__123Graph_CCHART_1" hidden="1">#REF!</definedName>
    <definedName name="_100__123Graph_XCHART_8" localSheetId="51" hidden="1">#REF!</definedName>
    <definedName name="_100__123Graph_XCHART_8" hidden="1">#REF!</definedName>
    <definedName name="_11__123Graph_CCHART_8" localSheetId="51" hidden="1">[36]ago03!$M$146:$AN$146</definedName>
    <definedName name="_11__123Graph_CCHART_8" hidden="1">[37]ago03!$M$146:$AN$146</definedName>
    <definedName name="_12__123Graph_LBL_ACHART_1" localSheetId="51" hidden="1">#REF!</definedName>
    <definedName name="_12__123Graph_LBL_ACHART_1" hidden="1">#REF!</definedName>
    <definedName name="_123415" localSheetId="51" hidden="1">{"'Parte I (BPA)'!$A$1:$A$3"}</definedName>
    <definedName name="_123415" hidden="1">{"'Parte I (BPA)'!$A$1:$A$3"}</definedName>
    <definedName name="_13__123Graph_LBL_ACHART_3" localSheetId="51" hidden="1">[36]ago03!$M$35:$M$47</definedName>
    <definedName name="_13__123Graph_LBL_ACHART_3" hidden="1">[37]ago03!$M$35:$M$47</definedName>
    <definedName name="_14__123Graph_LBL_ACHART_8" localSheetId="51" hidden="1">[36]ago03!$M$128:$AN$128</definedName>
    <definedName name="_14__123Graph_LBL_ACHART_8" hidden="1">[37]ago03!$M$128:$AN$128</definedName>
    <definedName name="_15__123Graph_LBL_BCHART_8" localSheetId="51" hidden="1">[36]ago03!$M$137:$AN$137</definedName>
    <definedName name="_15__123Graph_LBL_BCHART_8" hidden="1">[37]ago03!$M$137:$AN$137</definedName>
    <definedName name="_16" localSheetId="51">#REF!,#REF!</definedName>
    <definedName name="_16">#REF!,#REF!</definedName>
    <definedName name="_16__123Graph_LBL_CCHART_8" localSheetId="51" hidden="1">[36]ago03!$M$146:$AN$146</definedName>
    <definedName name="_16__123Graph_LBL_CCHART_8" hidden="1">[37]ago03!$M$146:$AN$146</definedName>
    <definedName name="_17__123Graph_XCHART_1" localSheetId="51" hidden="1">[36]ago03!$C$10:$C$14</definedName>
    <definedName name="_17__123Graph_XCHART_1" hidden="1">[37]ago03!$C$10:$C$14</definedName>
    <definedName name="_18__123Graph_XCHART_3" localSheetId="51" hidden="1">[36]ago03!$L$35:$L$47</definedName>
    <definedName name="_18__123Graph_XCHART_3" hidden="1">[37]ago03!$L$35:$L$47</definedName>
    <definedName name="_19__123Graph_XCHART_4" localSheetId="51" hidden="1">#REF!</definedName>
    <definedName name="_19__123Graph_XCHART_4" hidden="1">#REF!</definedName>
    <definedName name="_2" localSheetId="51">#REF!,#REF!</definedName>
    <definedName name="_2">#REF!,#REF!</definedName>
    <definedName name="_2__123Graph_ACHART_3" localSheetId="51" hidden="1">[36]ago03!$M$35:$M$47</definedName>
    <definedName name="_2__123Graph_ACHART_3" hidden="1">[37]ago03!$M$35:$M$47</definedName>
    <definedName name="_20__123Graph_XCHART_5" localSheetId="51" hidden="1">#REF!</definedName>
    <definedName name="_20__123Graph_XCHART_5" hidden="1">#REF!</definedName>
    <definedName name="_2000" localSheetId="51">#REF!</definedName>
    <definedName name="_2000">#REF!</definedName>
    <definedName name="_2001" localSheetId="51">#REF!</definedName>
    <definedName name="_2001">#REF!</definedName>
    <definedName name="_2016" localSheetId="40" hidden="1">#REF!</definedName>
    <definedName name="_2016" localSheetId="45" hidden="1">#REF!</definedName>
    <definedName name="_2016" localSheetId="50" hidden="1">#REF!</definedName>
    <definedName name="_2016" hidden="1">#REF!</definedName>
    <definedName name="_21__123Graph_XCHART_6" hidden="1">#REF!</definedName>
    <definedName name="_22__123Graph_XCHART_7" hidden="1">#REF!</definedName>
    <definedName name="_23__123Graph_XCHART_8" localSheetId="51" hidden="1">[36]ago03!$M$121:$AN$121</definedName>
    <definedName name="_23__123Graph_XCHART_8" hidden="1">[37]ago03!$M$121:$AN$121</definedName>
    <definedName name="_3" localSheetId="51">#REF!,#REF!,#REF!</definedName>
    <definedName name="_3">#REF!,#REF!,#REF!</definedName>
    <definedName name="_3__123Graph_ACHART_4" localSheetId="51" hidden="1">#REF!</definedName>
    <definedName name="_3__123Graph_ACHART_4" hidden="1">#REF!</definedName>
    <definedName name="_35__123Graph_ACHART_8" localSheetId="51" hidden="1">#REF!</definedName>
    <definedName name="_35__123Graph_ACHART_8" hidden="1">#REF!</definedName>
    <definedName name="_4" localSheetId="51">#REF!,#REF!,#REF!</definedName>
    <definedName name="_4">#REF!,#REF!,#REF!</definedName>
    <definedName name="_4__123Graph_ACHART_5" localSheetId="51" hidden="1">#REF!</definedName>
    <definedName name="_4__123Graph_ACHART_5" hidden="1">#REF!</definedName>
    <definedName name="_44__123Graph_BCHART_8" localSheetId="51" hidden="1">#REF!</definedName>
    <definedName name="_44__123Graph_BCHART_8" hidden="1">#REF!</definedName>
    <definedName name="_44220000___Edifíc._out._constr." localSheetId="51">[38]ICursoMes!$C$8:$F$8</definedName>
    <definedName name="_44220000___Edifíc._out._constr.">#REF!</definedName>
    <definedName name="_44232110___Transporte_Electricidade___Subestações_Novas" localSheetId="51">[38]ICursoMes!$C$10:$F$10</definedName>
    <definedName name="_44232110___Transporte_Electricidade___Subestações_Novas">#REF!</definedName>
    <definedName name="_44232120___Transporte_Electricidade___Ampliação_Subestações" localSheetId="51">[38]ICursoMes!$C$11:$F$11</definedName>
    <definedName name="_44232120___Transporte_Electricidade___Ampliação_Subestações">#REF!</definedName>
    <definedName name="_44232130___Transporte_Electricidade___Remodelação_Subestações" localSheetId="51">[38]ICursoMes!$C$12:$F$12</definedName>
    <definedName name="_44232130___Transporte_Electricidade___Remodelação_Subestações">#REF!</definedName>
    <definedName name="_44232180___Transporte_Electricidade_Bateria_de_Condensadores" localSheetId="51">[38]ICursoMes!$C$13:$F$13</definedName>
    <definedName name="_44232180___Transporte_Electricidade_Bateria_de_Condensadores">#REF!</definedName>
    <definedName name="_44232210___Transporte_Electricidade___Linhas_150kv" localSheetId="51">[38]ICursoMes!$C$15:$F$15</definedName>
    <definedName name="_44232210___Transporte_Electricidade___Linhas_150kv">#REF!</definedName>
    <definedName name="_44232220___Transporte_Electricidade___Linhas_220Kv" localSheetId="51">[38]ICursoMes!$C$16:$F$16</definedName>
    <definedName name="_44232220___Transporte_Electricidade___Linhas_220Kv">#REF!</definedName>
    <definedName name="_44232230___Transporte_Electricidade___Linhas_400KV" localSheetId="51">[38]ICursoMes!$C$17:$F$17</definedName>
    <definedName name="_44232230___Transporte_Electricidade___Linhas_400KV">#REF!</definedName>
    <definedName name="_44232310___Transporte_Electricidade___Gestor_Sistema" localSheetId="51">[38]ICursoMes!$C$20:$F$20</definedName>
    <definedName name="_44232310___Transporte_Electricidade___Gestor_Sistema">#REF!</definedName>
    <definedName name="_44232520___Transporte_Electricidade___Cont.Medida_Fact.Prod." localSheetId="51">[38]ICursoMes!$C$21:$F$21</definedName>
    <definedName name="_44232520___Transporte_Electricidade___Cont.Medida_Fact.Prod.">#REF!</definedName>
    <definedName name="_44238110___Telecomunicações_Segurança___Comutação_Telefónica" localSheetId="51">[38]ICursoMes!$C$23:$F$23</definedName>
    <definedName name="_44238110___Telecomunicações_Segurança___Comutação_Telefónica">#REF!</definedName>
    <definedName name="_44238120___Telecomunicações_Segurança___transmissão_de_dados" localSheetId="51">[38]ICursoMes!$C$24:$F$24</definedName>
    <definedName name="_44238120___Telecomunicações_Segurança___transmissão_de_dados">#REF!</definedName>
    <definedName name="_44238130___Telecomunicações_Segurança___Fibra_Óptica" localSheetId="51">[38]ICursoMes!$C$25:$F$25</definedName>
    <definedName name="_44238130___Telecomunicações_Segurança___Fibra_Óptica">#REF!</definedName>
    <definedName name="_44238140___Telecomunicações___Segurança_Sist._de_Alimentação" localSheetId="51">[38]ICursoMes!$C$26:$F$26</definedName>
    <definedName name="_44238140___Telecomunicações___Segurança_Sist._de_Alimentação">#REF!</definedName>
    <definedName name="_44238230___Telecomunicações_Não_Reguladas_no_Sist.Eléctrico" localSheetId="51">[38]ICursoMes!$C$18:$F$18</definedName>
    <definedName name="_44238230___Telecomunicações_Não_Reguladas_no_Sist.Eléctrico">#REF!</definedName>
    <definedName name="_44261100___Equip_Informático_Próprio___Equipamento_central" localSheetId="51">[38]ICursoMes!$C$28:$F$28</definedName>
    <definedName name="_44261100___Equip_Informático_Próprio___Equipamento_central">#REF!</definedName>
    <definedName name="_5" localSheetId="51">#REF!,#REF!</definedName>
    <definedName name="_5">#REF!,#REF!</definedName>
    <definedName name="_5__123Graph_ACHART_6" localSheetId="51" hidden="1">#REF!</definedName>
    <definedName name="_5__123Graph_ACHART_6" hidden="1">#REF!</definedName>
    <definedName name="_53__123Graph_CCHART_8" localSheetId="51" hidden="1">#REF!</definedName>
    <definedName name="_53__123Graph_CCHART_8" hidden="1">#REF!</definedName>
    <definedName name="_6" localSheetId="51">#REF!,#REF!</definedName>
    <definedName name="_6">#REF!,#REF!</definedName>
    <definedName name="_6__123Graph_ACHART_7" localSheetId="51" hidden="1">#REF!</definedName>
    <definedName name="_6__123Graph_ACHART_7" hidden="1">#REF!</definedName>
    <definedName name="_62__123Graph_LBL_ACHART_3" localSheetId="51" hidden="1">#REF!</definedName>
    <definedName name="_62__123Graph_LBL_ACHART_3" hidden="1">#REF!</definedName>
    <definedName name="_63__123Graph_LBL_ACHART_8" localSheetId="51" hidden="1">#REF!</definedName>
    <definedName name="_63__123Graph_LBL_ACHART_8" hidden="1">#REF!</definedName>
    <definedName name="_64__123Graph_LBL_BCHART_8" hidden="1">#REF!</definedName>
    <definedName name="_65__123Graph_LBL_CCHART_8" hidden="1">#REF!</definedName>
    <definedName name="_66__123Graph_XCHART_1" hidden="1">#REF!</definedName>
    <definedName name="_67__123Graph_XCHART_3" hidden="1">#REF!</definedName>
    <definedName name="_7__123Graph_ACHART_8" localSheetId="51" hidden="1">[36]ago03!$M$128:$AN$128</definedName>
    <definedName name="_7__123Graph_ACHART_8" hidden="1">[37]ago03!$M$128:$AN$128</definedName>
    <definedName name="_8__123Graph_BCHART_1" localSheetId="51" hidden="1">#REF!</definedName>
    <definedName name="_8__123Graph_BCHART_1" hidden="1">#REF!</definedName>
    <definedName name="_9__123Graph_BCHART_8" localSheetId="51" hidden="1">[36]ago03!$M$137:$AN$137</definedName>
    <definedName name="_9__123Graph_BCHART_8" hidden="1">[37]ago03!$M$137:$AN$137</definedName>
    <definedName name="_95" localSheetId="51">#REF!</definedName>
    <definedName name="_95">#REF!</definedName>
    <definedName name="_96" localSheetId="51">#REF!</definedName>
    <definedName name="_96">#REF!</definedName>
    <definedName name="_97" localSheetId="51">#REF!</definedName>
    <definedName name="_97">#REF!</definedName>
    <definedName name="_98">#REF!</definedName>
    <definedName name="_99">#REF!</definedName>
    <definedName name="_ano1" localSheetId="51">[39]dados!$A$2</definedName>
    <definedName name="_ano1">#REF!</definedName>
    <definedName name="_ano2" localSheetId="51">[39]dados!$A$3</definedName>
    <definedName name="_ano2">#REF!</definedName>
    <definedName name="_ano3" localSheetId="51">[40]dados!$A$4</definedName>
    <definedName name="_ano3">#REF!</definedName>
    <definedName name="_ano4" localSheetId="51">[40]dados!$A$5</definedName>
    <definedName name="_ano4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1831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 localSheetId="51">[41]Museu!#REF!</definedName>
    <definedName name="_BEI75">#REF!</definedName>
    <definedName name="_DAT1" localSheetId="51">#REF!</definedName>
    <definedName name="_DAT1">#REF!</definedName>
    <definedName name="_DAT10" localSheetId="51">#REF!</definedName>
    <definedName name="_DAT10">#REF!</definedName>
    <definedName name="_DAT11" localSheetId="51">[42]Original!#REF!</definedName>
    <definedName name="_DAT11">#REF!</definedName>
    <definedName name="_DAT12" localSheetId="51">[42]Original!#REF!</definedName>
    <definedName name="_DAT12">#REF!</definedName>
    <definedName name="_DAT13" localSheetId="51">[42]Original!#REF!</definedName>
    <definedName name="_DAT13">#REF!</definedName>
    <definedName name="_DAT14" localSheetId="51">[42]Original!#REF!</definedName>
    <definedName name="_DAT14">#REF!</definedName>
    <definedName name="_DAT15" localSheetId="51">#REF!</definedName>
    <definedName name="_DAT15">#REF!</definedName>
    <definedName name="_DAT16" localSheetId="51">#REF!</definedName>
    <definedName name="_DAT16">#REF!</definedName>
    <definedName name="_DAT17" localSheetId="51">#REF!</definedName>
    <definedName name="_DAT17">#REF!</definedName>
    <definedName name="_DAT18" localSheetId="51">#REF!</definedName>
    <definedName name="_DAT18">#REF!</definedName>
    <definedName name="_DAT19" localSheetId="51">[42]Original!#REF!</definedName>
    <definedName name="_DAT19">#REF!</definedName>
    <definedName name="_DAT2" localSheetId="51">#REF!</definedName>
    <definedName name="_DAT2">#REF!</definedName>
    <definedName name="_DAT20" localSheetId="51">[42]Original!#REF!</definedName>
    <definedName name="_DAT20">#REF!</definedName>
    <definedName name="_DAT21" localSheetId="51">[42]Original!#REF!</definedName>
    <definedName name="_DAT21">#REF!</definedName>
    <definedName name="_DAT22" localSheetId="51">[42]Original!#REF!</definedName>
    <definedName name="_DAT22">#REF!</definedName>
    <definedName name="_DAT23" localSheetId="51">[42]Original!#REF!</definedName>
    <definedName name="_DAT23">#REF!</definedName>
    <definedName name="_DAT24" localSheetId="51">#REF!</definedName>
    <definedName name="_DAT24">#REF!</definedName>
    <definedName name="_DAT25" localSheetId="51">#REF!</definedName>
    <definedName name="_DAT25">#REF!</definedName>
    <definedName name="_DAT26" localSheetId="51">#REF!</definedName>
    <definedName name="_DAT26">#REF!</definedName>
    <definedName name="_DAT27" localSheetId="51">#REF!</definedName>
    <definedName name="_DAT27">#REF!</definedName>
    <definedName name="_DAT28" localSheetId="51">#REF!</definedName>
    <definedName name="_DAT28">#REF!</definedName>
    <definedName name="_DAT29" localSheetId="51">#REF!</definedName>
    <definedName name="_DAT29">#REF!</definedName>
    <definedName name="_DAT3" localSheetId="51">#REF!</definedName>
    <definedName name="_DAT3">#REF!</definedName>
    <definedName name="_DAT30" localSheetId="51">[25]Zam!#REF!</definedName>
    <definedName name="_DAT30">#REF!</definedName>
    <definedName name="_DAT31" localSheetId="51">[25]Zam!#REF!</definedName>
    <definedName name="_DAT31">#REF!</definedName>
    <definedName name="_DAT32" localSheetId="51">'[9]OT´s Não Liquidadas 2006'!#REF!</definedName>
    <definedName name="_DAT32">#REF!</definedName>
    <definedName name="_DAT33" localSheetId="51">'[9]OT´s Não Liquidadas 2006'!#REF!</definedName>
    <definedName name="_DAT33">#REF!</definedName>
    <definedName name="_DAT34" localSheetId="51">'[9]OT´s Não Liquidadas 2006'!#REF!</definedName>
    <definedName name="_DAT34">#REF!</definedName>
    <definedName name="_DAT35" localSheetId="51">'[9]OT´s Não Liquidadas 2006'!#REF!</definedName>
    <definedName name="_DAT35">#REF!</definedName>
    <definedName name="_DAT36" localSheetId="51">'[9]OT´s Não Liquidadas 2006'!#REF!</definedName>
    <definedName name="_DAT36">#REF!</definedName>
    <definedName name="_DAT4" localSheetId="51">#REF!</definedName>
    <definedName name="_DAT4">#REF!</definedName>
    <definedName name="_DAT5" localSheetId="51">#REF!</definedName>
    <definedName name="_DAT5">#REF!</definedName>
    <definedName name="_DAT6" localSheetId="51">#REF!</definedName>
    <definedName name="_DAT6">#REF!</definedName>
    <definedName name="_DAT7" localSheetId="51">#REF!</definedName>
    <definedName name="_DAT7">#REF!</definedName>
    <definedName name="_DAT8" localSheetId="51">#REF!</definedName>
    <definedName name="_DAT8">#REF!</definedName>
    <definedName name="_DAT9" localSheetId="51">#REF!</definedName>
    <definedName name="_DAT9">#REF!</definedName>
    <definedName name="_DOC1" localSheetId="51">[43]LCONTR!#REF!</definedName>
    <definedName name="_DOC1">#REF!</definedName>
    <definedName name="_DOC2" localSheetId="51">[43]LCONTR!#REF!</definedName>
    <definedName name="_DOC2">#REF!</definedName>
    <definedName name="_EMI55" localSheetId="51">'[44]Remuneração Mensal_CogP57-2002'!$C$43</definedName>
    <definedName name="_EMI55">#REF!</definedName>
    <definedName name="_Fig527" localSheetId="51">'[45]1997'!$C$15:$H$40</definedName>
    <definedName name="_Fig527">#REF!</definedName>
    <definedName name="_Fill" localSheetId="39" hidden="1">#REF!</definedName>
    <definedName name="_Fill" localSheetId="40" hidden="1">#REF!</definedName>
    <definedName name="_Fill" localSheetId="45" hidden="1">#REF!</definedName>
    <definedName name="_Fill" localSheetId="50" hidden="1">#REF!</definedName>
    <definedName name="_Fill" localSheetId="51" hidden="1">#REF!</definedName>
    <definedName name="_Fill" hidden="1">#REF!</definedName>
    <definedName name="_Key1" localSheetId="40" hidden="1">#REF!</definedName>
    <definedName name="_Key1" localSheetId="45" hidden="1">#REF!</definedName>
    <definedName name="_Key1" localSheetId="50" hidden="1">#REF!</definedName>
    <definedName name="_Key1" hidden="1">#REF!</definedName>
    <definedName name="_Key10" localSheetId="40" hidden="1">#REF!</definedName>
    <definedName name="_Key10" localSheetId="45" hidden="1">#REF!</definedName>
    <definedName name="_Key10" localSheetId="50" hidden="1">#REF!</definedName>
    <definedName name="_Key10" hidden="1">#REF!</definedName>
    <definedName name="_Key12" localSheetId="40" hidden="1">#REF!</definedName>
    <definedName name="_Key12" localSheetId="45" hidden="1">#REF!</definedName>
    <definedName name="_Key12" localSheetId="50" hidden="1">#REF!</definedName>
    <definedName name="_Key12" hidden="1">#REF!</definedName>
    <definedName name="_Key2" localSheetId="40" hidden="1">#REF!</definedName>
    <definedName name="_Key2" localSheetId="45" hidden="1">#REF!</definedName>
    <definedName name="_Key2" localSheetId="50" hidden="1">#REF!</definedName>
    <definedName name="_Key2" hidden="1">#REF!</definedName>
    <definedName name="_l" localSheetId="51">'[40]quadro 27a'!$D$8:$O$8</definedName>
    <definedName name="_l">#REF!</definedName>
    <definedName name="_MatInverse_In" localSheetId="51" hidden="1">#REF!</definedName>
    <definedName name="_MatInverse_In" hidden="1">#REF!</definedName>
    <definedName name="_MatInverse_Out" hidden="1">#REF!</definedName>
    <definedName name="_Obs1" localSheetId="51">[43]LCONTR!#REF!</definedName>
    <definedName name="_Obs1">#REF!</definedName>
    <definedName name="_OBS2" localSheetId="51">[43]LCONTR!#REF!</definedName>
    <definedName name="_OBS2">#REF!</definedName>
    <definedName name="_Order1" hidden="1">255</definedName>
    <definedName name="_Order2" hidden="1">255</definedName>
    <definedName name="_out97" localSheetId="51">#REF!</definedName>
    <definedName name="_out97">#REF!</definedName>
    <definedName name="_pag1" localSheetId="51">[36]ago03!$A$1:$I$56</definedName>
    <definedName name="_pag1">#REF!</definedName>
    <definedName name="_pag2" localSheetId="51">[36]ago03!$A$1:$K$55</definedName>
    <definedName name="_pag2">#REF!</definedName>
    <definedName name="_pag3" localSheetId="51">[36]ago03!$A$1:$I$51</definedName>
    <definedName name="_pag3">#REF!</definedName>
    <definedName name="_pag4" localSheetId="51">[36]ago03!$A$1:$H$46</definedName>
    <definedName name="_pag4">#REF!</definedName>
    <definedName name="_pag5" localSheetId="51">[36]ago03!$A$1:$L$53</definedName>
    <definedName name="_pag5">#REF!</definedName>
    <definedName name="_pag6" localSheetId="51">[36]ago03!$A$1:$K$52</definedName>
    <definedName name="_pag6">#REF!</definedName>
    <definedName name="_PTS1" localSheetId="51">#REF!</definedName>
    <definedName name="_PTS1">#REF!</definedName>
    <definedName name="_rOB95">#REF!</definedName>
    <definedName name="_Rob96">#REF!</definedName>
    <definedName name="_ROB97">#REF!</definedName>
    <definedName name="_SF03" localSheetId="51">#REF!,#REF!,#REF!</definedName>
    <definedName name="_SF03">#REF!,#REF!,#REF!</definedName>
    <definedName name="_SI03" localSheetId="51">#REF!,#REF!,#REF!</definedName>
    <definedName name="_SI03">#REF!,#REF!,#REF!</definedName>
    <definedName name="_Sort" localSheetId="39" hidden="1">#REF!</definedName>
    <definedName name="_Sort" localSheetId="40" hidden="1">#REF!</definedName>
    <definedName name="_Sort" localSheetId="45" hidden="1">#REF!</definedName>
    <definedName name="_Sort" localSheetId="50" hidden="1">#REF!</definedName>
    <definedName name="_Sort" localSheetId="51" hidden="1">#REF!</definedName>
    <definedName name="_Sort" hidden="1">#REF!</definedName>
    <definedName name="a" localSheetId="51">[40]dados!$A$2</definedName>
    <definedName name="a">#REF!</definedName>
    <definedName name="aa" localSheetId="51">#REF!</definedName>
    <definedName name="aa">#REF!</definedName>
    <definedName name="aaa">#REF!</definedName>
    <definedName name="AAAA" localSheetId="51">#REF!,#REF!,#REF!</definedName>
    <definedName name="AAAA">#REF!,#REF!,#REF!</definedName>
    <definedName name="aaaaa" localSheetId="51">#REF!</definedName>
    <definedName name="aaaaa">#REF!</definedName>
    <definedName name="aaaaaa" localSheetId="51">[46]Museu!#REF!</definedName>
    <definedName name="aaaaaa">#REF!</definedName>
    <definedName name="aaaaaaa" localSheetId="51">#REF!</definedName>
    <definedName name="aaaaaaa">#REF!</definedName>
    <definedName name="aaaaaaaaaaa">#REF!</definedName>
    <definedName name="aaaaaaaaaaaaa" localSheetId="51">[47]Museu!#REF!</definedName>
    <definedName name="aaaaaaaaaaaaa">#REF!</definedName>
    <definedName name="aaaaaaaaaaaaaa" localSheetId="51">'[48]OT´s Não Liquidadas 2006'!#REF!</definedName>
    <definedName name="aaaaaaaaaaaaaa">#REF!</definedName>
    <definedName name="aaaaaaaaaaaaaaaa" localSheetId="51">[27]Zam!#REF!</definedName>
    <definedName name="aaaaaaaaaaaaaaaa">#REF!</definedName>
    <definedName name="abaa" localSheetId="51">'[9]OT´s Não Liquidadas 2006'!#REF!</definedName>
    <definedName name="abaa">#REF!</definedName>
    <definedName name="abb" localSheetId="51">#REF!</definedName>
    <definedName name="abb">#REF!</definedName>
    <definedName name="Abr" localSheetId="51">#REF!,#REF!,#REF!</definedName>
    <definedName name="abr">#REF!</definedName>
    <definedName name="ABR__S_IVA" localSheetId="51">[43]LCONTR!#REF!</definedName>
    <definedName name="ABR__S_IVA">#REF!</definedName>
    <definedName name="AccessDatabase" hidden="1">"D:\Areatrab\LAB\PlanosAnuais\TodosClientes\Mdbs\PA_2002_DB.mdb"</definedName>
    <definedName name="Acções" hidden="1">#N/A</definedName>
    <definedName name="Activo">#REF!</definedName>
    <definedName name="activo2003">#REF!</definedName>
    <definedName name="activo2004">#REF!</definedName>
    <definedName name="activoPO">#REF!</definedName>
    <definedName name="acum" localSheetId="51">[49]dados!$AJ$6:$AJ$147</definedName>
    <definedName name="acum">#REF!</definedName>
    <definedName name="ACUMUL" localSheetId="51">[50]dados!$AJ$6:$AJ$147</definedName>
    <definedName name="ACUMUL">#REF!</definedName>
    <definedName name="adjust" localSheetId="51">#REF!</definedName>
    <definedName name="adjust">#REF!</definedName>
    <definedName name="aFASDGADFHD" localSheetId="51">{"valor","SUM(valor)","YNNNN",FALSE}</definedName>
    <definedName name="aFASDGADFHD">{"valor","SUM(valor)","YNNNN",FALSE}</definedName>
    <definedName name="afsagagsa" localSheetId="51">'[9]OT´s Não Liquidadas 2006'!#REF!</definedName>
    <definedName name="afsagagsa">#REF!</definedName>
    <definedName name="afsgagas" localSheetId="51">[13]Zam!#REF!</definedName>
    <definedName name="afsgagas">#REF!</definedName>
    <definedName name="ag" localSheetId="51">'[9]OT´s Não Liquidadas 2006'!#REF!</definedName>
    <definedName name="ag">#REF!</definedName>
    <definedName name="agagas" localSheetId="51">'[12]Base Secção Pessoal'!#REF!</definedName>
    <definedName name="agagas">#REF!</definedName>
    <definedName name="agasg" localSheetId="51">'[10]Base Secção Pessoal'!#REF!</definedName>
    <definedName name="agasg">#REF!</definedName>
    <definedName name="Ago" localSheetId="51">#REF!,#REF!,#REF!</definedName>
    <definedName name="ago">#REF!</definedName>
    <definedName name="AGO__S_IVA" localSheetId="51">[43]LCONTR!#REF!</definedName>
    <definedName name="AGO__S_IVA">#REF!</definedName>
    <definedName name="agsaga" localSheetId="51">'[11]Activos 31-12-2006'!#REF!</definedName>
    <definedName name="agsaga">#REF!</definedName>
    <definedName name="agsg" localSheetId="51">'[10]Base Secção Pessoal'!#REF!</definedName>
    <definedName name="agsg">#REF!</definedName>
    <definedName name="agwfg" localSheetId="51">'[14]base secçao pessoal'!#REF!</definedName>
    <definedName name="agwfg">#REF!</definedName>
    <definedName name="Amort.97_com" localSheetId="51">#REF!</definedName>
    <definedName name="Amort.97_com">#REF!</definedName>
    <definedName name="Amort.97_sem">#REF!</definedName>
    <definedName name="ANO">#REF!</definedName>
    <definedName name="ano1a" localSheetId="51">[51]dados!$A$2</definedName>
    <definedName name="ano1a">#REF!</definedName>
    <definedName name="ano2a" localSheetId="51">[51]dados!$A$3</definedName>
    <definedName name="ano2a">#REF!</definedName>
    <definedName name="ANOS10" localSheetId="51">[52]Serv.dívida!$A$3:$R$171</definedName>
    <definedName name="ANOS10">#REF!</definedName>
    <definedName name="anscount" hidden="1">21</definedName>
    <definedName name="AnTrimRendibilidade" localSheetId="51">#REF!</definedName>
    <definedName name="AnTrimRendibilidade">#REF!</definedName>
    <definedName name="area" localSheetId="51">'[53]DR Evolutiva'!$B$57:$AZ$122,'[53]DR Evolutiva'!$B$183:$AZ$237,'[53]DR Evolutiva'!$B$239:$AZ$294,'[53]DR Evolutiva'!$B$372:$AZ$429,'[53]DR Evolutiva'!$BB$372:$CZ$429,'[53]DR Evolutiva'!$DB$372:$EZ$429,'[53]DR Evolutiva'!$FB$372:$GZ$429,'[53]DR Evolutiva'!$B$489:$AZ$540,'[53]DR Evolutiva'!#REF!</definedName>
    <definedName name="area">#REF!,#REF!,#REF!,#REF!,#REF!,#REF!,#REF!,#REF!,#REF!</definedName>
    <definedName name="área" localSheetId="51">#REF!</definedName>
    <definedName name="área">#REF!</definedName>
    <definedName name="área_2002" localSheetId="51">[54]Bal_2002!$B$5:$B$559</definedName>
    <definedName name="área_2002">#REF!</definedName>
    <definedName name="área_2003" localSheetId="51">[55]Bal_2003!$B$5:$B$800</definedName>
    <definedName name="área_2003">#REF!</definedName>
    <definedName name="_xlnm.Print_Area" localSheetId="2">'N7-01-EEM - Balanço'!$B$2:$L$81</definedName>
    <definedName name="Area_Impressao" localSheetId="51">#REF!</definedName>
    <definedName name="Area_Impressao">#REF!</definedName>
    <definedName name="Area_principal" localSheetId="51">#REF!</definedName>
    <definedName name="Area_principal">#REF!</definedName>
    <definedName name="área_soma" localSheetId="51">#REF!</definedName>
    <definedName name="área_soma">#REF!</definedName>
    <definedName name="área_soma_2002" localSheetId="51">[54]Bal_2002!$C$5:$C$559</definedName>
    <definedName name="área_soma_2002">#REF!</definedName>
    <definedName name="área_soma_2003" localSheetId="51">[55]Bal_2003!$C$5:$C$800</definedName>
    <definedName name="área_soma_2003">#REF!</definedName>
    <definedName name="ARREDOND" localSheetId="51">[56]P5!$H$5</definedName>
    <definedName name="ARREDOND">#REF!</definedName>
    <definedName name="as" localSheetId="51">[57]Museu!#REF!</definedName>
    <definedName name="as">#REF!</definedName>
    <definedName name="AS2DocOpenMode" hidden="1">"AS2DocumentEdit"</definedName>
    <definedName name="ASDF" localSheetId="51">[58]Serv.dívida!$A$3:$R$171</definedName>
    <definedName name="ASDF">#REF!</definedName>
    <definedName name="asf" localSheetId="51">#REF!</definedName>
    <definedName name="asf">#REF!</definedName>
    <definedName name="asfasfag" localSheetId="51">'[9]OT´s Não Liquidadas 2006'!#REF!</definedName>
    <definedName name="asfasfag">#REF!</definedName>
    <definedName name="asfsafas" localSheetId="51">'[9]OT´s Não Liquidadas 2006'!#REF!</definedName>
    <definedName name="asfsafas">#REF!</definedName>
    <definedName name="ass" localSheetId="51">#REF!</definedName>
    <definedName name="ass">#REF!</definedName>
    <definedName name="Ass_Seg_TAL_AP_LG">#REF!</definedName>
    <definedName name="Ass_Seg_TAL_AP_R">#REF!</definedName>
    <definedName name="Ass_Seg_TAL_GR_LG">#REF!</definedName>
    <definedName name="Ass_Seg_TAL_GR_R">#REF!</definedName>
    <definedName name="Ass_Seg_TAL_Ind_LG">#REF!</definedName>
    <definedName name="Ass_Seg_TAL_Ind_R">#REF!</definedName>
    <definedName name="Ass_Seg_TAL_OR_LG">#REF!</definedName>
    <definedName name="Ass_Seg_TAL_OR_R">#REF!</definedName>
    <definedName name="Ass_Seg_TAL_ResAP_LG">#REF!</definedName>
    <definedName name="Ass_Seg_TAL_ResAP_R">#REF!</definedName>
    <definedName name="Ass_Seg_TAL_ResGR_LG">#REF!</definedName>
    <definedName name="Ass_Seg_TAL_ResGR_R">#REF!</definedName>
    <definedName name="Ass_Seg_TAL_ResInd_LG">#REF!</definedName>
    <definedName name="Ass_Seg_TAL_ResInd_R">#REF!</definedName>
    <definedName name="Ass_Seg_TAL_ResOR_LG">#REF!</definedName>
    <definedName name="Ass_Seg_TAL_ResOR_R">#REF!</definedName>
    <definedName name="Ass_Seg_TANL_LG">#REF!</definedName>
    <definedName name="Ass_Seg_TANL_R">#REF!</definedName>
    <definedName name="Ass_Seg_TANL_Res_LG">#REF!</definedName>
    <definedName name="Ass_Seg_TANL_Res_R">#REF!</definedName>
    <definedName name="assf" localSheetId="51">[13]Zam!#REF!</definedName>
    <definedName name="assf">#REF!</definedName>
    <definedName name="ASTW" localSheetId="51">[50]dados!$F$6:$Q$147</definedName>
    <definedName name="ASTW">#REF!</definedName>
    <definedName name="asw" localSheetId="51" hidden="1">{#N/A,#N/A,FALSE,"Graf_MT";#N/A,#N/A,FALSE,"Graf_PTs";#N/A,#N/A,FALSE,"Graf_BT";#N/A,#N/A,FALSE,"Graf_Contadores"}</definedName>
    <definedName name="asw" hidden="1">{#N/A,#N/A,FALSE,"Graf_MT";#N/A,#N/A,FALSE,"Graf_PTs";#N/A,#N/A,FALSE,"Graf_BT";#N/A,#N/A,FALSE,"Graf_Contadores"}</definedName>
    <definedName name="au">#REF!</definedName>
    <definedName name="ausencia">OFFSET(#REF!,0,0,COUNTA(#REF!),1)</definedName>
    <definedName name="auto_cons_vap" localSheetId="51">#REF!</definedName>
    <definedName name="auto_cons_vap">#REF!</definedName>
    <definedName name="autoconfig" localSheetId="51">#REF!</definedName>
    <definedName name="autoconfig">#REF!</definedName>
    <definedName name="ax" hidden="1">#N/A</definedName>
    <definedName name="ay" hidden="1">#N/A</definedName>
    <definedName name="az" hidden="1">#N/A</definedName>
    <definedName name="b" localSheetId="51">[40]dados!$A$3</definedName>
    <definedName name="b">#REF!</definedName>
    <definedName name="babab" localSheetId="51">[13]Zam!#REF!</definedName>
    <definedName name="babab">#REF!</definedName>
    <definedName name="bababd" localSheetId="51">'[9]OT´s Não Liquidadas 2006'!#REF!</definedName>
    <definedName name="bababd">#REF!</definedName>
    <definedName name="bal" localSheetId="51">#REF!</definedName>
    <definedName name="bal">#REF!</definedName>
    <definedName name="BAL_BP">#REF!</definedName>
    <definedName name="BALANÇO">#REF!</definedName>
    <definedName name="BALANÇO_ACTIVO">#REF!</definedName>
    <definedName name="BALANÇO_PASSIVO">#REF!</definedName>
    <definedName name="BalMédio">#REF!</definedName>
    <definedName name="Bank01" localSheetId="51">[59]IndicadoresOperacionaisPlanej04!$B$70:$Q$86</definedName>
    <definedName name="Bank01">#REF!</definedName>
    <definedName name="Bank02" localSheetId="51">[59]IndicadoresOperacionaisRealiz04!$A$70:$Q$86</definedName>
    <definedName name="Bank02">#REF!</definedName>
    <definedName name="Bank03" localSheetId="51">[59]IndicadoresOperacionaisReal03!$A$70:$Q$86</definedName>
    <definedName name="Bank03">#REF!</definedName>
    <definedName name="BankOperacionais01" localSheetId="51">[59]IndicadoresQualidadePlanejado04!$C$2:$T$29</definedName>
    <definedName name="BankOperacionais01">#REF!</definedName>
    <definedName name="BankOperacionais02" localSheetId="51">[59]IndicadoresOperacionaisRealiz04!$B$2:$Q$50</definedName>
    <definedName name="BankOperacionais02">#REF!</definedName>
    <definedName name="BankOperacionais03" localSheetId="51">[59]IndicadoresOperacionaisReal03!$B$2:$Q$50</definedName>
    <definedName name="BankOperacionais03">#REF!</definedName>
    <definedName name="_xlnm.Database" localSheetId="51">[60]Museu!#REF!</definedName>
    <definedName name="_xlnm.Database">#REF!</definedName>
    <definedName name="bb" localSheetId="51">[25]Zam!#REF!</definedName>
    <definedName name="bb">#REF!</definedName>
    <definedName name="bbb" localSheetId="51">{"valor","SUM(valor)","YNNNN",FALSE}</definedName>
    <definedName name="bbb">{"valor","SUM(valor)","YNNNN",FALSE}</definedName>
    <definedName name="bbbbbb" localSheetId="51">[20]Zam!#REF!</definedName>
    <definedName name="bbbbbb">#REF!</definedName>
    <definedName name="bbbn" localSheetId="51">[25]Zam!#REF!</definedName>
    <definedName name="bbbn">#REF!</definedName>
    <definedName name="bdsgw" localSheetId="51">'[9]OT´s Não Liquidadas 2006'!#REF!</definedName>
    <definedName name="bdsgw">#REF!</definedName>
    <definedName name="BEN_MAX" localSheetId="51">#REF!</definedName>
    <definedName name="BEN_MAX">#REF!</definedName>
    <definedName name="Bolsa" localSheetId="51">#REF!</definedName>
    <definedName name="Bolsa">#REF!</definedName>
    <definedName name="BOLSA1">#REF!</definedName>
    <definedName name="bsfbfsbs" localSheetId="51">'[9]OT´s Não Liquidadas 2006'!#REF!</definedName>
    <definedName name="bsfbfsbs">#REF!</definedName>
    <definedName name="bx" hidden="1">#N/A</definedName>
    <definedName name="C.C" localSheetId="51">[43]LCONTR!#REF!</definedName>
    <definedName name="C.C">#REF!</definedName>
    <definedName name="C.C_até_95.06" localSheetId="51">[43]LCONTR!#REF!</definedName>
    <definedName name="C.C_até_95.06">#REF!</definedName>
    <definedName name="C.CUSTO" localSheetId="51">[43]LCONTR!#REF!</definedName>
    <definedName name="C.CUSTO">#REF!</definedName>
    <definedName name="C_" localSheetId="51">[61]MAPA27!#REF!</definedName>
    <definedName name="C_">#REF!</definedName>
    <definedName name="Cab_Clientes_Prev" localSheetId="51">[62]NCN15!$A$12:$I$12</definedName>
    <definedName name="Cab_Clientes_Prev">[63]NCN15!$A$12:$I$12</definedName>
    <definedName name="Cab_Cons" localSheetId="51">[64]Cons!$A$13:$H$13</definedName>
    <definedName name="Cab_Cons">[65]Cons!$A$13:$H$13</definedName>
    <definedName name="Cab_DNC" localSheetId="51">[64]DNC!$A$12:$H$12</definedName>
    <definedName name="Cab_DNC">[65]DNC!$A$12:$H$12</definedName>
    <definedName name="Cab_VADT" localSheetId="51">[64]VADT!$A$12:$AL$12</definedName>
    <definedName name="Cab_VADT">[65]VADT!$A$12:$AL$12</definedName>
    <definedName name="Cab_VCF" localSheetId="51">[64]VCF!$A$14:$F$14</definedName>
    <definedName name="Cab_VCF">[65]VCF!$A$14:$F$14</definedName>
    <definedName name="CABECALHO" localSheetId="51">#REF!</definedName>
    <definedName name="CABECALHO">#REF!</definedName>
    <definedName name="CABOS_SUBT">#REF!</definedName>
    <definedName name="CADASTRO" localSheetId="51">[66]CADOC06!$A$1:$DU$707</definedName>
    <definedName name="CADASTRO">#REF!</definedName>
    <definedName name="CalcJuros" localSheetId="51">#REF!</definedName>
    <definedName name="CalcJuros">#REF!</definedName>
    <definedName name="CarteiraTítulos" localSheetId="51">#REF!</definedName>
    <definedName name="CarteiraTítulos">#REF!</definedName>
    <definedName name="Case" localSheetId="51">[67]P.Operacionais!$F$4</definedName>
    <definedName name="Case">#REF!</definedName>
    <definedName name="Cat_Produtor" localSheetId="51">#REF!</definedName>
    <definedName name="Cat_Produtor">#REF!</definedName>
    <definedName name="cc" localSheetId="51">'[5]OT´s Não Liquidadas 2006'!#REF!</definedName>
    <definedName name="cc">#REF!</definedName>
    <definedName name="ccc" localSheetId="51">'[5]OT´s Não Liquidadas 2006'!#REF!</definedName>
    <definedName name="ccc">#REF!</definedName>
    <definedName name="ccccc" localSheetId="51">'[5]OT´s Não Liquidadas 2006'!#REF!</definedName>
    <definedName name="ccccc">#REF!</definedName>
    <definedName name="cccccccc" localSheetId="51">'[5]OT´s Não Liquidadas 2006'!#REF!</definedName>
    <definedName name="cccccccc">#REF!</definedName>
    <definedName name="ccomb" localSheetId="51">[68]combustivel!$C$5:$N$88</definedName>
    <definedName name="ccomb">#REF!</definedName>
    <definedName name="ccomb_c" localSheetId="51">[68]combustivel!$C$3:$N$3</definedName>
    <definedName name="ccomb_c">#REF!</definedName>
    <definedName name="ccomb_l" localSheetId="51">[68]combustivel!$B$5:$B$88</definedName>
    <definedName name="ccomb_l">#REF!</definedName>
    <definedName name="CCRef" localSheetId="51">'[44]Remuneração Mensal_Solar150MVA'!$O$9</definedName>
    <definedName name="CCRef">#REF!</definedName>
    <definedName name="CDIBank" localSheetId="51">[59]MacroData!$G$3:$G$79</definedName>
    <definedName name="CDIBank">#REF!</definedName>
    <definedName name="cen_BRENT" localSheetId="51">[69]RESUMO_PROJ!#REF!</definedName>
    <definedName name="cen_BRENT">#REF!</definedName>
    <definedName name="cenario" localSheetId="51">[69]RESUMO_PROJ!#REF!</definedName>
    <definedName name="cenario">#REF!</definedName>
    <definedName name="cenario_consumos" localSheetId="51">[69]RESUMO_PROJ!#REF!</definedName>
    <definedName name="cenario_consumos">#REF!</definedName>
    <definedName name="cenel_ant" localSheetId="51">#REF!</definedName>
    <definedName name="cenel_ant">#REF!</definedName>
    <definedName name="cenel_c2">#REF!</definedName>
    <definedName name="cenel_cactual">#REF!</definedName>
    <definedName name="cf_95">#REF!</definedName>
    <definedName name="Cf_96">#REF!</definedName>
    <definedName name="cf_97">#REF!</definedName>
    <definedName name="çk">#REF!</definedName>
    <definedName name="çklçlçkº" localSheetId="51">[70]Zam!#REF!</definedName>
    <definedName name="çklçlçkº">#REF!</definedName>
    <definedName name="Classes_do_imobilizado" localSheetId="51">[38]ICursoMes!$C$6:$F$6</definedName>
    <definedName name="Classes_do_imobilizado">#REF!</definedName>
    <definedName name="classificacao" localSheetId="51">OFFSET(#REF!,0,0,COUNTA(#REF!),1)</definedName>
    <definedName name="classificacao">OFFSET(#REF!,0,0,COUNTA(#REF!),1)</definedName>
    <definedName name="Clientes" hidden="1">#N/A</definedName>
    <definedName name="CO_01" localSheetId="51">'[71]Controlo Orçamental2'!$O$6</definedName>
    <definedName name="CO_01">#REF!</definedName>
    <definedName name="CO_02" localSheetId="51">'[71]Controlo Orçamental2'!$O$7</definedName>
    <definedName name="CO_02">#REF!</definedName>
    <definedName name="CO_03" localSheetId="51">'[71]Controlo Orçamental2'!$O$8</definedName>
    <definedName name="CO_03">#REF!</definedName>
    <definedName name="CO_04" localSheetId="51">'[71]Controlo Orçamental2'!$O$126</definedName>
    <definedName name="CO_04">#REF!</definedName>
    <definedName name="CO_05" localSheetId="51">'[71]Controlo Orçamental2'!$O$127</definedName>
    <definedName name="CO_05">#REF!</definedName>
    <definedName name="CO_06" localSheetId="51">'[71]Controlo Orçamental2'!$O$128</definedName>
    <definedName name="CO_06">#REF!</definedName>
    <definedName name="CO_07" localSheetId="51">'[71]Controlo Orçamental2'!$O$10</definedName>
    <definedName name="CO_07">#REF!</definedName>
    <definedName name="CO_08" localSheetId="51">'[71]Controlo Orçamental2'!$O$11</definedName>
    <definedName name="CO_08">#REF!</definedName>
    <definedName name="CO_09" localSheetId="51">'[71]Controlo Orçamental2'!$O$12</definedName>
    <definedName name="CO_09">#REF!</definedName>
    <definedName name="CO_10" localSheetId="51">'[71]Controlo Orçamental2'!$O$13</definedName>
    <definedName name="CO_10">#REF!</definedName>
    <definedName name="CO_11" localSheetId="51">'[71]Controlo Orçamental2'!$O$14</definedName>
    <definedName name="CO_11">#REF!</definedName>
    <definedName name="CO_12" localSheetId="51">'[71]Controlo Orçamental2'!$O$15</definedName>
    <definedName name="CO_12">#REF!</definedName>
    <definedName name="CO_13" localSheetId="51">'[71]Controlo Orçamental2'!$O$16</definedName>
    <definedName name="CO_13">#REF!</definedName>
    <definedName name="CO_14" localSheetId="51">'[71]Controlo Orçamental2'!$O$17</definedName>
    <definedName name="CO_14">#REF!</definedName>
    <definedName name="CO_15" localSheetId="51">'[71]Controlo Orçamental2'!$O$18</definedName>
    <definedName name="CO_15">#REF!</definedName>
    <definedName name="CO_16" localSheetId="51">'[71]Controlo Orçamental2'!$O$19</definedName>
    <definedName name="CO_16">#REF!</definedName>
    <definedName name="CO_17" localSheetId="51">'[71]Controlo Orçamental2'!$O$20</definedName>
    <definedName name="CO_17">#REF!</definedName>
    <definedName name="CO_18" localSheetId="51">'[71]Controlo Orçamental2'!$O$21</definedName>
    <definedName name="CO_18">#REF!</definedName>
    <definedName name="CO_19" localSheetId="51">'[71]Controlo Orçamental2'!$O$22</definedName>
    <definedName name="CO_19">#REF!</definedName>
    <definedName name="CO_20" localSheetId="51">'[71]Controlo Orçamental2'!$O$23</definedName>
    <definedName name="CO_20">#REF!</definedName>
    <definedName name="CO_21" localSheetId="51">'[71]Controlo Orçamental2'!$O$24</definedName>
    <definedName name="CO_21">#REF!</definedName>
    <definedName name="CO_22" localSheetId="51">'[71]Controlo Orçamental2'!$O$25</definedName>
    <definedName name="CO_22">#REF!</definedName>
    <definedName name="CO_23" localSheetId="51">'[71]Controlo Orçamental2'!$O$26</definedName>
    <definedName name="CO_23">#REF!</definedName>
    <definedName name="CO_24" localSheetId="51">'[71]Controlo Orçamental2'!$O$27</definedName>
    <definedName name="CO_24">#REF!</definedName>
    <definedName name="CO_25" localSheetId="51">'[71]Controlo Orçamental2'!$O$28</definedName>
    <definedName name="CO_25">#REF!</definedName>
    <definedName name="CO_26" localSheetId="51">'[71]Controlo Orçamental2'!$O$29</definedName>
    <definedName name="CO_26">#REF!</definedName>
    <definedName name="CO_27" localSheetId="51">'[71]Controlo Orçamental2'!$O$30</definedName>
    <definedName name="CO_27">#REF!</definedName>
    <definedName name="CO_28" localSheetId="51">'[71]Controlo Orçamental2'!$O$31</definedName>
    <definedName name="CO_28">#REF!</definedName>
    <definedName name="CO_29" localSheetId="51">'[71]Controlo Orçamental2'!$O$32</definedName>
    <definedName name="CO_29">#REF!</definedName>
    <definedName name="CO_30" localSheetId="51">'[71]Controlo Orçamental2'!$O$33</definedName>
    <definedName name="CO_30">#REF!</definedName>
    <definedName name="CO_31" localSheetId="51">'[71]Controlo Orçamental2'!$O$34</definedName>
    <definedName name="CO_31">#REF!</definedName>
    <definedName name="CO_32" localSheetId="51">'[71]Controlo Orçamental2'!$O$35</definedName>
    <definedName name="CO_32">#REF!</definedName>
    <definedName name="CO_33" localSheetId="51">'[71]Controlo Orçamental2'!$O$36</definedName>
    <definedName name="CO_33">#REF!</definedName>
    <definedName name="CO_34" localSheetId="51">'[71]Controlo Orçamental2'!$O$37</definedName>
    <definedName name="CO_34">#REF!</definedName>
    <definedName name="CO_35" localSheetId="51">'[71]Controlo Orçamental2'!$O$38</definedName>
    <definedName name="CO_35">#REF!</definedName>
    <definedName name="CO_36" localSheetId="51">'[71]Controlo Orçamental2'!$O$39</definedName>
    <definedName name="CO_36">#REF!</definedName>
    <definedName name="CO_37" localSheetId="51">[71]Novo03!$H$1281</definedName>
    <definedName name="CO_37">#REF!</definedName>
    <definedName name="CO_38" localSheetId="51">[71]Novo03!$H$1282</definedName>
    <definedName name="CO_38">#REF!</definedName>
    <definedName name="CO_39" localSheetId="51">[71]Novo03!$H$1549</definedName>
    <definedName name="CO_39">#REF!</definedName>
    <definedName name="CO_40" localSheetId="51">[71]Novo03!$H$1639</definedName>
    <definedName name="CO_40">#REF!</definedName>
    <definedName name="CO_41" localSheetId="51">'[71]Controlo Orçamental2'!$P$43</definedName>
    <definedName name="CO_41">#REF!</definedName>
    <definedName name="CO_42" localSheetId="51">'[71]Controlo Orçamental2'!$P$44</definedName>
    <definedName name="CO_42">#REF!</definedName>
    <definedName name="CO_43" localSheetId="51">'[71]Controlo Orçamental2'!$P$45</definedName>
    <definedName name="CO_43">#REF!</definedName>
    <definedName name="CO_44" localSheetId="51">'[71]Controlo Orçamental2'!$P$46</definedName>
    <definedName name="CO_44">#REF!</definedName>
    <definedName name="CO_45" localSheetId="51">'[71]Controlo Orçamental2'!$P$47</definedName>
    <definedName name="CO_45">#REF!</definedName>
    <definedName name="CO_46" localSheetId="51">'[71]Controlo Orçamental2'!$P$49</definedName>
    <definedName name="CO_46">#REF!</definedName>
    <definedName name="CO_47" localSheetId="51">'[71]Controlo Orçamental2'!$P$50</definedName>
    <definedName name="CO_47">#REF!</definedName>
    <definedName name="CO_48" localSheetId="51">'[71]Controlo Orçamental2'!$P$51</definedName>
    <definedName name="CO_48">#REF!</definedName>
    <definedName name="CO_49" localSheetId="51">[71]RCP!$V$38</definedName>
    <definedName name="CO_49">#REF!</definedName>
    <definedName name="CO_50" localSheetId="51">[71]RCP!$V$39</definedName>
    <definedName name="CO_50">#REF!</definedName>
    <definedName name="CO_51" localSheetId="51">[71]RCP!$V$40</definedName>
    <definedName name="CO_51">#REF!</definedName>
    <definedName name="CO_52" localSheetId="51">'[71]Controlo Orçamental2'!$O$116</definedName>
    <definedName name="CO_52">#REF!</definedName>
    <definedName name="CO_53" localSheetId="51">'[71]Controlo Orçamental2'!$O$117</definedName>
    <definedName name="CO_53">#REF!</definedName>
    <definedName name="CO_54" localSheetId="51">'[71]Controlo Orçamental2'!$O$118</definedName>
    <definedName name="CO_54">#REF!</definedName>
    <definedName name="CO_55" localSheetId="51">'[71]Controlo Orçamental2'!$O$119</definedName>
    <definedName name="CO_55">#REF!</definedName>
    <definedName name="CO_56" localSheetId="51">'[71]Controlo Orçamental2'!$O$40</definedName>
    <definedName name="CO_56">#REF!</definedName>
    <definedName name="CO_57" localSheetId="51">'[71]Indicadores R'!$W$5</definedName>
    <definedName name="CO_57">#REF!</definedName>
    <definedName name="CO_58" localSheetId="51">'[71]Indicadores R'!$W$6</definedName>
    <definedName name="CO_58">#REF!</definedName>
    <definedName name="CO_59" localSheetId="51">'[71]Indicadores R'!$W$7</definedName>
    <definedName name="CO_59">#REF!</definedName>
    <definedName name="CO_60" localSheetId="51">'[71]Indicadores R'!$W$8</definedName>
    <definedName name="CO_60">#REF!</definedName>
    <definedName name="CO_61" localSheetId="51">'[71]Indicadores R'!$W$9</definedName>
    <definedName name="CO_61">#REF!</definedName>
    <definedName name="CO_62" localSheetId="51">'[71]Indicadores R'!$W$10</definedName>
    <definedName name="CO_62">#REF!</definedName>
    <definedName name="CO_63" localSheetId="51">'[71]Indicadores R'!$W$13</definedName>
    <definedName name="CO_63">#REF!</definedName>
    <definedName name="CO_64" localSheetId="51">'[71]Indicadores R'!$W$14</definedName>
    <definedName name="CO_64">#REF!</definedName>
    <definedName name="CO_65" localSheetId="51">'[71]Indicadores R'!$W$15</definedName>
    <definedName name="CO_65">#REF!</definedName>
    <definedName name="CO_66" localSheetId="51">'[71]Indicadores R'!$W$18</definedName>
    <definedName name="CO_66">#REF!</definedName>
    <definedName name="CO_67" localSheetId="51">'[71]Indicadores R'!$W$19</definedName>
    <definedName name="CO_67">#REF!</definedName>
    <definedName name="CO_68" localSheetId="51">'[71]Indicadores R'!$W$20</definedName>
    <definedName name="CO_68">#REF!</definedName>
    <definedName name="CO_69" localSheetId="51">'[71]Indicadores R'!$Z$54</definedName>
    <definedName name="CO_69">#REF!</definedName>
    <definedName name="CO_70" localSheetId="51">'[71]Indicadores R'!$Z$58</definedName>
    <definedName name="CO_70">#REF!</definedName>
    <definedName name="CO_71" localSheetId="51">'[71]Indicadores R'!$Z$62</definedName>
    <definedName name="CO_71">#REF!</definedName>
    <definedName name="CoberturaCV" localSheetId="51">#REF!</definedName>
    <definedName name="CoberturaCV">#REF!</definedName>
    <definedName name="columns_array" localSheetId="51">{"ano",0,"Auto","Auto",""}</definedName>
    <definedName name="columns_array">{"ano",0,"Auto","Auto",""}</definedName>
    <definedName name="Comercializador">#REF!</definedName>
    <definedName name="COMP" localSheetId="51">#REF!</definedName>
    <definedName name="COMP">#REF!</definedName>
    <definedName name="comper" localSheetId="51">#REF!</definedName>
    <definedName name="comper">#REF!</definedName>
    <definedName name="COMPERP" localSheetId="51">[72]Indice!$H$2</definedName>
    <definedName name="COMPERP">#REF!</definedName>
    <definedName name="Compra_Fevereiro" localSheetId="51">#REF!</definedName>
    <definedName name="Compra_Fevereiro">#REF!</definedName>
    <definedName name="Compra_Janeiro" localSheetId="51">#REF!</definedName>
    <definedName name="Compra_Janeiro">#REF!</definedName>
    <definedName name="Compra_Julho" localSheetId="51">#REF!</definedName>
    <definedName name="Compra_Julho">#REF!</definedName>
    <definedName name="Compra_Junho">#REF!</definedName>
    <definedName name="Compra_Maio">#REF!</definedName>
    <definedName name="Compra_Março">#REF!</definedName>
    <definedName name="Compra_Setembro">#REF!</definedName>
    <definedName name="Concessoes">#REF!</definedName>
    <definedName name="cond" localSheetId="51">[69]RESUMO_PROJ!$Q$6</definedName>
    <definedName name="cond">#REF!</definedName>
    <definedName name="COND.P" localSheetId="51">[43]LCONTR!#REF!</definedName>
    <definedName name="COND.P">#REF!</definedName>
    <definedName name="confere" localSheetId="51">[43]LCONTR!#REF!</definedName>
    <definedName name="confere">#REF!</definedName>
    <definedName name="conseeparagem" localSheetId="51">'[69]DADOS PROD&amp;CONS'!$H$139</definedName>
    <definedName name="conseeparagem">#REF!</definedName>
    <definedName name="consgj_anoc" localSheetId="51">#REF!</definedName>
    <definedName name="consgj_anoc">#REF!</definedName>
    <definedName name="consgj_anoc_c">#REF!</definedName>
    <definedName name="Consorcios">#REF!</definedName>
    <definedName name="CONTA" localSheetId="51">[43]LCONTR!#REF!</definedName>
    <definedName name="CONTA">#REF!</definedName>
    <definedName name="CONTA_até_95.06" localSheetId="51">[43]LCONTR!#REF!</definedName>
    <definedName name="CONTA_até_95.06">#REF!</definedName>
    <definedName name="contas2003" localSheetId="51">#REF!</definedName>
    <definedName name="contas2003">#REF!</definedName>
    <definedName name="contas2004" localSheetId="51">#REF!</definedName>
    <definedName name="contas2004">#REF!</definedName>
    <definedName name="contasPO" localSheetId="51">#REF!</definedName>
    <definedName name="contasPO">#REF!</definedName>
    <definedName name="çp" localSheetId="51">'[5]OT´s Não Liquidadas 2006'!#REF!</definedName>
    <definedName name="çp">#REF!</definedName>
    <definedName name="cppe_ant" localSheetId="51">#REF!</definedName>
    <definedName name="cppe_ant">#REF!</definedName>
    <definedName name="cppe_c1">#REF!</definedName>
    <definedName name="cppe_c2">#REF!</definedName>
    <definedName name="CPT_1">#REF!</definedName>
    <definedName name="Credito">#REF!</definedName>
    <definedName name="CrédSucursal">#REF!</definedName>
    <definedName name="CRH_tot">#REF!</definedName>
    <definedName name="Criada">#REF!</definedName>
    <definedName name="_xlnm.Criteria">#REF!</definedName>
    <definedName name="Crosstab_range">#REF!</definedName>
    <definedName name="csdc" localSheetId="51">[3]Zam!#REF!</definedName>
    <definedName name="csdc">#REF!</definedName>
    <definedName name="CURP" localSheetId="51">#REF!</definedName>
    <definedName name="CURP">#REF!</definedName>
    <definedName name="curper">#REF!</definedName>
    <definedName name="CURPERP" localSheetId="51">[72]Indice!$H$3</definedName>
    <definedName name="CURPERP">#REF!</definedName>
    <definedName name="CurrencyOfferor" localSheetId="51">#REF!</definedName>
    <definedName name="CurrencyOfferor">#REF!</definedName>
    <definedName name="CurrencyOutput">#REF!</definedName>
    <definedName name="d" localSheetId="51">[73]combustivel!$C$5:$N$88</definedName>
    <definedName name="d">#REF!</definedName>
    <definedName name="dacp" localSheetId="51">#REF!</definedName>
    <definedName name="dacp">#REF!</definedName>
    <definedName name="dados" localSheetId="51">[74]DADBAL!$E$7:$AF$145</definedName>
    <definedName name="dados">#REF!</definedName>
    <definedName name="Dados_Compra" localSheetId="51">#REF!</definedName>
    <definedName name="Dados_Compra">#REF!</definedName>
    <definedName name="dados_l" localSheetId="51">[74]DADBAL!$D$7:$D$145</definedName>
    <definedName name="dados_l">#REF!</definedName>
    <definedName name="dados_mreg" localSheetId="51">[75]Dados_MReg!$F$9:$AC$97</definedName>
    <definedName name="dados_mreg">#REF!</definedName>
    <definedName name="dados_mreg_l" localSheetId="51">[75]Dados_MReg!$E$9:$E$97</definedName>
    <definedName name="dados_mreg_l">#REF!</definedName>
    <definedName name="Dados_venda_EDPC" localSheetId="51">#REF!</definedName>
    <definedName name="Dados_venda_EDPC">#REF!</definedName>
    <definedName name="DAT1B">#REF!</definedName>
    <definedName name="DAT2B">#REF!</definedName>
    <definedName name="DAT3B">#REF!</definedName>
    <definedName name="DAT4B">#REF!</definedName>
    <definedName name="DAT5B">#REF!</definedName>
    <definedName name="DAT6B">#REF!</definedName>
    <definedName name="DAT7B">#REF!</definedName>
    <definedName name="DAT8B">#REF!</definedName>
    <definedName name="DAT9B">#REF!</definedName>
    <definedName name="data">#REF!</definedName>
    <definedName name="DATA__emis.fact" localSheetId="51">[43]LCONTR!#REF!</definedName>
    <definedName name="DATA__emis.fact">#REF!</definedName>
    <definedName name="data_invest_ref" localSheetId="51">[69]RESUMO_PROJ!#REF!</definedName>
    <definedName name="data_invest_ref">#REF!</definedName>
    <definedName name="DATA1" localSheetId="5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baseValorPlan" localSheetId="51">[59]IndicadoresValorPlanejado04!$B$3:$V$111</definedName>
    <definedName name="DatabaseValorPlan">#REF!</definedName>
    <definedName name="DatabaseValorRealizado" localSheetId="51">[59]IndicadoresValorRealizado04!$B$3:$V$123</definedName>
    <definedName name="DatabaseValorRealizado">#REF!</definedName>
    <definedName name="DatabaseValorRealizadoB" localSheetId="51">[59]IndicadoresValorRealizado03!$B$3:$V$123</definedName>
    <definedName name="DatabaseValorRealizadoB">#REF!</definedName>
    <definedName name="datas" localSheetId="51">OFFSET(#REF!,0,0,COUNTA(#REF!)-1,1)</definedName>
    <definedName name="datas">OFFSET(#REF!,0,0,COUNTA(#REF!)-1,1)</definedName>
    <definedName name="dca" localSheetId="51">#REF!</definedName>
    <definedName name="dca">#REF!</definedName>
    <definedName name="ddd" localSheetId="51">#REF!</definedName>
    <definedName name="ddd">#REF!</definedName>
    <definedName name="DDDD" localSheetId="51">#REF!,#REF!,#REF!</definedName>
    <definedName name="DDDD">#REF!,#REF!,#REF!</definedName>
    <definedName name="de" localSheetId="51">#REF!</definedName>
    <definedName name="de">#REF!</definedName>
    <definedName name="DébCliPrazoCDs" localSheetId="51">#REF!</definedName>
    <definedName name="DébCliPrazoCDs">#REF!</definedName>
    <definedName name="DébICsPrazo" localSheetId="51">#REF!</definedName>
    <definedName name="DébICsPrazo">#REF!</definedName>
    <definedName name="Debito">#REF!</definedName>
    <definedName name="DecompVarMF">#REF!</definedName>
    <definedName name="Delta">#REF!</definedName>
    <definedName name="DEM_BP">#REF!</definedName>
    <definedName name="depoimento">OFFSET(#REF!,0,0,COUNTA(#REF!),1)</definedName>
    <definedName name="dewefed" localSheetId="51" hidden="1">#REF!</definedName>
    <definedName name="dewefed" hidden="1">#REF!</definedName>
    <definedName name="Dez" localSheetId="51">#REF!,#REF!,#REF!</definedName>
    <definedName name="dez">#REF!</definedName>
    <definedName name="DEZ__S_IVA" localSheetId="51">[43]LCONTR!#REF!</definedName>
    <definedName name="DEZ__S_IVA">#REF!</definedName>
    <definedName name="df" localSheetId="39" hidden="1">#REF!</definedName>
    <definedName name="df" localSheetId="40" hidden="1">#REF!</definedName>
    <definedName name="df" localSheetId="45" hidden="1">#REF!</definedName>
    <definedName name="df" localSheetId="50" hidden="1">#REF!</definedName>
    <definedName name="df" localSheetId="51" hidden="1">#REF!</definedName>
    <definedName name="df" hidden="1">#REF!</definedName>
    <definedName name="dfg">#REF!</definedName>
    <definedName name="dfhdfh">#REF!</definedName>
    <definedName name="dfhdfhdfh" localSheetId="51">[13]Zam!#REF!</definedName>
    <definedName name="dfhdfhdfh">#REF!</definedName>
    <definedName name="dfhdfhdfjdfj" localSheetId="51">[13]Zam!#REF!</definedName>
    <definedName name="dfhdfhdfjdfj">#REF!</definedName>
    <definedName name="dfhdthd" localSheetId="51">#REF!</definedName>
    <definedName name="dfhdthd">#REF!</definedName>
    <definedName name="dfhy">#REF!</definedName>
    <definedName name="dfjdfjdfjdj" localSheetId="51">[13]Zam!#REF!</definedName>
    <definedName name="dfjdfjdfjdj">#REF!</definedName>
    <definedName name="dfyd" localSheetId="51">#REF!</definedName>
    <definedName name="dfyd">#REF!</definedName>
    <definedName name="dfydh" localSheetId="51">[49]dados!$C$1</definedName>
    <definedName name="dfydh">#REF!</definedName>
    <definedName name="Dif_consolid_cap_proprios" localSheetId="51">#REF!</definedName>
    <definedName name="Dif_consolid_cap_proprios">#REF!</definedName>
    <definedName name="Dif_consolid_imob_incorporeo" localSheetId="51">#REF!</definedName>
    <definedName name="Dif_consolid_imob_incorporeo">#REF!</definedName>
    <definedName name="DistCrédCAEMatur" localSheetId="51">#REF!</definedName>
    <definedName name="DistCrédCAEMatur">#REF!</definedName>
    <definedName name="distribuição_ant">#REF!</definedName>
    <definedName name="distribuição_cactual">#REF!</definedName>
    <definedName name="djdd" localSheetId="51">[3]Zam!#REF!</definedName>
    <definedName name="djdd">#REF!</definedName>
    <definedName name="djdereer" localSheetId="51">[13]Zam!#REF!</definedName>
    <definedName name="djdereer">#REF!</definedName>
    <definedName name="djdfjdf" localSheetId="51">[3]Zam!#REF!</definedName>
    <definedName name="djdfjdf">#REF!</definedName>
    <definedName name="djjdfj" localSheetId="51">[3]Zam!#REF!</definedName>
    <definedName name="djjdfj">#REF!</definedName>
    <definedName name="DocType" localSheetId="27">Word</definedName>
    <definedName name="DocType" localSheetId="51">Word</definedName>
    <definedName name="DocType">Word</definedName>
    <definedName name="DR" localSheetId="51">#REF!</definedName>
    <definedName name="DR">#REF!</definedName>
    <definedName name="dr_sm" localSheetId="51">#REF!</definedName>
    <definedName name="dr_sm">#REF!</definedName>
    <definedName name="draft" localSheetId="51">#REF!</definedName>
    <definedName name="draft">#REF!</definedName>
    <definedName name="drf">#REF!</definedName>
    <definedName name="drhy">#REF!</definedName>
    <definedName name="drn">#REF!</definedName>
    <definedName name="dryd" localSheetId="51">'[76]KPI''s'!$B$23:$E$44</definedName>
    <definedName name="dryd">#REF!</definedName>
    <definedName name="dryde" localSheetId="51">#REF!</definedName>
    <definedName name="dryde">#REF!</definedName>
    <definedName name="dsds">#REF!</definedName>
    <definedName name="dsdsd">#REF!</definedName>
    <definedName name="DTRDGD">#REF!</definedName>
    <definedName name="dtrydey">#REF!</definedName>
    <definedName name="dtyude">#REF!</definedName>
    <definedName name="dudr">#REF!</definedName>
    <definedName name="dwq" localSheetId="51" hidden="1">{#N/A,#N/A,FALSE,"Pag.01"}</definedName>
    <definedName name="dwq" hidden="1">{#N/A,#N/A,FALSE,"Pag.01"}</definedName>
    <definedName name="dydh" localSheetId="51">'[76]KPI''s'!$B$3:$O$19</definedName>
    <definedName name="dydh">#REF!</definedName>
    <definedName name="e" localSheetId="51">[73]combustivel!$C$3:$N$3</definedName>
    <definedName name="e">#REF!</definedName>
    <definedName name="ECEref" localSheetId="51">'[44]Remuneração Mensal_Solar150MVA'!$O$8</definedName>
    <definedName name="ECEref">#REF!</definedName>
    <definedName name="ECR" localSheetId="51">'[44]Remuneração Mensal_Solar150MVA'!$H$18</definedName>
    <definedName name="ECR">#REF!</definedName>
    <definedName name="ED" localSheetId="51">#REF!</definedName>
    <definedName name="ED">#REF!</definedName>
    <definedName name="EDA_DAT1">#REF!</definedName>
    <definedName name="edalpro">#REF!</definedName>
    <definedName name="edfdfds" localSheetId="51">[77]Original!$B$8437:$CE$8677</definedName>
    <definedName name="edfdfds">#REF!</definedName>
    <definedName name="Edifícios_e_Outras_Construções" localSheetId="51">[38]ICursoMes!$C$7:$F$7</definedName>
    <definedName name="Edifícios_e_Outras_Construções">#REF!</definedName>
    <definedName name="edinfor" localSheetId="51">#REF!</definedName>
    <definedName name="edinfor">#REF!</definedName>
    <definedName name="EDP">#REF!</definedName>
    <definedName name="EDPnoshares">#REF!</definedName>
    <definedName name="EDPprice">#REF!</definedName>
    <definedName name="eee">#REF!</definedName>
    <definedName name="een" localSheetId="51">'[12]Base Secção Pessoal'!#REF!</definedName>
    <definedName name="een">#REF!</definedName>
    <definedName name="eerg" localSheetId="51">[3]Zam!#REF!</definedName>
    <definedName name="eerg">#REF!</definedName>
    <definedName name="ef" localSheetId="39" hidden="1">#REF!</definedName>
    <definedName name="ef" localSheetId="40" hidden="1">#REF!</definedName>
    <definedName name="ef" localSheetId="45" hidden="1">#REF!</definedName>
    <definedName name="ef" localSheetId="50" hidden="1">#REF!</definedName>
    <definedName name="ef" localSheetId="51" hidden="1">#REF!</definedName>
    <definedName name="ef" hidden="1">#REF!</definedName>
    <definedName name="ehrherhej" localSheetId="51">[3]Zam!#REF!</definedName>
    <definedName name="ehrherhej">#REF!</definedName>
    <definedName name="ejej" localSheetId="51">[3]Zam!#REF!</definedName>
    <definedName name="ejej">#REF!</definedName>
    <definedName name="emissao_0_c" localSheetId="51">[78]emissao!$D$3:$O$3</definedName>
    <definedName name="emissao_0_c">#REF!</definedName>
    <definedName name="emissao_0_l" localSheetId="51">[78]emissao!$B$4:$B$33</definedName>
    <definedName name="emissao_0_l">#REF!</definedName>
    <definedName name="emissoes_anoc" localSheetId="51">#REF!</definedName>
    <definedName name="emissoes_anoc">#REF!</definedName>
    <definedName name="emissoes_anoc_c">#REF!</definedName>
    <definedName name="EMP." localSheetId="51">[43]LCONTR!#REF!</definedName>
    <definedName name="EMP.">#REF!</definedName>
    <definedName name="Empr_met_equiv_patrimonial" localSheetId="51">#REF!</definedName>
    <definedName name="Empr_met_equiv_patrimonial">#REF!</definedName>
    <definedName name="empresas_ant">#REF!</definedName>
    <definedName name="empresas_c1">#REF!</definedName>
    <definedName name="empresas_c2">#REF!</definedName>
    <definedName name="Empresas_incl_consolid">#REF!</definedName>
    <definedName name="Empresas_met_proporcional">#REF!</definedName>
    <definedName name="en_ant">#REF!</definedName>
    <definedName name="en_c1">#REF!</definedName>
    <definedName name="en_c2">#REF!</definedName>
    <definedName name="ENCARGOS_FINANCEIROS_IMPUTADOS_AO_INVESTIMENTO">#REF!</definedName>
    <definedName name="enccomb_anoc">#REF!</definedName>
    <definedName name="enccomb_anoc_c">#REF!</definedName>
    <definedName name="enernova">#REF!</definedName>
    <definedName name="Equipamento_acessório" localSheetId="51">[38]ICursoMes!$C$22:$F$22</definedName>
    <definedName name="Equipamento_acessório">#REF!</definedName>
    <definedName name="er" localSheetId="51">[27]Zam!#REF!</definedName>
    <definedName name="er">#REF!</definedName>
    <definedName name="erert" localSheetId="51">[79]Zam!#REF!</definedName>
    <definedName name="erert">#REF!</definedName>
    <definedName name="ERY" localSheetId="51">[50]dados!$D$6:$D$147</definedName>
    <definedName name="ERY">#REF!</definedName>
    <definedName name="EssAliasTable">"Default"</definedName>
    <definedName name="EssLatest">"JAN/2003"</definedName>
    <definedName name="EssOptions">"A2100000000111000011001101100_010010"</definedName>
    <definedName name="EstTempCarteiraTítulos">#REF!</definedName>
    <definedName name="EV__EVCOM_OPTIONS__" hidden="1">8</definedName>
    <definedName name="EV__EXPOPTIONS__" hidden="1">0</definedName>
    <definedName name="EV__LASTREFTIME__" hidden="1">38856.5859259259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4</definedName>
    <definedName name="EV__WBVERSION__" hidden="1">0</definedName>
    <definedName name="EvolRLEmpresasGrupo">#REF!</definedName>
    <definedName name="exe" localSheetId="51">'[23]base secçao pessoal'!$D$2:$D$1113</definedName>
    <definedName name="exe">#REF!</definedName>
    <definedName name="Expo" localSheetId="51">#REF!</definedName>
    <definedName name="Expo">#REF!</definedName>
    <definedName name="f" localSheetId="51">[73]combustivel!$B$5:$B$88</definedName>
    <definedName name="f" hidden="1">#REF!</definedName>
    <definedName name="F020100EvolCons" localSheetId="51">'[71]Procura R2'!$B$19:$R$23</definedName>
    <definedName name="F020100EvolCons">#REF!</definedName>
    <definedName name="F020200EvConsHom" localSheetId="51">'[71]Procura R2'!$B$27:$R$29</definedName>
    <definedName name="F020200EvConsHom">#REF!</definedName>
    <definedName name="F020300EvMovel" localSheetId="51">'[71]Procura R2'!$B$32:$R$35</definedName>
    <definedName name="F020300EvMovel">#REF!</definedName>
    <definedName name="F020700VendasDesvios" localSheetId="51">'[71]Controlo Orçamental'!$B$56:$N$68</definedName>
    <definedName name="F020700VendasDesvios">#REF!</definedName>
    <definedName name="F020800DesvCAEE" localSheetId="51">[71]DesvTarMostra!$S$3:$AG$8</definedName>
    <definedName name="F020800DesvCAEE">#REF!</definedName>
    <definedName name="F020801DesvSAEE" localSheetId="51">[71]DesvTarMostra!$S$50:$AG$55</definedName>
    <definedName name="F020801DesvSAEE">#REF!</definedName>
    <definedName name="F020801DesvTarif" localSheetId="51">[80]DesvTarMostra!$S$3:$AG$8</definedName>
    <definedName name="F020801DesvTarif">#REF!</definedName>
    <definedName name="F020802DesvSAEE" localSheetId="51">[80]DesvTarMostra!$S$50:$AG$55</definedName>
    <definedName name="F020802DesvSAEE">#REF!</definedName>
    <definedName name="F030200AquisEnerg" localSheetId="51">'[71]Controlo Orçamental'!$B$5:$J$15</definedName>
    <definedName name="F030200AquisEnerg">#REF!</definedName>
    <definedName name="F030500EstrPortEsp" localSheetId="51">[71]FontesEnerg!$O$112:$R$120</definedName>
    <definedName name="F030500EstrPortEsp">#REF!</definedName>
    <definedName name="F030600EncFixos" localSheetId="51">'[71]Controlo Orçamental'!$B$117:$G$128</definedName>
    <definedName name="F030600EncFixos">#REF!</definedName>
    <definedName name="F030700EncVar" localSheetId="51">'[71]Controlo Orçamental'!$B$132:$G$146</definedName>
    <definedName name="F030700EncVar">#REF!</definedName>
    <definedName name="F030800EncTotais" localSheetId="51">'[71]Controlo Orçamental'!$B$152:$I$163</definedName>
    <definedName name="F030800EncTotais">#REF!</definedName>
    <definedName name="F030900CustoMedio" localSheetId="51">[71]Novo03!$U$362:$AC$376</definedName>
    <definedName name="F030900CustoMedio">#REF!</definedName>
    <definedName name="F031000DesvCVar" localSheetId="51">'[71]Controlo Orçamental'!$B$72:$I$93</definedName>
    <definedName name="F031000DesvCVar">#REF!</definedName>
    <definedName name="F031100DesvCVarAcum" localSheetId="51">'[71]Controlo Orçamental'!$B$96:$I$112</definedName>
    <definedName name="F031100DesvCVarAcum">#REF!</definedName>
    <definedName name="F040100Invest" localSheetId="51">'[38]Novo Desvio'!$A$7:$K$43</definedName>
    <definedName name="F040100Invest">#REF!</definedName>
    <definedName name="f23o" localSheetId="51">[3]Zam!#REF!</definedName>
    <definedName name="f23o">#REF!</definedName>
    <definedName name="FA" localSheetId="51">[49]dados!$AJ$6:$AJ$147</definedName>
    <definedName name="FA">#REF!</definedName>
    <definedName name="FA01Procura" localSheetId="51">'[71]Controlo Orçamental'!$B$35:$J$50</definedName>
    <definedName name="FA01Procura">#REF!</definedName>
    <definedName name="FA02VendasGWh" localSheetId="51">'[71]Procura R'!$B$12:$R$26</definedName>
    <definedName name="FA02VendasGWh">#REF!</definedName>
    <definedName name="FA03OrcExplor" localSheetId="51">'[71]Orc.Expl. R'!$B$5:$R$33</definedName>
    <definedName name="FA03OrcExplor">#REF!</definedName>
    <definedName name="FA0401Real" localSheetId="51">[38]Anexos!$B$4:$R$42</definedName>
    <definedName name="FA0401Real">#REF!</definedName>
    <definedName name="FA0402RealCTot" localSheetId="51">[38]Anexos!$B$47:$R$73</definedName>
    <definedName name="FA0402RealCTot">#REF!</definedName>
    <definedName name="FA0403ICursoAno" localSheetId="51">[38]ICursoAno!$B$2:$F$33</definedName>
    <definedName name="FA0403ICursoAno">#REF!</definedName>
    <definedName name="FA0403ICursoAnoDet1" localSheetId="51">[38]ICursoAnoDet!$B$2:$H$72</definedName>
    <definedName name="FA0403ICursoAnoDet1">#REF!</definedName>
    <definedName name="FA0403ICursoAnoDet2" localSheetId="51">[38]ICursoAnoDet!$B$75:$H$145</definedName>
    <definedName name="FA0403ICursoAnoDet2">#REF!</definedName>
    <definedName name="FA0403ICursoAnoDet3" localSheetId="51">[38]ICursoAnoDet!$B$148:$H$218</definedName>
    <definedName name="FA0403ICursoAnoDet3">#REF!</definedName>
    <definedName name="FA0403ICursoAnoDet4" localSheetId="51">[38]ICursoAnoDet!$B$221:$H$291</definedName>
    <definedName name="FA0403ICursoAnoDet4">#REF!</definedName>
    <definedName name="FA0403ICursoAnoDet5" localSheetId="51">[38]ICursoAnoDet!$B$294:$H$364</definedName>
    <definedName name="FA0403ICursoAnoDet5">#REF!</definedName>
    <definedName name="FA0403ICursoAnoDet6" localSheetId="51">[38]ICursoAnoDet!$B$367:$H$437</definedName>
    <definedName name="FA0403ICursoAnoDet6">#REF!</definedName>
    <definedName name="FA0403ICursoAnoDet7" localSheetId="51">[38]ICursoAnoDet!$B$440:$H$510</definedName>
    <definedName name="FA0403ICursoAnoDet7">#REF!</definedName>
    <definedName name="FA0403ICursoMes" localSheetId="51">[38]ICursoMes!$B$2:$F$33</definedName>
    <definedName name="FA0403ICursoMes">#REF!</definedName>
    <definedName name="FA0403IExplActMes" localSheetId="51">[38]IExplActMes!$B$2:$G$23</definedName>
    <definedName name="FA0403IExplActMes">#REF!</definedName>
    <definedName name="FA0403IExplAno" localSheetId="51">[38]IExplAno!$B$2:$I$28</definedName>
    <definedName name="FA0403IExplAno">#REF!</definedName>
    <definedName name="FA0403IExplAnoDet" localSheetId="51">[38]IExplAnoDet!$B$2:$I$79</definedName>
    <definedName name="FA0403IExplAnoDet">#REF!</definedName>
    <definedName name="FA0403IExplAnoDet1" localSheetId="51">[38]IExplAnoDet!$B$82:$J$159</definedName>
    <definedName name="FA0403IExplAnoDet1">#REF!</definedName>
    <definedName name="FA0403IExplMes" localSheetId="51">[38]IExplMes!$B$2:$I$29</definedName>
    <definedName name="FA0403IExplMes">#REF!</definedName>
    <definedName name="FA04DesvTarifario" localSheetId="51">[71]DesvTarMostra!$B$1:$P$96</definedName>
    <definedName name="FA04DesvTarifario">#REF!</definedName>
    <definedName name="FA04DesvTarifario1" localSheetId="51">[80]DesvTarMostra!$B$1:$P$96</definedName>
    <definedName name="FA04DesvTarifario1">#REF!</definedName>
    <definedName name="FA05ComprasGWh" localSheetId="51">'[71]Oferta R'!$B$5:$R$20</definedName>
    <definedName name="FA05ComprasGWh">#REF!</definedName>
    <definedName name="FA06EncFixos" localSheetId="51">'[71]Oferta R'!$B$41:$R$56</definedName>
    <definedName name="FA06EncFixos">#REF!</definedName>
    <definedName name="FA07EncVar" localSheetId="51">'[71]Oferta R'!$B$59:$R$75</definedName>
    <definedName name="FA07EncVar">#REF!</definedName>
    <definedName name="FA08Combustiveis" localSheetId="51">'[71]Procura R'!$B$83:$R$93</definedName>
    <definedName name="FA08Combustiveis">#REF!</definedName>
    <definedName name="fact_TV" localSheetId="51">#REF!</definedName>
    <definedName name="fact_TV">#REF!</definedName>
    <definedName name="factor" localSheetId="51">'[81]Vendas SEP e SENV'!$N$69</definedName>
    <definedName name="factor">#REF!</definedName>
    <definedName name="FactRNT_printarea" localSheetId="51">#REF!</definedName>
    <definedName name="FactRNT_printarea">#REF!</definedName>
    <definedName name="factura_hidr_cont" localSheetId="51">[82]factura_hidrica!$C$70:$N$96</definedName>
    <definedName name="factura_hidr_cont">#REF!</definedName>
    <definedName name="factura_hidr_cont_c" localSheetId="51">[82]factura_hidrica!$C$69:$N$69</definedName>
    <definedName name="factura_hidr_cont_c">#REF!</definedName>
    <definedName name="factura_hidr_cont_l" localSheetId="51">[82]factura_hidrica!$B$70:$B$96</definedName>
    <definedName name="factura_hidr_cont_l">#REF!</definedName>
    <definedName name="factura_term_c" localSheetId="51">#REF!</definedName>
    <definedName name="factura_term_c">#REF!</definedName>
    <definedName name="factura_term_cont" localSheetId="51">[82]factura_termica!$C$106:$N$135</definedName>
    <definedName name="factura_term_cont">#REF!</definedName>
    <definedName name="factura_term_cont_c" localSheetId="51">[82]factura_termica!$C$105:$N$105</definedName>
    <definedName name="factura_term_cont_c">#REF!</definedName>
    <definedName name="factura_term_cont_l" localSheetId="51">[82]factura_termica!$B$106:$B$135</definedName>
    <definedName name="factura_term_cont_l">#REF!</definedName>
    <definedName name="factura_term_l" localSheetId="51">#REF!</definedName>
    <definedName name="factura_term_l">#REF!</definedName>
    <definedName name="fasbba" localSheetId="51">[13]Zam!#REF!</definedName>
    <definedName name="fasbba">#REF!</definedName>
    <definedName name="fase" localSheetId="51">[83]Folha1!$A$2</definedName>
    <definedName name="fase">#REF!</definedName>
    <definedName name="fasfa" localSheetId="51">[3]Zam!#REF!</definedName>
    <definedName name="fasfa">#REF!</definedName>
    <definedName name="fasgag" localSheetId="51">'[11]Activos 31-12-2006'!#REF!</definedName>
    <definedName name="fasgag">#REF!</definedName>
    <definedName name="fasgas" localSheetId="51">'[9]OT´s Não Liquidadas 2006'!#REF!</definedName>
    <definedName name="fasgas">#REF!</definedName>
    <definedName name="fasgasg" localSheetId="51">[13]Zam!#REF!</definedName>
    <definedName name="fasgasg">#REF!</definedName>
    <definedName name="fdhd" localSheetId="51">#REF!</definedName>
    <definedName name="fdhd">#REF!</definedName>
    <definedName name="FERIADOS">#REF!</definedName>
    <definedName name="Fev" localSheetId="51">#REF!,#REF!,#REF!</definedName>
    <definedName name="fev">#REF!</definedName>
    <definedName name="FEV__S_IVA" localSheetId="51">[43]LCONTR!#REF!</definedName>
    <definedName name="FEV__S_IVA">#REF!</definedName>
    <definedName name="FEV_fact" localSheetId="51">[43]LCONTR!#REF!</definedName>
    <definedName name="FEV_fact">#REF!</definedName>
    <definedName name="FFFF" localSheetId="51">#REF!,#REF!,#REF!</definedName>
    <definedName name="FFFF">#REF!,#REF!,#REF!</definedName>
    <definedName name="fgjffvjf" localSheetId="51">#REF!</definedName>
    <definedName name="fgjffvjf">#REF!</definedName>
    <definedName name="fgjfjfjfjhg" localSheetId="51">#REF!</definedName>
    <definedName name="fgjfjfjfjhg">#REF!</definedName>
    <definedName name="fgjfjj" localSheetId="51">#REF!</definedName>
    <definedName name="fgjfjj">#REF!</definedName>
    <definedName name="fgjfrjfyju">#REF!</definedName>
    <definedName name="fgs">#REF!</definedName>
    <definedName name="fhjfjfjf">#REF!</definedName>
    <definedName name="file">#REF!</definedName>
    <definedName name="FIM__ult._prest." localSheetId="51">[43]LCONTR!#REF!</definedName>
    <definedName name="FIM__ult._prest.">#REF!</definedName>
    <definedName name="FirstBalCell" localSheetId="51">#REF!</definedName>
    <definedName name="FirstBalCell">#REF!</definedName>
    <definedName name="FOLHA" localSheetId="51">#REF!</definedName>
    <definedName name="FOLHA">#REF!</definedName>
    <definedName name="fqfqwfqw" localSheetId="51">'[6]Base Secção Pessoal'!#REF!</definedName>
    <definedName name="fqfqwfqw">#REF!</definedName>
    <definedName name="fr" localSheetId="51">[84]Index!$J$2</definedName>
    <definedName name="fr">#REF!</definedName>
    <definedName name="frf" localSheetId="39" hidden="1">#REF!</definedName>
    <definedName name="frf" localSheetId="40" hidden="1">#REF!</definedName>
    <definedName name="frf" localSheetId="45" hidden="1">#REF!</definedName>
    <definedName name="frf" localSheetId="50" hidden="1">#REF!</definedName>
    <definedName name="frf" localSheetId="51" hidden="1">#REF!</definedName>
    <definedName name="frf" hidden="1">#REF!</definedName>
    <definedName name="fsdgsdg" localSheetId="51">'[7]base secçao pessoal'!#REF!</definedName>
    <definedName name="fsdgsdg">#REF!</definedName>
    <definedName name="FXEDP2000" localSheetId="51">#REF!</definedName>
    <definedName name="FXEDP2000">#REF!</definedName>
    <definedName name="FXEMP2000">#REF!</definedName>
    <definedName name="g" hidden="1">#REF!</definedName>
    <definedName name="Garantias">#REF!</definedName>
    <definedName name="Garantias_por_empresa">#REF!</definedName>
    <definedName name="gasg" localSheetId="51">'[11]Activos 31-12-2006'!#REF!</definedName>
    <definedName name="gasg">#REF!</definedName>
    <definedName name="gasga" localSheetId="51">[3]Zam!#REF!</definedName>
    <definedName name="gasga">#REF!</definedName>
    <definedName name="gdgdfg" localSheetId="51">[3]Zam!#REF!</definedName>
    <definedName name="gdgdfg">#REF!</definedName>
    <definedName name="GENERO" localSheetId="51">[85]Folha2!$D$3:$D$6</definedName>
    <definedName name="GENERO">#REF!</definedName>
    <definedName name="gergreh" localSheetId="51">[13]Zam!#REF!</definedName>
    <definedName name="gergreh">#REF!</definedName>
    <definedName name="Gestão_do_sistema" localSheetId="51">[38]ICursoMes!$C$19:$F$19</definedName>
    <definedName name="Gestão_do_sistema">#REF!</definedName>
    <definedName name="gg" localSheetId="51">'[5]OT´s Não Liquidadas 2006'!#REF!</definedName>
    <definedName name="gg">#REF!</definedName>
    <definedName name="gggg" localSheetId="51">#REF!</definedName>
    <definedName name="gggg">#REF!</definedName>
    <definedName name="GGGGG" localSheetId="51">#REF!,#REF!,#REF!</definedName>
    <definedName name="GGGGG">#REF!,#REF!,#REF!</definedName>
    <definedName name="ghg" localSheetId="51">[57]Museu!#REF!</definedName>
    <definedName name="ghg">#REF!</definedName>
    <definedName name="ghkg" localSheetId="51">[49]dados!$F$6:$Q$147</definedName>
    <definedName name="ghkg">#REF!</definedName>
    <definedName name="ghufh" localSheetId="51">#REF!</definedName>
    <definedName name="ghufh">#REF!</definedName>
    <definedName name="gi" localSheetId="51">[52]Serv.dívida!$A$3:$R$171</definedName>
    <definedName name="gi">#REF!</definedName>
    <definedName name="graf1" localSheetId="51">#REF!</definedName>
    <definedName name="graf1">#REF!</definedName>
    <definedName name="graf2">#REF!</definedName>
    <definedName name="grafcenel">#REF!</definedName>
    <definedName name="grafcppe">#REF!</definedName>
    <definedName name="grafdist">#REF!</definedName>
    <definedName name="grafedalpro">#REF!</definedName>
    <definedName name="grafedinfor">#REF!</definedName>
    <definedName name="grafen">#REF!</definedName>
    <definedName name="grafenernova">#REF!</definedName>
    <definedName name="grafhcenel">#REF!</definedName>
    <definedName name="grafhdn">#REF!</definedName>
    <definedName name="grafhidrorumo">#REF!</definedName>
    <definedName name="grafholding">#REF!</definedName>
    <definedName name="grafhtejo">#REF!</definedName>
    <definedName name="grafinternel">#REF!</definedName>
    <definedName name="graflabelec">#REF!</definedName>
    <definedName name="graflte">#REF!</definedName>
    <definedName name="grafmrh">#REF!</definedName>
    <definedName name="grafprod">#REF!</definedName>
    <definedName name="grafproet">#REF!</definedName>
    <definedName name="grafren">#REF!</definedName>
    <definedName name="grafsavida">#REF!</definedName>
    <definedName name="grafsle">#REF!</definedName>
    <definedName name="Grand_total" localSheetId="51">#REF!,#REF!</definedName>
    <definedName name="Grand_total">#REF!,#REF!</definedName>
    <definedName name="_xlnm.Recorder" localSheetId="51">#REF!</definedName>
    <definedName name="_xlnm.Recorder">#REF!</definedName>
    <definedName name="gyo" localSheetId="51">[49]dados!$D$6:$D$147</definedName>
    <definedName name="gyo">#REF!</definedName>
    <definedName name="h" localSheetId="51">#REF!</definedName>
    <definedName name="h">#REF!</definedName>
    <definedName name="hcenel" localSheetId="51">#REF!</definedName>
    <definedName name="hcenel">#REF!</definedName>
    <definedName name="hdn">#REF!</definedName>
    <definedName name="herherh" localSheetId="51">[13]Zam!#REF!</definedName>
    <definedName name="herherh">#REF!</definedName>
    <definedName name="herherher" localSheetId="51">[3]Zam!#REF!</definedName>
    <definedName name="herherher">#REF!</definedName>
    <definedName name="hh" localSheetId="51">'[10]Base Secção Pessoal'!#REF!</definedName>
    <definedName name="hh">#REF!</definedName>
    <definedName name="HHHH" localSheetId="51">#REF!,#REF!,#REF!</definedName>
    <definedName name="HHHH">#REF!,#REF!,#REF!</definedName>
    <definedName name="hhhhhhhh" localSheetId="51">'[14]base secçao pessoal'!#REF!</definedName>
    <definedName name="hhhhhhhh">#REF!</definedName>
    <definedName name="hhhhhhhhhhhhhh" localSheetId="51">'[12]Base Secção Pessoal'!#REF!</definedName>
    <definedName name="hhhhhhhhhhhhhh">#REF!</definedName>
    <definedName name="hidrorumo" localSheetId="51">#REF!</definedName>
    <definedName name="hidrorumo">#REF!</definedName>
    <definedName name="hjk">#REF!</definedName>
    <definedName name="holding_ant">#REF!</definedName>
    <definedName name="holding_cactual">#REF!</definedName>
    <definedName name="htejo">#REF!</definedName>
    <definedName name="HTML_CodePage" hidden="1">1252</definedName>
    <definedName name="HTML_Control" localSheetId="39" hidden="1">{"'Parte I (BPA)'!$A$1:$A$3"}</definedName>
    <definedName name="HTML_Control" localSheetId="50" hidden="1">{"'Front_Page'!$F$190"}</definedName>
    <definedName name="HTML_Control" localSheetId="5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localSheetId="50" hidden="1">"Sheet1"</definedName>
    <definedName name="HTML_Header" hidden="1">"FRONT_PAGE"</definedName>
    <definedName name="HTML_LastUpdate" localSheetId="50" hidden="1">"9/27/02"</definedName>
    <definedName name="HTML_LastUpdate" hidden="1">"09/10/2002"</definedName>
    <definedName name="HTML_LineAfter" hidden="1">FALSE</definedName>
    <definedName name="HTML_LineBefore" hidden="1">FALSE</definedName>
    <definedName name="HTML_Name" localSheetId="50" hidden="1">""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localSheetId="50" hidden="1">"E:\Plest\Inf_Gestão_2002\Investimento\Agosto\Grafico_AGO_02.htm"</definedName>
    <definedName name="HTML_PathFile" hidden="1">"L:\Plest\Inf_Gestão_2002\Orç_Exploração\Setembro\Graficos\MyHTML.htm"</definedName>
    <definedName name="HTML_Title" localSheetId="50" hidden="1">""</definedName>
    <definedName name="HTML_Title" hidden="1">"Orç_p_Centro_Custo_2"</definedName>
    <definedName name="i" localSheetId="51">'[40]quadro 27a'!$D$7:$P$16</definedName>
    <definedName name="i">#REF!</definedName>
    <definedName name="Imob.97_com" localSheetId="51">#REF!</definedName>
    <definedName name="Imob.97_com">#REF!</definedName>
    <definedName name="Imob97_sem" localSheetId="51">#REF!</definedName>
    <definedName name="Imob97_sem">#REF!</definedName>
    <definedName name="IMOBILIZADO__EM_CURSO" localSheetId="51">[38]ICursoMes!$C$2:$F$2</definedName>
    <definedName name="IMOBILIZADO__EM_CURSO">#REF!</definedName>
    <definedName name="incluiajuste" localSheetId="51">#REF!</definedName>
    <definedName name="incluiajuste">#REF!</definedName>
    <definedName name="INDICE" localSheetId="51">[36]ago03!$A$1:$H$58</definedName>
    <definedName name="INDICE">#REF!</definedName>
    <definedName name="Infl" localSheetId="51">#REF!</definedName>
    <definedName name="Infl">#REF!</definedName>
    <definedName name="Infl_1992" localSheetId="51">#REF!</definedName>
    <definedName name="Infl_1992">#REF!</definedName>
    <definedName name="infrelev" localSheetId="51">[36]ago03!$A$1:$J$52</definedName>
    <definedName name="infrelev">#REF!</definedName>
    <definedName name="inicia_pp3" localSheetId="51">#REF!</definedName>
    <definedName name="inicia_pp3">#REF!</definedName>
    <definedName name="INÍCIO" localSheetId="51">[43]LCONTR!#REF!</definedName>
    <definedName name="INÍCIO">#REF!</definedName>
    <definedName name="inicionovacog" localSheetId="51">[86]RESUMO_PROJ!$I$15</definedName>
    <definedName name="inicionovacog">#REF!</definedName>
    <definedName name="Input" localSheetId="51">#REF!</definedName>
    <definedName name="Input">#REF!</definedName>
    <definedName name="INSTALACOES">#REF!</definedName>
    <definedName name="internel">#REF!</definedName>
    <definedName name="INV_COMPLETO">#REF!</definedName>
    <definedName name="INV_RESUM">#REF!</definedName>
    <definedName name="Investimento_MM">#REF!</definedName>
    <definedName name="IPC_1992">#REF!</definedName>
    <definedName name="IPC_1995">#REF!</definedName>
    <definedName name="IPC_2004">#REF!</definedName>
    <definedName name="IPC_2010">#REF!</definedName>
    <definedName name="IPC_Cisao">#REF!</definedName>
    <definedName name="IPCm_1" localSheetId="51">'[44]Remuneração Mensal_Solar150MVA'!$L$8</definedName>
    <definedName name="IPCm_1">#REF!</definedName>
    <definedName name="IPCref" localSheetId="51">'[44]Remuneração Mensal_Solar150MVA'!$L$7</definedName>
    <definedName name="IPCref">#REF!</definedName>
    <definedName name="IRC" localSheetId="51">#REF!</definedName>
    <definedName name="IRC">#REF!</definedName>
    <definedName name="j" localSheetId="51">'[40]quadro 27a'!$C$7:$C$16</definedName>
    <definedName name="j">#REF!</definedName>
    <definedName name="Jan" localSheetId="51">#REF!,#REF!,#REF!</definedName>
    <definedName name="jan">#REF!</definedName>
    <definedName name="JAN.96_S_IVA" localSheetId="51">[43]LCONTR!#REF!</definedName>
    <definedName name="JAN.96_S_IVA">#REF!</definedName>
    <definedName name="JAN__S_IVA" localSheetId="51">[43]LCONTR!#REF!</definedName>
    <definedName name="JAN__S_IVA">#REF!</definedName>
    <definedName name="JAN_fact" localSheetId="51">[43]LCONTR!#REF!</definedName>
    <definedName name="JAN_fact">#REF!</definedName>
    <definedName name="jdd" localSheetId="51">[3]Zam!#REF!</definedName>
    <definedName name="jdd">#REF!</definedName>
    <definedName name="jdjdfj" localSheetId="51">[3]Zam!#REF!</definedName>
    <definedName name="jdjdfj">#REF!</definedName>
    <definedName name="jejejrje" localSheetId="51">[3]Zam!#REF!</definedName>
    <definedName name="jejejrje">#REF!</definedName>
    <definedName name="jejerje" localSheetId="51">[3]Zam!#REF!</definedName>
    <definedName name="jejerje">#REF!</definedName>
    <definedName name="jerje" localSheetId="51">[3]Zam!#REF!</definedName>
    <definedName name="jerje">#REF!</definedName>
    <definedName name="jghj" localSheetId="51">#REF!</definedName>
    <definedName name="jghj">#REF!</definedName>
    <definedName name="jj" localSheetId="51">'[10]Base Secção Pessoal'!#REF!</definedName>
    <definedName name="jj">#REF!</definedName>
    <definedName name="jjdhf" localSheetId="51">[3]Zam!#REF!</definedName>
    <definedName name="jjdhf">#REF!</definedName>
    <definedName name="JJJJ" localSheetId="51">#REF!,#REF!,#REF!</definedName>
    <definedName name="JJJJ">#REF!,#REF!,#REF!</definedName>
    <definedName name="jk" localSheetId="51">[25]Zam!#REF!</definedName>
    <definedName name="jk">#REF!</definedName>
    <definedName name="Jul" localSheetId="51">#REF!,#REF!,#REF!</definedName>
    <definedName name="jul">#REF!</definedName>
    <definedName name="JUL__S_IVA" localSheetId="51">[43]LCONTR!#REF!</definedName>
    <definedName name="JUL__S_IVA">#REF!</definedName>
    <definedName name="Jun" localSheetId="51">#REF!,#REF!,#REF!</definedName>
    <definedName name="jun">#REF!</definedName>
    <definedName name="JUN__S_IVA" localSheetId="51">[43]LCONTR!#REF!</definedName>
    <definedName name="JUN__S_IVA">#REF!</definedName>
    <definedName name="JurCust" localSheetId="51">#REF!</definedName>
    <definedName name="JurCust">#REF!</definedName>
    <definedName name="JurProv" localSheetId="51">#REF!</definedName>
    <definedName name="JurProv">#REF!</definedName>
    <definedName name="K">#REF!</definedName>
    <definedName name="kkk" hidden="1">#REF!</definedName>
    <definedName name="kkkkk" localSheetId="51">[46]Museu!#REF!</definedName>
    <definedName name="kkkkk">#REF!</definedName>
    <definedName name="KMHO" localSheetId="51">'[44]Remuneração Mensal_Solar150MVA'!$H$22</definedName>
    <definedName name="KMHO">#REF!</definedName>
    <definedName name="labelec" localSheetId="51">#REF!</definedName>
    <definedName name="labelec">#REF!</definedName>
    <definedName name="LEV" localSheetId="51">'[44]Remuneração Mensal_Solar150MVA'!$O$18</definedName>
    <definedName name="LEV">#REF!</definedName>
    <definedName name="limcount" hidden="1">21</definedName>
    <definedName name="Line_21_LG" localSheetId="51">#REF!</definedName>
    <definedName name="Line_21_LG">#REF!</definedName>
    <definedName name="Linhas" localSheetId="51">[38]ICursoMes!$C$14:$F$14</definedName>
    <definedName name="Linhas">#REF!</definedName>
    <definedName name="LINHAS_CABOS" localSheetId="51">#REF!</definedName>
    <definedName name="LINHAS_CABOS">#REF!</definedName>
    <definedName name="lkkl">#REF!</definedName>
    <definedName name="ll" localSheetId="51">'[87]Activos 31-12-2006'!#REF!</definedName>
    <definedName name="ll">#REF!</definedName>
    <definedName name="lo" localSheetId="51">'[5]OT´s Não Liquidadas 2006'!#REF!</definedName>
    <definedName name="lo">#REF!</definedName>
    <definedName name="lopkio" localSheetId="51">[57]Museu!#REF!</definedName>
    <definedName name="lopkio">#REF!</definedName>
    <definedName name="lte_ant" localSheetId="51">#REF!</definedName>
    <definedName name="lte_ant">#REF!</definedName>
    <definedName name="lte_cactual">#REF!</definedName>
    <definedName name="Ltitle">#REF!</definedName>
    <definedName name="m" localSheetId="51">[50]dados!$D$6:$D$147</definedName>
    <definedName name="m">#REF!</definedName>
    <definedName name="MACNC" localSheetId="51">#REF!</definedName>
    <definedName name="MACNC">#REF!</definedName>
    <definedName name="Macro1" localSheetId="51">#REF!</definedName>
    <definedName name="Macro1">#REF!</definedName>
    <definedName name="Macro10" localSheetId="51">[88]!Macro10</definedName>
    <definedName name="Macro10">[0]!Macro10</definedName>
    <definedName name="Macro11" localSheetId="51">[88]!Macro11</definedName>
    <definedName name="Macro11">[0]!Macro11</definedName>
    <definedName name="Macro12" localSheetId="51">[88]!Macro12</definedName>
    <definedName name="Macro12">[0]!Macro12</definedName>
    <definedName name="Macro13" localSheetId="51">[88]!Macro13</definedName>
    <definedName name="Macro13">[0]!Macro13</definedName>
    <definedName name="Macro14" localSheetId="51">[88]!Macro14</definedName>
    <definedName name="Macro14">[0]!Macro14</definedName>
    <definedName name="Macro15" localSheetId="51">[88]!Macro15</definedName>
    <definedName name="Macro15">[0]!Macro15</definedName>
    <definedName name="Macro16" localSheetId="51">[88]!Macro16</definedName>
    <definedName name="Macro16">[0]!Macro16</definedName>
    <definedName name="Macro17" localSheetId="51">[88]!Macro17</definedName>
    <definedName name="Macro17">[0]!Macro17</definedName>
    <definedName name="Macro2" localSheetId="51">#REF!</definedName>
    <definedName name="Macro2">#REF!</definedName>
    <definedName name="Macro8" localSheetId="51">[88]!Macro8</definedName>
    <definedName name="Macro8">[0]!Macro8</definedName>
    <definedName name="MacroData" localSheetId="51">[59]MacroData!$B$2:$J$80</definedName>
    <definedName name="MacroData">#REF!</definedName>
    <definedName name="MacroPlan04" localSheetId="51">[59]MacroData!$B$82:$I$96</definedName>
    <definedName name="MacroPlan04">#REF!</definedName>
    <definedName name="MACROS" localSheetId="51">#REF!</definedName>
    <definedName name="MACROS">#REF!</definedName>
    <definedName name="Mai" localSheetId="51">#REF!,#REF!,#REF!</definedName>
    <definedName name="mai">#REF!</definedName>
    <definedName name="MAI__S_IVA" localSheetId="51">[43]LCONTR!#REF!</definedName>
    <definedName name="MAI__S_IVA">#REF!</definedName>
    <definedName name="mandatarios" localSheetId="51">OFFSET(#REF!,0,0,COUNTA(#REF!),1)</definedName>
    <definedName name="mandatarios">OFFSET(#REF!,0,0,COUNTA(#REF!),1)</definedName>
    <definedName name="Manutencao">#REF!</definedName>
    <definedName name="mapa" localSheetId="51">#REF!</definedName>
    <definedName name="mapa">#REF!</definedName>
    <definedName name="mapa_hidr" localSheetId="51">'[82]res.cae''s hidr'!$AD$13:$BA$68</definedName>
    <definedName name="mapa_hidr">#REF!</definedName>
    <definedName name="mapa_hidr_c" localSheetId="51">'[82]res.cae''s hidr'!$AD$1:$BA$1</definedName>
    <definedName name="mapa_hidr_c">#REF!</definedName>
    <definedName name="mapa_hidr_l" localSheetId="51">'[82]res.cae''s hidr'!$Y$13:$Y$68</definedName>
    <definedName name="mapa_hidr_l">#REF!</definedName>
    <definedName name="mapa_term" localSheetId="51">'[82]res.cae''s '!$AD$12:$BA$121</definedName>
    <definedName name="mapa_term">#REF!</definedName>
    <definedName name="mapa_term_c" localSheetId="51">'[82]res.cae''s '!$AD$1:$BA$1</definedName>
    <definedName name="mapa_term_c">#REF!</definedName>
    <definedName name="mapa_term_l" localSheetId="51">'[82]res.cae''s '!$Y$12:$Y$122</definedName>
    <definedName name="mapa_term_l">#REF!</definedName>
    <definedName name="mapa1" localSheetId="51">#REF!</definedName>
    <definedName name="mapa1">#REF!</definedName>
    <definedName name="Mar" localSheetId="51">#REF!,#REF!,#REF!</definedName>
    <definedName name="mar">#REF!</definedName>
    <definedName name="MAR__S_IVA" localSheetId="51">[43]LCONTR!#REF!</definedName>
    <definedName name="MAR__S_IVA">#REF!</definedName>
    <definedName name="MARCO" localSheetId="51">'[1]Todas OT e o valor'!#REF!</definedName>
    <definedName name="MARCO">#REF!</definedName>
    <definedName name="marta" localSheetId="40" hidden="1">#REF!</definedName>
    <definedName name="marta" localSheetId="45" hidden="1">#REF!</definedName>
    <definedName name="marta" localSheetId="50" hidden="1">#REF!</definedName>
    <definedName name="marta" localSheetId="51" hidden="1">#REF!</definedName>
    <definedName name="marta" hidden="1">#REF!</definedName>
    <definedName name="MAX_BM">#REF!</definedName>
    <definedName name="MEDIA">#REF!</definedName>
    <definedName name="Menu_Impressao">#REF!</definedName>
    <definedName name="Menu_Principal">#REF!</definedName>
    <definedName name="mes">#REF!</definedName>
    <definedName name="mes_out">#REF!</definedName>
    <definedName name="meses">#REF!</definedName>
    <definedName name="meses1">#REF!</definedName>
    <definedName name="MFColaborador">#REF!</definedName>
    <definedName name="MIGUEL" localSheetId="51">[42]Original!$A$2:$A$589</definedName>
    <definedName name="MIGUEL">#REF!</definedName>
    <definedName name="MIN_BM" localSheetId="51">#REF!</definedName>
    <definedName name="MIN_BM">#REF!</definedName>
    <definedName name="mista2003" localSheetId="51">#REF!</definedName>
    <definedName name="mista2003">#REF!</definedName>
    <definedName name="mista2004" localSheetId="51">#REF!</definedName>
    <definedName name="mista2004">#REF!</definedName>
    <definedName name="mistaPO">#REF!</definedName>
    <definedName name="mnmmf" localSheetId="51">[13]Zam!#REF!</definedName>
    <definedName name="mnmmf">#REF!</definedName>
    <definedName name="mnn" localSheetId="51">'[16]OT´s Não Liquidadas 2006'!#REF!</definedName>
    <definedName name="mnn">#REF!</definedName>
    <definedName name="Module1.inicia_pp3" localSheetId="51">#REF!</definedName>
    <definedName name="Module1.inicia_pp3">#REF!</definedName>
    <definedName name="motivo" localSheetId="51">OFFSET(#REF!,0,0,COUNTA(#REF!),1)</definedName>
    <definedName name="motivo">OFFSET(#REF!,0,0,COUNTA(#REF!),1)</definedName>
    <definedName name="mrh" localSheetId="51">#REF!</definedName>
    <definedName name="mrh">#REF!</definedName>
    <definedName name="MUN" localSheetId="51">[36]ago03!$A$4</definedName>
    <definedName name="MUN">#REF!</definedName>
    <definedName name="N" localSheetId="51">#REF!</definedName>
    <definedName name="N">#REF!</definedName>
    <definedName name="N__Enc" localSheetId="51">[43]LCONTR!#REF!</definedName>
    <definedName name="N__Enc">#REF!</definedName>
    <definedName name="N__Enc_p_96" localSheetId="51">[43]LCONTR!#REF!</definedName>
    <definedName name="N__Enc_p_96">#REF!</definedName>
    <definedName name="NAT" localSheetId="51">[43]LCONTR!#REF!</definedName>
    <definedName name="NAT">#REF!</definedName>
    <definedName name="NDM" localSheetId="51">'[44]Remuneração Mensal_Solar150MVA'!$O$16</definedName>
    <definedName name="NDM">#REF!</definedName>
    <definedName name="NHOref" localSheetId="51">'[44]Remuneração Mensal_Solar150MVA'!$O$15</definedName>
    <definedName name="NHOref">#REF!</definedName>
    <definedName name="NHPref" localSheetId="51">'[44]Remuneração Mensal_Solar150MVA'!$O$14</definedName>
    <definedName name="NHPref">#REF!</definedName>
    <definedName name="Nivel_de_risco" localSheetId="51">#REF!</definedName>
    <definedName name="Nivel_de_risco">#REF!</definedName>
    <definedName name="nj" localSheetId="51">[27]Zam!#REF!</definedName>
    <definedName name="nj">#REF!</definedName>
    <definedName name="No_mês_2004_09" localSheetId="51">[38]ICursoMes!$C$3:$F$3</definedName>
    <definedName name="No_mês_2004_09">#REF!</definedName>
    <definedName name="nononono" localSheetId="51">#REF!</definedName>
    <definedName name="nononono">#REF!</definedName>
    <definedName name="NOTA" localSheetId="51">[43]LCONTR!#REF!</definedName>
    <definedName name="NOTA">#REF!</definedName>
    <definedName name="Nota_2" localSheetId="51">#REF!</definedName>
    <definedName name="Nota_2">#REF!</definedName>
    <definedName name="Note_1_LG">#REF!</definedName>
    <definedName name="Note_1_R">#REF!</definedName>
    <definedName name="Note_10_LG">#REF!</definedName>
    <definedName name="Note_10_R">#REF!</definedName>
    <definedName name="Note_11_LG">#REF!</definedName>
    <definedName name="Note_11_R">#REF!</definedName>
    <definedName name="Note_11_SL_LG">#REF!</definedName>
    <definedName name="Note_11_SL_R">#REF!</definedName>
    <definedName name="Note_12_FAR_LG">#REF!</definedName>
    <definedName name="Note_12_FAR_R">#REF!</definedName>
    <definedName name="Note_12_LG">#REF!</definedName>
    <definedName name="Note_12_R">#REF!</definedName>
    <definedName name="Note_13_TPGross_LG">#REF!</definedName>
    <definedName name="Note_13_TPGross_R">#REF!</definedName>
    <definedName name="Note_13_TPReins_LG">#REF!</definedName>
    <definedName name="Note_13_TPReins_R">#REF!</definedName>
    <definedName name="Note_14_DefTaxAss_LG">#REF!</definedName>
    <definedName name="Note_14_DefTaxAss_R">#REF!</definedName>
    <definedName name="Note_14_defTaxLia_LG">#REF!</definedName>
    <definedName name="Note_14_DefTaxLia_R">#REF!</definedName>
    <definedName name="Note_14_LG">#REF!</definedName>
    <definedName name="Note_14_Pens_LG">#REF!</definedName>
    <definedName name="Note_14_pens_R">#REF!</definedName>
    <definedName name="Note_14_R">#REF!</definedName>
    <definedName name="Note_14_RP_LG">#REF!</definedName>
    <definedName name="Note_14_RP_R">#REF!</definedName>
    <definedName name="Note_15_Dep_LG">#REF!</definedName>
    <definedName name="Note_15_dep_R">#REF!</definedName>
    <definedName name="Note_15_LG">#REF!</definedName>
    <definedName name="Note_15_OF_LG">#REF!</definedName>
    <definedName name="Note_15_OF_R">#REF!</definedName>
    <definedName name="Note_15_R">#REF!</definedName>
    <definedName name="Note_16_Conv.notes">#REF!</definedName>
    <definedName name="Note_16_FinLease">#REF!</definedName>
    <definedName name="Note_16_LG">#REF!</definedName>
    <definedName name="Note_16_R">#REF!</definedName>
    <definedName name="Note_17_LG">#REF!</definedName>
    <definedName name="Note_17_R">#REF!</definedName>
    <definedName name="Note_18_LG">#REF!</definedName>
    <definedName name="Note_18_R">#REF!</definedName>
    <definedName name="Note_19_LG">#REF!</definedName>
    <definedName name="Note_19_R">#REF!</definedName>
    <definedName name="Note_2_LG">#REF!</definedName>
    <definedName name="Note_2_OtherFin_LG">#REF!</definedName>
    <definedName name="Note_2_OtherFin_R">#REF!</definedName>
    <definedName name="Note_2_R">#REF!</definedName>
    <definedName name="Note_2_Real_LG">#REF!</definedName>
    <definedName name="Note_2_Real_R">#REF!</definedName>
    <definedName name="Note_20_LG">#REF!</definedName>
    <definedName name="Note_20_R">#REF!</definedName>
    <definedName name="Note_21_LG">#REF!</definedName>
    <definedName name="Note_21_R">#REF!</definedName>
    <definedName name="Note_22_LG">#REF!</definedName>
    <definedName name="Note_22_LG_Iex">#REF!</definedName>
    <definedName name="Note_22_R">#REF!</definedName>
    <definedName name="Note_22_R_Iex">#REF!</definedName>
    <definedName name="Note_23_LG">#REF!</definedName>
    <definedName name="Note_23_R">#REF!</definedName>
    <definedName name="Note_24_LG">#REF!</definedName>
    <definedName name="Note_24_R">#REF!</definedName>
    <definedName name="Note_25_LG">#REF!</definedName>
    <definedName name="Note_25_R">#REF!</definedName>
    <definedName name="Note_26_LG">#REF!</definedName>
    <definedName name="Note_26_R">#REF!</definedName>
    <definedName name="Note_26_Staff_LG">#REF!</definedName>
    <definedName name="Note_26_staff_R">#REF!</definedName>
    <definedName name="Note_27_LG">#REF!</definedName>
    <definedName name="Note_27_R">#REF!</definedName>
    <definedName name="Note_27_staff_LG">#REF!</definedName>
    <definedName name="Note_27_staff_R">#REF!</definedName>
    <definedName name="Note_28_LG">#REF!</definedName>
    <definedName name="Note_28_R">#REF!</definedName>
    <definedName name="Note_28_staff_LG">#REF!</definedName>
    <definedName name="Note_28_staff_R">#REF!</definedName>
    <definedName name="Note_29_LG">#REF!</definedName>
    <definedName name="Note_29_R">#REF!</definedName>
    <definedName name="Note_3_LG">#REF!</definedName>
    <definedName name="Note_3_R">#REF!</definedName>
    <definedName name="Note_30_EG">#REF!</definedName>
    <definedName name="Note_30_LG">#REF!</definedName>
    <definedName name="Note_30_R">#REF!</definedName>
    <definedName name="Note_31_extraord">#REF!</definedName>
    <definedName name="Note_31_extraord_LG">#REF!</definedName>
    <definedName name="Note_31_extraord_R">#REF!</definedName>
    <definedName name="Note_31_Ord">#REF!</definedName>
    <definedName name="Note_31_Ord_LG">#REF!</definedName>
    <definedName name="Note_31_Ord_R">#REF!</definedName>
    <definedName name="Note_32">#REF!</definedName>
    <definedName name="Note_32_Eureko">#REF!</definedName>
    <definedName name="Note_32_Local">#REF!</definedName>
    <definedName name="Note_32_restatement">#REF!</definedName>
    <definedName name="Note_4_LG">#REF!</definedName>
    <definedName name="Note_4_R">#REF!</definedName>
    <definedName name="Note_5_LG">#REF!</definedName>
    <definedName name="Note_5_R">#REF!</definedName>
    <definedName name="Note_6_LG">#REF!</definedName>
    <definedName name="Note_6_R">#REF!</definedName>
    <definedName name="Note_7_Cash_LG">#REF!</definedName>
    <definedName name="Note_7_Cash_R">#REF!</definedName>
    <definedName name="Note_7_Equip_LG">#REF!</definedName>
    <definedName name="Note_7_Equip_R">#REF!</definedName>
    <definedName name="Note_7_LG">#REF!</definedName>
    <definedName name="Note_7_R">#REF!</definedName>
    <definedName name="Note_8_L_LG">#REF!</definedName>
    <definedName name="Note_8_L_r">#REF!</definedName>
    <definedName name="Note_8_LG">#REF!</definedName>
    <definedName name="Note_8_NL_LG">#REF!</definedName>
    <definedName name="Note_8_NL_R">#REF!</definedName>
    <definedName name="Note_8_R">#REF!</definedName>
    <definedName name="Note_9_LG">#REF!</definedName>
    <definedName name="Note_9_R">#REF!</definedName>
    <definedName name="Nov" localSheetId="51">#REF!,#REF!,#REF!</definedName>
    <definedName name="nov">#REF!</definedName>
    <definedName name="NOV__S_IVA" localSheetId="51">[43]LCONTR!#REF!</definedName>
    <definedName name="NOV__S_IVA">#REF!</definedName>
    <definedName name="nova" localSheetId="51">{"tipo",0,"Auto","Auto","";"ref",0,"Auto","Auto","NNNNNNN";"imobilizado",0,"Auto","Auto","NNNNNNN"}</definedName>
    <definedName name="nova">{"tipo",0,"Auto","Auto","";"ref",0,"Auto","Auto","NNNNNNN";"imobilizado",0,"Auto","Auto","NNNNNNN"}</definedName>
    <definedName name="novo" localSheetId="51">#REF!</definedName>
    <definedName name="novo">#REF!</definedName>
    <definedName name="nq" localSheetId="51">[27]Zam!#REF!</definedName>
    <definedName name="nq">#REF!</definedName>
    <definedName name="o" localSheetId="51">[27]Zam!#REF!</definedName>
    <definedName name="o">#REF!</definedName>
    <definedName name="OBJECTO" localSheetId="51">[43]LCONTR!#REF!</definedName>
    <definedName name="OBJECTO">#REF!</definedName>
    <definedName name="OBS" localSheetId="51">[43]LCONTR!#REF!</definedName>
    <definedName name="OBS">#REF!</definedName>
    <definedName name="Oni" localSheetId="51">#REF!</definedName>
    <definedName name="Oni">#REF!</definedName>
    <definedName name="Oni_tot">#REF!</definedName>
    <definedName name="Opção_tar">#REF!</definedName>
    <definedName name="OperacionaisPlan01" localSheetId="51">[59]IndicadoresOperacionaisPlanej04!$B$2:$Q$54</definedName>
    <definedName name="OperacionaisPlan01">#REF!</definedName>
    <definedName name="opof" localSheetId="51">[79]Zam!#REF!</definedName>
    <definedName name="opof">#REF!</definedName>
    <definedName name="ORÇ_01" localSheetId="51">[76]update!$B$3</definedName>
    <definedName name="ORÇ_01">#REF!</definedName>
    <definedName name="ORÇ_02" localSheetId="51">[76]update!$B$4</definedName>
    <definedName name="ORÇ_02">#REF!</definedName>
    <definedName name="ORÇ_03" localSheetId="51">[76]update!$B$5</definedName>
    <definedName name="ORÇ_03">#REF!</definedName>
    <definedName name="ORÇ_04" localSheetId="51">[76]update!$B$6</definedName>
    <definedName name="ORÇ_04">#REF!</definedName>
    <definedName name="ORÇ_05" localSheetId="51">[76]update!$B$7</definedName>
    <definedName name="ORÇ_05">#REF!</definedName>
    <definedName name="ORÇ_06" localSheetId="51">[76]update!$B$8</definedName>
    <definedName name="ORÇ_06">#REF!</definedName>
    <definedName name="ORÇ_06.1" localSheetId="51">[76]update!$B$9</definedName>
    <definedName name="ORÇ_06.1">#REF!</definedName>
    <definedName name="ORÇ_06.2" localSheetId="51">[76]update!$B$10</definedName>
    <definedName name="ORÇ_06.2">#REF!</definedName>
    <definedName name="ORÇ_07" localSheetId="51">[76]update!$B$11</definedName>
    <definedName name="ORÇ_07">#REF!</definedName>
    <definedName name="ORÇ_08" localSheetId="51">[76]update!$B$12</definedName>
    <definedName name="ORÇ_08">#REF!</definedName>
    <definedName name="ORÇ_09" localSheetId="51">[76]update!$B$13</definedName>
    <definedName name="ORÇ_09">#REF!</definedName>
    <definedName name="ORÇ_10" localSheetId="51">[76]update!$B$14</definedName>
    <definedName name="ORÇ_10">#REF!</definedName>
    <definedName name="ORÇ_100" localSheetId="51">[76]update!$B$131</definedName>
    <definedName name="ORÇ_100">#REF!</definedName>
    <definedName name="ORÇ_101" localSheetId="51">[76]update!$B$132</definedName>
    <definedName name="ORÇ_101">#REF!</definedName>
    <definedName name="ORÇ_101.1" localSheetId="51">[76]update!$B$133</definedName>
    <definedName name="ORÇ_101.1">#REF!</definedName>
    <definedName name="ORÇ_101.2" localSheetId="51">[76]update!$B$134</definedName>
    <definedName name="ORÇ_101.2">#REF!</definedName>
    <definedName name="ORÇ_101.3" localSheetId="51">[76]update!$B$135</definedName>
    <definedName name="ORÇ_101.3">#REF!</definedName>
    <definedName name="ORÇ_102" localSheetId="51">[76]update!$B$136</definedName>
    <definedName name="ORÇ_102">#REF!</definedName>
    <definedName name="ORÇ_103" localSheetId="51">[76]update!$B$140</definedName>
    <definedName name="ORÇ_103">#REF!</definedName>
    <definedName name="ORÇ_104" localSheetId="51">[76]update!$B$142</definedName>
    <definedName name="ORÇ_104">#REF!</definedName>
    <definedName name="ORÇ_105" localSheetId="51">[76]update!$B$143</definedName>
    <definedName name="ORÇ_105">#REF!</definedName>
    <definedName name="ORÇ_106" localSheetId="51">[76]update!$B$145</definedName>
    <definedName name="ORÇ_106">#REF!</definedName>
    <definedName name="ORÇ_107" localSheetId="51">[76]update!$B$147</definedName>
    <definedName name="ORÇ_107">#REF!</definedName>
    <definedName name="ORÇ_108" localSheetId="51">[76]update!$B$148</definedName>
    <definedName name="ORÇ_108">#REF!</definedName>
    <definedName name="ORÇ_109" localSheetId="51">[76]update!$B$149</definedName>
    <definedName name="ORÇ_109">#REF!</definedName>
    <definedName name="ORÇ_11" localSheetId="51">[76]update!$B$15</definedName>
    <definedName name="ORÇ_11">#REF!</definedName>
    <definedName name="ORÇ_110" localSheetId="51">[76]update!$B$150</definedName>
    <definedName name="ORÇ_110">#REF!</definedName>
    <definedName name="ORÇ_111" localSheetId="51">[76]update!$B$151</definedName>
    <definedName name="ORÇ_111">#REF!</definedName>
    <definedName name="ORÇ_112" localSheetId="51">[89]update!#REF!</definedName>
    <definedName name="ORÇ_112">#REF!</definedName>
    <definedName name="ORÇ_113" localSheetId="51">[89]update!#REF!</definedName>
    <definedName name="ORÇ_113">#REF!</definedName>
    <definedName name="ORÇ_114" localSheetId="51">[76]update!$B$152</definedName>
    <definedName name="ORÇ_114">#REF!</definedName>
    <definedName name="ORÇ_115" localSheetId="51">[76]update!$B$153</definedName>
    <definedName name="ORÇ_115">#REF!</definedName>
    <definedName name="ORÇ_115.1" localSheetId="51">[76]update!$B$144</definedName>
    <definedName name="ORÇ_115.1">#REF!</definedName>
    <definedName name="ORÇ_116" localSheetId="51">[76]update!$B$154</definedName>
    <definedName name="ORÇ_116">#REF!</definedName>
    <definedName name="ORÇ_117" localSheetId="51">[76]update!$B$155</definedName>
    <definedName name="ORÇ_117">#REF!</definedName>
    <definedName name="ORÇ_118" localSheetId="51">[76]update!$B$157</definedName>
    <definedName name="ORÇ_118">#REF!</definedName>
    <definedName name="ORÇ_119" localSheetId="51">[76]update!$B$158</definedName>
    <definedName name="ORÇ_119">#REF!</definedName>
    <definedName name="ORÇ_119.1" localSheetId="51">[76]update!$B$159</definedName>
    <definedName name="ORÇ_119.1">#REF!</definedName>
    <definedName name="ORÇ_119.2" localSheetId="51">[76]update!$B$160</definedName>
    <definedName name="ORÇ_119.2">#REF!</definedName>
    <definedName name="ORÇ_12" localSheetId="51">[76]update!$B$16</definedName>
    <definedName name="ORÇ_12">#REF!</definedName>
    <definedName name="ORÇ_120" localSheetId="51">[76]update!$B$161</definedName>
    <definedName name="ORÇ_120">#REF!</definedName>
    <definedName name="ORÇ_121" localSheetId="51">[76]update!$B$162</definedName>
    <definedName name="ORÇ_121">#REF!</definedName>
    <definedName name="ORÇ_122" localSheetId="51">[76]update!$B$163</definedName>
    <definedName name="ORÇ_122">#REF!</definedName>
    <definedName name="ORÇ_123" localSheetId="51">[76]update!$B$164</definedName>
    <definedName name="ORÇ_123">#REF!</definedName>
    <definedName name="ORÇ_123.1" localSheetId="51">[76]update!$B$165</definedName>
    <definedName name="ORÇ_123.1">#REF!</definedName>
    <definedName name="ORÇ_124" localSheetId="51">[76]update!$B$166</definedName>
    <definedName name="ORÇ_124">#REF!</definedName>
    <definedName name="ORÇ_124.1" localSheetId="51">[76]update!$B$167</definedName>
    <definedName name="ORÇ_124.1">#REF!</definedName>
    <definedName name="ORÇ_125" localSheetId="51">[76]update!$B$168</definedName>
    <definedName name="ORÇ_125">#REF!</definedName>
    <definedName name="ORÇ_125.1" localSheetId="51">[76]update!$B$171</definedName>
    <definedName name="ORÇ_125.1">#REF!</definedName>
    <definedName name="ORÇ_126" localSheetId="51">[89]update!#REF!</definedName>
    <definedName name="ORÇ_126">#REF!</definedName>
    <definedName name="ORÇ_127" localSheetId="51">[89]update!#REF!</definedName>
    <definedName name="ORÇ_127">#REF!</definedName>
    <definedName name="ORÇ_127.1" localSheetId="51">[89]update!#REF!</definedName>
    <definedName name="ORÇ_127.1">#REF!</definedName>
    <definedName name="ORÇ_128" localSheetId="51">[89]update!#REF!</definedName>
    <definedName name="ORÇ_128">#REF!</definedName>
    <definedName name="ORÇ_129" localSheetId="51">[89]update!#REF!</definedName>
    <definedName name="ORÇ_129">#REF!</definedName>
    <definedName name="ORÇ_13" localSheetId="51">[76]update!$B$17</definedName>
    <definedName name="ORÇ_13">#REF!</definedName>
    <definedName name="ORÇ_130" localSheetId="51">[89]update!#REF!</definedName>
    <definedName name="ORÇ_130">#REF!</definedName>
    <definedName name="ORÇ_131" localSheetId="51">[76]update!$B$172</definedName>
    <definedName name="ORÇ_131">#REF!</definedName>
    <definedName name="ORÇ_132" localSheetId="51">[76]update!$B$173</definedName>
    <definedName name="ORÇ_132">#REF!</definedName>
    <definedName name="ORÇ_133" localSheetId="51">[76]update!$B$174</definedName>
    <definedName name="ORÇ_133">#REF!</definedName>
    <definedName name="ORÇ_134" localSheetId="51">[76]update!$B$175</definedName>
    <definedName name="ORÇ_134">#REF!</definedName>
    <definedName name="ORÇ_135" localSheetId="51">[76]update!$B$176</definedName>
    <definedName name="ORÇ_135">#REF!</definedName>
    <definedName name="ORÇ_136" localSheetId="51">[76]update!$B$179</definedName>
    <definedName name="ORÇ_136">#REF!</definedName>
    <definedName name="ORÇ_137" localSheetId="51">[76]update!$B$183</definedName>
    <definedName name="ORÇ_137">#REF!</definedName>
    <definedName name="ORÇ_137.1" localSheetId="51">[76]update!$B$169</definedName>
    <definedName name="ORÇ_137.1">#REF!</definedName>
    <definedName name="ORÇ_137.2" localSheetId="51">[76]update!$B$170</definedName>
    <definedName name="ORÇ_137.2">#REF!</definedName>
    <definedName name="ORÇ_138" localSheetId="51">[76]update!$B$184</definedName>
    <definedName name="ORÇ_138">#REF!</definedName>
    <definedName name="ORÇ_139" localSheetId="51">[76]update!$B$185</definedName>
    <definedName name="ORÇ_139">#REF!</definedName>
    <definedName name="ORÇ_139.1" localSheetId="51">[76]update!$B$186</definedName>
    <definedName name="ORÇ_139.1">#REF!</definedName>
    <definedName name="ORÇ_14" localSheetId="51">[76]update!$B$18</definedName>
    <definedName name="ORÇ_14">#REF!</definedName>
    <definedName name="ORÇ_140" localSheetId="51">[76]update!$B$187</definedName>
    <definedName name="ORÇ_140">#REF!</definedName>
    <definedName name="ORÇ_141" localSheetId="51">[76]update!$B$188</definedName>
    <definedName name="ORÇ_141">#REF!</definedName>
    <definedName name="ORÇ_142" localSheetId="51">[76]update!$B$189</definedName>
    <definedName name="ORÇ_142">#REF!</definedName>
    <definedName name="ORÇ_143" localSheetId="51">[76]update!$B$190</definedName>
    <definedName name="ORÇ_143">#REF!</definedName>
    <definedName name="ORÇ_144" localSheetId="51">[76]update!$B$191</definedName>
    <definedName name="ORÇ_144">#REF!</definedName>
    <definedName name="ORÇ_145" localSheetId="51">[76]update!$B$192</definedName>
    <definedName name="ORÇ_145">#REF!</definedName>
    <definedName name="ORÇ_146" localSheetId="51">[76]update!$B$193</definedName>
    <definedName name="ORÇ_146">#REF!</definedName>
    <definedName name="ORÇ_147" localSheetId="51">[76]update!$B$194</definedName>
    <definedName name="ORÇ_147">#REF!</definedName>
    <definedName name="ORÇ_148" localSheetId="51">[76]update!$B$195</definedName>
    <definedName name="ORÇ_148">#REF!</definedName>
    <definedName name="ORÇ_149" localSheetId="51">[76]update!$B$196</definedName>
    <definedName name="ORÇ_149">#REF!</definedName>
    <definedName name="ORÇ_15" localSheetId="51">[76]update!$B$19</definedName>
    <definedName name="ORÇ_15">#REF!</definedName>
    <definedName name="ORÇ_150" localSheetId="51">[76]update!$B$198</definedName>
    <definedName name="ORÇ_150">#REF!</definedName>
    <definedName name="ORÇ_150.1" localSheetId="51">[76]update!$B$180</definedName>
    <definedName name="ORÇ_150.1">#REF!</definedName>
    <definedName name="ORÇ_150.2" localSheetId="51">[76]update!$B$181</definedName>
    <definedName name="ORÇ_150.2">#REF!</definedName>
    <definedName name="ORÇ_151" localSheetId="51">[76]update!$B$199</definedName>
    <definedName name="ORÇ_151">#REF!</definedName>
    <definedName name="ORÇ_152" localSheetId="51">[76]update!$B$200</definedName>
    <definedName name="ORÇ_152">#REF!</definedName>
    <definedName name="ORÇ_153" localSheetId="51">[76]update!$B$201</definedName>
    <definedName name="ORÇ_153">#REF!</definedName>
    <definedName name="ORÇ_154" localSheetId="51">[76]update!$B$202</definedName>
    <definedName name="ORÇ_154">#REF!</definedName>
    <definedName name="ORÇ_155" localSheetId="51">[76]update!$B$203</definedName>
    <definedName name="ORÇ_155">#REF!</definedName>
    <definedName name="ORÇ_156" localSheetId="51">[76]update!$B$204</definedName>
    <definedName name="ORÇ_156">#REF!</definedName>
    <definedName name="ORÇ_157" localSheetId="51">[76]update!$B$205</definedName>
    <definedName name="ORÇ_157">#REF!</definedName>
    <definedName name="ORÇ_158" localSheetId="51">[76]update!$B$206</definedName>
    <definedName name="ORÇ_158">#REF!</definedName>
    <definedName name="ORÇ_159" localSheetId="51">[76]update!$B$207</definedName>
    <definedName name="ORÇ_159">#REF!</definedName>
    <definedName name="ORÇ_16" localSheetId="51">[76]update!$B$22</definedName>
    <definedName name="ORÇ_16">#REF!</definedName>
    <definedName name="ORÇ_160" localSheetId="51">[76]update!$B$208</definedName>
    <definedName name="ORÇ_160">#REF!</definedName>
    <definedName name="ORÇ_161" localSheetId="51">[76]update!$B$209</definedName>
    <definedName name="ORÇ_161">#REF!</definedName>
    <definedName name="ORÇ_162" localSheetId="51">[76]update!$B$210</definedName>
    <definedName name="ORÇ_162">#REF!</definedName>
    <definedName name="ORÇ_163" localSheetId="51">[76]update!$B$211</definedName>
    <definedName name="ORÇ_163">#REF!</definedName>
    <definedName name="ORÇ_164" localSheetId="51">[76]update!$B$212</definedName>
    <definedName name="ORÇ_164">#REF!</definedName>
    <definedName name="ORÇ_165" localSheetId="51">[76]update!$B$213</definedName>
    <definedName name="ORÇ_165">#REF!</definedName>
    <definedName name="ORÇ_166" localSheetId="51">[76]update!$B$214</definedName>
    <definedName name="ORÇ_166">#REF!</definedName>
    <definedName name="ORÇ_167" localSheetId="51">[76]update!$B$215</definedName>
    <definedName name="ORÇ_167">#REF!</definedName>
    <definedName name="ORÇ_168" localSheetId="51">[76]update!$B$216</definedName>
    <definedName name="ORÇ_168">#REF!</definedName>
    <definedName name="ORÇ_169" localSheetId="51">[76]update!$B$217</definedName>
    <definedName name="ORÇ_169">#REF!</definedName>
    <definedName name="ORÇ_17" localSheetId="51">[76]update!$B$23</definedName>
    <definedName name="ORÇ_17">#REF!</definedName>
    <definedName name="ORÇ_170" localSheetId="51">[76]update!$B$219</definedName>
    <definedName name="ORÇ_170">#REF!</definedName>
    <definedName name="ORÇ_171" localSheetId="51">[76]update!$B$220</definedName>
    <definedName name="ORÇ_171">#REF!</definedName>
    <definedName name="ORÇ_172" localSheetId="51">[76]update!$B$221</definedName>
    <definedName name="ORÇ_172">#REF!</definedName>
    <definedName name="ORÇ_173" localSheetId="51">[76]update!$B$222</definedName>
    <definedName name="ORÇ_173">#REF!</definedName>
    <definedName name="ORÇ_174" localSheetId="51">[76]update!$B$223</definedName>
    <definedName name="ORÇ_174">#REF!</definedName>
    <definedName name="ORÇ_175" localSheetId="51">[76]update!$B$224</definedName>
    <definedName name="ORÇ_175">#REF!</definedName>
    <definedName name="ORÇ_176" localSheetId="51">[76]update!$B$225</definedName>
    <definedName name="ORÇ_176">#REF!</definedName>
    <definedName name="ORÇ_177" localSheetId="51">[76]update!$B$226</definedName>
    <definedName name="ORÇ_177">#REF!</definedName>
    <definedName name="ORÇ_178" localSheetId="51">[76]update!$B$227</definedName>
    <definedName name="ORÇ_178">#REF!</definedName>
    <definedName name="ORÇ_179" localSheetId="51">[76]update!$B$228</definedName>
    <definedName name="ORÇ_179">#REF!</definedName>
    <definedName name="ORÇ_18" localSheetId="51">[76]update!$B$24</definedName>
    <definedName name="ORÇ_18">#REF!</definedName>
    <definedName name="ORÇ_180" localSheetId="51">[76]update!$B$229</definedName>
    <definedName name="ORÇ_180">#REF!</definedName>
    <definedName name="ORÇ_181" localSheetId="51">[76]update!$B$230</definedName>
    <definedName name="ORÇ_181">#REF!</definedName>
    <definedName name="ORÇ_182" localSheetId="51">[76]update!$B$231</definedName>
    <definedName name="ORÇ_182">#REF!</definedName>
    <definedName name="ORÇ_184.1" localSheetId="51">[76]update!$B$218</definedName>
    <definedName name="ORÇ_184.1">#REF!</definedName>
    <definedName name="ORÇ_19" localSheetId="51">[76]update!$B$25</definedName>
    <definedName name="ORÇ_19">#REF!</definedName>
    <definedName name="ORÇ_20" localSheetId="51">[76]update!$B$26</definedName>
    <definedName name="ORÇ_20">#REF!</definedName>
    <definedName name="ORÇ_21" localSheetId="51">[76]update!$B$27</definedName>
    <definedName name="ORÇ_21">#REF!</definedName>
    <definedName name="ORÇ_22" localSheetId="51">[76]update!$B$28</definedName>
    <definedName name="ORÇ_22">#REF!</definedName>
    <definedName name="ORÇ_23" localSheetId="51">[76]update!$B$30</definedName>
    <definedName name="ORÇ_23">#REF!</definedName>
    <definedName name="ORÇ_24" localSheetId="51">[76]update!$B$31</definedName>
    <definedName name="ORÇ_24">#REF!</definedName>
    <definedName name="ORÇ_25" localSheetId="51">[76]update!$B$34</definedName>
    <definedName name="ORÇ_25">#REF!</definedName>
    <definedName name="ORÇ_26" localSheetId="51">[76]update!$B$35</definedName>
    <definedName name="ORÇ_26">#REF!</definedName>
    <definedName name="ORÇ_26.1" localSheetId="51">[76]update!$B$37</definedName>
    <definedName name="ORÇ_26.1">#REF!</definedName>
    <definedName name="ORÇ_26.2" localSheetId="51">[76]update!$B$38</definedName>
    <definedName name="ORÇ_26.2">#REF!</definedName>
    <definedName name="ORÇ_27" localSheetId="51">[76]update!$B$39</definedName>
    <definedName name="ORÇ_27">#REF!</definedName>
    <definedName name="ORÇ_28" localSheetId="51">[76]update!$B$40</definedName>
    <definedName name="ORÇ_28">#REF!</definedName>
    <definedName name="ORÇ_29" localSheetId="51">[76]update!$B$42</definedName>
    <definedName name="ORÇ_29">#REF!</definedName>
    <definedName name="ORÇ_30" localSheetId="51">[76]update!$B$43</definedName>
    <definedName name="ORÇ_30">#REF!</definedName>
    <definedName name="ORÇ_31" localSheetId="51">[76]update!$B$45</definedName>
    <definedName name="ORÇ_31">#REF!</definedName>
    <definedName name="ORÇ_32" localSheetId="51">[76]update!$B$46</definedName>
    <definedName name="ORÇ_32">#REF!</definedName>
    <definedName name="ORÇ_33" localSheetId="51">[76]update!$B$47</definedName>
    <definedName name="ORÇ_33">#REF!</definedName>
    <definedName name="ORÇ_34" localSheetId="51">[76]update!$B$48</definedName>
    <definedName name="ORÇ_34">#REF!</definedName>
    <definedName name="ORÇ_35" localSheetId="51">[76]update!$B$49</definedName>
    <definedName name="ORÇ_35">#REF!</definedName>
    <definedName name="ORÇ_36" localSheetId="51">[76]update!$B$50</definedName>
    <definedName name="ORÇ_36">#REF!</definedName>
    <definedName name="ORÇ_37" localSheetId="51">[76]update!$B$51</definedName>
    <definedName name="ORÇ_37">#REF!</definedName>
    <definedName name="ORÇ_38" localSheetId="51">[76]update!$B$52</definedName>
    <definedName name="ORÇ_38">#REF!</definedName>
    <definedName name="ORÇ_39" localSheetId="51">[76]update!$B$53</definedName>
    <definedName name="ORÇ_39">#REF!</definedName>
    <definedName name="ORÇ_40" localSheetId="51">[76]update!$B$54</definedName>
    <definedName name="ORÇ_40">#REF!</definedName>
    <definedName name="ORÇ_41" localSheetId="51">[76]update!$B$56</definedName>
    <definedName name="ORÇ_41">#REF!</definedName>
    <definedName name="ORÇ_42" localSheetId="51">[76]update!$B$57</definedName>
    <definedName name="ORÇ_42">#REF!</definedName>
    <definedName name="ORÇ_43" localSheetId="51">[76]update!$B$59</definedName>
    <definedName name="ORÇ_43">#REF!</definedName>
    <definedName name="ORÇ_44" localSheetId="51">[76]update!$B$60</definedName>
    <definedName name="ORÇ_44">#REF!</definedName>
    <definedName name="ORÇ_45" localSheetId="51">[76]update!$B$61</definedName>
    <definedName name="ORÇ_45">#REF!</definedName>
    <definedName name="ORÇ_46" localSheetId="51">[76]update!$B$63</definedName>
    <definedName name="ORÇ_46">#REF!</definedName>
    <definedName name="ORÇ_46.1" localSheetId="51">[76]update!$B$65</definedName>
    <definedName name="ORÇ_46.1">#REF!</definedName>
    <definedName name="ORÇ_47" localSheetId="51">[76]update!$B$66</definedName>
    <definedName name="ORÇ_47">#REF!</definedName>
    <definedName name="ORÇ_47.1" localSheetId="51">[76]update!$B$68</definedName>
    <definedName name="ORÇ_47.1">#REF!</definedName>
    <definedName name="ORÇ_48" localSheetId="51">[76]update!$B$69</definedName>
    <definedName name="ORÇ_48">#REF!</definedName>
    <definedName name="ORÇ_49" localSheetId="51">[76]update!$B$70</definedName>
    <definedName name="ORÇ_49">#REF!</definedName>
    <definedName name="ORÇ_50" localSheetId="51">[76]update!$B$71</definedName>
    <definedName name="ORÇ_50">#REF!</definedName>
    <definedName name="ORÇ_51" localSheetId="51">[76]update!$B$72</definedName>
    <definedName name="ORÇ_51">#REF!</definedName>
    <definedName name="ORÇ_52" localSheetId="51">[76]update!$B$73</definedName>
    <definedName name="ORÇ_52">#REF!</definedName>
    <definedName name="ORÇ_53" localSheetId="51">[76]update!$B$75</definedName>
    <definedName name="ORÇ_53">#REF!</definedName>
    <definedName name="ORÇ_54" localSheetId="51">[76]update!$B$76</definedName>
    <definedName name="ORÇ_54">#REF!</definedName>
    <definedName name="ORÇ_55" localSheetId="51">[76]update!$B$78</definedName>
    <definedName name="ORÇ_55">#REF!</definedName>
    <definedName name="ORÇ_55.1" localSheetId="51">[76]update!$B$79</definedName>
    <definedName name="ORÇ_55.1">#REF!</definedName>
    <definedName name="ORÇ_55.2" localSheetId="51">[76]update!$B$81</definedName>
    <definedName name="ORÇ_55.2">#REF!</definedName>
    <definedName name="ORÇ_56" localSheetId="51">[76]update!$B$82</definedName>
    <definedName name="ORÇ_56">#REF!</definedName>
    <definedName name="ORÇ_57" localSheetId="51">[76]update!$B$83</definedName>
    <definedName name="ORÇ_57">#REF!</definedName>
    <definedName name="ORÇ_58" localSheetId="51">[76]update!$B$84</definedName>
    <definedName name="ORÇ_58">#REF!</definedName>
    <definedName name="ORÇ_59" localSheetId="51">[76]update!$B$85</definedName>
    <definedName name="ORÇ_59">#REF!</definedName>
    <definedName name="ORÇ_60" localSheetId="51">[76]update!$B$86</definedName>
    <definedName name="ORÇ_60">#REF!</definedName>
    <definedName name="ORÇ_61" localSheetId="51">[76]update!$B$87</definedName>
    <definedName name="ORÇ_61">#REF!</definedName>
    <definedName name="ORÇ_62" localSheetId="51">[76]update!$B$88</definedName>
    <definedName name="ORÇ_62">#REF!</definedName>
    <definedName name="ORÇ_63" localSheetId="51">[76]update!$B$89</definedName>
    <definedName name="ORÇ_63">#REF!</definedName>
    <definedName name="ORÇ_64" localSheetId="51">[76]update!$B$90</definedName>
    <definedName name="ORÇ_64">#REF!</definedName>
    <definedName name="ORÇ_65" localSheetId="51">[76]update!$B$91</definedName>
    <definedName name="ORÇ_65">#REF!</definedName>
    <definedName name="ORÇ_66" localSheetId="51">[76]update!$B$92</definedName>
    <definedName name="ORÇ_66">#REF!</definedName>
    <definedName name="ORÇ_67" localSheetId="51">[76]update!$B$94</definedName>
    <definedName name="ORÇ_67">#REF!</definedName>
    <definedName name="ORÇ_67.1" localSheetId="51">[76]update!$B$95</definedName>
    <definedName name="ORÇ_67.1">#REF!</definedName>
    <definedName name="ORÇ_68" localSheetId="51">[76]update!$B$96</definedName>
    <definedName name="ORÇ_68">#REF!</definedName>
    <definedName name="ORÇ_69" localSheetId="51">[76]update!$B$97</definedName>
    <definedName name="ORÇ_69">#REF!</definedName>
    <definedName name="ORÇ_70" localSheetId="51">[76]update!$B$98</definedName>
    <definedName name="ORÇ_70">#REF!</definedName>
    <definedName name="ORÇ_71" localSheetId="51">[76]update!$B$99</definedName>
    <definedName name="ORÇ_71">#REF!</definedName>
    <definedName name="ORÇ_72" localSheetId="51">[76]update!$B$101</definedName>
    <definedName name="ORÇ_72">#REF!</definedName>
    <definedName name="ORÇ_73" localSheetId="51">[76]update!$B$102</definedName>
    <definedName name="ORÇ_73">#REF!</definedName>
    <definedName name="ORÇ_74" localSheetId="51">[76]update!$B$103</definedName>
    <definedName name="ORÇ_74">#REF!</definedName>
    <definedName name="ORÇ_75" localSheetId="51">[89]update!#REF!</definedName>
    <definedName name="ORÇ_75">#REF!</definedName>
    <definedName name="ORÇ_76" localSheetId="51">[76]update!$B$104</definedName>
    <definedName name="ORÇ_76">#REF!</definedName>
    <definedName name="ORÇ_77" localSheetId="51">[76]update!$B$105</definedName>
    <definedName name="ORÇ_77">#REF!</definedName>
    <definedName name="ORÇ_77.1" localSheetId="51">[76]update!$B$106</definedName>
    <definedName name="ORÇ_77.1">#REF!</definedName>
    <definedName name="ORÇ_78" localSheetId="51">[76]update!$B$107</definedName>
    <definedName name="ORÇ_78">#REF!</definedName>
    <definedName name="ORÇ_79" localSheetId="51">[76]update!$B$108</definedName>
    <definedName name="ORÇ_79">#REF!</definedName>
    <definedName name="ORÇ_79.1" localSheetId="51">[76]update!$B$109</definedName>
    <definedName name="ORÇ_79.1">#REF!</definedName>
    <definedName name="ORÇ_80" localSheetId="51">[76]update!$B$110</definedName>
    <definedName name="ORÇ_80">#REF!</definedName>
    <definedName name="ORÇ_81" localSheetId="51">[76]update!$B$111</definedName>
    <definedName name="ORÇ_81">#REF!</definedName>
    <definedName name="ORÇ_82" localSheetId="51">[76]update!$B$112</definedName>
    <definedName name="ORÇ_82">#REF!</definedName>
    <definedName name="ORÇ_83" localSheetId="51">[76]update!$B$113</definedName>
    <definedName name="ORÇ_83">#REF!</definedName>
    <definedName name="ORÇ_84" localSheetId="51">[76]update!$B$114</definedName>
    <definedName name="ORÇ_84">#REF!</definedName>
    <definedName name="ORÇ_85" localSheetId="51">[76]update!$B$115</definedName>
    <definedName name="ORÇ_85">#REF!</definedName>
    <definedName name="ORÇ_86" localSheetId="51">[76]update!$B$116</definedName>
    <definedName name="ORÇ_86">#REF!</definedName>
    <definedName name="ORÇ_87" localSheetId="51">[76]update!$B$117</definedName>
    <definedName name="ORÇ_87">#REF!</definedName>
    <definedName name="ORÇ_88" localSheetId="51">[76]update!$B$118</definedName>
    <definedName name="ORÇ_88">#REF!</definedName>
    <definedName name="ORÇ_90" localSheetId="51">[76]update!$B$120</definedName>
    <definedName name="ORÇ_90">#REF!</definedName>
    <definedName name="ORÇ_91" localSheetId="51">[76]update!$B$121</definedName>
    <definedName name="ORÇ_91">#REF!</definedName>
    <definedName name="ORÇ_92" localSheetId="51">[76]update!$B$122</definedName>
    <definedName name="ORÇ_92">#REF!</definedName>
    <definedName name="ORÇ_93" localSheetId="51">[76]update!$B$123</definedName>
    <definedName name="ORÇ_93">#REF!</definedName>
    <definedName name="ORÇ_94" localSheetId="51">[89]update!#REF!</definedName>
    <definedName name="ORÇ_94">#REF!</definedName>
    <definedName name="ORÇ_95" localSheetId="51">[76]update!$B$125</definedName>
    <definedName name="ORÇ_95">#REF!</definedName>
    <definedName name="ORÇ_95.1" localSheetId="51">[76]update!$B$126</definedName>
    <definedName name="ORÇ_95.1">#REF!</definedName>
    <definedName name="ORÇ_96" localSheetId="51">[76]update!$B$127</definedName>
    <definedName name="ORÇ_96">#REF!</definedName>
    <definedName name="ORÇ_97" localSheetId="51">[76]update!$B$128</definedName>
    <definedName name="ORÇ_97">#REF!</definedName>
    <definedName name="ORÇ_98" localSheetId="51">[76]update!$B$129</definedName>
    <definedName name="ORÇ_98">#REF!</definedName>
    <definedName name="ORÇ_99" localSheetId="51">[76]update!$B$130</definedName>
    <definedName name="ORÇ_99">#REF!</definedName>
    <definedName name="Out" localSheetId="51">#REF!,#REF!,#REF!</definedName>
    <definedName name="out">#REF!</definedName>
    <definedName name="OUT__S_IVA" localSheetId="51">[43]LCONTR!#REF!</definedName>
    <definedName name="OUT__S_IVA">#REF!</definedName>
    <definedName name="OutCust" localSheetId="51">#REF!</definedName>
    <definedName name="OutCust">#REF!</definedName>
    <definedName name="OutProv" localSheetId="51">#REF!</definedName>
    <definedName name="OutProv">#REF!</definedName>
    <definedName name="ov_anoc">#REF!</definedName>
    <definedName name="ov_anoc_c">#REF!</definedName>
    <definedName name="p" localSheetId="51">[27]Zam!#REF!</definedName>
    <definedName name="p">#REF!</definedName>
    <definedName name="P_Distribuicao">'[90]Fevereiro 06'!$B$15:$C$54</definedName>
    <definedName name="P_REN">'[90]Fevereiro 06'!$B$11:$C$14</definedName>
    <definedName name="PA_VRD" localSheetId="51">'[44]Remuneração Mensal_Solar150MVA'!$C$30</definedName>
    <definedName name="PA_VRD">#REF!</definedName>
    <definedName name="pag_anual" localSheetId="51">[43]LCONTR!#REF!</definedName>
    <definedName name="pag_anual">#REF!</definedName>
    <definedName name="Pal_Workbook_GUID" hidden="1">"72R1A7TSHV953ZFTRISYMIWZ"</definedName>
    <definedName name="Param">#REF!</definedName>
    <definedName name="Parametros">#REF!</definedName>
    <definedName name="ParticfinanBolsa" localSheetId="51">#REF!</definedName>
    <definedName name="ParticfinanBolsa">#REF!</definedName>
    <definedName name="Passivo">#REF!</definedName>
    <definedName name="passivo2003">#REF!</definedName>
    <definedName name="passivo2004">#REF!</definedName>
    <definedName name="passivoPO">#REF!</definedName>
    <definedName name="pcomb" localSheetId="51">[68]combustivel!$C$96:$K$107</definedName>
    <definedName name="pcomb">#REF!</definedName>
    <definedName name="pcomb_c" localSheetId="51">[68]combustivel!$C$94:$K$94</definedName>
    <definedName name="pcomb_c">#REF!</definedName>
    <definedName name="pcomb_l" localSheetId="51">[68]combustivel!$B$96:$B$107</definedName>
    <definedName name="pcomb_l">#REF!</definedName>
    <definedName name="Pdec" localSheetId="51">'[44]Remuneração Mensal_Solar150MVA'!$H$8</definedName>
    <definedName name="Pdec">#REF!</definedName>
    <definedName name="PEN_MAX" localSheetId="51">#REF!</definedName>
    <definedName name="PEN_MAX">#REF!</definedName>
    <definedName name="PERCENT" localSheetId="51">[56]P5!$C$4</definedName>
    <definedName name="PERCENT">#REF!</definedName>
    <definedName name="PF_U_ref" localSheetId="51">'[44]Remuneração Mensal_Solar150MVA'!$O$11</definedName>
    <definedName name="PF_U_ref">#REF!</definedName>
    <definedName name="PF_VRD" localSheetId="51">'[44]Remuneração Mensal_Solar150MVA'!$C$12</definedName>
    <definedName name="PF_VRD">#REF!</definedName>
    <definedName name="PGA" localSheetId="51">'[44]Remuneração Mensal_CogP57-2002'!$H$8</definedName>
    <definedName name="PGA">#REF!</definedName>
    <definedName name="PivotCell" localSheetId="51">#REF!</definedName>
    <definedName name="PivotCell">#REF!</definedName>
    <definedName name="portagens_gn" localSheetId="51">[69]RESUMO_PROJ!#REF!</definedName>
    <definedName name="portagens_gn">#REF!</definedName>
    <definedName name="Pos" localSheetId="51">[43]LCONTR!#REF!</definedName>
    <definedName name="Pos">#REF!</definedName>
    <definedName name="potcontratbackup" localSheetId="51">'[69]DADOS PROD&amp;CONS'!$N$139</definedName>
    <definedName name="potcontratbackup">#REF!</definedName>
    <definedName name="precos" localSheetId="51">#REF!</definedName>
    <definedName name="precos">#REF!</definedName>
    <definedName name="Preços_constantes_96inv">#REF!</definedName>
    <definedName name="Print_Area_MI">#REF!</definedName>
    <definedName name="Print_Distribuicao">#REF!</definedName>
    <definedName name="Print_REN">#REF!</definedName>
    <definedName name="Print_Titles_MI">#REF!</definedName>
    <definedName name="Print_Todos" localSheetId="51">#REF!,#REF!,#REF!,#REF!,#REF!,#REF!,#REF!,#REF!</definedName>
    <definedName name="Print_Todos">#REF!,#REF!,#REF!,#REF!,#REF!,#REF!,#REF!,#REF!</definedName>
    <definedName name="Print_TodosAdministração">#REF!,#REF!,#REF!,#REF!,#REF!,#REF!</definedName>
    <definedName name="print_var_Sit_Liquida" localSheetId="51">#REF!</definedName>
    <definedName name="print_var_Sit_Liquida">#REF!</definedName>
    <definedName name="produção_ant" localSheetId="51">#REF!</definedName>
    <definedName name="produção_ant">#REF!</definedName>
    <definedName name="produção_c1" localSheetId="51">#REF!</definedName>
    <definedName name="produção_c1">#REF!</definedName>
    <definedName name="produção_c2">#REF!</definedName>
    <definedName name="proet">#REF!</definedName>
    <definedName name="Provisões">#REF!</definedName>
    <definedName name="PV_U_ref" localSheetId="51">'[44]Remuneração Mensal_Solar150MVA'!$O$12</definedName>
    <definedName name="PV_U_ref">#REF!</definedName>
    <definedName name="PV_VRD" localSheetId="51">'[44]Remuneração Mensal_Solar150MVA'!$C$22</definedName>
    <definedName name="PV_VRD">#REF!</definedName>
    <definedName name="q" localSheetId="51">[46]Museu!#REF!</definedName>
    <definedName name="q">#REF!</definedName>
    <definedName name="qggs" localSheetId="51">'[91]N2-02-REN - Qtds Vendidas GGS'!$A$1</definedName>
    <definedName name="qggs">#REF!</definedName>
    <definedName name="qq" localSheetId="51">[92]Museu!#REF!</definedName>
    <definedName name="qq">#REF!</definedName>
    <definedName name="qqq" localSheetId="51">#REF!</definedName>
    <definedName name="qqq">#REF!</definedName>
    <definedName name="qqqqqqqq" localSheetId="51">[46]Museu!#REF!</definedName>
    <definedName name="qqqqqqqq">#REF!</definedName>
    <definedName name="qqqqqqqqqqq" localSheetId="51">#REF!</definedName>
    <definedName name="qqqqqqqqqqq">#REF!</definedName>
    <definedName name="qqqqqqqqqqqqqq">#REF!</definedName>
    <definedName name="qse" localSheetId="51">[57]Museu!#REF!</definedName>
    <definedName name="qse">#REF!</definedName>
    <definedName name="Quadro_2.5__INVESTIMENTO_TOTAL_A_PREÇOS_CORRENTES" localSheetId="51">#REF!</definedName>
    <definedName name="Quadro_2.5__INVESTIMENTO_TOTAL_A_PREÇOS_CORRENTES">#REF!</definedName>
    <definedName name="Quadro_2.6__IMOBILIZADO_EM_CURSO_NO_FINAL_DO_ANO">#REF!</definedName>
    <definedName name="Quadro_RCP_DEFIN" localSheetId="51">'[71]KPI''s'!$B$26:$E$47</definedName>
    <definedName name="Quadro_RCP_DEFIN">#REF!</definedName>
    <definedName name="Quadro_RCP_empresa" localSheetId="51">'[71]KPI''s'!$B$5:$O$21</definedName>
    <definedName name="Quadro_RCP_empresa">#REF!</definedName>
    <definedName name="Quadro1_printarea" localSheetId="51">#REF!</definedName>
    <definedName name="Quadro1_printarea">#REF!</definedName>
    <definedName name="Quadro2_printarea">#REF!</definedName>
    <definedName name="Quadro3_printarea">#REF!</definedName>
    <definedName name="Quadro4_printarea">#REF!</definedName>
    <definedName name="QualidadeReal01" localSheetId="51">[59]IndicadoresQualidadeRealizado04!$B$2:$S$31</definedName>
    <definedName name="QualidadeReal01">#REF!</definedName>
    <definedName name="QualidadeRealB" localSheetId="51">[59]IndicadoresQualidadeRealiz03!$B$2:$S$31</definedName>
    <definedName name="QualidadeRealB">#REF!</definedName>
    <definedName name="qweqweqw" localSheetId="51">'[11]Activos 31-12-2006'!#REF!</definedName>
    <definedName name="qweqweqw">#REF!</definedName>
    <definedName name="qweqweqwe" localSheetId="51">[3]Zam!#REF!</definedName>
    <definedName name="qweqweqwe">#REF!</definedName>
    <definedName name="R_" localSheetId="51">#REF!</definedName>
    <definedName name="R_">#REF!</definedName>
    <definedName name="RácioBIS">#REF!</definedName>
    <definedName name="RácioBP">#REF!</definedName>
    <definedName name="RecTotClientes">#REF!</definedName>
    <definedName name="REF." localSheetId="51">[43]LCONTR!#REF!</definedName>
    <definedName name="REF.">#REF!</definedName>
    <definedName name="regeg" localSheetId="51">[13]Zam!#REF!</definedName>
    <definedName name="regeg">#REF!</definedName>
    <definedName name="REGISTO" localSheetId="51">#REF!</definedName>
    <definedName name="REGISTO">#REF!</definedName>
    <definedName name="ren_ant" localSheetId="51">#REF!</definedName>
    <definedName name="ren_ant">#REF!</definedName>
    <definedName name="ren_c1">#REF!</definedName>
    <definedName name="ren_c2">#REF!</definedName>
    <definedName name="rgfg" localSheetId="51">[29]Museu!#REF!</definedName>
    <definedName name="rgfg">#REF!</definedName>
    <definedName name="RiscoTaxaJuro" localSheetId="51">#REF!</definedName>
    <definedName name="RiscoTaxaJuro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s_array" localSheetId="51">{"tipo",0,"Auto","Auto","";"ref",0,"Auto","Auto","NNNNNNN";"imobilizado",0,"Auto","Auto","NNNNNNN"}</definedName>
    <definedName name="rows_array">{"tipo",0,"Auto","Auto","";"ref",0,"Auto","Auto","NNNNNNN";"imobilizado",0,"Auto","Auto","NNNNNNN"}</definedName>
    <definedName name="RQSmax">#REF!</definedName>
    <definedName name="RQSmin">#REF!</definedName>
    <definedName name="rqwer" localSheetId="51">[3]Zam!#REF!</definedName>
    <definedName name="rqwer">#REF!</definedName>
    <definedName name="rr" localSheetId="51">[27]Zam!#REF!</definedName>
    <definedName name="rr">#REF!</definedName>
    <definedName name="rt" localSheetId="51">[25]Zam!#REF!</definedName>
    <definedName name="rt">#REF!</definedName>
    <definedName name="Rtitle" localSheetId="51">#REF!</definedName>
    <definedName name="Rtitle">#REF!</definedName>
    <definedName name="ryyeryer" localSheetId="51">[13]Zam!#REF!</definedName>
    <definedName name="ryyeryer">#REF!</definedName>
    <definedName name="s" localSheetId="51">[57]Museu!#REF!</definedName>
    <definedName name="s">#REF!</definedName>
    <definedName name="sada" localSheetId="39" hidden="1">'[93]Off-Shore'!#REF!</definedName>
    <definedName name="sada" localSheetId="40" hidden="1">'[93]Off-Shore'!#REF!</definedName>
    <definedName name="sada" localSheetId="45" hidden="1">'[93]Off-Shore'!#REF!</definedName>
    <definedName name="sada" localSheetId="50" hidden="1">'[94]Off-Shore'!#REF!</definedName>
    <definedName name="sada" localSheetId="51" hidden="1">'[95]Off-Shore'!#REF!</definedName>
    <definedName name="sada" hidden="1">'[94]Off-Shore'!#REF!</definedName>
    <definedName name="sadf" localSheetId="51" hidden="1">{"'Parte I (BPA)'!$A$1:$A$3"}</definedName>
    <definedName name="sadf" hidden="1">{"'Parte I (BPA)'!$A$1:$A$3"}</definedName>
    <definedName name="Sair">#REF!</definedName>
    <definedName name="SapAEE" localSheetId="51">[83]SAP.AEE!$C$2:$N$725</definedName>
    <definedName name="SapAEE">#REF!</definedName>
    <definedName name="SapAEE_c" localSheetId="51">[83]SAP.AEE!$C$1:$N$1</definedName>
    <definedName name="SapAEE_c">#REF!</definedName>
    <definedName name="SapAEE_l" localSheetId="51">[83]SAP.AEE!$A$2:$A$725</definedName>
    <definedName name="SapAEE_l">#REF!</definedName>
    <definedName name="SAPBEXhrIndnt" hidden="1">"Wide"</definedName>
    <definedName name="SAPBEXrevision" hidden="1">1</definedName>
    <definedName name="SAPBEXsysID" hidden="1">"PW1"</definedName>
    <definedName name="SAPBEXwbID" localSheetId="51" hidden="1">"3JGKH3H9E8QXY6XFBZVZDMFO6"</definedName>
    <definedName name="SAPBEXwbID" hidden="1">"3P8AAZDXBZQXGBSZCUZ1CISPI"</definedName>
    <definedName name="SAPFuncF4Help" localSheetId="27" hidden="1">Main.SAPF4Help()</definedName>
    <definedName name="SAPFuncF4Help" localSheetId="51" hidden="1">Main.SAPF4Help()</definedName>
    <definedName name="SAPFuncF4Help" hidden="1">Main.SAPF4Help()</definedName>
    <definedName name="SAPRangePOPER_Sheet15_Sheet15D1" localSheetId="51">'[96]SAP-REAL'!$C$4</definedName>
    <definedName name="SAPRangePOPER_Sheet15_Sheet15D1">#REF!</definedName>
    <definedName name="SAPRangePOPER_Sheet15_Sheet15D10" localSheetId="51">'[96]SAP-REAL'!$AI$4</definedName>
    <definedName name="SAPRangePOPER_Sheet15_Sheet15D10">#REF!</definedName>
    <definedName name="SAPRangePOPER_Sheet15_Sheet15D11" localSheetId="51">'[96]SAP-REAL'!$C$4</definedName>
    <definedName name="SAPRangePOPER_Sheet15_Sheet15D11">#REF!</definedName>
    <definedName name="SAPRangePOPER_Sheet15_Sheet15D12" localSheetId="51">'[96]SAP-REAL'!$K$4</definedName>
    <definedName name="SAPRangePOPER_Sheet15_Sheet15D12">#REF!</definedName>
    <definedName name="SAPRangePOPER_Sheet15_Sheet15D13" localSheetId="51">'[96]SAP-REAL'!$S$4</definedName>
    <definedName name="SAPRangePOPER_Sheet15_Sheet15D13">#REF!</definedName>
    <definedName name="SAPRangePOPER_Sheet15_Sheet15D14" localSheetId="51">'[96]SAP-REAL'!$AA$4</definedName>
    <definedName name="SAPRangePOPER_Sheet15_Sheet15D14">#REF!</definedName>
    <definedName name="SAPRangePOPER_Sheet15_Sheet15D15" localSheetId="51">'[96]SAP-REAL'!$BA$4</definedName>
    <definedName name="SAPRangePOPER_Sheet15_Sheet15D15">#REF!</definedName>
    <definedName name="SAPRangePOPER_Sheet15_Sheet15D16" localSheetId="51">'[96]SAP-REAL'!$BJ$4</definedName>
    <definedName name="SAPRangePOPER_Sheet15_Sheet15D16">#REF!</definedName>
    <definedName name="SAPRangePOPER_Sheet15_Sheet15D2" localSheetId="51">'[96]SAP-REAL'!$K$4</definedName>
    <definedName name="SAPRangePOPER_Sheet15_Sheet15D2">#REF!</definedName>
    <definedName name="SAPRangePOPER_Sheet15_Sheet15D3" localSheetId="51">'[96]SAP-REAL'!$S$4</definedName>
    <definedName name="SAPRangePOPER_Sheet15_Sheet15D3">#REF!</definedName>
    <definedName name="SAPRangePOPER_Sheet15_Sheet15D4" localSheetId="51">'[96]SAP-REAL'!$AA$4</definedName>
    <definedName name="SAPRangePOPER_Sheet15_Sheet15D4">#REF!</definedName>
    <definedName name="SAPRangePOPER_Sheet15_Sheet15D5" localSheetId="51">'[96]SAP-REAL'!$AR$4</definedName>
    <definedName name="SAPRangePOPER_Sheet15_Sheet15D5">#REF!</definedName>
    <definedName name="SAPRangePOPER_Sheet15_Sheet15D6" localSheetId="51">'[96]SAP-REAL'!$C$4</definedName>
    <definedName name="SAPRangePOPER_Sheet15_Sheet15D6">#REF!</definedName>
    <definedName name="SAPRangePOPER_Sheet15_Sheet15D7" localSheetId="51">'[96]SAP-REAL'!$K$4</definedName>
    <definedName name="SAPRangePOPER_Sheet15_Sheet15D7">#REF!</definedName>
    <definedName name="SAPRangePOPER_Sheet15_Sheet15D8" localSheetId="51">'[96]SAP-REAL'!$S$4</definedName>
    <definedName name="SAPRangePOPER_Sheet15_Sheet15D8">#REF!</definedName>
    <definedName name="SAPRangePOPER_Sheet15_Sheet15D9" localSheetId="51">'[96]SAP-REAL'!$AA$4</definedName>
    <definedName name="SAPRangePOPER_Sheet15_Sheet15D9">#REF!</definedName>
    <definedName name="SAPRangePOPER_Sheet151_Sheet151D1" localSheetId="51">'[96]SAP-PPTO'!$C$4</definedName>
    <definedName name="SAPRangePOPER_Sheet151_Sheet151D1">#REF!</definedName>
    <definedName name="SAPRangePOPER_Sheet151_Sheet151D2" localSheetId="51">'[96]SAP-PPTO'!$K$4</definedName>
    <definedName name="SAPRangePOPER_Sheet151_Sheet151D2">#REF!</definedName>
    <definedName name="SAPRangePOPER_Sheet151_Sheet151D3" localSheetId="51">'[96]SAP-PPTO'!$AB$4</definedName>
    <definedName name="SAPRangePOPER_Sheet151_Sheet151D3">#REF!</definedName>
    <definedName name="SAPRangePOPER_Sheet151_Sheet151D4" localSheetId="51">'[96]SAP-PPTO'!$C$4</definedName>
    <definedName name="SAPRangePOPER_Sheet151_Sheet151D4">#REF!</definedName>
    <definedName name="SAPRangePOPER_Sheet151_Sheet151D5" localSheetId="51">'[96]SAP-PPTO'!$K$4</definedName>
    <definedName name="SAPRangePOPER_Sheet151_Sheet151D5">#REF!</definedName>
    <definedName name="SAPRangePOPER_Sheet151_Sheet151D6" localSheetId="51">'[96]SAP-PPTO'!$S$4</definedName>
    <definedName name="SAPRangePOPER_Sheet151_Sheet151D6">#REF!</definedName>
    <definedName name="SAPRangePOPER_Sheet151_Sheet151D7" localSheetId="51">'[96]SAP-PPTO'!$C$4</definedName>
    <definedName name="SAPRangePOPER_Sheet151_Sheet151D7">#REF!</definedName>
    <definedName name="SAPRangePOPER_Sheet151_Sheet151D8" localSheetId="51">'[96]SAP-PPTO'!$K$4</definedName>
    <definedName name="SAPRangePOPER_Sheet151_Sheet151D8">#REF!</definedName>
    <definedName name="SAPRangeRACCT_Sheet15_Sheet15D1" localSheetId="51">'[96]SAP-REAL'!$A$7:$A$290</definedName>
    <definedName name="SAPRangeRACCT_Sheet15_Sheet15D1">#REF!</definedName>
    <definedName name="SAPRangeRACCT_Sheet15_Sheet15D10" localSheetId="51">'[96]SAP-REAL'!$A$7:$A$290</definedName>
    <definedName name="SAPRangeRACCT_Sheet15_Sheet15D10">#REF!</definedName>
    <definedName name="SAPRangeRACCT_Sheet15_Sheet15D11" localSheetId="51">'[96]SAP-REAL'!$C$292:$F$292</definedName>
    <definedName name="SAPRangeRACCT_Sheet15_Sheet15D11">#REF!</definedName>
    <definedName name="SAPRangeRACCT_Sheet15_Sheet15D12" localSheetId="51">'[96]SAP-REAL'!$J$292:$M$292</definedName>
    <definedName name="SAPRangeRACCT_Sheet15_Sheet15D12">#REF!</definedName>
    <definedName name="SAPRangeRACCT_Sheet15_Sheet15D13" localSheetId="51">'[96]SAP-REAL'!$R$292:$U$292</definedName>
    <definedName name="SAPRangeRACCT_Sheet15_Sheet15D13">#REF!</definedName>
    <definedName name="SAPRangeRACCT_Sheet15_Sheet15D14" localSheetId="51">'[96]SAP-REAL'!$Y$292:$AB$292</definedName>
    <definedName name="SAPRangeRACCT_Sheet15_Sheet15D14">#REF!</definedName>
    <definedName name="SAPRangeRACCT_Sheet15_Sheet15D15" localSheetId="51">'[96]SAP-REAL'!$A$7:$A$290</definedName>
    <definedName name="SAPRangeRACCT_Sheet15_Sheet15D15">#REF!</definedName>
    <definedName name="SAPRangeRACCT_Sheet15_Sheet15D16" localSheetId="51">'[96]SAP-REAL'!$A$7:$A$290</definedName>
    <definedName name="SAPRangeRACCT_Sheet15_Sheet15D16">#REF!</definedName>
    <definedName name="SAPRangeRACCT_Sheet15_Sheet15D2" localSheetId="51">'[96]SAP-REAL'!$A$7:$A$290</definedName>
    <definedName name="SAPRangeRACCT_Sheet15_Sheet15D2">#REF!</definedName>
    <definedName name="SAPRangeRACCT_Sheet15_Sheet15D3" localSheetId="51">'[96]SAP-REAL'!$A$7:$A$290</definedName>
    <definedName name="SAPRangeRACCT_Sheet15_Sheet15D3">#REF!</definedName>
    <definedName name="SAPRangeRACCT_Sheet15_Sheet15D4" localSheetId="51">'[96]SAP-REAL'!$A$7:$A$290</definedName>
    <definedName name="SAPRangeRACCT_Sheet15_Sheet15D4">#REF!</definedName>
    <definedName name="SAPRangeRACCT_Sheet15_Sheet15D5" localSheetId="51">'[96]SAP-REAL'!$A$7:$A$290</definedName>
    <definedName name="SAPRangeRACCT_Sheet15_Sheet15D5">#REF!</definedName>
    <definedName name="SAPRangeRACCT_Sheet15_Sheet15D6" localSheetId="51">'[96]SAP-REAL'!$A$7:$A$290</definedName>
    <definedName name="SAPRangeRACCT_Sheet15_Sheet15D6">#REF!</definedName>
    <definedName name="SAPRangeRACCT_Sheet15_Sheet15D7" localSheetId="51">'[96]SAP-REAL'!$A$7:$A$290</definedName>
    <definedName name="SAPRangeRACCT_Sheet15_Sheet15D7">#REF!</definedName>
    <definedName name="SAPRangeRACCT_Sheet15_Sheet15D8" localSheetId="51">'[96]SAP-REAL'!$A$7:$A$290</definedName>
    <definedName name="SAPRangeRACCT_Sheet15_Sheet15D8">#REF!</definedName>
    <definedName name="SAPRangeRACCT_Sheet15_Sheet15D9" localSheetId="51">'[96]SAP-REAL'!$A$7:$A$290</definedName>
    <definedName name="SAPRangeRACCT_Sheet15_Sheet15D9">#REF!</definedName>
    <definedName name="SAPRangeRACCT_Sheet151_Sheet151D1" localSheetId="51">'[96]SAP-PPTO'!$A$7:$A$120</definedName>
    <definedName name="SAPRangeRACCT_Sheet151_Sheet151D1">#REF!</definedName>
    <definedName name="SAPRangeRACCT_Sheet151_Sheet151D2" localSheetId="51">'[96]SAP-PPTO'!$A$7:$A$120</definedName>
    <definedName name="SAPRangeRACCT_Sheet151_Sheet151D2">#REF!</definedName>
    <definedName name="SAPRangeRACCT_Sheet151_Sheet151D3" localSheetId="51">'[96]SAP-PPTO'!$A$7:$A$120</definedName>
    <definedName name="SAPRangeRACCT_Sheet151_Sheet151D3">#REF!</definedName>
    <definedName name="SAPRangeRACCT_Sheet151_Sheet151D4" localSheetId="51">'[96]SAP-PPTO'!$A$7:$A$120</definedName>
    <definedName name="SAPRangeRACCT_Sheet151_Sheet151D4">#REF!</definedName>
    <definedName name="SAPRangeRACCT_Sheet151_Sheet151D5" localSheetId="51">'[96]SAP-PPTO'!$A$7:$A$120</definedName>
    <definedName name="SAPRangeRACCT_Sheet151_Sheet151D5">#REF!</definedName>
    <definedName name="SAPRangeRACCT_Sheet151_Sheet151D6" localSheetId="51">'[96]SAP-PPTO'!$A$7:$A$120</definedName>
    <definedName name="SAPRangeRACCT_Sheet151_Sheet151D6">#REF!</definedName>
    <definedName name="SAPRangeRACCT_Sheet151_Sheet151D7" localSheetId="51">'[96]SAP-PPTO'!$C$122:$F$122</definedName>
    <definedName name="SAPRangeRACCT_Sheet151_Sheet151D7">#REF!</definedName>
    <definedName name="SAPRangeRACCT_Sheet151_Sheet151D8" localSheetId="51">'[96]SAP-PPTO'!$J$122:$M$122</definedName>
    <definedName name="SAPRangeRACCT_Sheet151_Sheet151D8">#REF!</definedName>
    <definedName name="SAPRangeRASSC_Sheet15_Sheet15D11" localSheetId="51">'[96]SAP-REAL'!$A$293:$A$309</definedName>
    <definedName name="SAPRangeRASSC_Sheet15_Sheet15D11">#REF!</definedName>
    <definedName name="SAPRangeRASSC_Sheet15_Sheet15D12" localSheetId="51">'[96]SAP-REAL'!$A$293:$A$309</definedName>
    <definedName name="SAPRangeRASSC_Sheet15_Sheet15D12">#REF!</definedName>
    <definedName name="SAPRangeRASSC_Sheet15_Sheet15D13" localSheetId="51">'[96]SAP-REAL'!$A$293:$A$309</definedName>
    <definedName name="SAPRangeRASSC_Sheet15_Sheet15D13">#REF!</definedName>
    <definedName name="SAPRangeRASSC_Sheet15_Sheet15D14" localSheetId="51">'[96]SAP-REAL'!$A$293:$A$309</definedName>
    <definedName name="SAPRangeRASSC_Sheet15_Sheet15D14">#REF!</definedName>
    <definedName name="SAPRangeRASSC_Sheet151_Sheet151D7" localSheetId="51">'[96]SAP-PPTO'!$A$123:$A$139</definedName>
    <definedName name="SAPRangeRASSC_Sheet151_Sheet151D7">#REF!</definedName>
    <definedName name="SAPRangeRASSC_Sheet151_Sheet151D8" localSheetId="51">'[96]SAP-PPTO'!$A$123:$A$139</definedName>
    <definedName name="SAPRangeRASSC_Sheet151_Sheet151D8">#REF!</definedName>
    <definedName name="SAPRangeRCOMP_Sheet15_Sheet15D1" localSheetId="51">'[96]SAP-REAL'!$D$6:$J$6</definedName>
    <definedName name="SAPRangeRCOMP_Sheet15_Sheet15D1">#REF!</definedName>
    <definedName name="SAPRangeRCOMP_Sheet15_Sheet15D10" localSheetId="51">'[96]SAP-REAL'!$AI$6:$AQ$6</definedName>
    <definedName name="SAPRangeRCOMP_Sheet15_Sheet15D10">#REF!</definedName>
    <definedName name="SAPRangeRCOMP_Sheet15_Sheet15D15" localSheetId="51">'[96]SAP-REAL'!$BA$6:$BI$6</definedName>
    <definedName name="SAPRangeRCOMP_Sheet15_Sheet15D15">#REF!</definedName>
    <definedName name="SAPRangeRCOMP_Sheet15_Sheet15D16" localSheetId="51">'[96]SAP-REAL'!$BJ$6:$BR$6</definedName>
    <definedName name="SAPRangeRCOMP_Sheet15_Sheet15D16">#REF!</definedName>
    <definedName name="SAPRangeRCOMP_Sheet15_Sheet15D2" localSheetId="51">'[96]SAP-REAL'!$L$6:$R$6</definedName>
    <definedName name="SAPRangeRCOMP_Sheet15_Sheet15D2">#REF!</definedName>
    <definedName name="SAPRangeRCOMP_Sheet15_Sheet15D3" localSheetId="51">'[96]SAP-REAL'!$T$6:$Z$6</definedName>
    <definedName name="SAPRangeRCOMP_Sheet15_Sheet15D3">#REF!</definedName>
    <definedName name="SAPRangeRCOMP_Sheet15_Sheet15D4" localSheetId="51">'[96]SAP-REAL'!$AB$6:$AH$6</definedName>
    <definedName name="SAPRangeRCOMP_Sheet15_Sheet15D4">#REF!</definedName>
    <definedName name="SAPRangeRCOMP_Sheet15_Sheet15D5" localSheetId="51">'[96]SAP-REAL'!$AR$6:$AZ$6</definedName>
    <definedName name="SAPRangeRCOMP_Sheet15_Sheet15D5">#REF!</definedName>
    <definedName name="SAPRangeRCOMP_Sheet151_Sheet151D1" localSheetId="51">'[96]SAP-PPTO'!$D$6:$J$6</definedName>
    <definedName name="SAPRangeRCOMP_Sheet151_Sheet151D1">#REF!</definedName>
    <definedName name="SAPRangeRCOMP_Sheet151_Sheet151D2" localSheetId="51">'[96]SAP-PPTO'!$L$6:$R$6</definedName>
    <definedName name="SAPRangeRCOMP_Sheet151_Sheet151D2">#REF!</definedName>
    <definedName name="SAPRangeRCOMP_Sheet151_Sheet151D3" localSheetId="51">'[96]SAP-PPTO'!$AB$6:$AJ$6</definedName>
    <definedName name="SAPRangeRCOMP_Sheet151_Sheet151D3">#REF!</definedName>
    <definedName name="SAPRangeRCOMP_Sheet151_Sheet151D6" localSheetId="51">'[96]SAP-PPTO'!$S$6:$AA$6</definedName>
    <definedName name="SAPRangeRCOMP_Sheet151_Sheet151D6">#REF!</definedName>
    <definedName name="SAPRangeRYEAR_Sheet15_Sheet15D1" localSheetId="51">'[96]SAP-REAL'!$C$3</definedName>
    <definedName name="SAPRangeRYEAR_Sheet15_Sheet15D1">#REF!</definedName>
    <definedName name="SAPRangeRYEAR_Sheet15_Sheet15D10" localSheetId="51">'[96]SAP-REAL'!$AI$3</definedName>
    <definedName name="SAPRangeRYEAR_Sheet15_Sheet15D10">#REF!</definedName>
    <definedName name="SAPRangeRYEAR_Sheet15_Sheet15D11" localSheetId="51">'[96]SAP-REAL'!$C$3</definedName>
    <definedName name="SAPRangeRYEAR_Sheet15_Sheet15D11">#REF!</definedName>
    <definedName name="SAPRangeRYEAR_Sheet15_Sheet15D12" localSheetId="51">'[96]SAP-REAL'!$K$3</definedName>
    <definedName name="SAPRangeRYEAR_Sheet15_Sheet15D12">#REF!</definedName>
    <definedName name="SAPRangeRYEAR_Sheet15_Sheet15D13" localSheetId="51">'[96]SAP-REAL'!$S$3</definedName>
    <definedName name="SAPRangeRYEAR_Sheet15_Sheet15D13">#REF!</definedName>
    <definedName name="SAPRangeRYEAR_Sheet15_Sheet15D14" localSheetId="51">'[96]SAP-REAL'!$AA$3</definedName>
    <definedName name="SAPRangeRYEAR_Sheet15_Sheet15D14">#REF!</definedName>
    <definedName name="SAPRangeRYEAR_Sheet15_Sheet15D15" localSheetId="51">'[96]SAP-REAL'!$BA$3</definedName>
    <definedName name="SAPRangeRYEAR_Sheet15_Sheet15D15">#REF!</definedName>
    <definedName name="SAPRangeRYEAR_Sheet15_Sheet15D16" localSheetId="51">'[96]SAP-REAL'!$BJ$3</definedName>
    <definedName name="SAPRangeRYEAR_Sheet15_Sheet15D16">#REF!</definedName>
    <definedName name="SAPRangeRYEAR_Sheet15_Sheet15D2" localSheetId="51">'[96]SAP-REAL'!$K$3</definedName>
    <definedName name="SAPRangeRYEAR_Sheet15_Sheet15D2">#REF!</definedName>
    <definedName name="SAPRangeRYEAR_Sheet15_Sheet15D3" localSheetId="51">'[96]SAP-REAL'!$S$3</definedName>
    <definedName name="SAPRangeRYEAR_Sheet15_Sheet15D3">#REF!</definedName>
    <definedName name="SAPRangeRYEAR_Sheet15_Sheet15D4" localSheetId="51">'[96]SAP-REAL'!$AA$3</definedName>
    <definedName name="SAPRangeRYEAR_Sheet15_Sheet15D4">#REF!</definedName>
    <definedName name="SAPRangeRYEAR_Sheet15_Sheet15D5" localSheetId="51">'[96]SAP-REAL'!$AR$3</definedName>
    <definedName name="SAPRangeRYEAR_Sheet15_Sheet15D5">#REF!</definedName>
    <definedName name="SAPRangeRYEAR_Sheet15_Sheet15D6" localSheetId="51">'[96]SAP-REAL'!$C$3</definedName>
    <definedName name="SAPRangeRYEAR_Sheet15_Sheet15D6">#REF!</definedName>
    <definedName name="SAPRangeRYEAR_Sheet15_Sheet15D7" localSheetId="51">'[96]SAP-REAL'!$K$3</definedName>
    <definedName name="SAPRangeRYEAR_Sheet15_Sheet15D7">#REF!</definedName>
    <definedName name="SAPRangeRYEAR_Sheet15_Sheet15D8" localSheetId="51">'[96]SAP-REAL'!$S$3</definedName>
    <definedName name="SAPRangeRYEAR_Sheet15_Sheet15D8">#REF!</definedName>
    <definedName name="SAPRangeRYEAR_Sheet15_Sheet15D9" localSheetId="51">'[96]SAP-REAL'!$AA$3</definedName>
    <definedName name="SAPRangeRYEAR_Sheet15_Sheet15D9">#REF!</definedName>
    <definedName name="SAPRangeRYEAR_Sheet151_Sheet151D1" localSheetId="51">'[96]SAP-PPTO'!$C$3</definedName>
    <definedName name="SAPRangeRYEAR_Sheet151_Sheet151D1">#REF!</definedName>
    <definedName name="SAPRangeRYEAR_Sheet151_Sheet151D2" localSheetId="51">'[96]SAP-PPTO'!$K$3</definedName>
    <definedName name="SAPRangeRYEAR_Sheet151_Sheet151D2">#REF!</definedName>
    <definedName name="SAPRangeRYEAR_Sheet151_Sheet151D3" localSheetId="51">'[96]SAP-PPTO'!$AB$3</definedName>
    <definedName name="SAPRangeRYEAR_Sheet151_Sheet151D3">#REF!</definedName>
    <definedName name="SAPRangeRYEAR_Sheet151_Sheet151D4" localSheetId="51">'[96]SAP-PPTO'!$C$3</definedName>
    <definedName name="SAPRangeRYEAR_Sheet151_Sheet151D4">#REF!</definedName>
    <definedName name="SAPRangeRYEAR_Sheet151_Sheet151D5" localSheetId="51">'[96]SAP-PPTO'!$K$3</definedName>
    <definedName name="SAPRangeRYEAR_Sheet151_Sheet151D5">#REF!</definedName>
    <definedName name="SAPRangeRYEAR_Sheet151_Sheet151D6" localSheetId="51">'[96]SAP-PPTO'!$S$3</definedName>
    <definedName name="SAPRangeRYEAR_Sheet151_Sheet151D6">#REF!</definedName>
    <definedName name="SAPRangeRYEAR_Sheet151_Sheet151D7" localSheetId="51">'[96]SAP-PPTO'!$C$3</definedName>
    <definedName name="SAPRangeRYEAR_Sheet151_Sheet151D7">#REF!</definedName>
    <definedName name="SAPRangeRYEAR_Sheet151_Sheet151D8" localSheetId="51">'[96]SAP-PPTO'!$K$3</definedName>
    <definedName name="SAPRangeRYEAR_Sheet151_Sheet151D8">#REF!</definedName>
    <definedName name="SAPsysID" hidden="1">"708C5W7SBKP804JT78WJ0JNKI"</definedName>
    <definedName name="SAPTrigger_Sheet1_Sheet1D1" localSheetId="51">[97]sapactivexlhiddensheet!$A$39</definedName>
    <definedName name="SAPTrigger_Sheet1_Sheet1D1">#REF!</definedName>
    <definedName name="SAPTrigger_Sheet1_Sheet1D2" localSheetId="51">[97]sapactivexlhiddensheet!$B$39</definedName>
    <definedName name="SAPTrigger_Sheet1_Sheet1D2">#REF!</definedName>
    <definedName name="SAPTrigger_Sheet1_Sheet1D3" localSheetId="51">[97]sapactivexlhiddensheet!$C$39</definedName>
    <definedName name="SAPTrigger_Sheet1_Sheet1D3">#REF!</definedName>
    <definedName name="SAPTrigger_Sheet15_Sheet15D1" localSheetId="51">[96]sapactivexlhiddensheet!$A$39</definedName>
    <definedName name="SAPTrigger_Sheet15_Sheet15D1">#REF!</definedName>
    <definedName name="SAPTrigger_Sheet15_Sheet15D10" localSheetId="51">[96]sapactivexlhiddensheet!$J$39</definedName>
    <definedName name="SAPTrigger_Sheet15_Sheet15D10">#REF!</definedName>
    <definedName name="SAPTrigger_Sheet15_Sheet15D11" localSheetId="51">[96]sapactivexlhiddensheet!$K$39</definedName>
    <definedName name="SAPTrigger_Sheet15_Sheet15D11">#REF!</definedName>
    <definedName name="SAPTrigger_Sheet15_Sheet15D13" localSheetId="51">[96]sapactivexlhiddensheet!$M$39</definedName>
    <definedName name="SAPTrigger_Sheet15_Sheet15D13">#REF!</definedName>
    <definedName name="SAPTrigger_Sheet15_Sheet15D14" localSheetId="51">[96]sapactivexlhiddensheet!$N$39</definedName>
    <definedName name="SAPTrigger_Sheet15_Sheet15D14">#REF!</definedName>
    <definedName name="SAPTrigger_Sheet15_Sheet15D15" localSheetId="51">[96]sapactivexlhiddensheet!$W$39</definedName>
    <definedName name="SAPTrigger_Sheet15_Sheet15D15">#REF!</definedName>
    <definedName name="SAPTrigger_Sheet15_Sheet15D2" localSheetId="51">[96]sapactivexlhiddensheet!$B$39</definedName>
    <definedName name="SAPTrigger_Sheet15_Sheet15D2">#REF!</definedName>
    <definedName name="SAPTrigger_Sheet15_Sheet15D3" localSheetId="51">[96]sapactivexlhiddensheet!$C$39</definedName>
    <definedName name="SAPTrigger_Sheet15_Sheet15D3">#REF!</definedName>
    <definedName name="SAPTrigger_Sheet15_Sheet15D4" localSheetId="51">[96]sapactivexlhiddensheet!$D$39</definedName>
    <definedName name="SAPTrigger_Sheet15_Sheet15D4">#REF!</definedName>
    <definedName name="SAPTrigger_Sheet15_Sheet15D6" localSheetId="51">[96]sapactivexlhiddensheet!$F$39</definedName>
    <definedName name="SAPTrigger_Sheet15_Sheet15D6">#REF!</definedName>
    <definedName name="SAPTrigger_Sheet15_Sheet15D7" localSheetId="51">[96]sapactivexlhiddensheet!$G$39</definedName>
    <definedName name="SAPTrigger_Sheet15_Sheet15D7">#REF!</definedName>
    <definedName name="SAPTrigger_Sheet15_Sheet15D8" localSheetId="51">[96]sapactivexlhiddensheet!$H$39</definedName>
    <definedName name="SAPTrigger_Sheet15_Sheet15D8">#REF!</definedName>
    <definedName name="SAPTrigger_Sheet151_Sheet151D1" localSheetId="51">[96]sapactivexlhiddensheet!$O$39</definedName>
    <definedName name="SAPTrigger_Sheet151_Sheet151D1">#REF!</definedName>
    <definedName name="SAPTrigger_Sheet151_Sheet151D2" localSheetId="51">[96]sapactivexlhiddensheet!$P$39</definedName>
    <definedName name="SAPTrigger_Sheet151_Sheet151D2">#REF!</definedName>
    <definedName name="SAPTrigger_Sheet151_Sheet151D3" localSheetId="51">[96]sapactivexlhiddensheet!$Q$39</definedName>
    <definedName name="SAPTrigger_Sheet151_Sheet151D3">#REF!</definedName>
    <definedName name="SAPTrigger_Sheet151_Sheet151D5" localSheetId="51">[96]sapactivexlhiddensheet!$S$39</definedName>
    <definedName name="SAPTrigger_Sheet151_Sheet151D5">#REF!</definedName>
    <definedName name="SAPTrigger_Sheet151_Sheet151D6" localSheetId="51">[96]sapactivexlhiddensheet!$T$39</definedName>
    <definedName name="SAPTrigger_Sheet151_Sheet151D6">#REF!</definedName>
    <definedName name="SAPTrigger_Sheet151_Sheet151D7" localSheetId="51">[96]sapactivexlhiddensheet!$U$39</definedName>
    <definedName name="SAPTrigger_Sheet151_Sheet151D7">#REF!</definedName>
    <definedName name="SAPwbID" hidden="1">"ARS"</definedName>
    <definedName name="sasfas" localSheetId="51">[13]Zam!#REF!</definedName>
    <definedName name="sasfas">#REF!</definedName>
    <definedName name="savida" localSheetId="51">#REF!</definedName>
    <definedName name="savida">#REF!</definedName>
    <definedName name="sdbsdbsd" localSheetId="51">'[9]OT´s Não Liquidadas 2006'!#REF!</definedName>
    <definedName name="sdbsdbsd">#REF!</definedName>
    <definedName name="sdgsdgsdg" localSheetId="51">[13]Zam!#REF!</definedName>
    <definedName name="sdgsdgsdg">#REF!</definedName>
    <definedName name="sdsdgsdhs" localSheetId="51">'[6]Base Secção Pessoal'!#REF!</definedName>
    <definedName name="sdsdgsdhs">#REF!</definedName>
    <definedName name="sector" localSheetId="51">OFFSET(#REF!,0,0,COUNTA(#REF!),1)</definedName>
    <definedName name="sector">OFFSET(#REF!,0,0,COUNTA(#REF!),1)</definedName>
    <definedName name="sectores" localSheetId="51">#REF!</definedName>
    <definedName name="sectores">#REF!</definedName>
    <definedName name="Seg_TAL_AP_LG" localSheetId="51">#REF!</definedName>
    <definedName name="Seg_TAL_AP_LG">#REF!</definedName>
    <definedName name="Seg_TAL_AP_R" localSheetId="51">#REF!</definedName>
    <definedName name="Seg_TAL_AP_R">#REF!</definedName>
    <definedName name="Seg_TAL_Gr_LG">#REF!</definedName>
    <definedName name="Seg_TAL_Gr_R">#REF!</definedName>
    <definedName name="Seg_TAL_Ind_LG">#REF!</definedName>
    <definedName name="Seg_TAL_Ind_R">#REF!</definedName>
    <definedName name="Seg_TAL_OR_LG">#REF!</definedName>
    <definedName name="Seg_TAL_OR_R">#REF!</definedName>
    <definedName name="Seg_TAL_ResAP_LG">#REF!</definedName>
    <definedName name="Seg_TAL_ResAP_R">#REF!</definedName>
    <definedName name="Seg_TAL_ResGr_LG">#REF!</definedName>
    <definedName name="Seg_TAL_ResGr_R">#REF!</definedName>
    <definedName name="Seg_TAL_ResInd_LG">#REF!</definedName>
    <definedName name="Seg_TAL_ResInd_R">#REF!</definedName>
    <definedName name="Seg_TAL_ResOR_LG">#REF!</definedName>
    <definedName name="Seg_TAL_ResOR_R">#REF!</definedName>
    <definedName name="Seg_TANL_LG">#REF!</definedName>
    <definedName name="Seg_TANL_R">#REF!</definedName>
    <definedName name="Seg_TANL_Res_LG">#REF!</definedName>
    <definedName name="Seg_TANL_Res_R">#REF!</definedName>
    <definedName name="Selecao_1" localSheetId="51">[36]ago03!$M$53:$S$75</definedName>
    <definedName name="Selecao_1">#REF!</definedName>
    <definedName name="selectedcell" localSheetId="51">#REF!</definedName>
    <definedName name="selectedcell">#REF!</definedName>
    <definedName name="sencount" hidden="1">21</definedName>
    <definedName name="SENHORIOS" localSheetId="51">#REF!</definedName>
    <definedName name="SENHORIOS">#REF!</definedName>
    <definedName name="senv" localSheetId="51">#REF!</definedName>
    <definedName name="senv">#REF!</definedName>
    <definedName name="senv_l" localSheetId="51">#REF!</definedName>
    <definedName name="senv_l">#REF!</definedName>
    <definedName name="Set" localSheetId="51">#REF!,#REF!,#REF!</definedName>
    <definedName name="set">#REF!</definedName>
    <definedName name="SET__S_IVA" localSheetId="51">[43]LCONTR!#REF!</definedName>
    <definedName name="SET__S_IVA">#REF!</definedName>
    <definedName name="SF03_1" localSheetId="51">#REF!</definedName>
    <definedName name="SF03_1">#REF!</definedName>
    <definedName name="SF03_2">#REF!</definedName>
    <definedName name="SF03_3">#REF!</definedName>
    <definedName name="sheet2">#N/A</definedName>
    <definedName name="SI03_1" localSheetId="51">#REF!</definedName>
    <definedName name="SI03_1">#REF!</definedName>
    <definedName name="SI03_2" localSheetId="51">#REF!</definedName>
    <definedName name="SI03_2">#REF!</definedName>
    <definedName name="SI03_3" localSheetId="51">#REF!</definedName>
    <definedName name="SI03_3">#REF!</definedName>
    <definedName name="silvia">#REF!</definedName>
    <definedName name="sintese_pf" localSheetId="51">[98]PF!#REF!</definedName>
    <definedName name="sintese_pf">#REF!</definedName>
    <definedName name="SíntFin" localSheetId="51">#REF!</definedName>
    <definedName name="SíntFin">#REF!</definedName>
    <definedName name="SíntFinPCSBIAS" localSheetId="51">#REF!</definedName>
    <definedName name="SíntFinPCSBIAS">#REF!</definedName>
    <definedName name="SíntFinReform" localSheetId="51">#REF!</definedName>
    <definedName name="SíntFinReform">#REF!</definedName>
    <definedName name="Sistemas_informáticos" localSheetId="51">[38]ICursoMes!$C$27:$F$27</definedName>
    <definedName name="Sistemas_informáticos">#REF!</definedName>
    <definedName name="sjkkkkkkkkkkkkkkkkkkkk" localSheetId="51">[3]Zam!#REF!</definedName>
    <definedName name="sjkkkkkkkkkkkkkkkkkkkk">#REF!</definedName>
    <definedName name="sle_ant" localSheetId="51">#REF!</definedName>
    <definedName name="sle_ant">#REF!</definedName>
    <definedName name="sle_cactual">#REF!</definedName>
    <definedName name="Soc_Venda_Fevereiro">#REF!</definedName>
    <definedName name="Soc_Venda_Janeiro">#REF!</definedName>
    <definedName name="Soc_Venda_Julho">#REF!</definedName>
    <definedName name="Soc_Venda_Junho">#REF!</definedName>
    <definedName name="Soc_Venda_Maio">#REF!</definedName>
    <definedName name="Soc_Venda_Março">#REF!</definedName>
    <definedName name="Soc_Venda_Setembro">#REF!</definedName>
    <definedName name="ss" localSheetId="51" hidden="1">{#N/A,#N/A,FALSE,"Graf_MT";#N/A,#N/A,FALSE,"Graf_PTs";#N/A,#N/A,FALSE,"Graf_BT";#N/A,#N/A,FALSE,"Graf_Contadores"}</definedName>
    <definedName name="ss" hidden="1">{#N/A,#N/A,FALSE,"Graf_MT";#N/A,#N/A,FALSE,"Graf_PTs";#N/A,#N/A,FALSE,"Graf_BT";#N/A,#N/A,FALSE,"Graf_Contadores"}</definedName>
    <definedName name="SSSS" localSheetId="51">#REF!,#REF!,#REF!</definedName>
    <definedName name="SSSS">#REF!,#REF!,#REF!</definedName>
    <definedName name="ssssssssssssssssssssss" localSheetId="51">[3]Zam!#REF!</definedName>
    <definedName name="ssssssssssssssssssssss">#REF!</definedName>
    <definedName name="Status" localSheetId="51">[85]Folha2!$B$3:$B$5</definedName>
    <definedName name="Status">#REF!</definedName>
    <definedName name="Subestações" localSheetId="51">[38]ICursoMes!$C$9:$F$9</definedName>
    <definedName name="Subestações">#REF!</definedName>
    <definedName name="T" localSheetId="51">#REF!</definedName>
    <definedName name="t">#REF!</definedName>
    <definedName name="Tab_Clientes_Prev" localSheetId="51">[62]NCN15!$A$12:$I$112</definedName>
    <definedName name="Tab_Clientes_Prev">[63]NCN15!$A$12:$I$112</definedName>
    <definedName name="Tab_Cons" localSheetId="51">[64]Cons!$A$13:$H$400</definedName>
    <definedName name="Tab_Cons">[65]Cons!$A$13:$H$400</definedName>
    <definedName name="Tab_DNC" localSheetId="51">[64]DNC!$A$12:$H$400</definedName>
    <definedName name="Tab_DNC">[65]DNC!$A$12:$H$400</definedName>
    <definedName name="Tab_VADT" localSheetId="51">[64]VADT!$A$12:$AL$403</definedName>
    <definedName name="Tab_VADT">[65]VADT!$A$12:$AL$403</definedName>
    <definedName name="Tab_VCF" localSheetId="51">[64]VCF!$A$14:$F$402</definedName>
    <definedName name="Tab_VCF">[65]VCF!$A$14:$F$402</definedName>
    <definedName name="tabela" localSheetId="51">#REF!</definedName>
    <definedName name="tabela">#REF!</definedName>
    <definedName name="TABELA_1">#REF!</definedName>
    <definedName name="TABELA_2">#REF!</definedName>
    <definedName name="TABELA_3">#REF!</definedName>
    <definedName name="tarifas" localSheetId="51">[99]Tarif!$C$5:$G$84</definedName>
    <definedName name="tarifas">#REF!</definedName>
    <definedName name="tarifas_c" localSheetId="51">[99]Tarif!$C$3:$G$3</definedName>
    <definedName name="tarifas_c">#REF!</definedName>
    <definedName name="tarifas_l" localSheetId="51">[99]Tarif!$B$5:$B$84</definedName>
    <definedName name="tarifas_l">#REF!</definedName>
    <definedName name="tarmédia" localSheetId="51">[36]ago03!$K$29</definedName>
    <definedName name="tarmédia">#REF!</definedName>
    <definedName name="taxa_vap_bruta" localSheetId="51">[69]RESUMO_PROJ!#REF!</definedName>
    <definedName name="taxa_vap_bruta">#REF!</definedName>
    <definedName name="taxa_vaporiz_liq" localSheetId="51">[69]RESUMO_PROJ!#REF!</definedName>
    <definedName name="taxa_vaporiz_liq">#REF!</definedName>
    <definedName name="temas" localSheetId="51">OFFSET(#REF!,0,0,COUNTA(#REF!),1)</definedName>
    <definedName name="temas">OFFSET(#REF!,0,0,COUNTA(#REF!),1)</definedName>
    <definedName name="TEST0" localSheetId="51">#REF!</definedName>
    <definedName name="TEST0">#REF!</definedName>
    <definedName name="TEST0B" localSheetId="51">#REF!</definedName>
    <definedName name="TEST0B">#REF!</definedName>
    <definedName name="TEST1" localSheetId="51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5">#REF!</definedName>
    <definedName name="TEST6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e">14</definedName>
    <definedName name="testemunhas">#REF!</definedName>
    <definedName name="TESTHKEY" localSheetId="51">#REF!</definedName>
    <definedName name="TESTHKEY">#REF!</definedName>
    <definedName name="TESTHKEYB" localSheetId="51">#REF!</definedName>
    <definedName name="TESTHKEYB">#REF!</definedName>
    <definedName name="TESTKEYS" localSheetId="51">#REF!</definedName>
    <definedName name="TESTKEYS">#REF!</definedName>
    <definedName name="TESTVKEY" localSheetId="51">#REF!</definedName>
    <definedName name="TESTVKEY">#REF!</definedName>
    <definedName name="TextoIntrodução" localSheetId="51">#REF!</definedName>
    <definedName name="TextoIntrodução">#REF!</definedName>
    <definedName name="TextRefCopyRangeCount" hidden="1">11</definedName>
    <definedName name="TI" localSheetId="51">[50]dados!$C$1</definedName>
    <definedName name="TI">#REF!</definedName>
    <definedName name="TIEPI" localSheetId="51">#REF!</definedName>
    <definedName name="TIEPI">#REF!</definedName>
    <definedName name="TIEPI_ref" localSheetId="51">#REF!</definedName>
    <definedName name="TIEPI_ref">#REF!</definedName>
    <definedName name="TimeLine_DMA">#REF!</definedName>
    <definedName name="TIPO">#REF!</definedName>
    <definedName name="TODAS" localSheetId="51">#REF!</definedName>
    <definedName name="TODAS">#REF!</definedName>
    <definedName name="total">#REF!</definedName>
    <definedName name="TOTAL__GLOBAL" localSheetId="51">[38]ICursoMes!$C$29:$F$29</definedName>
    <definedName name="TOTAL__GLOBAL">#REF!</definedName>
    <definedName name="Total_Activos_Dez09_Query" localSheetId="51">#REF!</definedName>
    <definedName name="Total_Activos_Dez09_Query">#REF!</definedName>
    <definedName name="tr" localSheetId="51">'[100]Rel geral'!#REF!</definedName>
    <definedName name="tr">#REF!</definedName>
    <definedName name="tribunal" localSheetId="51">#REF!</definedName>
    <definedName name="tribunal">#REF!</definedName>
    <definedName name="trim">#REF!</definedName>
    <definedName name="TSExxx" localSheetId="51">[101]Museu!#REF!</definedName>
    <definedName name="TSExxx">#REF!</definedName>
    <definedName name="tt" localSheetId="51">[25]Zam!#REF!</definedName>
    <definedName name="tt">#REF!</definedName>
    <definedName name="TTD" localSheetId="51">#REF!</definedName>
    <definedName name="TTD">#REF!</definedName>
    <definedName name="tudo">#REF!</definedName>
    <definedName name="tudo_INV">#REF!</definedName>
    <definedName name="ty" localSheetId="51">[25]Zam!#REF!</definedName>
    <definedName name="ty">#REF!</definedName>
    <definedName name="Type" localSheetId="51">#REF!</definedName>
    <definedName name="Type">#REF!</definedName>
    <definedName name="uCall_tot">#REF!</definedName>
    <definedName name="ui" localSheetId="51">[25]Zam!#REF!</definedName>
    <definedName name="ui">#REF!</definedName>
    <definedName name="ultmes" localSheetId="51">[39]dados!$A$1</definedName>
    <definedName name="ultmes">#REF!</definedName>
    <definedName name="umes" localSheetId="51">#REF!</definedName>
    <definedName name="umes">#REF!</definedName>
    <definedName name="v">#REF!</definedName>
    <definedName name="V_distrib">#REF!</definedName>
    <definedName name="V_distrib_l">#REF!</definedName>
    <definedName name="VALOR_95_s_IVA" localSheetId="51">[43]LCONTR!#REF!</definedName>
    <definedName name="VALOR_95_s_IVA">#REF!</definedName>
    <definedName name="VALOR_96_s_IVA" localSheetId="51">[43]LCONTR!#REF!</definedName>
    <definedName name="VALOR_96_s_IVA">#REF!</definedName>
    <definedName name="valor_em_94" localSheetId="51">[43]LCONTR!#REF!</definedName>
    <definedName name="valor_em_94">#REF!</definedName>
    <definedName name="Valores_Venda_Fevereiro" localSheetId="51">#REF!</definedName>
    <definedName name="Valores_Venda_Fevereiro">#REF!</definedName>
    <definedName name="Valores_Venda_Janeiro" localSheetId="51">#REF!</definedName>
    <definedName name="Valores_Venda_Janeiro">#REF!</definedName>
    <definedName name="Valores_Venda_Julho" localSheetId="51">#REF!</definedName>
    <definedName name="Valores_Venda_Julho">#REF!</definedName>
    <definedName name="Valores_Venda_Junho">#REF!</definedName>
    <definedName name="Valores_Venda_Maio">#REF!</definedName>
    <definedName name="Valores_Venda_Março">#REF!</definedName>
    <definedName name="Valores_Venda_Setembro">#REF!</definedName>
    <definedName name="values_array" localSheetId="51">{"valor","SUM(valor)","YNNNN",FALSE}</definedName>
    <definedName name="values_array">{"valor","SUM(valor)","YNNNN",FALSE}</definedName>
    <definedName name="vapor_refinaria" localSheetId="51">[69]RESUMO_PROJ!#REF!</definedName>
    <definedName name="vapor_refinaria">#REF!</definedName>
    <definedName name="VAR" localSheetId="51">#REF!</definedName>
    <definedName name="VAR">#REF!</definedName>
    <definedName name="VCLASSES" localSheetId="51">#REF!</definedName>
    <definedName name="VCLASSES">#REF!</definedName>
    <definedName name="Vectores" localSheetId="51">#REF!</definedName>
    <definedName name="Vectores">#REF!</definedName>
    <definedName name="VEND">#REF!</definedName>
    <definedName name="VENDAS">#REF!</definedName>
    <definedName name="VendasRNT_printarea">#REF!</definedName>
    <definedName name="vf" localSheetId="51">[84]Index!$I$2</definedName>
    <definedName name="vf">#REF!</definedName>
    <definedName name="VIATURAS__HELP_DESK" localSheetId="51">#REF!</definedName>
    <definedName name="VIATURAS__HELP_DESK">#REF!</definedName>
    <definedName name="VIATURAS__TIPO_3">#REF!</definedName>
    <definedName name="vv" localSheetId="51">'[87]Activos 31-12-2006'!#REF!</definedName>
    <definedName name="vv">#REF!</definedName>
    <definedName name="vvv" localSheetId="51">#REF!</definedName>
    <definedName name="vvv">#REF!</definedName>
    <definedName name="vvvvvv" localSheetId="51">'[87]Activos 31-12-2006'!#REF!</definedName>
    <definedName name="vvvvvv">#REF!</definedName>
    <definedName name="w" localSheetId="27" hidden="1">Main.SAPF4Help()</definedName>
    <definedName name="w" localSheetId="51" hidden="1">Main.SAPF4Help()</definedName>
    <definedName name="w" hidden="1">Main.SAPF4Help()</definedName>
    <definedName name="we" localSheetId="51">[27]Zam!#REF!</definedName>
    <definedName name="we">#REF!</definedName>
    <definedName name="wetrwet" localSheetId="51">'[10]Base Secção Pessoal'!#REF!</definedName>
    <definedName name="wetrwet">#REF!</definedName>
    <definedName name="wetwet" localSheetId="51">'[10]Base Secção Pessoal'!#REF!</definedName>
    <definedName name="wetwet">#REF!</definedName>
    <definedName name="wrn.Fuel._.3.5." localSheetId="39" hidden="1">{#N/A,#N/A,FALSE,"Fuel 3.5%"}</definedName>
    <definedName name="wrn.Fuel._.3.5." localSheetId="51" hidden="1">{#N/A,#N/A,FALSE,"Fuel 3.5%"}</definedName>
    <definedName name="wrn.Fuel._.3.5." hidden="1">{#N/A,#N/A,FALSE,"Fuel 3.5%"}</definedName>
    <definedName name="wrn.impressao." localSheetId="39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5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39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51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39" hidden="1">{#N/A,#N/A,FALSE,"Pag.01"}</definedName>
    <definedName name="wrn.pag.00" localSheetId="51" hidden="1">{#N/A,#N/A,FALSE,"Pag.01"}</definedName>
    <definedName name="wrn.pag.00" hidden="1">{#N/A,#N/A,FALSE,"Pag.01"}</definedName>
    <definedName name="wrn.pag.000" localSheetId="39" hidden="1">{#N/A,#N/A,FALSE,"Pag.01"}</definedName>
    <definedName name="wrn.pag.000" localSheetId="51" hidden="1">{#N/A,#N/A,FALSE,"Pag.01"}</definedName>
    <definedName name="wrn.pag.000" hidden="1">{#N/A,#N/A,FALSE,"Pag.01"}</definedName>
    <definedName name="wrn.pag.0000" localSheetId="39" hidden="1">{#N/A,#N/A,FALSE,"Pag.01"}</definedName>
    <definedName name="wrn.pag.0000" localSheetId="51" hidden="1">{#N/A,#N/A,FALSE,"Pag.01"}</definedName>
    <definedName name="wrn.pag.0000" hidden="1">{#N/A,#N/A,FALSE,"Pag.01"}</definedName>
    <definedName name="wrn.pag.00000" localSheetId="39" hidden="1">{#N/A,#N/A,FALSE,"Pag.01"}</definedName>
    <definedName name="wrn.pag.00000" localSheetId="51" hidden="1">{#N/A,#N/A,FALSE,"Pag.01"}</definedName>
    <definedName name="wrn.pag.00000" hidden="1">{#N/A,#N/A,FALSE,"Pag.01"}</definedName>
    <definedName name="wrn.pag.00001" localSheetId="39" hidden="1">{#N/A,#N/A,FALSE,"Pag.01"}</definedName>
    <definedName name="wrn.pag.00001" localSheetId="51" hidden="1">{#N/A,#N/A,FALSE,"Pag.01"}</definedName>
    <definedName name="wrn.pag.00001" hidden="1">{#N/A,#N/A,FALSE,"Pag.01"}</definedName>
    <definedName name="wrn.pag.000012" localSheetId="39" hidden="1">{#N/A,#N/A,FALSE,"Pag.01"}</definedName>
    <definedName name="wrn.pag.000012" localSheetId="51" hidden="1">{#N/A,#N/A,FALSE,"Pag.01"}</definedName>
    <definedName name="wrn.pag.000012" hidden="1">{#N/A,#N/A,FALSE,"Pag.01"}</definedName>
    <definedName name="WRN.PAG.01" localSheetId="39" hidden="1">{#N/A,#N/A,FALSE,"Pag.01"}</definedName>
    <definedName name="WRN.PAG.01" localSheetId="51" hidden="1">{#N/A,#N/A,FALSE,"Pag.01"}</definedName>
    <definedName name="WRN.PAG.01" hidden="1">{#N/A,#N/A,FALSE,"Pag.01"}</definedName>
    <definedName name="wrn.pag.01." localSheetId="39" hidden="1">{#N/A,#N/A,FALSE,"Pag.01"}</definedName>
    <definedName name="wrn.pag.01." localSheetId="51" hidden="1">{#N/A,#N/A,FALSE,"Pag.01"}</definedName>
    <definedName name="wrn.pag.01." hidden="1">{#N/A,#N/A,FALSE,"Pag.01"}</definedName>
    <definedName name="wrn.pag.010" localSheetId="39" hidden="1">{#N/A,#N/A,FALSE,"Pag.01"}</definedName>
    <definedName name="wrn.pag.010" localSheetId="51" hidden="1">{#N/A,#N/A,FALSE,"Pag.01"}</definedName>
    <definedName name="wrn.pag.010" hidden="1">{#N/A,#N/A,FALSE,"Pag.01"}</definedName>
    <definedName name="wrn.pag.01000" localSheetId="39" hidden="1">{#N/A,#N/A,FALSE,"Pag.01"}</definedName>
    <definedName name="wrn.pag.01000" localSheetId="51" hidden="1">{#N/A,#N/A,FALSE,"Pag.01"}</definedName>
    <definedName name="wrn.pag.01000" hidden="1">{#N/A,#N/A,FALSE,"Pag.01"}</definedName>
    <definedName name="wrn.pag.010000" localSheetId="39" hidden="1">{#N/A,#N/A,FALSE,"Pag.01"}</definedName>
    <definedName name="wrn.pag.010000" localSheetId="51" hidden="1">{#N/A,#N/A,FALSE,"Pag.01"}</definedName>
    <definedName name="wrn.pag.010000" hidden="1">{#N/A,#N/A,FALSE,"Pag.01"}</definedName>
    <definedName name="wrn.pag.0100000" localSheetId="39" hidden="1">{#N/A,#N/A,FALSE,"Pag.01"}</definedName>
    <definedName name="wrn.pag.0100000" localSheetId="51" hidden="1">{#N/A,#N/A,FALSE,"Pag.01"}</definedName>
    <definedName name="wrn.pag.0100000" hidden="1">{#N/A,#N/A,FALSE,"Pag.01"}</definedName>
    <definedName name="wrn.pag.011" localSheetId="39" hidden="1">{#N/A,#N/A,FALSE,"Pag.01"}</definedName>
    <definedName name="wrn.pag.011" localSheetId="51" hidden="1">{#N/A,#N/A,FALSE,"Pag.01"}</definedName>
    <definedName name="wrn.pag.011" hidden="1">{#N/A,#N/A,FALSE,"Pag.01"}</definedName>
    <definedName name="wrn.pag.0110" localSheetId="39" hidden="1">{#N/A,#N/A,FALSE,"Pag.01"}</definedName>
    <definedName name="wrn.pag.0110" localSheetId="51" hidden="1">{#N/A,#N/A,FALSE,"Pag.01"}</definedName>
    <definedName name="wrn.pag.0110" hidden="1">{#N/A,#N/A,FALSE,"Pag.01"}</definedName>
    <definedName name="wrn.pag.0110000" localSheetId="39" hidden="1">{#N/A,#N/A,FALSE,"Pag.01"}</definedName>
    <definedName name="wrn.pag.0110000" localSheetId="51" hidden="1">{#N/A,#N/A,FALSE,"Pag.01"}</definedName>
    <definedName name="wrn.pag.0110000" hidden="1">{#N/A,#N/A,FALSE,"Pag.01"}</definedName>
    <definedName name="wrn.pag.01200" localSheetId="39" hidden="1">{#N/A,#N/A,FALSE,"Pag.01"}</definedName>
    <definedName name="wrn.pag.01200" localSheetId="51" hidden="1">{#N/A,#N/A,FALSE,"Pag.01"}</definedName>
    <definedName name="wrn.pag.01200" hidden="1">{#N/A,#N/A,FALSE,"Pag.01"}</definedName>
    <definedName name="wrn.pag.012547" localSheetId="39" hidden="1">{#N/A,#N/A,FALSE,"Pag.01"}</definedName>
    <definedName name="wrn.pag.012547" localSheetId="51" hidden="1">{#N/A,#N/A,FALSE,"Pag.01"}</definedName>
    <definedName name="wrn.pag.012547" hidden="1">{#N/A,#N/A,FALSE,"Pag.01"}</definedName>
    <definedName name="wrn.pag.013" localSheetId="39" hidden="1">{#N/A,#N/A,FALSE,"Pag.01"}</definedName>
    <definedName name="wrn.pag.013" localSheetId="51" hidden="1">{#N/A,#N/A,FALSE,"Pag.01"}</definedName>
    <definedName name="wrn.pag.013" hidden="1">{#N/A,#N/A,FALSE,"Pag.01"}</definedName>
    <definedName name="wrn.pag.0130" localSheetId="39" hidden="1">{#N/A,#N/A,FALSE,"Pag.01"}</definedName>
    <definedName name="wrn.pag.0130" localSheetId="51" hidden="1">{#N/A,#N/A,FALSE,"Pag.01"}</definedName>
    <definedName name="wrn.pag.0130" hidden="1">{#N/A,#N/A,FALSE,"Pag.01"}</definedName>
    <definedName name="wrn.pag.0130000" localSheetId="39" hidden="1">{#N/A,#N/A,FALSE,"Pag.01"}</definedName>
    <definedName name="wrn.pag.0130000" localSheetId="51" hidden="1">{#N/A,#N/A,FALSE,"Pag.01"}</definedName>
    <definedName name="wrn.pag.0130000" hidden="1">{#N/A,#N/A,FALSE,"Pag.01"}</definedName>
    <definedName name="wrn.pag.014" localSheetId="39" hidden="1">{#N/A,#N/A,FALSE,"Pag.01"}</definedName>
    <definedName name="wrn.pag.014" localSheetId="51" hidden="1">{#N/A,#N/A,FALSE,"Pag.01"}</definedName>
    <definedName name="wrn.pag.014" hidden="1">{#N/A,#N/A,FALSE,"Pag.01"}</definedName>
    <definedName name="wrn.pag.0140" localSheetId="39" hidden="1">{#N/A,#N/A,FALSE,"Pag.01"}</definedName>
    <definedName name="wrn.pag.0140" localSheetId="51" hidden="1">{#N/A,#N/A,FALSE,"Pag.01"}</definedName>
    <definedName name="wrn.pag.0140" hidden="1">{#N/A,#N/A,FALSE,"Pag.01"}</definedName>
    <definedName name="wrn.pag.0140000" localSheetId="39" hidden="1">{#N/A,#N/A,FALSE,"Pag.01"}</definedName>
    <definedName name="wrn.pag.0140000" localSheetId="51" hidden="1">{#N/A,#N/A,FALSE,"Pag.01"}</definedName>
    <definedName name="wrn.pag.0140000" hidden="1">{#N/A,#N/A,FALSE,"Pag.01"}</definedName>
    <definedName name="wrn.pag.0140563" localSheetId="39" hidden="1">{#N/A,#N/A,FALSE,"Pag.01"}</definedName>
    <definedName name="wrn.pag.0140563" localSheetId="51" hidden="1">{#N/A,#N/A,FALSE,"Pag.01"}</definedName>
    <definedName name="wrn.pag.0140563" hidden="1">{#N/A,#N/A,FALSE,"Pag.01"}</definedName>
    <definedName name="wrn.pag.0147456" localSheetId="39" hidden="1">{#N/A,#N/A,FALSE,"Pag.01"}</definedName>
    <definedName name="wrn.pag.0147456" localSheetId="51" hidden="1">{#N/A,#N/A,FALSE,"Pag.01"}</definedName>
    <definedName name="wrn.pag.0147456" hidden="1">{#N/A,#N/A,FALSE,"Pag.01"}</definedName>
    <definedName name="wrn.pag.015" localSheetId="39" hidden="1">{#N/A,#N/A,FALSE,"Pag.01"}</definedName>
    <definedName name="wrn.pag.015" localSheetId="51" hidden="1">{#N/A,#N/A,FALSE,"Pag.01"}</definedName>
    <definedName name="wrn.pag.015" hidden="1">{#N/A,#N/A,FALSE,"Pag.01"}</definedName>
    <definedName name="wrn.pag.0150" localSheetId="39" hidden="1">{#N/A,#N/A,FALSE,"Pag.01"}</definedName>
    <definedName name="wrn.pag.0150" localSheetId="51" hidden="1">{#N/A,#N/A,FALSE,"Pag.01"}</definedName>
    <definedName name="wrn.pag.0150" hidden="1">{#N/A,#N/A,FALSE,"Pag.01"}</definedName>
    <definedName name="wrn.pag.01500000" localSheetId="39" hidden="1">{#N/A,#N/A,FALSE,"Pag.01"}</definedName>
    <definedName name="wrn.pag.01500000" localSheetId="51" hidden="1">{#N/A,#N/A,FALSE,"Pag.01"}</definedName>
    <definedName name="wrn.pag.01500000" hidden="1">{#N/A,#N/A,FALSE,"Pag.01"}</definedName>
    <definedName name="wrn.pag.015320" localSheetId="39" hidden="1">{#N/A,#N/A,FALSE,"Pag.01"}</definedName>
    <definedName name="wrn.pag.015320" localSheetId="51" hidden="1">{#N/A,#N/A,FALSE,"Pag.01"}</definedName>
    <definedName name="wrn.pag.015320" hidden="1">{#N/A,#N/A,FALSE,"Pag.01"}</definedName>
    <definedName name="wrn.pag.015468" localSheetId="39" hidden="1">{#N/A,#N/A,FALSE,"Pag.01"}</definedName>
    <definedName name="wrn.pag.015468" localSheetId="51" hidden="1">{#N/A,#N/A,FALSE,"Pag.01"}</definedName>
    <definedName name="wrn.pag.015468" hidden="1">{#N/A,#N/A,FALSE,"Pag.01"}</definedName>
    <definedName name="wrn.pag.016" localSheetId="39" hidden="1">{#N/A,#N/A,FALSE,"Pag.01"}</definedName>
    <definedName name="wrn.pag.016" localSheetId="51" hidden="1">{#N/A,#N/A,FALSE,"Pag.01"}</definedName>
    <definedName name="wrn.pag.016" hidden="1">{#N/A,#N/A,FALSE,"Pag.01"}</definedName>
    <definedName name="wrn.pag.0160" localSheetId="39" hidden="1">{#N/A,#N/A,FALSE,"Pag.01"}</definedName>
    <definedName name="wrn.pag.0160" localSheetId="51" hidden="1">{#N/A,#N/A,FALSE,"Pag.01"}</definedName>
    <definedName name="wrn.pag.0160" hidden="1">{#N/A,#N/A,FALSE,"Pag.01"}</definedName>
    <definedName name="wrn.pag.016000" localSheetId="39" hidden="1">{#N/A,#N/A,FALSE,"Pag.01"}</definedName>
    <definedName name="wrn.pag.016000" localSheetId="51" hidden="1">{#N/A,#N/A,FALSE,"Pag.01"}</definedName>
    <definedName name="wrn.pag.016000" hidden="1">{#N/A,#N/A,FALSE,"Pag.01"}</definedName>
    <definedName name="wrn.pag.01603254" localSheetId="39" hidden="1">{#N/A,#N/A,FALSE,"Pag.01"}</definedName>
    <definedName name="wrn.pag.01603254" localSheetId="51" hidden="1">{#N/A,#N/A,FALSE,"Pag.01"}</definedName>
    <definedName name="wrn.pag.01603254" hidden="1">{#N/A,#N/A,FALSE,"Pag.01"}</definedName>
    <definedName name="wrn.pag.0165487" localSheetId="39" hidden="1">{#N/A,#N/A,FALSE,"Pag.01"}</definedName>
    <definedName name="wrn.pag.0165487" localSheetId="51" hidden="1">{#N/A,#N/A,FALSE,"Pag.01"}</definedName>
    <definedName name="wrn.pag.0165487" hidden="1">{#N/A,#N/A,FALSE,"Pag.01"}</definedName>
    <definedName name="wrn.pag.017" localSheetId="39" hidden="1">{#N/A,#N/A,FALSE,"Pag.01"}</definedName>
    <definedName name="wrn.pag.017" localSheetId="51" hidden="1">{#N/A,#N/A,FALSE,"Pag.01"}</definedName>
    <definedName name="wrn.pag.017" hidden="1">{#N/A,#N/A,FALSE,"Pag.01"}</definedName>
    <definedName name="wrn.pag.0170" localSheetId="39" hidden="1">{#N/A,#N/A,FALSE,"Pag.01"}</definedName>
    <definedName name="wrn.pag.0170" localSheetId="51" hidden="1">{#N/A,#N/A,FALSE,"Pag.01"}</definedName>
    <definedName name="wrn.pag.0170" hidden="1">{#N/A,#N/A,FALSE,"Pag.01"}</definedName>
    <definedName name="wrn.pag.017000" localSheetId="39" hidden="1">{#N/A,#N/A,FALSE,"Pag.01"}</definedName>
    <definedName name="wrn.pag.017000" localSheetId="51" hidden="1">{#N/A,#N/A,FALSE,"Pag.01"}</definedName>
    <definedName name="wrn.pag.017000" hidden="1">{#N/A,#N/A,FALSE,"Pag.01"}</definedName>
    <definedName name="wrn.pag.018" localSheetId="39" hidden="1">{#N/A,#N/A,FALSE,"Pag.01"}</definedName>
    <definedName name="wrn.pag.018" localSheetId="51" hidden="1">{#N/A,#N/A,FALSE,"Pag.01"}</definedName>
    <definedName name="wrn.pag.018" hidden="1">{#N/A,#N/A,FALSE,"Pag.01"}</definedName>
    <definedName name="wrn.pag.018000" localSheetId="39" hidden="1">{#N/A,#N/A,FALSE,"Pag.01"}</definedName>
    <definedName name="wrn.pag.018000" localSheetId="51" hidden="1">{#N/A,#N/A,FALSE,"Pag.01"}</definedName>
    <definedName name="wrn.pag.018000" hidden="1">{#N/A,#N/A,FALSE,"Pag.01"}</definedName>
    <definedName name="wrn.pag.02" localSheetId="39" hidden="1">{#N/A,#N/A,FALSE,"Pag.01"}</definedName>
    <definedName name="wrn.pag.02" localSheetId="51" hidden="1">{#N/A,#N/A,FALSE,"Pag.01"}</definedName>
    <definedName name="wrn.pag.02" hidden="1">{#N/A,#N/A,FALSE,"Pag.01"}</definedName>
    <definedName name="wrn.pag.020" localSheetId="39" hidden="1">{#N/A,#N/A,FALSE,"Pag.01"}</definedName>
    <definedName name="wrn.pag.020" localSheetId="51" hidden="1">{#N/A,#N/A,FALSE,"Pag.01"}</definedName>
    <definedName name="wrn.pag.020" hidden="1">{#N/A,#N/A,FALSE,"Pag.01"}</definedName>
    <definedName name="wrn.pag.020000" localSheetId="39" hidden="1">{#N/A,#N/A,FALSE,"Pag.01"}</definedName>
    <definedName name="wrn.pag.020000" localSheetId="51" hidden="1">{#N/A,#N/A,FALSE,"Pag.01"}</definedName>
    <definedName name="wrn.pag.020000" hidden="1">{#N/A,#N/A,FALSE,"Pag.01"}</definedName>
    <definedName name="wrn.pag.02145" localSheetId="39" hidden="1">{#N/A,#N/A,FALSE,"Pag.01"}</definedName>
    <definedName name="wrn.pag.02145" localSheetId="51" hidden="1">{#N/A,#N/A,FALSE,"Pag.01"}</definedName>
    <definedName name="wrn.pag.02145" hidden="1">{#N/A,#N/A,FALSE,"Pag.01"}</definedName>
    <definedName name="wrn.pag.0214567" localSheetId="39" hidden="1">{#N/A,#N/A,FALSE,"Pag.01"}</definedName>
    <definedName name="wrn.pag.0214567" localSheetId="51" hidden="1">{#N/A,#N/A,FALSE,"Pag.01"}</definedName>
    <definedName name="wrn.pag.0214567" hidden="1">{#N/A,#N/A,FALSE,"Pag.01"}</definedName>
    <definedName name="wrn.pag.02145879" localSheetId="39" hidden="1">{#N/A,#N/A,FALSE,"Pag.01"}</definedName>
    <definedName name="wrn.pag.02145879" localSheetId="51" hidden="1">{#N/A,#N/A,FALSE,"Pag.01"}</definedName>
    <definedName name="wrn.pag.02145879" hidden="1">{#N/A,#N/A,FALSE,"Pag.01"}</definedName>
    <definedName name="wrn.pag.02325478" localSheetId="39" hidden="1">{#N/A,#N/A,FALSE,"Pag.01"}</definedName>
    <definedName name="wrn.pag.02325478" localSheetId="51" hidden="1">{#N/A,#N/A,FALSE,"Pag.01"}</definedName>
    <definedName name="wrn.pag.02325478" hidden="1">{#N/A,#N/A,FALSE,"Pag.01"}</definedName>
    <definedName name="wrn.pag.025" localSheetId="39" hidden="1">{#N/A,#N/A,FALSE,"Pag.01"}</definedName>
    <definedName name="wrn.pag.025" localSheetId="51" hidden="1">{#N/A,#N/A,FALSE,"Pag.01"}</definedName>
    <definedName name="wrn.pag.025" hidden="1">{#N/A,#N/A,FALSE,"Pag.01"}</definedName>
    <definedName name="wrn.pag.025000" localSheetId="39" hidden="1">{#N/A,#N/A,FALSE,"Pag.01"}</definedName>
    <definedName name="wrn.pag.025000" localSheetId="51" hidden="1">{#N/A,#N/A,FALSE,"Pag.01"}</definedName>
    <definedName name="wrn.pag.025000" hidden="1">{#N/A,#N/A,FALSE,"Pag.01"}</definedName>
    <definedName name="wrn.pag.025476" localSheetId="39" hidden="1">{#N/A,#N/A,FALSE,"Pag.01"}</definedName>
    <definedName name="wrn.pag.025476" localSheetId="51" hidden="1">{#N/A,#N/A,FALSE,"Pag.01"}</definedName>
    <definedName name="wrn.pag.025476" hidden="1">{#N/A,#N/A,FALSE,"Pag.01"}</definedName>
    <definedName name="wrn.pag.02564789" localSheetId="39" hidden="1">{#N/A,#N/A,FALSE,"Pag.01"}</definedName>
    <definedName name="wrn.pag.02564789" localSheetId="51" hidden="1">{#N/A,#N/A,FALSE,"Pag.01"}</definedName>
    <definedName name="wrn.pag.02564789" hidden="1">{#N/A,#N/A,FALSE,"Pag.01"}</definedName>
    <definedName name="wrn.pag.03" localSheetId="39" hidden="1">{#N/A,#N/A,FALSE,"Pag.01"}</definedName>
    <definedName name="wrn.pag.03" localSheetId="51" hidden="1">{#N/A,#N/A,FALSE,"Pag.01"}</definedName>
    <definedName name="wrn.pag.03" hidden="1">{#N/A,#N/A,FALSE,"Pag.01"}</definedName>
    <definedName name="wrn.pag.030" localSheetId="39" hidden="1">{#N/A,#N/A,FALSE,"Pag.01"}</definedName>
    <definedName name="wrn.pag.030" localSheetId="51" hidden="1">{#N/A,#N/A,FALSE,"Pag.01"}</definedName>
    <definedName name="wrn.pag.030" hidden="1">{#N/A,#N/A,FALSE,"Pag.01"}</definedName>
    <definedName name="wrn.pag.0300" localSheetId="39" hidden="1">{#N/A,#N/A,FALSE,"Pag.01"}</definedName>
    <definedName name="wrn.pag.0300" localSheetId="51" hidden="1">{#N/A,#N/A,FALSE,"Pag.01"}</definedName>
    <definedName name="wrn.pag.0300" hidden="1">{#N/A,#N/A,FALSE,"Pag.01"}</definedName>
    <definedName name="wrn.pag.03000000" localSheetId="39" hidden="1">{#N/A,#N/A,FALSE,"Pag.01"}</definedName>
    <definedName name="wrn.pag.03000000" localSheetId="51" hidden="1">{#N/A,#N/A,FALSE,"Pag.01"}</definedName>
    <definedName name="wrn.pag.03000000" hidden="1">{#N/A,#N/A,FALSE,"Pag.01"}</definedName>
    <definedName name="wrn.pag.030000000" localSheetId="39" hidden="1">{#N/A,#N/A,FALSE,"Pag.01"}</definedName>
    <definedName name="wrn.pag.030000000" localSheetId="51" hidden="1">{#N/A,#N/A,FALSE,"Pag.01"}</definedName>
    <definedName name="wrn.pag.030000000" hidden="1">{#N/A,#N/A,FALSE,"Pag.01"}</definedName>
    <definedName name="wrn.pag.0321475" localSheetId="39" hidden="1">{#N/A,#N/A,FALSE,"Pag.01"}</definedName>
    <definedName name="wrn.pag.0321475" localSheetId="51" hidden="1">{#N/A,#N/A,FALSE,"Pag.01"}</definedName>
    <definedName name="wrn.pag.0321475" hidden="1">{#N/A,#N/A,FALSE,"Pag.01"}</definedName>
    <definedName name="wrn.pag.032548" localSheetId="39" hidden="1">{#N/A,#N/A,FALSE,"Pag.01"}</definedName>
    <definedName name="wrn.pag.032548" localSheetId="51" hidden="1">{#N/A,#N/A,FALSE,"Pag.01"}</definedName>
    <definedName name="wrn.pag.032548" hidden="1">{#N/A,#N/A,FALSE,"Pag.01"}</definedName>
    <definedName name="wrn.pag.0345778" localSheetId="39" hidden="1">{#N/A,#N/A,FALSE,"Pag.01"}</definedName>
    <definedName name="wrn.pag.0345778" localSheetId="51" hidden="1">{#N/A,#N/A,FALSE,"Pag.01"}</definedName>
    <definedName name="wrn.pag.0345778" hidden="1">{#N/A,#N/A,FALSE,"Pag.01"}</definedName>
    <definedName name="wrn.pag.04" localSheetId="39" hidden="1">{#N/A,#N/A,FALSE,"Pag.01"}</definedName>
    <definedName name="wrn.pag.04" localSheetId="51" hidden="1">{#N/A,#N/A,FALSE,"Pag.01"}</definedName>
    <definedName name="wrn.pag.04" hidden="1">{#N/A,#N/A,FALSE,"Pag.01"}</definedName>
    <definedName name="wrn.pag.040" localSheetId="39" hidden="1">{#N/A,#N/A,FALSE,"Pag.01"}</definedName>
    <definedName name="wrn.pag.040" localSheetId="51" hidden="1">{#N/A,#N/A,FALSE,"Pag.01"}</definedName>
    <definedName name="wrn.pag.040" hidden="1">{#N/A,#N/A,FALSE,"Pag.01"}</definedName>
    <definedName name="wrn.pag.0400" localSheetId="39" hidden="1">{#N/A,#N/A,FALSE,"Pag.01"}</definedName>
    <definedName name="wrn.pag.0400" localSheetId="51" hidden="1">{#N/A,#N/A,FALSE,"Pag.01"}</definedName>
    <definedName name="wrn.pag.0400" hidden="1">{#N/A,#N/A,FALSE,"Pag.01"}</definedName>
    <definedName name="wrn.pag.040000000" localSheetId="39" hidden="1">{#N/A,#N/A,FALSE,"Pag.01"}</definedName>
    <definedName name="wrn.pag.040000000" localSheetId="51" hidden="1">{#N/A,#N/A,FALSE,"Pag.01"}</definedName>
    <definedName name="wrn.pag.040000000" hidden="1">{#N/A,#N/A,FALSE,"Pag.01"}</definedName>
    <definedName name="wrn.pag.040000000000" localSheetId="39" hidden="1">{#N/A,#N/A,FALSE,"Pag.01"}</definedName>
    <definedName name="wrn.pag.040000000000" localSheetId="51" hidden="1">{#N/A,#N/A,FALSE,"Pag.01"}</definedName>
    <definedName name="wrn.pag.040000000000" hidden="1">{#N/A,#N/A,FALSE,"Pag.01"}</definedName>
    <definedName name="wrn.pag.04254789" localSheetId="39" hidden="1">{#N/A,#N/A,FALSE,"Pag.01"}</definedName>
    <definedName name="wrn.pag.04254789" localSheetId="51" hidden="1">{#N/A,#N/A,FALSE,"Pag.01"}</definedName>
    <definedName name="wrn.pag.04254789" hidden="1">{#N/A,#N/A,FALSE,"Pag.01"}</definedName>
    <definedName name="wrn.pag.04875323" localSheetId="39" hidden="1">{#N/A,#N/A,FALSE,"Pag.01"}</definedName>
    <definedName name="wrn.pag.04875323" localSheetId="51" hidden="1">{#N/A,#N/A,FALSE,"Pag.01"}</definedName>
    <definedName name="wrn.pag.04875323" hidden="1">{#N/A,#N/A,FALSE,"Pag.01"}</definedName>
    <definedName name="wrn.pag.05" localSheetId="39" hidden="1">{#N/A,#N/A,FALSE,"Pag.01"}</definedName>
    <definedName name="wrn.pag.05" localSheetId="51" hidden="1">{#N/A,#N/A,FALSE,"Pag.01"}</definedName>
    <definedName name="wrn.pag.05" hidden="1">{#N/A,#N/A,FALSE,"Pag.01"}</definedName>
    <definedName name="wrn.pag.050" localSheetId="39" hidden="1">{#N/A,#N/A,FALSE,"Pag.01"}</definedName>
    <definedName name="wrn.pag.050" localSheetId="51" hidden="1">{#N/A,#N/A,FALSE,"Pag.01"}</definedName>
    <definedName name="wrn.pag.050" hidden="1">{#N/A,#N/A,FALSE,"Pag.01"}</definedName>
    <definedName name="wrn.pag.0500" localSheetId="39" hidden="1">{#N/A,#N/A,FALSE,"Pag.01"}</definedName>
    <definedName name="wrn.pag.0500" localSheetId="51" hidden="1">{#N/A,#N/A,FALSE,"Pag.01"}</definedName>
    <definedName name="wrn.pag.0500" hidden="1">{#N/A,#N/A,FALSE,"Pag.01"}</definedName>
    <definedName name="wrn.pag.0500000000" localSheetId="39" hidden="1">{#N/A,#N/A,FALSE,"Pag.01"}</definedName>
    <definedName name="wrn.pag.0500000000" localSheetId="51" hidden="1">{#N/A,#N/A,FALSE,"Pag.01"}</definedName>
    <definedName name="wrn.pag.0500000000" hidden="1">{#N/A,#N/A,FALSE,"Pag.01"}</definedName>
    <definedName name="wrn.pag.05000000000" localSheetId="39" hidden="1">{#N/A,#N/A,FALSE,"Pag.01"}</definedName>
    <definedName name="wrn.pag.05000000000" localSheetId="51" hidden="1">{#N/A,#N/A,FALSE,"Pag.01"}</definedName>
    <definedName name="wrn.pag.05000000000" hidden="1">{#N/A,#N/A,FALSE,"Pag.01"}</definedName>
    <definedName name="wrn.pag.05428" localSheetId="39" hidden="1">{#N/A,#N/A,FALSE,"Pag.01"}</definedName>
    <definedName name="wrn.pag.05428" localSheetId="51" hidden="1">{#N/A,#N/A,FALSE,"Pag.01"}</definedName>
    <definedName name="wrn.pag.05428" hidden="1">{#N/A,#N/A,FALSE,"Pag.01"}</definedName>
    <definedName name="wrn.pag.056874" localSheetId="39" hidden="1">{#N/A,#N/A,FALSE,"Pag.01"}</definedName>
    <definedName name="wrn.pag.056874" localSheetId="51" hidden="1">{#N/A,#N/A,FALSE,"Pag.01"}</definedName>
    <definedName name="wrn.pag.056874" hidden="1">{#N/A,#N/A,FALSE,"Pag.01"}</definedName>
    <definedName name="wrn.pag.06" localSheetId="39" hidden="1">{#N/A,#N/A,FALSE,"Pag.01"}</definedName>
    <definedName name="wrn.pag.06" localSheetId="51" hidden="1">{#N/A,#N/A,FALSE,"Pag.01"}</definedName>
    <definedName name="wrn.pag.06" hidden="1">{#N/A,#N/A,FALSE,"Pag.01"}</definedName>
    <definedName name="wrn.pag.060" localSheetId="39" hidden="1">{#N/A,#N/A,FALSE,"Pag.01"}</definedName>
    <definedName name="wrn.pag.060" localSheetId="51" hidden="1">{#N/A,#N/A,FALSE,"Pag.01"}</definedName>
    <definedName name="wrn.pag.060" hidden="1">{#N/A,#N/A,FALSE,"Pag.01"}</definedName>
    <definedName name="wrn.pag.0600" localSheetId="39" hidden="1">{#N/A,#N/A,FALSE,"Pag.01"}</definedName>
    <definedName name="wrn.pag.0600" localSheetId="51" hidden="1">{#N/A,#N/A,FALSE,"Pag.01"}</definedName>
    <definedName name="wrn.pag.0600" hidden="1">{#N/A,#N/A,FALSE,"Pag.01"}</definedName>
    <definedName name="wrn.pag.0600000000" localSheetId="39" hidden="1">{#N/A,#N/A,FALSE,"Pag.01"}</definedName>
    <definedName name="wrn.pag.0600000000" localSheetId="51" hidden="1">{#N/A,#N/A,FALSE,"Pag.01"}</definedName>
    <definedName name="wrn.pag.0600000000" hidden="1">{#N/A,#N/A,FALSE,"Pag.01"}</definedName>
    <definedName name="wrn.pag.06000000000000000" localSheetId="39" hidden="1">{#N/A,#N/A,FALSE,"Pag.01"}</definedName>
    <definedName name="wrn.pag.06000000000000000" localSheetId="51" hidden="1">{#N/A,#N/A,FALSE,"Pag.01"}</definedName>
    <definedName name="wrn.pag.06000000000000000" hidden="1">{#N/A,#N/A,FALSE,"Pag.01"}</definedName>
    <definedName name="wrn.pag.07" localSheetId="39" hidden="1">{#N/A,#N/A,FALSE,"Pag.01"}</definedName>
    <definedName name="wrn.pag.07" localSheetId="51" hidden="1">{#N/A,#N/A,FALSE,"Pag.01"}</definedName>
    <definedName name="wrn.pag.07" hidden="1">{#N/A,#N/A,FALSE,"Pag.01"}</definedName>
    <definedName name="wrn.pag.070" localSheetId="39" hidden="1">{#N/A,#N/A,FALSE,"Pag.01"}</definedName>
    <definedName name="wrn.pag.070" localSheetId="51" hidden="1">{#N/A,#N/A,FALSE,"Pag.01"}</definedName>
    <definedName name="wrn.pag.070" hidden="1">{#N/A,#N/A,FALSE,"Pag.01"}</definedName>
    <definedName name="wrn.pag.0700" localSheetId="39" hidden="1">{#N/A,#N/A,FALSE,"Pag.01"}</definedName>
    <definedName name="wrn.pag.0700" localSheetId="51" hidden="1">{#N/A,#N/A,FALSE,"Pag.01"}</definedName>
    <definedName name="wrn.pag.0700" hidden="1">{#N/A,#N/A,FALSE,"Pag.01"}</definedName>
    <definedName name="wrn.pag.070000000000" localSheetId="39" hidden="1">{#N/A,#N/A,FALSE,"Pag.01"}</definedName>
    <definedName name="wrn.pag.070000000000" localSheetId="51" hidden="1">{#N/A,#N/A,FALSE,"Pag.01"}</definedName>
    <definedName name="wrn.pag.070000000000" hidden="1">{#N/A,#N/A,FALSE,"Pag.01"}</definedName>
    <definedName name="wrn.pag.07000000000000" localSheetId="39" hidden="1">{#N/A,#N/A,FALSE,"Pag.01"}</definedName>
    <definedName name="wrn.pag.07000000000000" localSheetId="51" hidden="1">{#N/A,#N/A,FALSE,"Pag.01"}</definedName>
    <definedName name="wrn.pag.07000000000000" hidden="1">{#N/A,#N/A,FALSE,"Pag.01"}</definedName>
    <definedName name="wrn.pag.09" localSheetId="39" hidden="1">{#N/A,#N/A,FALSE,"Pag.01"}</definedName>
    <definedName name="wrn.pag.09" localSheetId="51" hidden="1">{#N/A,#N/A,FALSE,"Pag.01"}</definedName>
    <definedName name="wrn.pag.09" hidden="1">{#N/A,#N/A,FALSE,"Pag.01"}</definedName>
    <definedName name="wrn.pag.090" localSheetId="39" hidden="1">{#N/A,#N/A,FALSE,"Pag.01"}</definedName>
    <definedName name="wrn.pag.090" localSheetId="51" hidden="1">{#N/A,#N/A,FALSE,"Pag.01"}</definedName>
    <definedName name="wrn.pag.090" hidden="1">{#N/A,#N/A,FALSE,"Pag.01"}</definedName>
    <definedName name="wrn.pag.0900" localSheetId="39" hidden="1">{#N/A,#N/A,FALSE,"Pag.01"}</definedName>
    <definedName name="wrn.pag.0900" localSheetId="51" hidden="1">{#N/A,#N/A,FALSE,"Pag.01"}</definedName>
    <definedName name="wrn.pag.0900" hidden="1">{#N/A,#N/A,FALSE,"Pag.01"}</definedName>
    <definedName name="wrn.pag.090000000000" localSheetId="39" hidden="1">{#N/A,#N/A,FALSE,"Pag.01"}</definedName>
    <definedName name="wrn.pag.090000000000" localSheetId="51" hidden="1">{#N/A,#N/A,FALSE,"Pag.01"}</definedName>
    <definedName name="wrn.pag.090000000000" hidden="1">{#N/A,#N/A,FALSE,"Pag.01"}</definedName>
    <definedName name="wrn.pag.09000000000000000000" localSheetId="39" hidden="1">{#N/A,#N/A,FALSE,"Pag.01"}</definedName>
    <definedName name="wrn.pag.09000000000000000000" localSheetId="51" hidden="1">{#N/A,#N/A,FALSE,"Pag.01"}</definedName>
    <definedName name="wrn.pag.09000000000000000000" hidden="1">{#N/A,#N/A,FALSE,"Pag.01"}</definedName>
    <definedName name="wrn.pag.100" localSheetId="39" hidden="1">{#N/A,#N/A,FALSE,"Pag.01"}</definedName>
    <definedName name="wrn.pag.100" localSheetId="51" hidden="1">{#N/A,#N/A,FALSE,"Pag.01"}</definedName>
    <definedName name="wrn.pag.100" hidden="1">{#N/A,#N/A,FALSE,"Pag.01"}</definedName>
    <definedName name="wrn.pag.102145" localSheetId="39" hidden="1">{#N/A,#N/A,FALSE,"Pag.01"}</definedName>
    <definedName name="wrn.pag.102145" localSheetId="51" hidden="1">{#N/A,#N/A,FALSE,"Pag.01"}</definedName>
    <definedName name="wrn.pag.102145" hidden="1">{#N/A,#N/A,FALSE,"Pag.01"}</definedName>
    <definedName name="wrn.pag.12" localSheetId="39" hidden="1">{#N/A,#N/A,FALSE,"Pag.01"}</definedName>
    <definedName name="wrn.pag.12" localSheetId="51" hidden="1">{#N/A,#N/A,FALSE,"Pag.01"}</definedName>
    <definedName name="wrn.pag.12" hidden="1">{#N/A,#N/A,FALSE,"Pag.01"}</definedName>
    <definedName name="wrn.pag.120" localSheetId="39" hidden="1">{#N/A,#N/A,FALSE,"Pag.01"}</definedName>
    <definedName name="wrn.pag.120" localSheetId="51" hidden="1">{#N/A,#N/A,FALSE,"Pag.01"}</definedName>
    <definedName name="wrn.pag.120" hidden="1">{#N/A,#N/A,FALSE,"Pag.01"}</definedName>
    <definedName name="wrn.pag.12000000000" localSheetId="39" hidden="1">{#N/A,#N/A,FALSE,"Pag.01"}</definedName>
    <definedName name="wrn.pag.12000000000" localSheetId="51" hidden="1">{#N/A,#N/A,FALSE,"Pag.01"}</definedName>
    <definedName name="wrn.pag.12000000000" hidden="1">{#N/A,#N/A,FALSE,"Pag.01"}</definedName>
    <definedName name="wrn.pag.1200000000000000" localSheetId="39" hidden="1">{#N/A,#N/A,FALSE,"Pag.01"}</definedName>
    <definedName name="wrn.pag.1200000000000000" localSheetId="51" hidden="1">{#N/A,#N/A,FALSE,"Pag.01"}</definedName>
    <definedName name="wrn.pag.1200000000000000" hidden="1">{#N/A,#N/A,FALSE,"Pag.01"}</definedName>
    <definedName name="wrn.pag.1254789" localSheetId="39" hidden="1">{#N/A,#N/A,FALSE,"Pag.01"}</definedName>
    <definedName name="wrn.pag.1254789" localSheetId="51" hidden="1">{#N/A,#N/A,FALSE,"Pag.01"}</definedName>
    <definedName name="wrn.pag.1254789" hidden="1">{#N/A,#N/A,FALSE,"Pag.01"}</definedName>
    <definedName name="wrn.pag.214578" localSheetId="39" hidden="1">{#N/A,#N/A,FALSE,"Pag.01"}</definedName>
    <definedName name="wrn.pag.214578" localSheetId="51" hidden="1">{#N/A,#N/A,FALSE,"Pag.01"}</definedName>
    <definedName name="wrn.pag.214578" hidden="1">{#N/A,#N/A,FALSE,"Pag.01"}</definedName>
    <definedName name="wrn.pag.214789" localSheetId="39" hidden="1">{#N/A,#N/A,FALSE,"Pag.01"}</definedName>
    <definedName name="wrn.pag.214789" localSheetId="51" hidden="1">{#N/A,#N/A,FALSE,"Pag.01"}</definedName>
    <definedName name="wrn.pag.214789" hidden="1">{#N/A,#N/A,FALSE,"Pag.01"}</definedName>
    <definedName name="wrn.pag.23654789" localSheetId="39" hidden="1">{#N/A,#N/A,FALSE,"Pag.01"}</definedName>
    <definedName name="wrn.pag.23654789" localSheetId="51" hidden="1">{#N/A,#N/A,FALSE,"Pag.01"}</definedName>
    <definedName name="wrn.pag.23654789" hidden="1">{#N/A,#N/A,FALSE,"Pag.01"}</definedName>
    <definedName name="wrn.pag.2547257" localSheetId="39" hidden="1">{#N/A,#N/A,FALSE,"Pag.01"}</definedName>
    <definedName name="wrn.pag.2547257" localSheetId="51" hidden="1">{#N/A,#N/A,FALSE,"Pag.01"}</definedName>
    <definedName name="wrn.pag.2547257" hidden="1">{#N/A,#N/A,FALSE,"Pag.01"}</definedName>
    <definedName name="wrn.pag.254789" localSheetId="39" hidden="1">{#N/A,#N/A,FALSE,"Pag.01"}</definedName>
    <definedName name="wrn.pag.254789" localSheetId="51" hidden="1">{#N/A,#N/A,FALSE,"Pag.01"}</definedName>
    <definedName name="wrn.pag.254789" hidden="1">{#N/A,#N/A,FALSE,"Pag.01"}</definedName>
    <definedName name="wrn.pag.2564789" localSheetId="39" hidden="1">{#N/A,#N/A,FALSE,"Pag.01"}</definedName>
    <definedName name="wrn.pag.2564789" localSheetId="51" hidden="1">{#N/A,#N/A,FALSE,"Pag.01"}</definedName>
    <definedName name="wrn.pag.2564789" hidden="1">{#N/A,#N/A,FALSE,"Pag.01"}</definedName>
    <definedName name="wrn.pag.458796" localSheetId="39" hidden="1">{#N/A,#N/A,FALSE,"Pag.01"}</definedName>
    <definedName name="wrn.pag.458796" localSheetId="51" hidden="1">{#N/A,#N/A,FALSE,"Pag.01"}</definedName>
    <definedName name="wrn.pag.458796" hidden="1">{#N/A,#N/A,FALSE,"Pag.01"}</definedName>
    <definedName name="wrn.pag.500" localSheetId="39" hidden="1">{#N/A,#N/A,FALSE,"Pag.01"}</definedName>
    <definedName name="wrn.pag.500" localSheetId="51" hidden="1">{#N/A,#N/A,FALSE,"Pag.01"}</definedName>
    <definedName name="wrn.pag.500" hidden="1">{#N/A,#N/A,FALSE,"Pag.01"}</definedName>
    <definedName name="wrn.pag.5000" localSheetId="39" hidden="1">{#N/A,#N/A,FALSE,"Pag.01"}</definedName>
    <definedName name="wrn.pag.5000" localSheetId="51" hidden="1">{#N/A,#N/A,FALSE,"Pag.01"}</definedName>
    <definedName name="wrn.pag.5000" hidden="1">{#N/A,#N/A,FALSE,"Pag.01"}</definedName>
    <definedName name="wrn.pag.501000" localSheetId="39" hidden="1">{#N/A,#N/A,FALSE,"Pag.01"}</definedName>
    <definedName name="wrn.pag.501000" localSheetId="51" hidden="1">{#N/A,#N/A,FALSE,"Pag.01"}</definedName>
    <definedName name="wrn.pag.501000" hidden="1">{#N/A,#N/A,FALSE,"Pag.01"}</definedName>
    <definedName name="wrn.pag.5010000" localSheetId="39" hidden="1">{#N/A,#N/A,FALSE,"Pag.01"}</definedName>
    <definedName name="wrn.pag.5010000" localSheetId="51" hidden="1">{#N/A,#N/A,FALSE,"Pag.01"}</definedName>
    <definedName name="wrn.pag.5010000" hidden="1">{#N/A,#N/A,FALSE,"Pag.01"}</definedName>
    <definedName name="wrn.pag.50100000000000" localSheetId="39" hidden="1">{#N/A,#N/A,FALSE,"Pag.01"}</definedName>
    <definedName name="wrn.pag.50100000000000" localSheetId="51" hidden="1">{#N/A,#N/A,FALSE,"Pag.01"}</definedName>
    <definedName name="wrn.pag.50100000000000" hidden="1">{#N/A,#N/A,FALSE,"Pag.01"}</definedName>
    <definedName name="wrn.pag.5011" localSheetId="39" hidden="1">{#N/A,#N/A,FALSE,"Pag.01"}</definedName>
    <definedName name="wrn.pag.5011" localSheetId="51" hidden="1">{#N/A,#N/A,FALSE,"Pag.01"}</definedName>
    <definedName name="wrn.pag.5011" hidden="1">{#N/A,#N/A,FALSE,"Pag.01"}</definedName>
    <definedName name="wrn.pag.501110" localSheetId="39" hidden="1">{#N/A,#N/A,FALSE,"Pag.01"}</definedName>
    <definedName name="wrn.pag.501110" localSheetId="51" hidden="1">{#N/A,#N/A,FALSE,"Pag.01"}</definedName>
    <definedName name="wrn.pag.501110" hidden="1">{#N/A,#N/A,FALSE,"Pag.01"}</definedName>
    <definedName name="wrn.pag.5012000" localSheetId="39" hidden="1">{#N/A,#N/A,FALSE,"Pag.01"}</definedName>
    <definedName name="wrn.pag.5012000" localSheetId="51" hidden="1">{#N/A,#N/A,FALSE,"Pag.01"}</definedName>
    <definedName name="wrn.pag.5012000" hidden="1">{#N/A,#N/A,FALSE,"Pag.01"}</definedName>
    <definedName name="wrn.pag.50123" localSheetId="39" hidden="1">{#N/A,#N/A,FALSE,"Pag.01"}</definedName>
    <definedName name="wrn.pag.50123" localSheetId="51" hidden="1">{#N/A,#N/A,FALSE,"Pag.01"}</definedName>
    <definedName name="wrn.pag.50123" hidden="1">{#N/A,#N/A,FALSE,"Pag.01"}</definedName>
    <definedName name="wrn.pag.5013000" localSheetId="39" hidden="1">{#N/A,#N/A,FALSE,"Pag.01"}</definedName>
    <definedName name="wrn.pag.5013000" localSheetId="51" hidden="1">{#N/A,#N/A,FALSE,"Pag.01"}</definedName>
    <definedName name="wrn.pag.5013000" hidden="1">{#N/A,#N/A,FALSE,"Pag.01"}</definedName>
    <definedName name="wrn.pag.5017" localSheetId="39" hidden="1">{#N/A,#N/A,FALSE,"Pag.01"}</definedName>
    <definedName name="wrn.pag.5017" localSheetId="51" hidden="1">{#N/A,#N/A,FALSE,"Pag.01"}</definedName>
    <definedName name="wrn.pag.5017" hidden="1">{#N/A,#N/A,FALSE,"Pag.01"}</definedName>
    <definedName name="wrn.pag.5018" localSheetId="39" hidden="1">{#N/A,#N/A,FALSE,"Pag.01"}</definedName>
    <definedName name="wrn.pag.5018" localSheetId="51" hidden="1">{#N/A,#N/A,FALSE,"Pag.01"}</definedName>
    <definedName name="wrn.pag.5018" hidden="1">{#N/A,#N/A,FALSE,"Pag.01"}</definedName>
    <definedName name="wrn.pag.514000" localSheetId="39" hidden="1">{#N/A,#N/A,FALSE,"Pag.01"}</definedName>
    <definedName name="wrn.pag.514000" localSheetId="51" hidden="1">{#N/A,#N/A,FALSE,"Pag.01"}</definedName>
    <definedName name="wrn.pag.514000" hidden="1">{#N/A,#N/A,FALSE,"Pag.01"}</definedName>
    <definedName name="wrn.pag.658742" localSheetId="39" hidden="1">{#N/A,#N/A,FALSE,"Pag.01"}</definedName>
    <definedName name="wrn.pag.658742" localSheetId="51" hidden="1">{#N/A,#N/A,FALSE,"Pag.01"}</definedName>
    <definedName name="wrn.pag.658742" hidden="1">{#N/A,#N/A,FALSE,"Pag.01"}</definedName>
    <definedName name="wrn.RAsGraf." localSheetId="51" hidden="1">{#N/A,#N/A,FALSE,"Graf_MT";#N/A,#N/A,FALSE,"Graf_PTs";#N/A,#N/A,FALSE,"Graf_BT";#N/A,#N/A,FALSE,"Graf_Contadores"}</definedName>
    <definedName name="wrn.RAsGraf." hidden="1">{#N/A,#N/A,FALSE,"Graf_MT";#N/A,#N/A,FALSE,"Graf_PTs";#N/A,#N/A,FALSE,"Graf_BT";#N/A,#N/A,FALSE,"Graf_Contadores"}</definedName>
    <definedName name="wrn.valor." localSheetId="39" hidden="1">{#N/A,#N/A,FALSE,"CA_DR";#N/A,#N/A,FALSE,"CA_Balanço";#N/A,#N/A,FALSE,"CA_Mapa FM";#N/A,#N/A,FALSE,"CA_Valor"}</definedName>
    <definedName name="wrn.valor." localSheetId="51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w" localSheetId="51">'[15]base secçao pessoal'!#REF!</definedName>
    <definedName name="ww">#REF!</definedName>
    <definedName name="www" localSheetId="51">[46]Museu!#REF!</definedName>
    <definedName name="www">#REF!</definedName>
    <definedName name="wwwwwwwww" localSheetId="51">[27]Zam!#REF!</definedName>
    <definedName name="wwwwwwwww">#REF!</definedName>
    <definedName name="wwwwwwwwww" localSheetId="51">#REF!</definedName>
    <definedName name="wwwwwwwwww">#REF!</definedName>
    <definedName name="wwwwwwwwwwwwww">#REF!</definedName>
    <definedName name="x" localSheetId="51">[50]dados!$F$6:$Q$147</definedName>
    <definedName name="x">#REF!</definedName>
    <definedName name="XRefCopyRangeCount" hidden="1">1</definedName>
    <definedName name="xSAPtemp1633" hidden="1">2</definedName>
    <definedName name="xx" localSheetId="51">[49]dados!$AJ$6:$AJ$147</definedName>
    <definedName name="xx">#REF!</definedName>
    <definedName name="xxx" localSheetId="51">[50]dados!$AJ$6:$AJ$147</definedName>
    <definedName name="xxx">#REF!</definedName>
    <definedName name="xxxx" localSheetId="51">[58]Serv.dívida!$A$3:$R$171</definedName>
    <definedName name="xxxx">#REF!</definedName>
    <definedName name="xz" localSheetId="27" hidden="1">Main.SAPF4Help()</definedName>
    <definedName name="xz" localSheetId="51" hidden="1">Main.SAPF4Help()</definedName>
    <definedName name="xz" hidden="1">Main.SAPF4Help()</definedName>
    <definedName name="Y" localSheetId="51" hidden="1">'[102]Off-Shore'!#REF!</definedName>
    <definedName name="Y" hidden="1">#REF!</definedName>
    <definedName name="YearDates" localSheetId="51">#REF!</definedName>
    <definedName name="YearDates">#REF!</definedName>
    <definedName name="yu" localSheetId="51">[25]Zam!#REF!</definedName>
    <definedName name="yu">#REF!</definedName>
    <definedName name="yy" localSheetId="51">'[87]Activos 31-12-2006'!#REF!</definedName>
    <definedName name="yy">#REF!</definedName>
    <definedName name="yyyn" localSheetId="51">[25]Zam!#REF!</definedName>
    <definedName name="yyyn">#REF!</definedName>
    <definedName name="yyyyyy" localSheetId="51">[25]Zam!#REF!</definedName>
    <definedName name="yyyyyy">#REF!</definedName>
    <definedName name="yyyyyyy" localSheetId="51">[25]Zam!#REF!</definedName>
    <definedName name="yyyyyyy">#REF!</definedName>
    <definedName name="Z" localSheetId="51">'[44]Remuneração Mensal_Solar150MVA'!$O$7</definedName>
    <definedName name="Z">#REF!</definedName>
    <definedName name="zbzxbzxb" localSheetId="51">[13]Zam!#REF!</definedName>
    <definedName name="zbzxbzxb">#REF!</definedName>
    <definedName name="zx" localSheetId="27" hidden="1">Main.SAPF4Help()</definedName>
    <definedName name="zx" localSheetId="51" hidden="1">Main.SAPF4Help()</definedName>
    <definedName name="zx" hidden="1">Main.SAPF4Help()</definedName>
    <definedName name="zxbzxb" localSheetId="51">[13]Zam!#REF!</definedName>
    <definedName name="zxbzxb">#REF!</definedName>
    <definedName name="zxvzxbv" localSheetId="51">[13]Zam!#REF!</definedName>
    <definedName name="zxvzxbv">#REF!</definedName>
    <definedName name="zz" localSheetId="51" hidden="1">{#N/A,#N/A,FALSE,"Pag.01"}</definedName>
    <definedName name="zz" hidden="1">{#N/A,#N/A,FALSE,"Pag.01"}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7" i="79" l="1"/>
  <c r="F107" i="79"/>
  <c r="D107" i="79"/>
  <c r="J101" i="79"/>
  <c r="H101" i="79"/>
  <c r="F101" i="79"/>
  <c r="D101" i="79"/>
  <c r="H54" i="79"/>
  <c r="F54" i="79"/>
  <c r="D54" i="79"/>
  <c r="J48" i="79"/>
  <c r="H48" i="79"/>
  <c r="F48" i="79"/>
  <c r="D48" i="79"/>
  <c r="H124" i="84" l="1"/>
  <c r="H125" i="84" s="1"/>
  <c r="H119" i="84"/>
  <c r="G119" i="84"/>
  <c r="H107" i="84"/>
  <c r="H108" i="84" s="1"/>
  <c r="H102" i="84"/>
  <c r="G102" i="84"/>
  <c r="F124" i="84"/>
  <c r="F125" i="84" s="1"/>
  <c r="F119" i="84"/>
  <c r="E119" i="84"/>
  <c r="F107" i="84"/>
  <c r="F108" i="84" s="1"/>
  <c r="F102" i="84"/>
  <c r="E102" i="84"/>
  <c r="H127" i="83"/>
  <c r="H128" i="83" s="1"/>
  <c r="H122" i="83"/>
  <c r="G122" i="83"/>
  <c r="H110" i="83"/>
  <c r="H111" i="83" s="1"/>
  <c r="H105" i="83"/>
  <c r="G105" i="83"/>
  <c r="F127" i="83"/>
  <c r="F128" i="83" s="1"/>
  <c r="F122" i="83"/>
  <c r="E122" i="83"/>
  <c r="F110" i="83"/>
  <c r="F111" i="83" s="1"/>
  <c r="F105" i="83"/>
  <c r="E105" i="83"/>
  <c r="H69" i="82"/>
  <c r="H70" i="82" s="1"/>
  <c r="H64" i="82"/>
  <c r="G64" i="82"/>
  <c r="F69" i="82"/>
  <c r="F70" i="82" s="1"/>
  <c r="F64" i="82"/>
  <c r="E64" i="82"/>
  <c r="H104" i="84" l="1"/>
  <c r="H106" i="84" s="1"/>
  <c r="H110" i="84" s="1"/>
  <c r="H121" i="84"/>
  <c r="H123" i="84" s="1"/>
  <c r="H127" i="84" s="1"/>
  <c r="F121" i="84"/>
  <c r="F123" i="84" s="1"/>
  <c r="F127" i="84" s="1"/>
  <c r="F104" i="84"/>
  <c r="F106" i="84" s="1"/>
  <c r="F110" i="84" s="1"/>
  <c r="H124" i="83"/>
  <c r="H126" i="83" s="1"/>
  <c r="H130" i="83" s="1"/>
  <c r="H107" i="83"/>
  <c r="H109" i="83" s="1"/>
  <c r="H113" i="83" s="1"/>
  <c r="F124" i="83"/>
  <c r="F126" i="83" s="1"/>
  <c r="F130" i="83" s="1"/>
  <c r="F107" i="83"/>
  <c r="F109" i="83" s="1"/>
  <c r="F113" i="83" s="1"/>
  <c r="H66" i="82"/>
  <c r="H68" i="82" s="1"/>
  <c r="H72" i="82" s="1"/>
  <c r="F66" i="82"/>
  <c r="F68" i="82" s="1"/>
  <c r="F72" i="82" s="1"/>
  <c r="I258" i="119"/>
  <c r="F258" i="119"/>
  <c r="I253" i="119"/>
  <c r="F253" i="119"/>
  <c r="I248" i="119"/>
  <c r="F248" i="119"/>
  <c r="I247" i="119"/>
  <c r="F247" i="119"/>
  <c r="C61" i="125" l="1"/>
  <c r="C2" i="151" s="1"/>
  <c r="C62" i="125"/>
  <c r="C2" i="152" s="1"/>
  <c r="C63" i="125"/>
  <c r="C2" i="155" s="1"/>
  <c r="C64" i="125"/>
  <c r="B2" i="153" s="1"/>
  <c r="C57" i="125"/>
  <c r="C2" i="148" s="1"/>
  <c r="C58" i="125"/>
  <c r="C2" i="149" s="1"/>
  <c r="I236" i="119" l="1"/>
  <c r="I231" i="119"/>
  <c r="I226" i="119"/>
  <c r="I225" i="119"/>
  <c r="I214" i="119"/>
  <c r="I209" i="119"/>
  <c r="I204" i="119"/>
  <c r="I203" i="119"/>
  <c r="I192" i="119"/>
  <c r="I187" i="119"/>
  <c r="I182" i="119"/>
  <c r="I181" i="119"/>
  <c r="F236" i="119"/>
  <c r="F231" i="119"/>
  <c r="F226" i="119"/>
  <c r="F225" i="119"/>
  <c r="F214" i="119"/>
  <c r="F209" i="119"/>
  <c r="F204" i="119"/>
  <c r="F203" i="119"/>
  <c r="F192" i="119"/>
  <c r="F187" i="119"/>
  <c r="F182" i="119"/>
  <c r="F181" i="119"/>
  <c r="I153" i="119"/>
  <c r="I137" i="119"/>
  <c r="I121" i="119"/>
  <c r="I105" i="119"/>
  <c r="I89" i="119"/>
  <c r="I73" i="119"/>
  <c r="I57" i="119"/>
  <c r="I41" i="119"/>
  <c r="F89" i="119"/>
  <c r="F41" i="119"/>
  <c r="F153" i="119"/>
  <c r="F137" i="119"/>
  <c r="F121" i="119"/>
  <c r="F105" i="119"/>
  <c r="F73" i="119"/>
  <c r="F57" i="119"/>
  <c r="I27" i="119"/>
  <c r="I26" i="119"/>
  <c r="I25" i="119"/>
  <c r="I24" i="119"/>
  <c r="I22" i="119"/>
  <c r="I21" i="119"/>
  <c r="I20" i="119"/>
  <c r="I19" i="119"/>
  <c r="I17" i="119"/>
  <c r="I16" i="119"/>
  <c r="I15" i="119"/>
  <c r="I14" i="119"/>
  <c r="I12" i="119"/>
  <c r="I11" i="119"/>
  <c r="I10" i="119"/>
  <c r="I9" i="119"/>
  <c r="I8" i="119"/>
  <c r="F27" i="119"/>
  <c r="F26" i="119"/>
  <c r="F25" i="119"/>
  <c r="F24" i="119"/>
  <c r="F22" i="119"/>
  <c r="F21" i="119"/>
  <c r="F20" i="119"/>
  <c r="F19" i="119"/>
  <c r="F17" i="119"/>
  <c r="F16" i="119"/>
  <c r="F15" i="119"/>
  <c r="F14" i="119"/>
  <c r="F12" i="119"/>
  <c r="F11" i="119"/>
  <c r="F10" i="119"/>
  <c r="F9" i="119"/>
  <c r="F8" i="119"/>
  <c r="I8" i="118"/>
  <c r="F8" i="118"/>
  <c r="C14" i="125" l="1"/>
  <c r="C8" i="125"/>
  <c r="B2" i="127" s="1"/>
  <c r="B9" i="125" l="1"/>
  <c r="C9" i="125" s="1"/>
  <c r="B10" i="125" l="1"/>
  <c r="C10" i="125" s="1"/>
  <c r="C2" i="19" s="1"/>
  <c r="B3" i="126"/>
  <c r="B11" i="125" l="1"/>
  <c r="C11" i="125" s="1"/>
  <c r="B12" i="125" l="1"/>
  <c r="C12" i="125" s="1"/>
  <c r="B13" i="125" l="1"/>
  <c r="B2" i="133"/>
  <c r="C13" i="125" l="1"/>
  <c r="C2" i="77" s="1"/>
  <c r="B17" i="125"/>
  <c r="C17" i="125" s="1"/>
  <c r="B18" i="125" l="1"/>
  <c r="B19" i="125" l="1"/>
  <c r="C18" i="125"/>
  <c r="B20" i="125" l="1"/>
  <c r="C19" i="125"/>
  <c r="B21" i="125" l="1"/>
  <c r="C21" i="125" s="1"/>
  <c r="C41" i="79" s="1"/>
  <c r="B23" i="125"/>
  <c r="B22" i="125"/>
  <c r="B24" i="125"/>
  <c r="C20" i="125"/>
  <c r="C2" i="79" s="1"/>
  <c r="C23" i="125" l="1"/>
  <c r="C94" i="79" s="1"/>
  <c r="C22" i="125"/>
  <c r="C56" i="79" s="1"/>
  <c r="B25" i="125"/>
  <c r="C24" i="125"/>
  <c r="C3" i="124" s="1"/>
  <c r="B26" i="125" l="1"/>
  <c r="B27" i="125" s="1"/>
  <c r="C25" i="125"/>
  <c r="B3" i="136" s="1"/>
  <c r="B31" i="125" l="1"/>
  <c r="C31" i="125" s="1"/>
  <c r="C2" i="24" s="1"/>
  <c r="C27" i="125"/>
  <c r="B2" i="82" s="1"/>
  <c r="C26" i="125"/>
  <c r="B2" i="134" s="1"/>
  <c r="B32" i="125" l="1"/>
  <c r="C32" i="125" s="1"/>
  <c r="B33" i="125" l="1"/>
  <c r="C33" i="125" s="1"/>
  <c r="B34" i="125" l="1"/>
  <c r="C34" i="125" s="1"/>
  <c r="B35" i="125" l="1"/>
  <c r="C35" i="125" s="1"/>
  <c r="B36" i="125" l="1"/>
  <c r="C36" i="125" s="1"/>
  <c r="B37" i="125" l="1"/>
  <c r="C37" i="125" s="1"/>
  <c r="B38" i="125" l="1"/>
  <c r="C38" i="125" s="1"/>
  <c r="B39" i="125" l="1"/>
  <c r="B40" i="125" s="1"/>
  <c r="B41" i="125" s="1"/>
  <c r="C40" i="125"/>
  <c r="B2" i="156" s="1"/>
  <c r="C41" i="125"/>
  <c r="C39" i="125" l="1"/>
  <c r="B2" i="141" s="1"/>
  <c r="B45" i="125"/>
  <c r="C45" i="125" s="1"/>
  <c r="B46" i="125" l="1"/>
  <c r="C46" i="125" s="1"/>
  <c r="B47" i="125" l="1"/>
  <c r="C47" i="125" s="1"/>
  <c r="B48" i="125" l="1"/>
  <c r="C48" i="125" s="1"/>
  <c r="B49" i="125" l="1"/>
  <c r="C49" i="125" s="1"/>
  <c r="B50" i="125" l="1"/>
  <c r="C50" i="125" s="1"/>
  <c r="B2" i="144" s="1"/>
  <c r="B51" i="125" l="1"/>
  <c r="C51" i="125" s="1"/>
  <c r="C2" i="81" s="1"/>
  <c r="B52" i="125" l="1"/>
  <c r="C52" i="125" s="1"/>
  <c r="B56" i="125" l="1"/>
  <c r="A57" i="125" s="1"/>
  <c r="B59" i="125" s="1"/>
  <c r="A60" i="125" s="1"/>
  <c r="A62" i="125" s="1"/>
  <c r="B65" i="125" l="1"/>
  <c r="C56" i="125"/>
  <c r="C2" i="147" s="1"/>
  <c r="C59" i="125" l="1"/>
  <c r="B66" i="125" l="1"/>
  <c r="B67" i="125" s="1"/>
  <c r="B75" i="125" s="1"/>
  <c r="B77" i="125" s="1"/>
  <c r="C77" i="125" s="1"/>
  <c r="B2" i="157" s="1"/>
  <c r="C60" i="125"/>
  <c r="C2" i="150" s="1"/>
  <c r="B71" i="125" l="1"/>
  <c r="C71" i="125" s="1"/>
  <c r="C240" i="119" s="1"/>
  <c r="B69" i="125"/>
  <c r="C69" i="125" s="1"/>
  <c r="C196" i="119" s="1"/>
  <c r="B68" i="125"/>
  <c r="C68" i="125" s="1"/>
  <c r="C174" i="119" s="1"/>
  <c r="B70" i="125"/>
  <c r="C70" i="125" s="1"/>
  <c r="C218" i="119" s="1"/>
  <c r="C75" i="125" l="1"/>
  <c r="B76" i="125"/>
  <c r="C65" i="125"/>
  <c r="C2" i="118" s="1"/>
  <c r="C76" i="125" l="1"/>
  <c r="B14" i="154" s="1"/>
  <c r="C66" i="125"/>
  <c r="C2" i="119" s="1"/>
  <c r="C67" i="125" l="1"/>
  <c r="C34" i="119" s="1"/>
  <c r="B3" i="154" l="1"/>
</calcChain>
</file>

<file path=xl/sharedStrings.xml><?xml version="1.0" encoding="utf-8"?>
<sst xmlns="http://schemas.openxmlformats.org/spreadsheetml/2006/main" count="6335" uniqueCount="810">
  <si>
    <t>Ano em curso
t-1</t>
  </si>
  <si>
    <t>Saldo Inicial</t>
  </si>
  <si>
    <t>Aumentos</t>
  </si>
  <si>
    <t>Transfª p/ Exploração</t>
  </si>
  <si>
    <t>Regularizações</t>
  </si>
  <si>
    <t>Saldo Final</t>
  </si>
  <si>
    <t>Custos
 Técnicos</t>
  </si>
  <si>
    <t>Encargos Financeiros</t>
  </si>
  <si>
    <t>IMOBILIZADO INCORPÓREO</t>
  </si>
  <si>
    <t>Despesas de instalação</t>
  </si>
  <si>
    <t>Outros</t>
  </si>
  <si>
    <t>Total (1)</t>
  </si>
  <si>
    <t>IMOBILIZADO CORPÓREO</t>
  </si>
  <si>
    <t>Terrenos e Recursos Naturais</t>
  </si>
  <si>
    <t>Edifícios e Outras Construções</t>
  </si>
  <si>
    <t>Equipamento Básico</t>
  </si>
  <si>
    <t>Aproveitamentos endógenos</t>
  </si>
  <si>
    <t xml:space="preserve">Hídricos </t>
  </si>
  <si>
    <t>Geotérmicos</t>
  </si>
  <si>
    <t>Eólicos</t>
  </si>
  <si>
    <t>Centrais térmicas</t>
  </si>
  <si>
    <t>Outros Equipamentos Básicos</t>
  </si>
  <si>
    <t>Equipamento de Transporte</t>
  </si>
  <si>
    <t>Ferramentas e Utensílios</t>
  </si>
  <si>
    <t>Equipamento Administrativo</t>
  </si>
  <si>
    <t>Outro Imobilizado Corpóreo</t>
  </si>
  <si>
    <t>Imobilizado em Curso</t>
  </si>
  <si>
    <t>Total (2)</t>
  </si>
  <si>
    <t>TOTAL GERAL (1) + (2)</t>
  </si>
  <si>
    <t>Amortizações do Exercício</t>
  </si>
  <si>
    <t>Taxa de Amortização
(%)</t>
  </si>
  <si>
    <t>Notas:</t>
  </si>
  <si>
    <t>Valor Bruto
Saldo Inicial</t>
  </si>
  <si>
    <t>Comparticipações do ano</t>
  </si>
  <si>
    <t xml:space="preserve">Amortização
Acumulada
Saldo Inicial </t>
  </si>
  <si>
    <t>Amortização
do Exercício</t>
  </si>
  <si>
    <t>Valor Líquido
Saldo Final</t>
  </si>
  <si>
    <t>Em Espécie</t>
  </si>
  <si>
    <t>Financeiras</t>
  </si>
  <si>
    <t>Fundos
Comunitários</t>
  </si>
  <si>
    <t>Clientes</t>
  </si>
  <si>
    <t>(1)</t>
  </si>
  <si>
    <t>(2)</t>
  </si>
  <si>
    <t>(3)</t>
  </si>
  <si>
    <t>(4)</t>
  </si>
  <si>
    <t>(5)</t>
  </si>
  <si>
    <t>(6)</t>
  </si>
  <si>
    <t>(7) = 1+2+3+4-5-6</t>
  </si>
  <si>
    <t>Total</t>
  </si>
  <si>
    <t>Postos de Corte e Seccionamento</t>
  </si>
  <si>
    <t>Centros de Controlo e Telemedida</t>
  </si>
  <si>
    <t>Taxa de Amortização
 (%)</t>
  </si>
  <si>
    <t xml:space="preserve">Subestações </t>
  </si>
  <si>
    <t>Linhas</t>
  </si>
  <si>
    <t>Postos de Transformação</t>
  </si>
  <si>
    <t>Redes Urbanas</t>
  </si>
  <si>
    <t>Redes Rurais</t>
  </si>
  <si>
    <t>Chegadas Aéreas</t>
  </si>
  <si>
    <t>Chegadas Subterrâneas</t>
  </si>
  <si>
    <t>Iluminação Pública</t>
  </si>
  <si>
    <t>Distribuição em BT</t>
  </si>
  <si>
    <t>Nível de Tensão BT - Amortizações</t>
  </si>
  <si>
    <t xml:space="preserve"> Distribuição em BT</t>
  </si>
  <si>
    <t>Imobilizado de BT</t>
  </si>
  <si>
    <t>Unidade: MWh</t>
  </si>
  <si>
    <t>Rubrica</t>
  </si>
  <si>
    <t>Madeira</t>
  </si>
  <si>
    <t>Porto Santo</t>
  </si>
  <si>
    <t>EEM</t>
  </si>
  <si>
    <t>Térmica</t>
  </si>
  <si>
    <t>Fuel</t>
  </si>
  <si>
    <t>Gasóleo</t>
  </si>
  <si>
    <t>Hídrica</t>
  </si>
  <si>
    <t>Geotérmica</t>
  </si>
  <si>
    <t>Consumo e perdas das centrais</t>
  </si>
  <si>
    <t>Consumos próprios</t>
  </si>
  <si>
    <t>Compensação síncrona</t>
  </si>
  <si>
    <t>Fornecimentos SENVM</t>
  </si>
  <si>
    <t>BT</t>
  </si>
  <si>
    <t>Rubricas</t>
  </si>
  <si>
    <t>DEE</t>
  </si>
  <si>
    <t>Departamentos específicos</t>
  </si>
  <si>
    <t>MAD</t>
  </si>
  <si>
    <t>PST</t>
  </si>
  <si>
    <t xml:space="preserve">   Clientes SEPM</t>
  </si>
  <si>
    <t xml:space="preserve">   Clientes SENVM</t>
  </si>
  <si>
    <t>TOTAL</t>
  </si>
  <si>
    <t>Energia</t>
  </si>
  <si>
    <t>Potência</t>
  </si>
  <si>
    <t>Termo Tarifário Fixo</t>
  </si>
  <si>
    <t>Empregados</t>
  </si>
  <si>
    <t>Materiais Diversos</t>
  </si>
  <si>
    <t>Total do Passivo</t>
  </si>
  <si>
    <t>Ajustamento</t>
  </si>
  <si>
    <t>Materiais diversos</t>
  </si>
  <si>
    <t>Subsídios à exploração</t>
  </si>
  <si>
    <t>Combustíveis, lubrificantes e outros</t>
  </si>
  <si>
    <t>Fornecimentos e serviços externos</t>
  </si>
  <si>
    <t>Provisões</t>
  </si>
  <si>
    <t>Trabalhos Especializados</t>
  </si>
  <si>
    <t>Remunerações</t>
  </si>
  <si>
    <t>Pensões</t>
  </si>
  <si>
    <t>Encargos sobre remunerações</t>
  </si>
  <si>
    <t>Indemnizações por despedimento</t>
  </si>
  <si>
    <t>Outros encargos</t>
  </si>
  <si>
    <t>Saldo</t>
  </si>
  <si>
    <t>Reduções</t>
  </si>
  <si>
    <t>Inicial</t>
  </si>
  <si>
    <t>Exercício</t>
  </si>
  <si>
    <t>Extraordinários</t>
  </si>
  <si>
    <t>Final</t>
  </si>
  <si>
    <t>Uso da Rede de Distribuição</t>
  </si>
  <si>
    <t>Compensação Tarifária</t>
  </si>
  <si>
    <t>Baixa Tensão</t>
  </si>
  <si>
    <t>Quantidades</t>
  </si>
  <si>
    <t>Período I</t>
  </si>
  <si>
    <t>Horas de ponta</t>
  </si>
  <si>
    <t>Horas cheias</t>
  </si>
  <si>
    <t>Horas de vazio</t>
  </si>
  <si>
    <t>Período II</t>
  </si>
  <si>
    <t>Período III</t>
  </si>
  <si>
    <t>Período IV</t>
  </si>
  <si>
    <t>Potência mensal média em horas de ponta (kW)</t>
  </si>
  <si>
    <t>kWh / kW</t>
  </si>
  <si>
    <t>Potência mensal média em horas de ponta (kW/mês)</t>
  </si>
  <si>
    <t>RE - Aquisições aos Produtores em Regime Especial (PRE)</t>
  </si>
  <si>
    <t>e1</t>
  </si>
  <si>
    <t>e2</t>
  </si>
  <si>
    <t>E</t>
  </si>
  <si>
    <t>Horas fora de vazio</t>
  </si>
  <si>
    <t>Potência mensal média em horas fora de vazio (kW/mês)</t>
  </si>
  <si>
    <t>Ano em curso
t -1</t>
  </si>
  <si>
    <t>Eólica</t>
  </si>
  <si>
    <t>Fotovoltaica</t>
  </si>
  <si>
    <t>Total 
do Ano</t>
  </si>
  <si>
    <t>Número de clientes</t>
  </si>
  <si>
    <t>(MW/mês)</t>
  </si>
  <si>
    <t>Contratada</t>
  </si>
  <si>
    <t>(MWh)</t>
  </si>
  <si>
    <t>(Mvarh)</t>
  </si>
  <si>
    <t xml:space="preserve">Fornecida </t>
  </si>
  <si>
    <t>Recebida</t>
  </si>
  <si>
    <t>Horas de super vazio</t>
  </si>
  <si>
    <t>Tarifa tri-horária</t>
  </si>
  <si>
    <t>27,60 kVA</t>
  </si>
  <si>
    <t>34,50 kVA</t>
  </si>
  <si>
    <t>27,6 kVA</t>
  </si>
  <si>
    <t>34,5 kVA</t>
  </si>
  <si>
    <t>1,15 kVA</t>
  </si>
  <si>
    <t>3,45 kVA</t>
  </si>
  <si>
    <t>6,90 kVA</t>
  </si>
  <si>
    <t>10,35 kVA</t>
  </si>
  <si>
    <t>13,80 kVA</t>
  </si>
  <si>
    <t>17,25 kVA</t>
  </si>
  <si>
    <t>20,70 kVA</t>
  </si>
  <si>
    <t xml:space="preserve">Tarifa bi-horária                 </t>
  </si>
  <si>
    <t>Tarifa simples</t>
  </si>
  <si>
    <t>20,7 kVA</t>
  </si>
  <si>
    <t>6,9 kVA</t>
  </si>
  <si>
    <t>Tarifa bi-horária</t>
  </si>
  <si>
    <t>Inventários</t>
  </si>
  <si>
    <t>Responsabilidades por benefícios pós-emprego</t>
  </si>
  <si>
    <t>Passivos por impostos diferidos</t>
  </si>
  <si>
    <t>RENDIMENTOS E GASTOS</t>
  </si>
  <si>
    <t>Vendas e serviços prestados</t>
  </si>
  <si>
    <t>Serviços prestados</t>
  </si>
  <si>
    <t>Ganhos/perdas imputados de subsidiárias, assoc. e emp. conj.</t>
  </si>
  <si>
    <t>Variação nos inventários da produção</t>
  </si>
  <si>
    <t>Trabalhos para a própria entidade</t>
  </si>
  <si>
    <t>Custo das mercadorias vendidas e das matérias consumidas</t>
  </si>
  <si>
    <t>Gastos com o pessoal</t>
  </si>
  <si>
    <t>Imparidade de inventários (perdas/reversões)</t>
  </si>
  <si>
    <t>Imparidade de dívidas a receber (perdas/reversões)</t>
  </si>
  <si>
    <t>Provisões (aumentos/reduções)</t>
  </si>
  <si>
    <t>Imparidade de investimentos não depreciáveis/amortizáveis (perdas/reversões)</t>
  </si>
  <si>
    <t>Aumentos/reduções de justo valor</t>
  </si>
  <si>
    <t>Outros rendimentos e ganhos</t>
  </si>
  <si>
    <t>Outros gastos e perdas</t>
  </si>
  <si>
    <t>Resultado antes de depreciações, gastos de financiamento e impostos (A)</t>
  </si>
  <si>
    <t>Gastos/reversões de depreciação e de amortização (B)</t>
  </si>
  <si>
    <t>Imparidade de investimentos depreciáveis/amortizáveis (perdas/reversões) (C)</t>
  </si>
  <si>
    <t xml:space="preserve">Resultado operacional (antes de gastos de financiamento e impostos) (D) = (A) + (B) + (C) </t>
  </si>
  <si>
    <t>Juros e rendimentos similares obtidos (E)</t>
  </si>
  <si>
    <t>Juros e gastos similares suportados (F)</t>
  </si>
  <si>
    <t>Resultado antes de impostos (G) = (D) + (E)+ (F)</t>
  </si>
  <si>
    <t>Imposto sobre o rendimento do período (H)</t>
  </si>
  <si>
    <t>Resultado líquido do período (I) = (G) + (H)</t>
  </si>
  <si>
    <t>Clientes do SEP</t>
  </si>
  <si>
    <t>Clientes não Vinculados</t>
  </si>
  <si>
    <t>Trabalhos para a Própria Entidade</t>
  </si>
  <si>
    <t>Resultado antes de impostos (G) = (D) + (E) + (F)</t>
  </si>
  <si>
    <t>Gastos</t>
  </si>
  <si>
    <t>Rendimentos</t>
  </si>
  <si>
    <t>Imparidade de inventários</t>
  </si>
  <si>
    <t>Perdas por imparidade - outros devedores</t>
  </si>
  <si>
    <t>Fornecimentos e Serviços Externos</t>
  </si>
  <si>
    <t>Gastos com pessoal</t>
  </si>
  <si>
    <t>Conservação Diferida</t>
  </si>
  <si>
    <t>Produção Interna de Materiais</t>
  </si>
  <si>
    <t>Gastos Financeiros Imputados ao Investimento</t>
  </si>
  <si>
    <t>Custo médio unitário (CIF)</t>
  </si>
  <si>
    <t>Custo total anual
Eur</t>
  </si>
  <si>
    <t>Fuelóleo Eur/t</t>
  </si>
  <si>
    <t>Gasóleo Eur/kl</t>
  </si>
  <si>
    <t>Amónia Eur/t</t>
  </si>
  <si>
    <t>RAM</t>
  </si>
  <si>
    <t>TOTAL RAM (1) + (2)</t>
  </si>
  <si>
    <t>Custos de Energia</t>
  </si>
  <si>
    <t xml:space="preserve">Sub-total </t>
  </si>
  <si>
    <t>a</t>
  </si>
  <si>
    <t>b</t>
  </si>
  <si>
    <t>c</t>
  </si>
  <si>
    <t>d</t>
  </si>
  <si>
    <t>e</t>
  </si>
  <si>
    <t>f</t>
  </si>
  <si>
    <t>Custos com a promoção do desempenho ambiental</t>
  </si>
  <si>
    <t>Hídricos</t>
  </si>
  <si>
    <t>Centrais Térmicas</t>
  </si>
  <si>
    <t xml:space="preserve"> Amortizações</t>
  </si>
  <si>
    <t>RSU</t>
  </si>
  <si>
    <t>Total  (1)</t>
  </si>
  <si>
    <t>Total  (2)</t>
  </si>
  <si>
    <t>Total (1) - (2)</t>
  </si>
  <si>
    <t>Gastos e perdas de financiamento</t>
  </si>
  <si>
    <t>Biocombustível</t>
  </si>
  <si>
    <t>BTE</t>
  </si>
  <si>
    <t>BTN</t>
  </si>
  <si>
    <t>Empregados Potência</t>
  </si>
  <si>
    <t>e3</t>
  </si>
  <si>
    <t>e4</t>
  </si>
  <si>
    <t>Potência mensal média em horas de fora de vazio (kW)</t>
  </si>
  <si>
    <t>e5</t>
  </si>
  <si>
    <t>e6</t>
  </si>
  <si>
    <t>e7</t>
  </si>
  <si>
    <t>Potência mensal média em horas fora de vazio (e1 + ... + e7) (kW/mês)</t>
  </si>
  <si>
    <t>5=((a+b+c)+(d+e+f))/2</t>
  </si>
  <si>
    <t>Componente Fixa</t>
  </si>
  <si>
    <t xml:space="preserve">Número Médio de Clientes </t>
  </si>
  <si>
    <t>Componente Variável Unitária ('000€/Cliente)</t>
  </si>
  <si>
    <t>Componente Variável</t>
  </si>
  <si>
    <t>4 = 1 + 2 + 3</t>
  </si>
  <si>
    <t>3 = 1 + 2</t>
  </si>
  <si>
    <t>4=((a+b+c)+(d+e+f))/2</t>
  </si>
  <si>
    <t xml:space="preserve">Custos Operacionais (Líquidos) Aceites </t>
  </si>
  <si>
    <t>Custos de Operação e Manutenção de Equipamentos Produtivos</t>
  </si>
  <si>
    <t>Custos de Exploração (líquidos de outros proveitos) Aceites - PRICE CAP</t>
  </si>
  <si>
    <t>Gastos de depreciação e amortização</t>
  </si>
  <si>
    <t>Amortização subsídios/comparticipações</t>
  </si>
  <si>
    <t>Custos Operacionais (Líquidos) Aceites - BT</t>
  </si>
  <si>
    <t>Depreciações/Amortizações Acumuladas (Ano)</t>
  </si>
  <si>
    <t>Comparticipações (Ano)</t>
  </si>
  <si>
    <t>Depreciações/Amortizações Acumuladas (Ano Anterior)</t>
  </si>
  <si>
    <t>Comparticipações (Ano Anterior)</t>
  </si>
  <si>
    <t>Biofuel Eur/kl</t>
  </si>
  <si>
    <t>2,30 kVA</t>
  </si>
  <si>
    <t>4,60 kVA</t>
  </si>
  <si>
    <t>5,75 kVA</t>
  </si>
  <si>
    <t>Ano seguinte
t</t>
  </si>
  <si>
    <t>Empregados Energia</t>
  </si>
  <si>
    <t>Energia[b] (kWh)</t>
  </si>
  <si>
    <t>Energia[b]  (kWh)</t>
  </si>
  <si>
    <t>Componente Variável Unitária (€/KWh)</t>
  </si>
  <si>
    <t>Gás natural</t>
  </si>
  <si>
    <t>Gastos de depreciação e amortização líq. amort. ativos comparticipados</t>
  </si>
  <si>
    <t>Gás Natural Eur/ MWh térmico</t>
  </si>
  <si>
    <t>Quantidades consumidas
t/kl / MWh térmico</t>
  </si>
  <si>
    <r>
      <t>[1]</t>
    </r>
    <r>
      <rPr>
        <sz val="9"/>
        <rFont val="Arial"/>
        <family val="2"/>
      </rPr>
      <t xml:space="preserve"> - No ano anterior ao início de um novo período de regulação, a informação previsional a enviar deve incluir cada um dos anos do novo período de regulação, de acordo com o Regulamento Tarifário</t>
    </r>
  </si>
  <si>
    <r>
      <t>10</t>
    </r>
    <r>
      <rPr>
        <b/>
        <vertAlign val="superscript"/>
        <sz val="9.35"/>
        <rFont val="Arial"/>
        <family val="2"/>
      </rPr>
      <t>3</t>
    </r>
    <r>
      <rPr>
        <b/>
        <sz val="11"/>
        <rFont val="Arial"/>
        <family val="2"/>
      </rPr>
      <t xml:space="preserve"> euros</t>
    </r>
  </si>
  <si>
    <t>Outros custos e proveitos</t>
  </si>
  <si>
    <t>Energia a faturar relativa ao ano t-1</t>
  </si>
  <si>
    <t>Energia a faturar relativa ao ano t</t>
  </si>
  <si>
    <t>Ativos fixos tangíveis</t>
  </si>
  <si>
    <t>Ativos intangíveis</t>
  </si>
  <si>
    <t>Ativos por impostos diferidos</t>
  </si>
  <si>
    <t>De energia elétrica</t>
  </si>
  <si>
    <t>Compras de Energia Elétrica</t>
  </si>
  <si>
    <t xml:space="preserve"> Ativo Bruto</t>
  </si>
  <si>
    <t>Sobrecusto da atividade de DEE</t>
  </si>
  <si>
    <t>Nível de Tensão BT - Ativo Bruto</t>
  </si>
  <si>
    <t>Sobrecusto da atividade de CEE</t>
  </si>
  <si>
    <t>Aquisição de energia elétrica a produtores não vinculados</t>
  </si>
  <si>
    <t>Energia ativa (kWh)</t>
  </si>
  <si>
    <t>Aquisição de energia elétrica a produtores em regime especial</t>
  </si>
  <si>
    <t>Aquisição de Energia Elétrica e Gestão do Sistema</t>
  </si>
  <si>
    <t>Distribuição de Energia Elétrica</t>
  </si>
  <si>
    <t>Comercialização de Energia Elétrica</t>
  </si>
  <si>
    <t>Remuneração do ativo fixo</t>
  </si>
  <si>
    <t xml:space="preserve">Ativo líquido médio a remunerar </t>
  </si>
  <si>
    <t>Ativo fixo bruto (Ano)</t>
  </si>
  <si>
    <t>Ativo fixo bruto (Ano Anterior)</t>
  </si>
  <si>
    <t>Taxa de remuneração permitida do ativo fixo</t>
  </si>
  <si>
    <t xml:space="preserve">Energia Elétrica Entregue (KWh) </t>
  </si>
  <si>
    <t xml:space="preserve">Energia ativa </t>
  </si>
  <si>
    <t>Energia ativa</t>
  </si>
  <si>
    <t>Energia reativa</t>
  </si>
  <si>
    <r>
      <t>Vendas</t>
    </r>
    <r>
      <rPr>
        <b/>
        <vertAlign val="superscript"/>
        <sz val="10"/>
        <rFont val="Arial"/>
        <family val="2"/>
      </rPr>
      <t>[1]</t>
    </r>
    <r>
      <rPr>
        <b/>
        <sz val="10"/>
        <rFont val="Arial"/>
        <family val="2"/>
      </rPr>
      <t xml:space="preserve"> de Energia Elétrica</t>
    </r>
  </si>
  <si>
    <r>
      <t>Clientes Finais</t>
    </r>
    <r>
      <rPr>
        <vertAlign val="superscript"/>
        <sz val="10"/>
        <rFont val="Arial"/>
        <family val="2"/>
      </rPr>
      <t>[2]</t>
    </r>
  </si>
  <si>
    <r>
      <t xml:space="preserve">Descontos </t>
    </r>
    <r>
      <rPr>
        <vertAlign val="superscript"/>
        <sz val="10"/>
        <rFont val="Arial"/>
        <family val="2"/>
      </rPr>
      <t>[3]</t>
    </r>
  </si>
  <si>
    <r>
      <t>Vendas</t>
    </r>
    <r>
      <rPr>
        <b/>
        <vertAlign val="superscript"/>
        <sz val="10"/>
        <rFont val="Arial"/>
        <family val="2"/>
      </rPr>
      <t>[2]</t>
    </r>
    <r>
      <rPr>
        <b/>
        <sz val="10"/>
        <rFont val="Arial"/>
        <family val="2"/>
      </rPr>
      <t xml:space="preserve"> de Energia Elétrica</t>
    </r>
  </si>
  <si>
    <r>
      <t>Clientes Finais</t>
    </r>
    <r>
      <rPr>
        <vertAlign val="superscript"/>
        <sz val="10"/>
        <rFont val="Arial"/>
        <family val="2"/>
      </rPr>
      <t>[3]</t>
    </r>
  </si>
  <si>
    <r>
      <t xml:space="preserve">Descontos </t>
    </r>
    <r>
      <rPr>
        <vertAlign val="superscript"/>
        <sz val="10"/>
        <rFont val="Arial"/>
        <family val="2"/>
      </rPr>
      <t>[4]</t>
    </r>
  </si>
  <si>
    <r>
      <t>Co-geração[a]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</si>
  <si>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Mini-hídricas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</si>
  <si>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Eólica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</si>
  <si>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RSU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</si>
  <si>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Fotovoltaica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</si>
  <si>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Outros[c]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</si>
  <si>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r>
      <t>RE = (1) + ... + (7) (10</t>
    </r>
    <r>
      <rPr>
        <b/>
        <vertAlign val="superscript"/>
        <sz val="8.5"/>
        <rFont val="Arial"/>
        <family val="2"/>
      </rPr>
      <t>3</t>
    </r>
    <r>
      <rPr>
        <b/>
        <sz val="10"/>
        <rFont val="Arial"/>
        <family val="2"/>
      </rPr>
      <t xml:space="preserve"> euros)</t>
    </r>
  </si>
  <si>
    <r>
      <t>[a] -</t>
    </r>
    <r>
      <rPr>
        <sz val="9"/>
        <rFont val="Arial"/>
        <family val="2"/>
      </rPr>
      <t xml:space="preserve"> A desagregar por tipo de energia primária e por regime legislativo aplicável</t>
    </r>
  </si>
  <si>
    <r>
      <t>[b] -</t>
    </r>
    <r>
      <rPr>
        <sz val="9"/>
        <rFont val="Arial"/>
        <family val="2"/>
      </rPr>
      <t xml:space="preserve"> Caso não haja esta informação indicar alternativa de cálculo</t>
    </r>
  </si>
  <si>
    <r>
      <t>[c] -</t>
    </r>
    <r>
      <rPr>
        <sz val="9"/>
        <rFont val="Arial"/>
        <family val="2"/>
      </rPr>
      <t xml:space="preserve"> A desagregar por tipo de tecnologia e por regime legislativo aplicável</t>
    </r>
  </si>
  <si>
    <t>Custo com a gestão das licenças de emissão de CO2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</si>
  <si>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euros</t>
    </r>
  </si>
  <si>
    <t>Unidade: 103 euros</t>
  </si>
  <si>
    <r>
      <rPr>
        <vertAlign val="superscript"/>
        <sz val="9"/>
        <rFont val="Arial"/>
        <family val="2"/>
      </rPr>
      <t xml:space="preserve">[1] - </t>
    </r>
    <r>
      <rPr>
        <sz val="9"/>
        <rFont val="Arial"/>
        <family val="2"/>
      </rPr>
      <t>Valores sem IVA</t>
    </r>
  </si>
  <si>
    <r>
      <rPr>
        <vertAlign val="superscript"/>
        <sz val="9"/>
        <rFont val="Arial"/>
        <family val="2"/>
      </rPr>
      <t>[2] -</t>
    </r>
    <r>
      <rPr>
        <sz val="9"/>
        <rFont val="Arial"/>
        <family val="2"/>
      </rPr>
      <t xml:space="preserve"> Valores antes da aplicação de descontos e considerados para efeito de regulação</t>
    </r>
  </si>
  <si>
    <r>
      <rPr>
        <vertAlign val="superscript"/>
        <sz val="9"/>
        <rFont val="Arial"/>
        <family val="2"/>
      </rPr>
      <t xml:space="preserve">[3] - </t>
    </r>
    <r>
      <rPr>
        <sz val="9"/>
        <rFont val="Arial"/>
        <family val="2"/>
      </rPr>
      <t>Desagregado por tipo de desconto</t>
    </r>
  </si>
  <si>
    <r>
      <t>[2]</t>
    </r>
    <r>
      <rPr>
        <sz val="9"/>
        <rFont val="Arial"/>
        <family val="2"/>
      </rPr>
      <t xml:space="preserve"> - Valores sem IVA</t>
    </r>
  </si>
  <si>
    <r>
      <t>[3]</t>
    </r>
    <r>
      <rPr>
        <sz val="9"/>
        <rFont val="Arial"/>
        <family val="2"/>
      </rPr>
      <t xml:space="preserve"> - Valores antes da aplicação de descontos e considerados para efeitos de regulação</t>
    </r>
  </si>
  <si>
    <r>
      <t>[4]</t>
    </r>
    <r>
      <rPr>
        <sz val="9"/>
        <rFont val="Arial"/>
        <family val="2"/>
      </rPr>
      <t xml:space="preserve"> - Desagregado por tipo de desconto</t>
    </r>
  </si>
  <si>
    <t>AT/MT</t>
  </si>
  <si>
    <t>Índice</t>
  </si>
  <si>
    <t>Quadro</t>
  </si>
  <si>
    <t>Descrição</t>
  </si>
  <si>
    <t>Separador</t>
  </si>
  <si>
    <t>t-1</t>
  </si>
  <si>
    <t>t</t>
  </si>
  <si>
    <t>Alta/Média Tensão</t>
  </si>
  <si>
    <t>Nível de Tensão AT/MT - Ativo Bruto</t>
  </si>
  <si>
    <t>Distribuição em AT/MT</t>
  </si>
  <si>
    <t>Nível de Tensão AT/MT - Amortizações</t>
  </si>
  <si>
    <t xml:space="preserve"> Distribuição em AT/MT</t>
  </si>
  <si>
    <t>Imobilizado de AT/MT</t>
  </si>
  <si>
    <t>Custos Operacionais (Líquidos) Aceites - AT/MT</t>
  </si>
  <si>
    <t>Observações</t>
  </si>
  <si>
    <t>Gastos com Pessoal</t>
  </si>
  <si>
    <t> Quantidade</t>
  </si>
  <si>
    <t xml:space="preserve">Valor unitário </t>
  </si>
  <si>
    <t> Valor total</t>
  </si>
  <si>
    <t>€/ton</t>
  </si>
  <si>
    <t>€</t>
  </si>
  <si>
    <t> Licenças atribuídas</t>
  </si>
  <si>
    <t> Licenças adquiridas</t>
  </si>
  <si>
    <t>4.1</t>
  </si>
  <si>
    <t> Licenças adquiridas no ano</t>
  </si>
  <si>
    <t>4.2</t>
  </si>
  <si>
    <t xml:space="preserve"> Licenças utilizadas </t>
  </si>
  <si>
    <t>5.1</t>
  </si>
  <si>
    <t xml:space="preserve">    do ano anterior </t>
  </si>
  <si>
    <t>5.2</t>
  </si>
  <si>
    <t xml:space="preserve">    atríbuidas no ano</t>
  </si>
  <si>
    <t>5.3</t>
  </si>
  <si>
    <t xml:space="preserve">    adquiridas no ano</t>
  </si>
  <si>
    <t>5.4</t>
  </si>
  <si>
    <t xml:space="preserve"> Venda de licenças </t>
  </si>
  <si>
    <t>…</t>
  </si>
  <si>
    <t>N.º de Efetivos
no final do ano</t>
  </si>
  <si>
    <r>
      <t>Departamentos comuns</t>
    </r>
    <r>
      <rPr>
        <b/>
        <sz val="10"/>
        <rFont val="Arial"/>
        <family val="2"/>
      </rPr>
      <t xml:space="preserve"> </t>
    </r>
  </si>
  <si>
    <t>Reformados + Pré-reformados</t>
  </si>
  <si>
    <t>CEE</t>
  </si>
  <si>
    <t>Unidade: 10³ euros</t>
  </si>
  <si>
    <t>Atividade de Distribuição de Energia Elétrica</t>
  </si>
  <si>
    <t>Atividade de Comercialização de Energia Elétrica</t>
  </si>
  <si>
    <t>Quantidades e Vendas</t>
  </si>
  <si>
    <t>Atividade de Aquisição de Energia Elétrica e Gestão do Sistema</t>
  </si>
  <si>
    <t>Investimentos em exploração</t>
  </si>
  <si>
    <t>Investimentos em curso</t>
  </si>
  <si>
    <t>Total Geral = (1) + (2)</t>
  </si>
  <si>
    <t>Investimentos em Exploração</t>
  </si>
  <si>
    <t>Investimentos em Curso</t>
  </si>
  <si>
    <t>Total Geral (1) + (2)</t>
  </si>
  <si>
    <t>Rúbricas</t>
  </si>
  <si>
    <t>Gás Natural</t>
  </si>
  <si>
    <t>Rendimentos suplementares</t>
  </si>
  <si>
    <t xml:space="preserve">Notas: </t>
  </si>
  <si>
    <t>Imparidade de dívidas a receber</t>
  </si>
  <si>
    <t>Atividade global EEM</t>
  </si>
  <si>
    <r>
      <t>Unidade: 10</t>
    </r>
    <r>
      <rPr>
        <vertAlign val="superscript"/>
        <sz val="7"/>
        <rFont val="Arial"/>
        <family val="2"/>
      </rPr>
      <t xml:space="preserve">3 </t>
    </r>
    <r>
      <rPr>
        <sz val="10"/>
        <rFont val="Arial"/>
        <family val="2"/>
      </rPr>
      <t>Euros</t>
    </r>
  </si>
  <si>
    <r>
      <t>Energia ativa (kWh)</t>
    </r>
    <r>
      <rPr>
        <vertAlign val="superscript"/>
        <sz val="8.5"/>
        <rFont val="Arial"/>
        <family val="2"/>
      </rPr>
      <t>[1]</t>
    </r>
  </si>
  <si>
    <r>
      <rPr>
        <vertAlign val="superscript"/>
        <sz val="9"/>
        <rFont val="Arial"/>
        <family val="2"/>
      </rPr>
      <t>[1]  -</t>
    </r>
    <r>
      <rPr>
        <sz val="9"/>
        <rFont val="Arial"/>
        <family val="2"/>
      </rPr>
      <t xml:space="preserve"> Inclui produção própria</t>
    </r>
  </si>
  <si>
    <t>Outras atividades não reguladas</t>
  </si>
  <si>
    <t xml:space="preserve"> - CEE - Demonstração de resultados da atividade de Comercialização de Energia Elétrica </t>
  </si>
  <si>
    <t xml:space="preserve"> - AGS - Aquisição de energia elétrica a produtores vinculados</t>
  </si>
  <si>
    <t xml:space="preserve"> - AGS- Imobilizado bruto e amortizações imputados à atividade de AGS</t>
  </si>
  <si>
    <t xml:space="preserve"> - AGS - Subsídios ao investimento na atividade de AGS</t>
  </si>
  <si>
    <t xml:space="preserve"> - AGS - Movimento das Imparidades e Provisões na atividade de AGS</t>
  </si>
  <si>
    <t xml:space="preserve"> - AGS - Custos com Operação e Manutenção de Equipamentos Produtivos</t>
  </si>
  <si>
    <t xml:space="preserve"> - AGS - Custos com Licenças de CO2</t>
  </si>
  <si>
    <t xml:space="preserve"> - AGS - Proveitos permitidos da atividade de AGS</t>
  </si>
  <si>
    <t xml:space="preserve"> - AGS -  Custos de exploração adicionais decorrentes de obrigações regulamentares na atividade de AGS</t>
  </si>
  <si>
    <t xml:space="preserve"> - DEE - Demonstração de resultados da atividade de DEE</t>
  </si>
  <si>
    <t xml:space="preserve"> - DEE - Imobilizado bruto e amortizações imputados à atividade de DEE em Alta/Média Tensão</t>
  </si>
  <si>
    <t xml:space="preserve"> - DEE - Imobilizado bruto e amortizações (PPDA) imputados à atividade de DEE em Alta/Média Tensão</t>
  </si>
  <si>
    <t xml:space="preserve"> - DEE -  Imobilizado bruto e amortizações imputados à atividade de DEE em Baixa Tensão</t>
  </si>
  <si>
    <t xml:space="preserve"> - DEE - Imobilizado bruto e amortizações (PPDA) imputados à atividade de DEE em Baixa Tensão</t>
  </si>
  <si>
    <t xml:space="preserve"> - DEE - Subsídios ao investimento na atividade de DEE</t>
  </si>
  <si>
    <t xml:space="preserve"> - DEE - Subsídios ao investimento, relativamente a PPDA, na atividade de DEE</t>
  </si>
  <si>
    <t xml:space="preserve"> - DEE - Movimento das Imparidades e Provisões na atividade de DEE</t>
  </si>
  <si>
    <t xml:space="preserve"> - DEE -  Custos de exploração adicionais decorrentes de obrigações regulamentares na atividade de DEE</t>
  </si>
  <si>
    <t xml:space="preserve"> - DEE - Proveitos permitidos da atividade de DEE</t>
  </si>
  <si>
    <t xml:space="preserve"> - CEE - Imobilizado bruto corpóreo e incorpóreo imputado à atividade de Comercialização de Energia Elétrica em Alta/Média Tensão (t-1)</t>
  </si>
  <si>
    <t xml:space="preserve"> - CEE - Imobilizado bruto corpóreo e incorpóreo imputado à atividade de Comercialização de Energia Elétrica em Baixa Tensão (t-1)</t>
  </si>
  <si>
    <t xml:space="preserve"> - CEE - Subsídios ao investimento na atividade de Comercialização de Energia Elétrica (t-1)</t>
  </si>
  <si>
    <t xml:space="preserve"> - CEE -  Custos decorrentes de obrigações regulamentares na atividade de Comercialização de Energia Elétrica</t>
  </si>
  <si>
    <t xml:space="preserve"> - CEE - Plano de Promoção de Eficiência no Consumo de Energia Elétrica</t>
  </si>
  <si>
    <t xml:space="preserve"> - CEE - Proveitos permitidos atividade de CEE</t>
  </si>
  <si>
    <t xml:space="preserve"> - CEE - Movimento das Imparidades e Provisões na atividade de Comercialização de Energia Elétrica em Alta/Média Tensão (t-1)</t>
  </si>
  <si>
    <t xml:space="preserve"> - EEM - Vendas de energia elétrica a clientes finais do SEPM (t-1)</t>
  </si>
  <si>
    <t xml:space="preserve"> - AGS - Aquisição de energia elétrica a produtores não vinculados</t>
  </si>
  <si>
    <t xml:space="preserve"> - AGS - Aquisição de energia elétrica a produtores em regime especial</t>
  </si>
  <si>
    <t xml:space="preserve"> - EEM -Demonstração de Resultados EEM</t>
  </si>
  <si>
    <t xml:space="preserve"> - EEM - Balanço EEM</t>
  </si>
  <si>
    <t xml:space="preserve"> - EEM - Fornecimentos e serviços externos</t>
  </si>
  <si>
    <t xml:space="preserve"> - EEM - Gastos e Rendimentos com Pessoal / Número de efetivos</t>
  </si>
  <si>
    <t xml:space="preserve"> - EEM - Outros gastos e rendimentos</t>
  </si>
  <si>
    <t xml:space="preserve"> - EEM - Trabalhos para a Própria Entidade</t>
  </si>
  <si>
    <t>Subsídios - PPDA</t>
  </si>
  <si>
    <t>41,40 kVA</t>
  </si>
  <si>
    <t>41,4 kVA</t>
  </si>
  <si>
    <t>Quadro N7-</t>
  </si>
  <si>
    <t>Quadro N7-25-DEE - Proveitos permitidos da atividade de Distribuição de Energia Elétrica</t>
  </si>
  <si>
    <t>Quadro N7-29a- CEE - Subsídios ao investimento na atividade de Comercialização de Energia Elétrica</t>
  </si>
  <si>
    <t xml:space="preserve"> Quadro N7-29b-CEE - Subsídios ao investimento na atividade de Comercialização de Energia Elétrica</t>
  </si>
  <si>
    <t>Quadro N7-30c-CEE - Movimento das Imparidades e Provisões na atividade de Comercialização de Energia Elétrica em Alta/Média Tensão</t>
  </si>
  <si>
    <t>Quadro N7-30d- CEE - Movimento das Imparidades e Provisões na atividade de Comercialização de Energia Elétrica em Baixa Tensão</t>
  </si>
  <si>
    <t>Quadro N7-33-CEE - Proveitos permitidos atividade de Comercialização de Energia Elétrica</t>
  </si>
  <si>
    <r>
      <t>Unidade: 10</t>
    </r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Euros</t>
    </r>
  </si>
  <si>
    <t>Quadro N7-30a-CEE - Movimento das Imparidades e Provisões na atividade de Comercialização de Energia Elétrica em Alta/Média Tensão</t>
  </si>
  <si>
    <t>Quadro N7-30b-CEE - Movimento das Imparidades e Provisões na atividade de Comercialização de Energia Elétrica em Baixa Tensão</t>
  </si>
  <si>
    <t>Quadro N7-04b-EEM - Nº de Efetivos</t>
  </si>
  <si>
    <r>
      <t>Unidade: 10</t>
    </r>
    <r>
      <rPr>
        <vertAlign val="superscript"/>
        <sz val="8"/>
        <rFont val="Arial"/>
        <family val="2"/>
      </rPr>
      <t>3</t>
    </r>
    <r>
      <rPr>
        <sz val="10"/>
        <rFont val="Arial"/>
        <family val="2"/>
      </rPr>
      <t xml:space="preserve"> Euros</t>
    </r>
  </si>
  <si>
    <t>OPEX (líquido de outros proveitos) sujeito a metas de eficiência</t>
  </si>
  <si>
    <t>Outros Custos Operacionais adicionais/não sujeitos a metas de eficiência</t>
  </si>
  <si>
    <t xml:space="preserve">Quadro N7-26 - CEE - Demonstração de resultados da atividade de Comercialização de Energia Elétrica </t>
  </si>
  <si>
    <t>Equipas de Contagem e Medida</t>
  </si>
  <si>
    <t>Microprodução e miniprodução</t>
  </si>
  <si>
    <t>Quadro N7-36b- EEM - Vendas de energia elétrica a clientes finais do SEPM</t>
  </si>
  <si>
    <t>Quadro N7-36a- EEM - Vendas de energia elétrica a clientes finais do SEPM</t>
  </si>
  <si>
    <r>
      <t>Microprodução e miniprodução (10</t>
    </r>
    <r>
      <rPr>
        <vertAlign val="superscript"/>
        <sz val="8.5"/>
        <rFont val="Arial"/>
        <family val="2"/>
      </rPr>
      <t>3</t>
    </r>
    <r>
      <rPr>
        <sz val="10"/>
        <rFont val="Arial"/>
        <family val="2"/>
      </rPr>
      <t xml:space="preserve"> euros)</t>
    </r>
  </si>
  <si>
    <t>Ton</t>
  </si>
  <si>
    <t> Saldo Final (1+2+3+4-5-6)</t>
  </si>
  <si>
    <t>Correção Valorização</t>
  </si>
  <si>
    <t> Licenças adquiridas ano seguinte</t>
  </si>
  <si>
    <t xml:space="preserve">    adquiridas no ano seguinte</t>
  </si>
  <si>
    <t>Norma  7 -  Informação previsional EEM</t>
  </si>
  <si>
    <t>Nota: A diferença entre contas estatutária e contas reguladas deverá corresponder, pelo menos, à Casa Museu</t>
  </si>
  <si>
    <t>Atividade regulada</t>
  </si>
  <si>
    <t>Atividade não regulada</t>
  </si>
  <si>
    <t>Nota: A contas referentes à atividade não regulada deverão corresponder, pelo menos, à Casa Museu</t>
  </si>
  <si>
    <t>Quadro N7-4a - EEM - Gastos e Rendimentos com Pessoal</t>
  </si>
  <si>
    <t>ATIVO NÃO CORRENTE</t>
  </si>
  <si>
    <t>Propriedades de investimento</t>
  </si>
  <si>
    <t>Goodwill</t>
  </si>
  <si>
    <t>Ativos biológicos</t>
  </si>
  <si>
    <t>Participações financeiras - Método de equivalência patrimonial</t>
  </si>
  <si>
    <t>Protocolos com Entidades Oficiais</t>
  </si>
  <si>
    <t>Clientes C/C</t>
  </si>
  <si>
    <t>Acionistas/sócios</t>
  </si>
  <si>
    <t xml:space="preserve">Outras contas a receber </t>
  </si>
  <si>
    <t>Valor para ajustamento</t>
  </si>
  <si>
    <t>Diferimentos</t>
  </si>
  <si>
    <t>Estado e outros entes públicos - Ajustamento transição</t>
  </si>
  <si>
    <t>ATIVO CORRENTE</t>
  </si>
  <si>
    <t>Matérias Primas</t>
  </si>
  <si>
    <t>Adiantamentos a fornecedores</t>
  </si>
  <si>
    <t>Estado e outros entes públicos</t>
  </si>
  <si>
    <t>Outras contas a receber</t>
  </si>
  <si>
    <t xml:space="preserve">Outros </t>
  </si>
  <si>
    <t>Ativos financeiros detidos para negociação</t>
  </si>
  <si>
    <t>Outros ativos financeiros</t>
  </si>
  <si>
    <t>Ativos não correntes detidos para venda</t>
  </si>
  <si>
    <t>Caixa e depósitos bancários</t>
  </si>
  <si>
    <t>TOTAL DO ATIVO</t>
  </si>
  <si>
    <t>CAPITAIS PRÓPRIOS</t>
  </si>
  <si>
    <t xml:space="preserve">Cap. Realizado + Reservas + RT + Aj. Ativos Fin. + Excedentes de Reval. + Out. Var. Cap. </t>
  </si>
  <si>
    <t>Subsídios ao investimento</t>
  </si>
  <si>
    <t>Resultado Liquido do Exercício</t>
  </si>
  <si>
    <t>Total do Capital Próprio</t>
  </si>
  <si>
    <t>PASSIVO</t>
  </si>
  <si>
    <t>Passivo não corrente</t>
  </si>
  <si>
    <t>Financiamentos obtidos</t>
  </si>
  <si>
    <t xml:space="preserve">Outras contas a pagar </t>
  </si>
  <si>
    <t>Passivo corrente</t>
  </si>
  <si>
    <t>Fornecedores</t>
  </si>
  <si>
    <t>Adiantamentos de clientes</t>
  </si>
  <si>
    <t>Outras contas a pagar</t>
  </si>
  <si>
    <t>Passivos financeiros detidos para negociação</t>
  </si>
  <si>
    <t>Outros passivos financeiros</t>
  </si>
  <si>
    <t>Passivos não correntes detidos para venda</t>
  </si>
  <si>
    <t>TOTAL CAPITAIS PRÓPRIOS + PASSIVO</t>
  </si>
  <si>
    <t>MT</t>
  </si>
  <si>
    <t>AT</t>
  </si>
  <si>
    <t>Quadro N7-27a- CEE -Imobilizado bruto imputado à atividade de CEE em Alta/Média Tensão</t>
  </si>
  <si>
    <t>Quadro N7-27c- CEE - Amortizações imputadas à atividade de CEE em Alta/Média Tensão</t>
  </si>
  <si>
    <t>Quadro N7-27d- CEE - Amortizações imputadas à atividade de CEE em Alta/Média Tensão não aceites para efeitos regulatórios</t>
  </si>
  <si>
    <t>Quadro N7-28a- CEE - Imobilizado bruto imputado à atividade de CEE em Baixa Tensão</t>
  </si>
  <si>
    <t>Quadro N7-28c- DEE - Amortizações imputadas à atividade de CEE em Baixa Tensão</t>
  </si>
  <si>
    <t>Quadro N7-28d- DEE - Amortizações imputadas à atividade de CEE em Baixa Tensão não aceites para efeitos regulatórios</t>
  </si>
  <si>
    <t>Quadro N7-28b- CEE - Imobilizado bruto imputado à atividade de CEE em Baixa Tensão não aceite para efeitos regulatórios</t>
  </si>
  <si>
    <t>Quadro N7-27b- CEE -Imobilizado bruto e amortizações imputados à atividade de CEE em Alta/Média Tensão não aceite para efeitos regulatórios</t>
  </si>
  <si>
    <t>Bi-horária</t>
  </si>
  <si>
    <t>Tri-horária</t>
  </si>
  <si>
    <t>Valores relativos à comparticipação nas redes</t>
  </si>
  <si>
    <t>(7)</t>
  </si>
  <si>
    <t>Ano t-1</t>
  </si>
  <si>
    <t>IP</t>
  </si>
  <si>
    <t>BTN (sem IP)</t>
  </si>
  <si>
    <t>Ano st</t>
  </si>
  <si>
    <t>Ano t</t>
  </si>
  <si>
    <t>Trimestre 1</t>
  </si>
  <si>
    <t>Trimestre 2</t>
  </si>
  <si>
    <t>Trimestre 3</t>
  </si>
  <si>
    <t>Trimestre 4</t>
  </si>
  <si>
    <t>BTN (&gt;20,7 kVA)</t>
  </si>
  <si>
    <t>BTN (&lt;=20,7 kVA)</t>
  </si>
  <si>
    <t>Tarifa Simples</t>
  </si>
  <si>
    <t>Tarifa Tri-horária</t>
  </si>
  <si>
    <t>BTN Social</t>
  </si>
  <si>
    <r>
      <t>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(PC&gt;20,7 kVA)</t>
    </r>
  </si>
  <si>
    <r>
      <t>IP</t>
    </r>
    <r>
      <rPr>
        <b/>
        <vertAlign val="super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(PC&lt;=20,7 kVA)</t>
    </r>
  </si>
  <si>
    <t>Proveitos</t>
  </si>
  <si>
    <t>Diferença</t>
  </si>
  <si>
    <t>TVCF (€)</t>
  </si>
  <si>
    <t>Aditivas (€)</t>
  </si>
  <si>
    <t xml:space="preserve"> (€)</t>
  </si>
  <si>
    <t>Mobilidade Elétrica em MT</t>
  </si>
  <si>
    <t>Abates</t>
  </si>
  <si>
    <t>Comparticipação acumulada</t>
  </si>
  <si>
    <t>Amortização acumulada</t>
  </si>
  <si>
    <t>(8)</t>
  </si>
  <si>
    <t>(9)</t>
  </si>
  <si>
    <r>
      <t>10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euros</t>
    </r>
  </si>
  <si>
    <t>Custo médio</t>
  </si>
  <si>
    <t>Eólica (euros)</t>
  </si>
  <si>
    <t>Produtor A</t>
  </si>
  <si>
    <t>Produtor B</t>
  </si>
  <si>
    <t>Produtor C……</t>
  </si>
  <si>
    <t>RSU (euros)</t>
  </si>
  <si>
    <t>Fotovoltaica (euros)</t>
  </si>
  <si>
    <t>EMI-Equipamentos de Medição Inteligentes integrados no ano</t>
  </si>
  <si>
    <t xml:space="preserve"> - EEM -  EIC</t>
  </si>
  <si>
    <t xml:space="preserve"> - AGS - Aquisição de energia elétrica a produtores em regime especial - Eólica (por produtor)</t>
  </si>
  <si>
    <t xml:space="preserve"> - AGS - Aquisição de energia elétrica a produtores em regime especial - RSU (por produtor)</t>
  </si>
  <si>
    <t xml:space="preserve"> - AGS - Aquisição de energia elétrica a produtores em regime especial- Fotovoltaica (por produtor)</t>
  </si>
  <si>
    <t xml:space="preserve"> - EEM -  Indutores de custos</t>
  </si>
  <si>
    <t>Horas fora vazio</t>
  </si>
  <si>
    <t>Mobilidade Elétrica em BT</t>
  </si>
  <si>
    <t xml:space="preserve"> - EEM - Balanço de energia elétrica da concessionária do transporte e distribuidor vinculado de energia elétrica na RAM</t>
  </si>
  <si>
    <t>35 a</t>
  </si>
  <si>
    <t>35 b</t>
  </si>
  <si>
    <t>37 a</t>
  </si>
  <si>
    <t>37 b</t>
  </si>
  <si>
    <t>38 a</t>
  </si>
  <si>
    <t>38 b</t>
  </si>
  <si>
    <t>38 c</t>
  </si>
  <si>
    <t xml:space="preserve"> - EEM - Numero final de clientes, por ilha e nível de tensão da concessionária do transporte e distribuidor vinculado de energia elétrica na RAM</t>
  </si>
  <si>
    <t xml:space="preserve"> - AGS - Clientes e quantidades vendidas a clientes finais - Setor Elétrico</t>
  </si>
  <si>
    <t xml:space="preserve"> - AGS - Vendas a clientes finais - Setor Elétrico</t>
  </si>
  <si>
    <t xml:space="preserve"> - AGS - Clientes e quantidades vendidas a clientes finais - Tarifa de Acesso às Redes da Mobilidade Elétrica</t>
  </si>
  <si>
    <t xml:space="preserve"> - AGS - Clientes e quantidades vendidas a clientes finais - Tarifa de Energia da Mobilidade Elétrica</t>
  </si>
  <si>
    <t xml:space="preserve"> - AGS - Vendas a clientes finais - Mobilidade Elétrica</t>
  </si>
  <si>
    <t xml:space="preserve"> - EEM - Numero médio de clientes, por ilha e nível de tensão da concessionária do transporte e distribuidor vinculado de energia elétrica na RAM</t>
  </si>
  <si>
    <t>(10)</t>
  </si>
  <si>
    <t>(11) = 1+2+3+4-5+6-7-8-9+10</t>
  </si>
  <si>
    <t>(11)</t>
  </si>
  <si>
    <t>(11) = 1+2+3+4+5-6+7-8-9-10+11</t>
  </si>
  <si>
    <t xml:space="preserve"> - AGS - Aquisição de energia elétrica a produtores em regime especial- Mini-Hídricas (por produtor)</t>
  </si>
  <si>
    <t>Mini-Hídrica (euros)</t>
  </si>
  <si>
    <r>
      <t>Unidade: 10</t>
    </r>
    <r>
      <rPr>
        <vertAlign val="superscript"/>
        <sz val="8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Euros</t>
    </r>
  </si>
  <si>
    <t>ATIVOS INTANGÍVEIS</t>
  </si>
  <si>
    <t>ATIVOS TANGÍVEIS</t>
  </si>
  <si>
    <r>
      <t>Unidade: 10</t>
    </r>
    <r>
      <rPr>
        <vertAlign val="superscript"/>
        <sz val="7"/>
        <rFont val="Calibri"/>
        <family val="2"/>
        <scheme val="minor"/>
      </rPr>
      <t xml:space="preserve">3 </t>
    </r>
    <r>
      <rPr>
        <sz val="10"/>
        <rFont val="Calibri"/>
        <family val="2"/>
        <scheme val="minor"/>
      </rPr>
      <t>Euros</t>
    </r>
  </si>
  <si>
    <t>ATIVO TANGÍVEL - Não Renumerado (1) - Contadores</t>
  </si>
  <si>
    <t>ATIVO TANGÍVEL - Não Renumerado (2) - PPDA</t>
  </si>
  <si>
    <t>ATIVO TANGÍVEL - Não Renumerado  - Contadores</t>
  </si>
  <si>
    <t>ATIVO TANGÍVEL - Não Renumerado (2) - Contadores</t>
  </si>
  <si>
    <t>TOTAL ATIVO  - Não Renumerado (1) + (2)</t>
  </si>
  <si>
    <t>Outros ativos intangíveis*</t>
  </si>
  <si>
    <t>Terrenos e Recursos Naturais (A)</t>
  </si>
  <si>
    <t>Edifícios e Outras Construções (A)</t>
  </si>
  <si>
    <t>Equipamento Básico (A)</t>
  </si>
  <si>
    <t>Outros*</t>
  </si>
  <si>
    <t>Outros Equipamentos Básicos*</t>
  </si>
  <si>
    <t>Outros ativos tangíveis*</t>
  </si>
  <si>
    <t>Outros ativos*</t>
  </si>
  <si>
    <t>* Rubricas a detalhar em quadro autónomo</t>
  </si>
  <si>
    <t>Ano Anterior
t-2</t>
  </si>
  <si>
    <t>Unidade: Euros</t>
  </si>
  <si>
    <t>Outros ativos intangíveis</t>
  </si>
  <si>
    <t>Outros ativos tangíveis</t>
  </si>
  <si>
    <t>Outros ativos</t>
  </si>
  <si>
    <r>
      <t>ATIVO INTANGÍVEL - Não Renumerado (1) - CO</t>
    </r>
    <r>
      <rPr>
        <vertAlign val="subscript"/>
        <sz val="8"/>
        <rFont val="Calibri"/>
        <family val="2"/>
      </rPr>
      <t>2</t>
    </r>
  </si>
  <si>
    <t>Quadro N7-28e - CEE- Detalhe do Outro Equipamento Básico e dos Outros Ativos da atividade de CEE em Baixa Tensão</t>
  </si>
  <si>
    <t>Quadro N7-28f - CEE- Detalhe das amortizações do Outro Equipamento Básico e dos Outros Ativos da atividade de CEE em Baixa Tensão</t>
  </si>
  <si>
    <t>Quadro N7-28g- CEE - Imobilizado bruto imputado à atividade de CEE em Baixa Tensão</t>
  </si>
  <si>
    <t>Quadro N7-28h- CEE - Imobilizado bruto imputado à atividade de CEE em Baixa Tensão não aceite para efeitos regulatórios</t>
  </si>
  <si>
    <t>Quadro N7-28i-CEE - Amortizações imputadas à atividade de CEE em Baixa Tensão</t>
  </si>
  <si>
    <t>Quadro N7-28j-CEE - Amortizações imputadas à atividade de CEE em Baixa Tensão não aceites para efeitos regulatórios</t>
  </si>
  <si>
    <t>Quadro N7-28k - CEE- Detalhe do Outro Equipamento Básico e dos Outros Ativos da atividade de CEE em Baixa Tensão</t>
  </si>
  <si>
    <t>Quadro N7-28l - CEE- Detalhe das amortizações do Outro Equipamento Básico e dos Outros Ativos da atividade de CEE em Baixa Tensão</t>
  </si>
  <si>
    <t>Centrais de Baterias</t>
  </si>
  <si>
    <t>Custos
 Diretos</t>
  </si>
  <si>
    <t>Encargos de Estrutura</t>
  </si>
  <si>
    <t>Outros investimentos financeiros</t>
  </si>
  <si>
    <t>A preencher apenas no ano que antecede o início de um novo período de regulação.</t>
  </si>
  <si>
    <t>Impostos</t>
  </si>
  <si>
    <t>dos quais:</t>
  </si>
  <si>
    <t>Contribuição Extraordinária do Setor Energético</t>
  </si>
  <si>
    <t>Outros Gastos</t>
  </si>
  <si>
    <t>Custos com licenças de emissão CO2</t>
  </si>
  <si>
    <t>Rendas de concessão dos municípios em BT</t>
  </si>
  <si>
    <t>Compensação por Incumprimento de Continuidade de Serviço</t>
  </si>
  <si>
    <t>Compensação por Incumprimento do Relacionamento Comercial</t>
  </si>
  <si>
    <t>Perdas em imobilizações</t>
  </si>
  <si>
    <t>Gastos e Perdas de Financiamento</t>
  </si>
  <si>
    <t>Imposto do selo-Financiamento</t>
  </si>
  <si>
    <t>Taxa de aval-Financiamento</t>
  </si>
  <si>
    <t>Restantes Gastos e Perdas de Financiamento</t>
  </si>
  <si>
    <t>Imputação de subsídios ao investimento</t>
  </si>
  <si>
    <r>
      <t xml:space="preserve">Outros rendimentos </t>
    </r>
    <r>
      <rPr>
        <vertAlign val="superscript"/>
        <sz val="10"/>
        <rFont val="Arial"/>
        <family val="2"/>
      </rPr>
      <t>(1)</t>
    </r>
  </si>
  <si>
    <t>Excesso de estimativa de imposto</t>
  </si>
  <si>
    <t>Restituição de imposto</t>
  </si>
  <si>
    <r>
      <rPr>
        <vertAlign val="superscript"/>
        <sz val="9"/>
        <rFont val="Arial"/>
        <family val="2"/>
      </rPr>
      <t>(1)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Desagregar por grandes naturezas.</t>
    </r>
  </si>
  <si>
    <t>Fuelóleo</t>
  </si>
  <si>
    <t>Ilha</t>
  </si>
  <si>
    <t>Quantidade (kg)</t>
  </si>
  <si>
    <t>ISP (€/ton)</t>
  </si>
  <si>
    <t>ISP (€)</t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</si>
  <si>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(€/ton)</t>
    </r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</si>
  <si>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(€)</t>
    </r>
  </si>
  <si>
    <t>Quantidade (l)</t>
  </si>
  <si>
    <t>ISP (€/1000 lt)</t>
  </si>
  <si>
    <r>
      <t>Taxa adicionamento CO</t>
    </r>
    <r>
      <rPr>
        <vertAlign val="subscript"/>
        <sz val="8"/>
        <rFont val="Calibri"/>
        <family val="2"/>
      </rPr>
      <t>2</t>
    </r>
    <r>
      <rPr>
        <sz val="10"/>
        <rFont val="Calibri"/>
        <family val="2"/>
        <scheme val="minor"/>
      </rPr>
      <t xml:space="preserve"> (€/1000lt)</t>
    </r>
  </si>
  <si>
    <t>Outros gastos operacionais</t>
  </si>
  <si>
    <t>Ano 
t-1</t>
  </si>
  <si>
    <t>Ano 
t-2</t>
  </si>
  <si>
    <r>
      <t>Unidade: 10</t>
    </r>
    <r>
      <rPr>
        <vertAlign val="superscript"/>
        <sz val="12"/>
        <rFont val="Calibri"/>
        <family val="2"/>
        <scheme val="minor"/>
      </rPr>
      <t xml:space="preserve">3 </t>
    </r>
    <r>
      <rPr>
        <sz val="12"/>
        <rFont val="Calibri"/>
        <family val="2"/>
        <scheme val="minor"/>
      </rPr>
      <t>Euros</t>
    </r>
  </si>
  <si>
    <t>Lubrificantes e outros produtos químicos</t>
  </si>
  <si>
    <t>Produtores do sistema público da RAM</t>
  </si>
  <si>
    <t>Produtores não vinculados ao sistema público da RAM</t>
  </si>
  <si>
    <t>Acerto provisório no ano t do custo com capital da atividade de AGS relativo ao ano t-1</t>
  </si>
  <si>
    <t>8 = 5 x 6 + 7</t>
  </si>
  <si>
    <t>10 = 4 + 8 + 9</t>
  </si>
  <si>
    <t>ACERTO PROVISÓRIO CUSTO CAPITAL t-1</t>
  </si>
  <si>
    <t>Tarifas t-1</t>
  </si>
  <si>
    <t>1 - Amortizações liquídas das amort. Activo comparticipado</t>
  </si>
  <si>
    <t>2 - Imobilizado médio, líquido de amortizações e comparticipações</t>
  </si>
  <si>
    <t>3 - Taxa de Remuneração</t>
  </si>
  <si>
    <t>4 - Custo com capital afeto à atividade de AGS</t>
  </si>
  <si>
    <t>5 - Ajustamento sem juros do custo capital, referente ao ano t-1</t>
  </si>
  <si>
    <t>6 - Taxa de juro a doze meses, média de 1 jan. a 15 nov. t-1 acrescida de spread</t>
  </si>
  <si>
    <t>7 - Ajustamento do custo capital da atividade de AGS, referente a t-1</t>
  </si>
  <si>
    <t>8 - Ajustamento do custo capital da atividade de AGS, sem amortizações</t>
  </si>
  <si>
    <t>9 - Ajustamento do custo capital da atividade de AGS, referente a t-1 , sem amortizações e com juros</t>
  </si>
  <si>
    <t>Juros do custo capital, no ano t</t>
  </si>
  <si>
    <t xml:space="preserve"> - DEE -  Custos com a Mobilidade Elétrica</t>
  </si>
  <si>
    <t>Compensação Continuidade Serviço RQS</t>
  </si>
  <si>
    <t>Acerto provisório no ano t do custo com capital da atividade de DEE AT/MT relativo ao ano t-1</t>
  </si>
  <si>
    <t>7 = 4 x 5 + 6</t>
  </si>
  <si>
    <t>9 = 3 + 7 + 8</t>
  </si>
  <si>
    <t>Direitos de Passagem</t>
  </si>
  <si>
    <t>12 = 10 + 11</t>
  </si>
  <si>
    <t>13=((a+b+c)+(d+e+f))/2</t>
  </si>
  <si>
    <t>Acerto provisório no ano t do custo com capital da atividade de DEE BT relativo ao ano t-1</t>
  </si>
  <si>
    <t>16 = 13 x 14 + 15</t>
  </si>
  <si>
    <t>Incentivo à integração de instalações em BT nas redes inteligentes</t>
  </si>
  <si>
    <t>18 = 12 + 16 + 17</t>
  </si>
  <si>
    <t>19 = 9 + 18</t>
  </si>
  <si>
    <t>4 - Custo com capital afeto à atividade de DEE AT/MT</t>
  </si>
  <si>
    <t>7 - Ajustamento do custo capital da atividade de DEE AT/MT, referente a t-1</t>
  </si>
  <si>
    <t>8 - Ajustamento do custo capital da atividade de DEE AT/MT, sem amortizações</t>
  </si>
  <si>
    <t>9 - Ajustamento do custo capital da atividade de DEE AT/MT, referente a t-1 , sem amortizações e com juros</t>
  </si>
  <si>
    <t>4 - Custo com capital afeto à atividade de DEE BT</t>
  </si>
  <si>
    <t>7 - Ajustamento do custo capital da atividade de DEE BT, referente a t-1</t>
  </si>
  <si>
    <t>8 - Ajustamento do custo capital da atividade de DEE BT, sem amortizações</t>
  </si>
  <si>
    <t>9 - Ajustamento do custo capital da atividade de DEE BT, referente a t-1 , sem amortizações e com juros</t>
  </si>
  <si>
    <t>Acerto provisório no ano t do custo com capital da atividade de CEE AT/MT relativo ao ano t-1</t>
  </si>
  <si>
    <t>Acerto provisório no ano t do custo com capital da atividade de CEE BT relativo ao ano t-1</t>
  </si>
  <si>
    <t xml:space="preserve">Instrução nº 4-2018 - Devolução de créditos de consumidores </t>
  </si>
  <si>
    <t>4 - Custo com capital afeto à atividade de CEE AT/MT</t>
  </si>
  <si>
    <t>7 - Ajustamento do custo capital da atividade de CEE AT/MT, referente a t-1</t>
  </si>
  <si>
    <t>8 - Ajustamento do custo capital da atividade de CEE AT/MT, sem amortizações</t>
  </si>
  <si>
    <t>9 - Ajustamento do custo capital da atividade de CEE AT/MT, referente a t-1 , sem amortizações e com juros</t>
  </si>
  <si>
    <t>4 - Custo com capital afeto à atividade de CEE BT</t>
  </si>
  <si>
    <t>7 - Ajustamento do custo capital da atividade de CEE BT, referente a t-1</t>
  </si>
  <si>
    <t>8 - Ajustamento do custo capital da atividade de CEE BT, sem amortizações</t>
  </si>
  <si>
    <t>9 - Ajustamento do custo capital da atividade de CEE BT, referente a t-1 , sem amortizações e com juros</t>
  </si>
  <si>
    <t>Fornecimentos a Clientes</t>
  </si>
  <si>
    <t>Produção das centrais (3 + ... + 10)</t>
  </si>
  <si>
    <t>Emissão própria (1) - (11)</t>
  </si>
  <si>
    <t>Aquisições a outros produtores do SEPM (15 + ... + 20)</t>
  </si>
  <si>
    <t>Aquisições à PRE (23 + ... + 31 )</t>
  </si>
  <si>
    <t>Aquisições ao SENVM (34 + ... + 39)</t>
  </si>
  <si>
    <t>Injeção transacionada na rede</t>
  </si>
  <si>
    <t>Injeção de excedentes de Autoconsumo não transacionados</t>
  </si>
  <si>
    <t>Energia de autoconsumo através da rede</t>
  </si>
  <si>
    <t>Total da energia entrada na rede (12 + 13 + 21 + 32 + 40 + 41 + 42)</t>
  </si>
  <si>
    <t>Bombagem *</t>
  </si>
  <si>
    <t>Emissão para a rede do SEPM (43) - (44)</t>
  </si>
  <si>
    <t>Energia Saída da Rede (46) + (47) + (48) + (50)</t>
  </si>
  <si>
    <t>Perdas (45) - (60)</t>
  </si>
  <si>
    <t>* No Porto Santo, corresponde ao saldo entre a energia absorvida pela bateria e a emissão pela bateria. Na Madeira, para além da bombagem inclui o saldo entre a energia absorvida pela bateria e a emissão pela bateria.</t>
  </si>
  <si>
    <r>
      <t xml:space="preserve">Energia de autoconsumo </t>
    </r>
    <r>
      <rPr>
        <b/>
        <vertAlign val="superscript"/>
        <sz val="10"/>
        <rFont val="Arial"/>
        <family val="2"/>
      </rPr>
      <t>(1)</t>
    </r>
  </si>
  <si>
    <t>Proveitos permitidos (excluindo ajustamento)</t>
  </si>
  <si>
    <r>
      <t>Proveito permitido em AT/MT</t>
    </r>
    <r>
      <rPr>
        <b/>
        <sz val="8"/>
        <rFont val="Arial"/>
        <family val="2"/>
      </rPr>
      <t xml:space="preserve"> (excluindo ajustamento)</t>
    </r>
  </si>
  <si>
    <r>
      <t>Proveito permitido em BT</t>
    </r>
    <r>
      <rPr>
        <b/>
        <sz val="8"/>
        <rFont val="Arial"/>
        <family val="2"/>
      </rPr>
      <t xml:space="preserve"> (excluindo ajustamento)</t>
    </r>
  </si>
  <si>
    <r>
      <t>Proveito permitido em DEE</t>
    </r>
    <r>
      <rPr>
        <b/>
        <sz val="8"/>
        <rFont val="Arial"/>
        <family val="2"/>
      </rPr>
      <t xml:space="preserve"> (excluindo ajustamento)</t>
    </r>
  </si>
  <si>
    <r>
      <t>Proveito permitido em AT/MT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(excluindo ajustamento)</t>
    </r>
  </si>
  <si>
    <r>
      <t>Proveito permitido em BT (</t>
    </r>
    <r>
      <rPr>
        <b/>
        <sz val="8"/>
        <rFont val="Arial"/>
        <family val="2"/>
      </rPr>
      <t>excluindo ajustamento)</t>
    </r>
  </si>
  <si>
    <r>
      <t>Proveito permitido em CEE (</t>
    </r>
    <r>
      <rPr>
        <b/>
        <sz val="8"/>
        <rFont val="Arial"/>
        <family val="2"/>
      </rPr>
      <t>excluindo ajustamento)</t>
    </r>
  </si>
  <si>
    <t>Quadro N7-7a- AGS- Imobilizado bruto imputado à atividade de AGS</t>
  </si>
  <si>
    <t>Quadro N7-7b- AGS- Imobilizado bruto imputado à atividade de AGS não aceite para efeitos regulatórios</t>
  </si>
  <si>
    <t>Quadro N7-7c- AGS- Amortizações imputadas à atividade de AGS</t>
  </si>
  <si>
    <t>Quadro N7-7d- AGS- Amortizações imputadas à atividade de AGS não aceites para efeitos regulatórios</t>
  </si>
  <si>
    <t>Quadro N7-7e - AGS- Detalhe do Outro Equipamento Básico e dos Outros Ativos</t>
  </si>
  <si>
    <t>Quadro N7-7f - AGS- Detalhe das amortizações do Outro Equipamento Básico e dos Outros Ativos</t>
  </si>
  <si>
    <t>Quadro N7-7g- AGS- Imobilizado bruto imputado à atividade de AGS</t>
  </si>
  <si>
    <t>Quadro N7-7h- AGS- Imobilizado bruto imputado à atividade de AGS não aceite para efeitos regulatórios</t>
  </si>
  <si>
    <t>Quadro N7-7i- AGS- Amortizações imputadas à atividade de AGS</t>
  </si>
  <si>
    <t>Quadro N7-7j- AGS- Amortizações imputadas à atividade de AGS não aceites para efeitos regulatórios</t>
  </si>
  <si>
    <t>Quadro N7-8a- AGS - Subsídios ao investimento na atividade de Aquisição de Energia Elétrica e Gestão do Sistema</t>
  </si>
  <si>
    <t>Quadro N7-8b- AGS - Subsídios ao investimento na atividade de Aquisição de Energia Elétrica e Gestão do Sistema</t>
  </si>
  <si>
    <t>Quadro N7-9a - AGS - Movimento das Imparidades e Provisões na atividade de AGS</t>
  </si>
  <si>
    <t>Quadro N7-9b - AGS - Movimento das Imparidades e Provisões na atividade de AGS</t>
  </si>
  <si>
    <t>Quadro N7-16a- DEE - Imobilizado bruto imputado à atividade de DEE em Alta/Média Tensão</t>
  </si>
  <si>
    <t>Quadro N7-16b- DEE - Imobilizado bruto imputado à atividade de DEE em Alta/Média Tensão não aceite para efeitos regulatórios</t>
  </si>
  <si>
    <t>Quadro N7-16c-DEE - Amortizações imputadas à atividade de DEE em Alta/Média Tensão</t>
  </si>
  <si>
    <t>Quadro N7-16d-DEE - Amortizações imputadas à atividade de DEE em Alta/Média Tensão não aceites para efeitos regulatórios</t>
  </si>
  <si>
    <t>Quadro N7-16e - DEE - Detalhe do Outro Equipamento Básico e dos Outros Ativos da atividade de DEE em Alta/Média Tensão</t>
  </si>
  <si>
    <t>Quadro N7-16g- DEE - Imobilizado bruto imputado à atividade de DEE em Alta/Média Tensão</t>
  </si>
  <si>
    <t>Quadro N7-16h- DEE - Imobilizado bruto imputado à atividade de DEE em Alta/Média Tensão não aceite para efeitos regulatórios</t>
  </si>
  <si>
    <t>Quadro N7-16i- DEE - Amortizações imputadas à atividade de DEE em Alta/Média Tensão</t>
  </si>
  <si>
    <t>Quadro N7-16j- DEE - Amortizações imputadas à atividade de DEE em Alta/Média Tensão não aceites para efeitos regulatórios</t>
  </si>
  <si>
    <t>Quadro N7-16k - DEE - Detalhe do Outro Equipamento Básico e dos Outros Ativos da atividade de DEE em Alta/Média Tensão</t>
  </si>
  <si>
    <t>Quadro N7-16l - DEE- Detalhe das amortizações do Outro Equipamento Básico e dos Outros Ativos da atividade de DEE em Alta/Média Tensão</t>
  </si>
  <si>
    <t>Quadro N7-16f - DEE- Detalhe das amortizações do Outro Equipamento Básico e dos Outros Ativos da atividade de DEE em Alta/Média Tensão</t>
  </si>
  <si>
    <t>Quadro N7-17a- DEE - Imobilizado bruto e amortizações (PPDA) imputados à atividade de DEE em Alta/Média Tensão</t>
  </si>
  <si>
    <t>Quadro N7-17b- DEE - Imobilizado bruto e amortizações (PPDA) imputados à atividade de DEE em Alta/Média Tensão</t>
  </si>
  <si>
    <t>Quadro N7-17c- DEE - Imobilizado bruto e amortizações (PPDA) imputados à atividade de DEE em Alta/Média Tensão</t>
  </si>
  <si>
    <t>Quadro N7-17d- DEE - Imobilizado bruto e amortizações (PPDA) imputados à atividade de DEE em Alta/Média Tensão</t>
  </si>
  <si>
    <t>Quadro N7-18a- DEE - Imobilizado bruto imputado à atividade de DEE em Baixa Tensão</t>
  </si>
  <si>
    <t>Quadro N7-18b- DEE - Imobilizado bruto imputado à atividade de DEE em Baixa Tensão não aceite para efeitos regulatórios</t>
  </si>
  <si>
    <t>Quadro N7-18c- DEE -  Amortizações imputadas à atividade de DEE em Baixa Tensão</t>
  </si>
  <si>
    <t>Quadro N7-18d-DEE - Amortizações imputadas à atividade de DEE em Baixa Tensão não aceites para efeitos regulatórios</t>
  </si>
  <si>
    <t>Quadro N7-18e - DEE - Detalhe do Outro Equipamento Básico e dos Outros Ativos da atividade de DEE em Baixa Tensão</t>
  </si>
  <si>
    <t>Quadro N7-18f - DEE- Detalhe das amortizações do Outro Equipamento Básico e dos Outros Ativos da atividade de DEE em Baixa Tensão</t>
  </si>
  <si>
    <t>Quadro N7-18g- DEE - Imobilizado bruto imputado à atividade de DEE em Baixa Tensão</t>
  </si>
  <si>
    <t>Quadro N7-18h- DEE - Imobilizado bruto imputado à atividade de DEE em Baixa Tensão não aceite para efeitos regulatórios</t>
  </si>
  <si>
    <t>Quadro N7-18i- DEE -  Amortizações imputadas à atividade de DEE em Baixa Tensão</t>
  </si>
  <si>
    <t>Quadro N7-18j- DEE - Amortizações imputadas à atividade de DEE em Baixa Tensão não aceites para efeitos regulatórios</t>
  </si>
  <si>
    <t>Quadro N7-18k - DEE - Detalhe do Outro Equipamento Básico e dos Outros Ativos da atividade de DEE em Baixa Tensão</t>
  </si>
  <si>
    <t>Quadro N7-18l - DEE- Detalhe das amortizações do Outro Equipamento Básico e dos Outros Ativos da atividade de DEE em Baixa Tensão</t>
  </si>
  <si>
    <t>Quadro N7-19a-DEE -  Imobilizado bruto e amortizações (PPDA) imputados à atividade de DEE em Baixa Tensão</t>
  </si>
  <si>
    <t>Quadro N7-19b-DEE - Imobilizado bruto e amortizações (PPDA) imputados à atividade de DEE em Baixa Tensão</t>
  </si>
  <si>
    <t>Quadro N7-19c-DEE - Imobilizado bruto e amortizações (PPDA) imputados à atividade de DEE em Baixa Tensão</t>
  </si>
  <si>
    <t>Quadro N7-19d-DEE - Imobilizado bruto e amortizações (PPDA) imputados à atividade de DEE em Baixa Tensão</t>
  </si>
  <si>
    <t>Quadro N7-20a-DEE - Subsídios ao investimento na atividade de DEE</t>
  </si>
  <si>
    <t>Quadro N7-20b-DEE - Subsídios ao investimento na atividade de DEE</t>
  </si>
  <si>
    <t>Quadro N7-21a-DEE -Subsídios ao investimento (PPDA) na atividade de DEE</t>
  </si>
  <si>
    <t>Quadro N7-21b-DEE - Subsídios ao investimento (PPDA) na atividade de DEE</t>
  </si>
  <si>
    <t>Quadro N7-22a-DEE - Movimento das Imparidades e Provisões na atividade de Distribuição de Energia Elétrica em Alta/Média Tensão</t>
  </si>
  <si>
    <t>Quadro N7-22b-DEE - Movimento das Imparidades e Provisões na atividade de Distribuição de Energia Elétrica em Baixa Tensão</t>
  </si>
  <si>
    <t>Quadro N7-22c- DEE - Movimento das Imparidades e Provisões na atividade de Distribuição de Energia Elétrica em Alta/Média Tensão</t>
  </si>
  <si>
    <t>Quadro N7-22d- DEE - Movimento das Imparidades e Provisões na atividade de Distribuição de Energia Elétrica em Baixa Tensão</t>
  </si>
  <si>
    <t>Quadro N7-27e - CEE - Detalhe do Outro Equipamento Básico e dos Outros Ativos da atividade de CEE em Alta/Média Tensão</t>
  </si>
  <si>
    <t>Quadro N7-27f - CEE- Detalhe das amortizações do Outro Equipamento Básico e dos Outros Ativos da atividade de CEE em Alta/Média Tensão</t>
  </si>
  <si>
    <t>Quadro N7-27g- CEE - Imobilizado bruto imputado à atividade de CEE em Alta/Média Tensão</t>
  </si>
  <si>
    <t>Quadro N7-27h- CEE - Imobilizado bruto imputado à atividade de CEE em Alta/Média Tensão não aceite para efeito regulatórios</t>
  </si>
  <si>
    <t>Quadro N7-27j-CEE - Amortizações imputadas à atividade de CEE em Alta/Média Tensão não aceites para efeitos regulatórios</t>
  </si>
  <si>
    <t>Quadro N7-27i-CEE - Amortizações imputadas à atividade de CEE em Alta/Média Tensão</t>
  </si>
  <si>
    <t>Quadro N7-27k - CEE - Detalhe do Outro Equipamento Básico e dos Outros Ativos da atividade de CEE em Alta/Média Tensão</t>
  </si>
  <si>
    <t>Quadro N7-27l - CEE- Detalhe das amortizações do Outro Equipamento Básico e dos Outros Ativos da atividade de CEE em Alta/Média Tensão</t>
  </si>
  <si>
    <t>Sistemas de informação</t>
  </si>
  <si>
    <t xml:space="preserve">A - Se integrar os ativos específicos, nos termos da Instrução n.º 7/2024 da ERSE </t>
  </si>
  <si>
    <t xml:space="preserve">B - Se integrar os ativos não específicos, nos termos da Instrução n.º 7/2024 da ERSE </t>
  </si>
  <si>
    <t>Viaturas que excedem 
o valor Bruto Unitário de 62 500 €</t>
  </si>
  <si>
    <t>Nº viaturas</t>
  </si>
  <si>
    <t>Total (em €)</t>
  </si>
  <si>
    <t>A - Se integrar os ativos específicos, nos termos da Instrução n.º 7/2024 da ERSE</t>
  </si>
  <si>
    <t>B - Se integrar os ativos não específicos, nos termos da Instrução n.º 7/2024 da ERSE</t>
  </si>
  <si>
    <t>Quadro N7-7k - AGS- Detalhe do Outro Equipamento Básico e dos Outros Ativos</t>
  </si>
  <si>
    <t>Quadro N7-7l - AGS- Detalhe das amortizações do Outro Equipamento Básico e dos Outros Ativos</t>
  </si>
  <si>
    <t xml:space="preserve"> - AGS - ISP e CO2 suportados em t-1 (Incluídos na tabela anterior)</t>
  </si>
  <si>
    <t xml:space="preserve"> - AGS - Custos com Combustíveis e Lubrificantes em t-1</t>
  </si>
  <si>
    <t xml:space="preserve"> - AGS - Custos com Combustíveis e Lubrificantes em t</t>
  </si>
  <si>
    <t xml:space="preserve"> - AGS - ISP e CO2 suportados em t (Incluídos na tabela anterior)</t>
  </si>
  <si>
    <t>Consumo Específico
Lt /Kg -kWh</t>
  </si>
  <si>
    <t>Lubrificantes Eur/kl</t>
  </si>
  <si>
    <t>Custo da reserva estratégica (€/ton)</t>
  </si>
  <si>
    <t>Custo da reserva estratégica (€)</t>
  </si>
  <si>
    <t xml:space="preserve">(1) Energia de autoconsumo proveniente das UPAC e que é partilhada através da rede. Já incluída na energia "Fornecimentos a Clientes". </t>
  </si>
  <si>
    <t xml:space="preserve">* A desagregação deve identificar todos os itens cujo valor corresponde a pelo menos 10% do valor entrado em exploração desta rubrica </t>
  </si>
  <si>
    <t>Outros ativos intangíveis (A) *</t>
  </si>
  <si>
    <t>Outros ativos intangíveis (B) *</t>
  </si>
  <si>
    <t>Outros *</t>
  </si>
  <si>
    <t>Outros Equipamentos Básicos *</t>
  </si>
  <si>
    <t>Outros ativos tangíveis (A) *</t>
  </si>
  <si>
    <t>Outros ativos tangíveis (B) *</t>
  </si>
  <si>
    <t>Específico (A)</t>
  </si>
  <si>
    <t>Não específico (B)</t>
  </si>
  <si>
    <t>Ano</t>
  </si>
  <si>
    <t>Especificas</t>
  </si>
  <si>
    <t>Área de negócio</t>
  </si>
  <si>
    <t>AEEGS</t>
  </si>
  <si>
    <t>Não Especificas</t>
  </si>
  <si>
    <t xml:space="preserve"> - EEM -  Viaturas</t>
  </si>
  <si>
    <t>DEE - MT</t>
  </si>
  <si>
    <t>DEE - BT</t>
  </si>
  <si>
    <t>CEE - MT</t>
  </si>
  <si>
    <t>CEE - 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</si>
</sst>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164" formatCode="_-* #,##0.00\ _€_-;\-* #,##0.00\ _€_-;_-* &quot;-&quot;??\ _€_-;_-@_-"/>
    <numFmt numFmtId="165" formatCode="#,##0.000"/>
    <numFmt numFmtId="166" formatCode="#,##0;[Red]&quot;-&quot;#,##0"/>
    <numFmt numFmtId="167" formatCode="#,##0;&quot;-&quot;#,##0"/>
    <numFmt numFmtId="168" formatCode="d/m"/>
    <numFmt numFmtId="169" formatCode="#,##0.0_);\(#,##0.0\)"/>
    <numFmt numFmtId="170" formatCode="#,##0;[Red]\(#,##0\);\-\ ;"/>
    <numFmt numFmtId="171" formatCode="0.000000000"/>
    <numFmt numFmtId="172" formatCode="#,##0\ ;\(#,##0\);\-\ "/>
    <numFmt numFmtId="173" formatCode="#,##0;[Red]\(#,##0\);&quot;- &quot;"/>
    <numFmt numFmtId="174" formatCode="_([$€]* #,##0.00_);_([$€]* \(#,##0.00\);_([$€]* &quot;-&quot;??_);_(@_)"/>
    <numFmt numFmtId="175" formatCode="#,##0.0000000_ ;[Red]\-#,##0.0000000\ "/>
    <numFmt numFmtId="176" formatCode="###\ ###\ ###"/>
    <numFmt numFmtId="177" formatCode="#,##0\ ;[Red]\-#,##0;&quot;&quot;"/>
    <numFmt numFmtId="178" formatCode="General\ "/>
    <numFmt numFmtId="179" formatCode="#,##0;\(#,##0\);\-\ "/>
    <numFmt numFmtId="180" formatCode="#,##0\ &quot;lt&quot;;\(#,##0\);\-\ "/>
    <numFmt numFmtId="181" formatCode="#,##0;\(#,##0\);\-"/>
    <numFmt numFmtId="182" formatCode="#,###;\(#,###\);\-\ "/>
    <numFmt numFmtId="183" formatCode="#,##0.00;\(#,##0.00\);\-\ "/>
    <numFmt numFmtId="184" formatCode="#,##0.000000;\(#,##0.00000\);\-"/>
    <numFmt numFmtId="185" formatCode="#,##0;\(#,##0.00\);\-\ "/>
    <numFmt numFmtId="186" formatCode="#,##0;\(#,##0\);&quot;-&quot;"/>
    <numFmt numFmtId="187" formatCode="0.0000000"/>
    <numFmt numFmtId="188" formatCode="[$-816]d/mmm/yy;@"/>
    <numFmt numFmtId="189" formatCode="#,##0.00\ &quot;€&quot;"/>
    <numFmt numFmtId="190" formatCode="_ &quot;€&quot;\ * #,##0.00_ ;_ &quot;€&quot;\ * \-#,##0.00_ ;_ &quot;€&quot;\ * &quot;-&quot;??_ ;_ @_ "/>
    <numFmt numFmtId="191" formatCode="0.0%;\(0.0\)%;0.0%"/>
    <numFmt numFmtId="192" formatCode="#,##0.00\ ;\(#,##0.00\);\-\ "/>
    <numFmt numFmtId="193" formatCode="[$-409]d/m/yy\ h:mm\ AM/PM;@"/>
    <numFmt numFmtId="194" formatCode="#,##0.0"/>
    <numFmt numFmtId="195" formatCode="0.000%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b/>
      <u val="double"/>
      <sz val="10"/>
      <name val="Arial"/>
      <family val="2"/>
    </font>
    <font>
      <vertAlign val="superscript"/>
      <sz val="9"/>
      <name val="Arial"/>
      <family val="2"/>
    </font>
    <font>
      <sz val="12"/>
      <name val="Times New Roman"/>
      <family val="1"/>
    </font>
    <font>
      <b/>
      <sz val="13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color indexed="52"/>
      <name val="Arial"/>
      <family val="2"/>
    </font>
    <font>
      <sz val="9"/>
      <color indexed="52"/>
      <name val="Arial"/>
      <family val="2"/>
    </font>
    <font>
      <sz val="9"/>
      <color indexed="17"/>
      <name val="Arial"/>
      <family val="2"/>
    </font>
    <font>
      <sz val="9"/>
      <color indexed="62"/>
      <name val="Arial"/>
      <family val="2"/>
    </font>
    <font>
      <sz val="9"/>
      <name val="Geneva"/>
    </font>
    <font>
      <u/>
      <sz val="10"/>
      <color indexed="36"/>
      <name val="Times New Roman"/>
      <family val="1"/>
    </font>
    <font>
      <u/>
      <sz val="10"/>
      <color indexed="12"/>
      <name val="Times New Roman"/>
      <family val="1"/>
    </font>
    <font>
      <sz val="9"/>
      <color indexed="20"/>
      <name val="Arial"/>
      <family val="2"/>
    </font>
    <font>
      <sz val="9"/>
      <color indexed="60"/>
      <name val="Arial"/>
      <family val="2"/>
    </font>
    <font>
      <sz val="10"/>
      <color indexed="8"/>
      <name val="Arial"/>
      <family val="2"/>
    </font>
    <font>
      <sz val="9"/>
      <color theme="1"/>
      <name val="Gill Sans MT"/>
      <family val="2"/>
    </font>
    <font>
      <sz val="10"/>
      <name val="Times New Roman"/>
      <family val="1"/>
    </font>
    <font>
      <sz val="11"/>
      <color indexed="8"/>
      <name val="Times New Roman"/>
      <family val="2"/>
    </font>
    <font>
      <sz val="10"/>
      <name val="Geneva"/>
    </font>
    <font>
      <b/>
      <sz val="9"/>
      <color indexed="63"/>
      <name val="Arial"/>
      <family val="2"/>
    </font>
    <font>
      <b/>
      <sz val="8"/>
      <color indexed="8"/>
      <name val="Arial"/>
      <family val="2"/>
    </font>
    <font>
      <b/>
      <i/>
      <sz val="12"/>
      <color indexed="8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sz val="9"/>
      <color indexed="10"/>
      <name val="Arial"/>
      <family val="2"/>
    </font>
    <font>
      <i/>
      <sz val="9"/>
      <color indexed="23"/>
      <name val="Arial"/>
      <family val="2"/>
    </font>
    <font>
      <b/>
      <sz val="18"/>
      <color indexed="56"/>
      <name val="Cambria"/>
      <family val="2"/>
    </font>
    <font>
      <b/>
      <sz val="9"/>
      <color indexed="9"/>
      <name val="Arial"/>
      <family val="2"/>
    </font>
    <font>
      <vertAlign val="superscript"/>
      <sz val="8"/>
      <name val="Arial"/>
      <family val="2"/>
    </font>
    <font>
      <b/>
      <sz val="9"/>
      <name val="Arial"/>
      <family val="2"/>
    </font>
    <font>
      <b/>
      <vertAlign val="superscript"/>
      <sz val="9.35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b/>
      <vertAlign val="superscript"/>
      <sz val="8.5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0"/>
      <color theme="10"/>
      <name val="Arial"/>
      <family val="2"/>
    </font>
    <font>
      <sz val="10"/>
      <color theme="6" tint="-0.249977111117893"/>
      <name val="Arial"/>
      <family val="2"/>
    </font>
    <font>
      <sz val="10"/>
      <color theme="3" tint="0.3999755851924192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b/>
      <sz val="26"/>
      <name val="Arial"/>
      <family val="2"/>
    </font>
    <font>
      <sz val="10"/>
      <color theme="5"/>
      <name val="Arial"/>
      <family val="2"/>
    </font>
    <font>
      <sz val="10"/>
      <color theme="7"/>
      <name val="Arial"/>
      <family val="2"/>
    </font>
    <font>
      <sz val="10"/>
      <color theme="8"/>
      <name val="Arial"/>
      <family val="2"/>
    </font>
    <font>
      <sz val="10"/>
      <color theme="3"/>
      <name val="Arial"/>
      <family val="2"/>
    </font>
    <font>
      <b/>
      <sz val="10"/>
      <name val="Calibri"/>
      <family val="2"/>
      <scheme val="minor"/>
    </font>
    <font>
      <sz val="10"/>
      <color indexed="8"/>
      <name val="MS Sans Serif"/>
      <family val="2"/>
    </font>
    <font>
      <vertAlign val="superscript"/>
      <sz val="7"/>
      <name val="Arial"/>
      <family val="2"/>
    </font>
    <font>
      <sz val="10"/>
      <color theme="1" tint="0.34998626667073579"/>
      <name val="Arial"/>
      <family val="2"/>
    </font>
    <font>
      <sz val="10"/>
      <color rgb="FFFF2F2F"/>
      <name val="Arial"/>
      <family val="2"/>
    </font>
    <font>
      <b/>
      <sz val="10"/>
      <color theme="1" tint="0.34998626667073579"/>
      <name val="Arial"/>
      <family val="2"/>
    </font>
    <font>
      <b/>
      <u/>
      <sz val="10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vertAlign val="superscript"/>
      <sz val="7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name val="Calibri"/>
      <family val="2"/>
      <scheme val="minor"/>
    </font>
    <font>
      <vertAlign val="subscript"/>
      <sz val="8"/>
      <name val="Calibri"/>
      <family val="2"/>
    </font>
    <font>
      <vertAlign val="superscript"/>
      <sz val="9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u/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1"/>
      <color theme="1"/>
      <name val="Arial"/>
      <family val="2"/>
    </font>
    <font>
      <sz val="8"/>
      <name val="Arial"/>
      <family val="2"/>
    </font>
    <font>
      <sz val="10"/>
      <color theme="1"/>
      <name val="Trebuchet MS"/>
      <family val="2"/>
    </font>
    <font>
      <b/>
      <sz val="8"/>
      <color rgb="FFFF0000"/>
      <name val="Arial"/>
      <family val="2"/>
    </font>
    <font>
      <u/>
      <sz val="10"/>
      <name val="Arial"/>
      <family val="2"/>
    </font>
    <font>
      <b/>
      <sz val="11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/>
      <right/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/>
      <bottom style="medium">
        <color theme="6" tint="-0.24997711111789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388">
    <xf numFmtId="0" fontId="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7" fillId="0" borderId="0"/>
    <xf numFmtId="0" fontId="1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28" fillId="0" borderId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9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2" fillId="0" borderId="22" applyNumberFormat="0" applyFill="0" applyAlignment="0" applyProtection="0"/>
    <xf numFmtId="0" fontId="33" fillId="0" borderId="23" applyNumberFormat="0" applyFill="0" applyAlignment="0" applyProtection="0"/>
    <xf numFmtId="0" fontId="34" fillId="0" borderId="24" applyNumberFormat="0" applyFill="0" applyAlignment="0" applyProtection="0"/>
    <xf numFmtId="0" fontId="34" fillId="0" borderId="0" applyNumberFormat="0" applyFill="0" applyBorder="0" applyAlignment="0" applyProtection="0"/>
    <xf numFmtId="0" fontId="35" fillId="20" borderId="25" applyNumberFormat="0" applyAlignment="0" applyProtection="0"/>
    <xf numFmtId="0" fontId="36" fillId="0" borderId="26" applyNumberFormat="0" applyFill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24" borderId="0" applyNumberFormat="0" applyBorder="0" applyAlignment="0" applyProtection="0"/>
    <xf numFmtId="0" fontId="37" fillId="8" borderId="0" applyNumberFormat="0" applyBorder="0" applyAlignment="0" applyProtection="0"/>
    <xf numFmtId="0" fontId="38" fillId="11" borderId="25" applyNumberFormat="0" applyAlignment="0" applyProtection="0"/>
    <xf numFmtId="174" fontId="39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2" fillId="7" borderId="0" applyNumberFormat="0" applyBorder="0" applyAlignment="0" applyProtection="0"/>
    <xf numFmtId="0" fontId="43" fillId="2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2" fillId="0" borderId="0"/>
    <xf numFmtId="0" fontId="12" fillId="0" borderId="0"/>
    <xf numFmtId="0" fontId="44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29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29" fillId="0" borderId="0"/>
    <xf numFmtId="0" fontId="44" fillId="0" borderId="0"/>
    <xf numFmtId="0" fontId="29" fillId="0" borderId="0"/>
    <xf numFmtId="0" fontId="29" fillId="0" borderId="0"/>
    <xf numFmtId="0" fontId="44" fillId="0" borderId="0"/>
    <xf numFmtId="0" fontId="12" fillId="0" borderId="0"/>
    <xf numFmtId="0" fontId="44" fillId="0" borderId="0"/>
    <xf numFmtId="0" fontId="44" fillId="0" borderId="0"/>
    <xf numFmtId="0" fontId="44" fillId="0" borderId="0"/>
    <xf numFmtId="0" fontId="29" fillId="0" borderId="0"/>
    <xf numFmtId="0" fontId="46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30" fillId="0" borderId="0"/>
    <xf numFmtId="0" fontId="4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>
      <alignment wrapText="1"/>
    </xf>
    <xf numFmtId="0" fontId="4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44" fillId="0" borderId="0"/>
    <xf numFmtId="0" fontId="12" fillId="0" borderId="0"/>
    <xf numFmtId="0" fontId="29" fillId="0" borderId="0"/>
    <xf numFmtId="0" fontId="44" fillId="0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47" fillId="0" borderId="0"/>
    <xf numFmtId="0" fontId="47" fillId="26" borderId="27" applyNumberFormat="0" applyFont="0" applyAlignment="0" applyProtection="0"/>
    <xf numFmtId="39" fontId="48" fillId="0" borderId="28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20" borderId="29" applyNumberFormat="0" applyAlignment="0" applyProtection="0"/>
    <xf numFmtId="4" fontId="50" fillId="27" borderId="30" applyNumberFormat="0" applyProtection="0">
      <alignment vertical="center"/>
    </xf>
    <xf numFmtId="4" fontId="50" fillId="27" borderId="30" applyNumberFormat="0" applyProtection="0">
      <alignment vertical="center"/>
    </xf>
    <xf numFmtId="4" fontId="51" fillId="28" borderId="30" applyNumberFormat="0" applyProtection="0">
      <alignment vertical="center"/>
    </xf>
    <xf numFmtId="4" fontId="51" fillId="28" borderId="30" applyNumberFormat="0" applyProtection="0">
      <alignment vertical="center"/>
    </xf>
    <xf numFmtId="4" fontId="50" fillId="27" borderId="30" applyNumberFormat="0" applyProtection="0">
      <alignment horizontal="left" vertical="center" indent="1"/>
    </xf>
    <xf numFmtId="4" fontId="50" fillId="27" borderId="30" applyNumberFormat="0" applyProtection="0">
      <alignment horizontal="left" vertical="center" indent="1"/>
    </xf>
    <xf numFmtId="4" fontId="52" fillId="0" borderId="30" applyNumberFormat="0" applyProtection="0">
      <alignment horizontal="left" vertical="center" indent="1"/>
    </xf>
    <xf numFmtId="4" fontId="52" fillId="0" borderId="30" applyNumberFormat="0" applyProtection="0">
      <alignment horizontal="left" vertical="center" indent="1"/>
    </xf>
    <xf numFmtId="4" fontId="53" fillId="29" borderId="30" applyNumberFormat="0" applyProtection="0">
      <alignment horizontal="right" vertical="center"/>
    </xf>
    <xf numFmtId="4" fontId="53" fillId="29" borderId="30" applyNumberFormat="0" applyProtection="0">
      <alignment horizontal="right" vertical="center"/>
    </xf>
    <xf numFmtId="4" fontId="53" fillId="30" borderId="30" applyNumberFormat="0" applyProtection="0">
      <alignment horizontal="right" vertical="center"/>
    </xf>
    <xf numFmtId="4" fontId="53" fillId="30" borderId="30" applyNumberFormat="0" applyProtection="0">
      <alignment horizontal="right" vertical="center"/>
    </xf>
    <xf numFmtId="4" fontId="53" fillId="31" borderId="30" applyNumberFormat="0" applyProtection="0">
      <alignment horizontal="right" vertical="center"/>
    </xf>
    <xf numFmtId="4" fontId="53" fillId="31" borderId="30" applyNumberFormat="0" applyProtection="0">
      <alignment horizontal="right" vertical="center"/>
    </xf>
    <xf numFmtId="4" fontId="53" fillId="32" borderId="30" applyNumberFormat="0" applyProtection="0">
      <alignment horizontal="right" vertical="center"/>
    </xf>
    <xf numFmtId="4" fontId="53" fillId="32" borderId="30" applyNumberFormat="0" applyProtection="0">
      <alignment horizontal="right" vertical="center"/>
    </xf>
    <xf numFmtId="4" fontId="53" fillId="33" borderId="30" applyNumberFormat="0" applyProtection="0">
      <alignment horizontal="right" vertical="center"/>
    </xf>
    <xf numFmtId="4" fontId="53" fillId="33" borderId="30" applyNumberFormat="0" applyProtection="0">
      <alignment horizontal="right" vertical="center"/>
    </xf>
    <xf numFmtId="4" fontId="53" fillId="34" borderId="30" applyNumberFormat="0" applyProtection="0">
      <alignment horizontal="right" vertical="center"/>
    </xf>
    <xf numFmtId="4" fontId="53" fillId="34" borderId="30" applyNumberFormat="0" applyProtection="0">
      <alignment horizontal="right" vertical="center"/>
    </xf>
    <xf numFmtId="4" fontId="53" fillId="35" borderId="30" applyNumberFormat="0" applyProtection="0">
      <alignment horizontal="right" vertical="center"/>
    </xf>
    <xf numFmtId="4" fontId="53" fillId="35" borderId="30" applyNumberFormat="0" applyProtection="0">
      <alignment horizontal="right" vertical="center"/>
    </xf>
    <xf numFmtId="4" fontId="53" fillId="36" borderId="30" applyNumberFormat="0" applyProtection="0">
      <alignment horizontal="right" vertical="center"/>
    </xf>
    <xf numFmtId="4" fontId="53" fillId="36" borderId="30" applyNumberFormat="0" applyProtection="0">
      <alignment horizontal="right" vertical="center"/>
    </xf>
    <xf numFmtId="4" fontId="53" fillId="37" borderId="30" applyNumberFormat="0" applyProtection="0">
      <alignment horizontal="right" vertical="center"/>
    </xf>
    <xf numFmtId="4" fontId="53" fillId="37" borderId="30" applyNumberFormat="0" applyProtection="0">
      <alignment horizontal="right" vertical="center"/>
    </xf>
    <xf numFmtId="4" fontId="54" fillId="38" borderId="31" applyNumberFormat="0" applyProtection="0">
      <alignment horizontal="left" vertical="center" indent="1"/>
    </xf>
    <xf numFmtId="4" fontId="54" fillId="39" borderId="0" applyNumberFormat="0" applyProtection="0">
      <alignment horizontal="left" vertical="center" indent="1"/>
    </xf>
    <xf numFmtId="4" fontId="55" fillId="40" borderId="0" applyNumberFormat="0" applyProtection="0">
      <alignment horizontal="left" vertical="center" indent="1"/>
    </xf>
    <xf numFmtId="4" fontId="53" fillId="39" borderId="30" applyNumberFormat="0" applyProtection="0">
      <alignment horizontal="right" vertical="center"/>
    </xf>
    <xf numFmtId="4" fontId="53" fillId="39" borderId="30" applyNumberFormat="0" applyProtection="0">
      <alignment horizontal="right" vertical="center"/>
    </xf>
    <xf numFmtId="4" fontId="50" fillId="0" borderId="0" applyNumberFormat="0" applyProtection="0">
      <alignment horizontal="left" vertical="center" indent="1"/>
    </xf>
    <xf numFmtId="4" fontId="50" fillId="0" borderId="0" applyNumberFormat="0" applyProtection="0">
      <alignment horizontal="left" vertical="center" indent="1"/>
    </xf>
    <xf numFmtId="4" fontId="53" fillId="2" borderId="30" applyNumberFormat="0" applyProtection="0">
      <alignment vertical="center"/>
    </xf>
    <xf numFmtId="4" fontId="53" fillId="2" borderId="30" applyNumberFormat="0" applyProtection="0">
      <alignment vertical="center"/>
    </xf>
    <xf numFmtId="4" fontId="56" fillId="2" borderId="30" applyNumberFormat="0" applyProtection="0">
      <alignment vertical="center"/>
    </xf>
    <xf numFmtId="4" fontId="56" fillId="2" borderId="30" applyNumberFormat="0" applyProtection="0">
      <alignment vertical="center"/>
    </xf>
    <xf numFmtId="4" fontId="55" fillId="39" borderId="32" applyNumberFormat="0" applyProtection="0">
      <alignment horizontal="left" vertical="center" indent="1"/>
    </xf>
    <xf numFmtId="4" fontId="55" fillId="39" borderId="32" applyNumberFormat="0" applyProtection="0">
      <alignment horizontal="left" vertical="center" indent="1"/>
    </xf>
    <xf numFmtId="4" fontId="57" fillId="0" borderId="30" applyNumberFormat="0" applyProtection="0">
      <alignment horizontal="right" vertical="center"/>
    </xf>
    <xf numFmtId="4" fontId="57" fillId="0" borderId="30" applyNumberFormat="0" applyProtection="0">
      <alignment horizontal="right" vertical="center"/>
    </xf>
    <xf numFmtId="4" fontId="56" fillId="2" borderId="30" applyNumberFormat="0" applyProtection="0">
      <alignment horizontal="right" vertical="center"/>
    </xf>
    <xf numFmtId="4" fontId="56" fillId="2" borderId="30" applyNumberFormat="0" applyProtection="0">
      <alignment horizontal="right" vertical="center"/>
    </xf>
    <xf numFmtId="4" fontId="50" fillId="0" borderId="30" applyNumberFormat="0" applyProtection="0">
      <alignment horizontal="left" vertical="center" wrapText="1" indent="1"/>
    </xf>
    <xf numFmtId="4" fontId="50" fillId="0" borderId="30" applyNumberFormat="0" applyProtection="0">
      <alignment horizontal="left" vertical="center" wrapText="1" indent="1"/>
    </xf>
    <xf numFmtId="4" fontId="22" fillId="41" borderId="32" applyNumberFormat="0" applyProtection="0">
      <alignment horizontal="left" vertical="center" indent="1"/>
    </xf>
    <xf numFmtId="4" fontId="22" fillId="41" borderId="32" applyNumberFormat="0" applyProtection="0">
      <alignment horizontal="left" vertical="center" indent="1"/>
    </xf>
    <xf numFmtId="4" fontId="58" fillId="2" borderId="30" applyNumberFormat="0" applyProtection="0">
      <alignment horizontal="right" vertical="center"/>
    </xf>
    <xf numFmtId="4" fontId="58" fillId="2" borderId="30" applyNumberFormat="0" applyProtection="0">
      <alignment horizontal="right" vertical="center"/>
    </xf>
    <xf numFmtId="0" fontId="12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42" borderId="33" applyNumberFormat="0" applyAlignment="0" applyProtection="0"/>
    <xf numFmtId="175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4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0" fontId="27" fillId="0" borderId="0"/>
    <xf numFmtId="0" fontId="12" fillId="0" borderId="0"/>
    <xf numFmtId="0" fontId="10" fillId="0" borderId="0"/>
    <xf numFmtId="0" fontId="9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92" fillId="0" borderId="0" applyNumberFormat="0" applyFont="0" applyFill="0" applyBorder="0" applyAlignment="0" applyProtection="0"/>
    <xf numFmtId="0" fontId="6" fillId="0" borderId="0"/>
    <xf numFmtId="0" fontId="10" fillId="0" borderId="0">
      <alignment vertical="top"/>
    </xf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69" fillId="0" borderId="0"/>
    <xf numFmtId="0" fontId="10" fillId="0" borderId="0"/>
    <xf numFmtId="190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10" fillId="0" borderId="0"/>
    <xf numFmtId="0" fontId="4" fillId="0" borderId="0"/>
    <xf numFmtId="0" fontId="10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93" fontId="2" fillId="0" borderId="0"/>
    <xf numFmtId="0" fontId="10" fillId="0" borderId="0"/>
    <xf numFmtId="0" fontId="69" fillId="0" borderId="0"/>
    <xf numFmtId="0" fontId="125" fillId="0" borderId="0"/>
    <xf numFmtId="0" fontId="10" fillId="0" borderId="0"/>
    <xf numFmtId="0" fontId="1" fillId="0" borderId="0"/>
  </cellStyleXfs>
  <cellXfs count="1666">
    <xf numFmtId="0" fontId="0" fillId="0" borderId="0" xfId="0"/>
    <xf numFmtId="16" fontId="14" fillId="0" borderId="2" xfId="0" quotePrefix="1" applyNumberFormat="1" applyFont="1" applyFill="1" applyBorder="1" applyAlignment="1">
      <alignment horizontal="center" wrapText="1"/>
    </xf>
    <xf numFmtId="0" fontId="14" fillId="0" borderId="2" xfId="0" quotePrefix="1" applyFont="1" applyFill="1" applyBorder="1" applyAlignment="1">
      <alignment horizontal="center"/>
    </xf>
    <xf numFmtId="16" fontId="14" fillId="0" borderId="2" xfId="0" quotePrefix="1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6" fillId="0" borderId="1" xfId="0" applyFont="1" applyFill="1" applyBorder="1" applyAlignment="1" applyProtection="1">
      <alignment horizontal="center" vertical="center"/>
    </xf>
    <xf numFmtId="3" fontId="16" fillId="0" borderId="1" xfId="0" applyNumberFormat="1" applyFont="1" applyFill="1" applyBorder="1" applyAlignment="1" applyProtection="1">
      <alignment horizontal="center" vertical="center"/>
    </xf>
    <xf numFmtId="0" fontId="16" fillId="0" borderId="5" xfId="9" applyFont="1" applyFill="1" applyBorder="1" applyAlignment="1" applyProtection="1">
      <alignment horizontal="left" indent="2"/>
    </xf>
    <xf numFmtId="0" fontId="19" fillId="0" borderId="5" xfId="0" applyFont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165" fontId="15" fillId="0" borderId="1" xfId="11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16" fontId="14" fillId="0" borderId="6" xfId="0" applyNumberFormat="1" applyFont="1" applyFill="1" applyBorder="1" applyAlignment="1">
      <alignment horizontal="center" wrapText="1"/>
    </xf>
    <xf numFmtId="0" fontId="14" fillId="0" borderId="5" xfId="0" applyFont="1" applyFill="1" applyBorder="1" applyAlignment="1">
      <alignment horizontal="center"/>
    </xf>
    <xf numFmtId="16" fontId="14" fillId="0" borderId="5" xfId="0" applyNumberFormat="1" applyFont="1" applyFill="1" applyBorder="1" applyAlignment="1">
      <alignment horizontal="center"/>
    </xf>
    <xf numFmtId="16" fontId="14" fillId="0" borderId="14" xfId="0" quotePrefix="1" applyNumberFormat="1" applyFont="1" applyFill="1" applyBorder="1" applyAlignment="1">
      <alignment horizontal="center" wrapText="1"/>
    </xf>
    <xf numFmtId="0" fontId="16" fillId="0" borderId="3" xfId="0" applyFont="1" applyFill="1" applyBorder="1" applyProtection="1"/>
    <xf numFmtId="0" fontId="18" fillId="0" borderId="0" xfId="0" applyFont="1" applyFill="1"/>
    <xf numFmtId="0" fontId="26" fillId="0" borderId="0" xfId="0" applyFont="1" applyAlignment="1">
      <alignment horizontal="center" wrapText="1"/>
    </xf>
    <xf numFmtId="0" fontId="22" fillId="0" borderId="0" xfId="0" quotePrefix="1" applyFont="1" applyFill="1" applyAlignment="1">
      <alignment horizontal="left" wrapText="1"/>
    </xf>
    <xf numFmtId="165" fontId="15" fillId="0" borderId="2" xfId="11" applyNumberFormat="1" applyFont="1" applyFill="1" applyBorder="1" applyAlignment="1" applyProtection="1">
      <alignment horizontal="center" vertical="center" wrapText="1"/>
    </xf>
    <xf numFmtId="3" fontId="14" fillId="0" borderId="2" xfId="0" quotePrefix="1" applyNumberFormat="1" applyFont="1" applyFill="1" applyBorder="1" applyAlignment="1">
      <alignment horizontal="center" wrapText="1"/>
    </xf>
    <xf numFmtId="3" fontId="14" fillId="0" borderId="2" xfId="0" quotePrefix="1" applyNumberFormat="1" applyFont="1" applyFill="1" applyBorder="1" applyAlignment="1">
      <alignment horizontal="center"/>
    </xf>
    <xf numFmtId="0" fontId="16" fillId="0" borderId="5" xfId="6" applyFont="1" applyBorder="1"/>
    <xf numFmtId="0" fontId="13" fillId="0" borderId="0" xfId="0" applyFont="1" applyFill="1" applyAlignment="1">
      <alignment horizontal="centerContinuous" vertical="center"/>
    </xf>
    <xf numFmtId="172" fontId="16" fillId="0" borderId="5" xfId="6" applyNumberFormat="1" applyFont="1" applyBorder="1"/>
    <xf numFmtId="172" fontId="16" fillId="0" borderId="1" xfId="0" applyNumberFormat="1" applyFont="1" applyFill="1" applyBorder="1" applyAlignment="1">
      <alignment vertical="center"/>
    </xf>
    <xf numFmtId="172" fontId="16" fillId="0" borderId="5" xfId="0" applyNumberFormat="1" applyFont="1" applyFill="1" applyBorder="1"/>
    <xf numFmtId="172" fontId="16" fillId="0" borderId="5" xfId="7" applyNumberFormat="1" applyFont="1" applyBorder="1"/>
    <xf numFmtId="0" fontId="13" fillId="0" borderId="0" xfId="8" applyFont="1" applyFill="1" applyBorder="1" applyAlignment="1">
      <alignment horizontal="centerContinuous" vertical="center" wrapText="1"/>
    </xf>
    <xf numFmtId="0" fontId="22" fillId="0" borderId="0" xfId="79" quotePrefix="1" applyFont="1" applyFill="1" applyAlignment="1">
      <alignment horizontal="left" wrapText="1"/>
    </xf>
    <xf numFmtId="172" fontId="16" fillId="0" borderId="8" xfId="10" applyNumberFormat="1" applyFont="1" applyFill="1" applyBorder="1" applyAlignment="1" applyProtection="1">
      <alignment vertical="center"/>
    </xf>
    <xf numFmtId="0" fontId="14" fillId="0" borderId="12" xfId="4" applyFont="1" applyFill="1" applyBorder="1" applyAlignment="1">
      <alignment horizontal="center" vertical="center" wrapText="1"/>
    </xf>
    <xf numFmtId="0" fontId="14" fillId="0" borderId="13" xfId="4" applyFont="1" applyFill="1" applyBorder="1" applyAlignment="1">
      <alignment horizontal="center" vertical="center" wrapText="1"/>
    </xf>
    <xf numFmtId="0" fontId="25" fillId="0" borderId="0" xfId="348" applyFont="1" applyFill="1" applyAlignment="1" applyProtection="1">
      <alignment wrapText="1"/>
    </xf>
    <xf numFmtId="3" fontId="25" fillId="0" borderId="0" xfId="348" applyNumberFormat="1" applyFont="1" applyFill="1" applyAlignment="1" applyProtection="1">
      <protection locked="0"/>
    </xf>
    <xf numFmtId="0" fontId="16" fillId="0" borderId="3" xfId="79" applyFont="1" applyFill="1" applyBorder="1" applyAlignment="1">
      <alignment horizontal="left" wrapText="1" indent="1"/>
    </xf>
    <xf numFmtId="172" fontId="16" fillId="0" borderId="3" xfId="79" applyNumberFormat="1" applyFont="1" applyFill="1" applyBorder="1"/>
    <xf numFmtId="172" fontId="16" fillId="0" borderId="3" xfId="79" applyNumberFormat="1" applyFont="1" applyFill="1" applyBorder="1" applyAlignment="1">
      <alignment vertical="center"/>
    </xf>
    <xf numFmtId="0" fontId="16" fillId="0" borderId="5" xfId="79" applyFont="1" applyFill="1" applyBorder="1" applyAlignment="1">
      <alignment horizontal="left" wrapText="1" indent="1"/>
    </xf>
    <xf numFmtId="172" fontId="16" fillId="0" borderId="5" xfId="79" applyNumberFormat="1" applyFont="1" applyFill="1" applyBorder="1"/>
    <xf numFmtId="172" fontId="16" fillId="0" borderId="5" xfId="79" applyNumberFormat="1" applyFont="1" applyFill="1" applyBorder="1" applyAlignment="1">
      <alignment vertical="center"/>
    </xf>
    <xf numFmtId="172" fontId="16" fillId="0" borderId="1" xfId="10" applyNumberFormat="1" applyFont="1" applyFill="1" applyBorder="1" applyAlignment="1" applyProtection="1">
      <alignment horizontal="center" vertical="center"/>
    </xf>
    <xf numFmtId="172" fontId="16" fillId="0" borderId="3" xfId="79" applyNumberFormat="1" applyFont="1" applyFill="1" applyBorder="1" applyAlignment="1" applyProtection="1">
      <alignment horizontal="center" vertical="center"/>
    </xf>
    <xf numFmtId="0" fontId="16" fillId="0" borderId="3" xfId="247" applyFont="1" applyBorder="1"/>
    <xf numFmtId="3" fontId="16" fillId="0" borderId="3" xfId="247" applyNumberFormat="1" applyFont="1" applyBorder="1"/>
    <xf numFmtId="0" fontId="16" fillId="0" borderId="1" xfId="247" applyFont="1" applyFill="1" applyBorder="1" applyAlignment="1">
      <alignment horizontal="center" vertical="center"/>
    </xf>
    <xf numFmtId="172" fontId="16" fillId="0" borderId="1" xfId="247" applyNumberFormat="1" applyFont="1" applyFill="1" applyBorder="1" applyAlignment="1">
      <alignment vertical="center"/>
    </xf>
    <xf numFmtId="0" fontId="15" fillId="0" borderId="1" xfId="348" applyFont="1" applyFill="1" applyBorder="1" applyAlignment="1" applyProtection="1">
      <alignment horizontal="center" vertical="center" wrapText="1"/>
    </xf>
    <xf numFmtId="0" fontId="16" fillId="0" borderId="3" xfId="79" applyFont="1" applyFill="1" applyBorder="1" applyAlignment="1">
      <alignment horizontal="center" wrapText="1"/>
    </xf>
    <xf numFmtId="181" fontId="16" fillId="0" borderId="3" xfId="79" applyNumberFormat="1" applyFont="1" applyFill="1" applyBorder="1" applyAlignment="1">
      <alignment vertical="center"/>
    </xf>
    <xf numFmtId="0" fontId="16" fillId="0" borderId="5" xfId="79" applyFont="1" applyFill="1" applyBorder="1" applyAlignment="1">
      <alignment horizontal="center" wrapText="1"/>
    </xf>
    <xf numFmtId="181" fontId="16" fillId="0" borderId="5" xfId="79" applyNumberFormat="1" applyFont="1" applyFill="1" applyBorder="1"/>
    <xf numFmtId="0" fontId="16" fillId="44" borderId="3" xfId="79" applyFont="1" applyFill="1" applyBorder="1" applyAlignment="1">
      <alignment horizontal="center" vertical="center" wrapText="1"/>
    </xf>
    <xf numFmtId="0" fontId="16" fillId="44" borderId="3" xfId="79" applyFont="1" applyFill="1" applyBorder="1" applyAlignment="1">
      <alignment horizontal="left" vertical="center" wrapText="1" indent="1"/>
    </xf>
    <xf numFmtId="181" fontId="16" fillId="44" borderId="3" xfId="79" applyNumberFormat="1" applyFont="1" applyFill="1" applyBorder="1" applyAlignment="1">
      <alignment vertical="center"/>
    </xf>
    <xf numFmtId="0" fontId="16" fillId="0" borderId="0" xfId="79" applyFont="1" applyAlignment="1"/>
    <xf numFmtId="181" fontId="16" fillId="0" borderId="5" xfId="79" applyNumberFormat="1" applyFont="1" applyFill="1" applyBorder="1" applyAlignment="1">
      <alignment vertical="center"/>
    </xf>
    <xf numFmtId="179" fontId="16" fillId="45" borderId="3" xfId="79" applyNumberFormat="1" applyFont="1" applyFill="1" applyBorder="1" applyAlignment="1">
      <alignment vertical="center"/>
    </xf>
    <xf numFmtId="3" fontId="14" fillId="0" borderId="1" xfId="10" applyNumberFormat="1" applyFont="1" applyFill="1" applyBorder="1" applyAlignment="1" applyProtection="1">
      <alignment horizontal="center" vertical="center" wrapText="1"/>
    </xf>
    <xf numFmtId="172" fontId="16" fillId="0" borderId="1" xfId="10" applyNumberFormat="1" applyFont="1" applyFill="1" applyBorder="1" applyAlignment="1" applyProtection="1">
      <alignment vertical="center"/>
    </xf>
    <xf numFmtId="0" fontId="14" fillId="0" borderId="1" xfId="10" applyFont="1" applyFill="1" applyBorder="1" applyAlignment="1" applyProtection="1">
      <alignment horizontal="center" vertical="center" wrapText="1"/>
    </xf>
    <xf numFmtId="0" fontId="16" fillId="0" borderId="1" xfId="10" applyFont="1" applyFill="1" applyBorder="1" applyAlignment="1" applyProtection="1">
      <alignment horizontal="center"/>
    </xf>
    <xf numFmtId="1" fontId="15" fillId="0" borderId="1" xfId="10" quotePrefix="1" applyNumberFormat="1" applyFont="1" applyFill="1" applyBorder="1" applyAlignment="1" applyProtection="1">
      <alignment horizontal="center" vertical="center" wrapText="1"/>
    </xf>
    <xf numFmtId="3" fontId="21" fillId="0" borderId="7" xfId="10" applyNumberFormat="1" applyFont="1" applyFill="1" applyBorder="1" applyAlignment="1" applyProtection="1">
      <alignment horizontal="center" vertical="center" wrapText="1"/>
    </xf>
    <xf numFmtId="182" fontId="16" fillId="0" borderId="1" xfId="10" applyNumberFormat="1" applyFont="1" applyFill="1" applyBorder="1" applyAlignment="1" applyProtection="1">
      <alignment vertical="center"/>
    </xf>
    <xf numFmtId="172" fontId="16" fillId="0" borderId="1" xfId="260" applyNumberFormat="1" applyFont="1" applyFill="1" applyBorder="1" applyAlignment="1" applyProtection="1">
      <alignment vertical="center"/>
    </xf>
    <xf numFmtId="172" fontId="10" fillId="0" borderId="0" xfId="0" applyNumberFormat="1" applyFont="1" applyFill="1"/>
    <xf numFmtId="172" fontId="16" fillId="0" borderId="8" xfId="9" applyNumberFormat="1" applyFont="1" applyFill="1" applyBorder="1" applyAlignment="1" applyProtection="1">
      <alignment vertical="center"/>
    </xf>
    <xf numFmtId="172" fontId="10" fillId="0" borderId="0" xfId="0" applyNumberFormat="1" applyFont="1" applyFill="1" applyAlignment="1"/>
    <xf numFmtId="172" fontId="10" fillId="0" borderId="5" xfId="0" applyNumberFormat="1" applyFont="1" applyFill="1" applyBorder="1" applyProtection="1">
      <protection locked="0"/>
    </xf>
    <xf numFmtId="172" fontId="10" fillId="0" borderId="5" xfId="0" applyNumberFormat="1" applyFont="1" applyFill="1" applyBorder="1"/>
    <xf numFmtId="172" fontId="10" fillId="0" borderId="5" xfId="0" applyNumberFormat="1" applyFont="1" applyFill="1" applyBorder="1" applyAlignment="1">
      <alignment vertical="center"/>
    </xf>
    <xf numFmtId="179" fontId="10" fillId="0" borderId="5" xfId="0" applyNumberFormat="1" applyFont="1" applyFill="1" applyBorder="1" applyAlignment="1">
      <alignment vertical="center"/>
    </xf>
    <xf numFmtId="3" fontId="10" fillId="0" borderId="6" xfId="0" applyNumberFormat="1" applyFont="1" applyFill="1" applyBorder="1" applyAlignment="1">
      <alignment horizontal="right" vertical="center"/>
    </xf>
    <xf numFmtId="172" fontId="10" fillId="0" borderId="6" xfId="0" applyNumberFormat="1" applyFont="1" applyFill="1" applyBorder="1"/>
    <xf numFmtId="172" fontId="10" fillId="0" borderId="6" xfId="0" applyNumberFormat="1" applyFont="1" applyFill="1" applyBorder="1" applyAlignment="1">
      <alignment vertical="center"/>
    </xf>
    <xf numFmtId="3" fontId="10" fillId="0" borderId="5" xfId="0" applyNumberFormat="1" applyFont="1" applyFill="1" applyBorder="1" applyAlignment="1">
      <alignment horizontal="right" vertical="center"/>
    </xf>
    <xf numFmtId="172" fontId="16" fillId="0" borderId="5" xfId="0" applyNumberFormat="1" applyFont="1" applyFill="1" applyBorder="1" applyAlignment="1">
      <alignment vertical="center"/>
    </xf>
    <xf numFmtId="180" fontId="10" fillId="0" borderId="5" xfId="0" applyNumberFormat="1" applyFont="1" applyFill="1" applyBorder="1" applyAlignment="1">
      <alignment vertical="center"/>
    </xf>
    <xf numFmtId="172" fontId="16" fillId="0" borderId="3" xfId="0" applyNumberFormat="1" applyFont="1" applyFill="1" applyBorder="1" applyAlignment="1">
      <alignment vertical="center"/>
    </xf>
    <xf numFmtId="172" fontId="10" fillId="0" borderId="17" xfId="0" applyNumberFormat="1" applyFont="1" applyFill="1" applyBorder="1" applyAlignment="1">
      <alignment horizontal="right"/>
    </xf>
    <xf numFmtId="172" fontId="10" fillId="0" borderId="17" xfId="0" applyNumberFormat="1" applyFont="1" applyFill="1" applyBorder="1"/>
    <xf numFmtId="172" fontId="10" fillId="0" borderId="2" xfId="0" applyNumberFormat="1" applyFont="1" applyFill="1" applyBorder="1"/>
    <xf numFmtId="172" fontId="10" fillId="0" borderId="5" xfId="0" applyNumberFormat="1" applyFont="1" applyBorder="1" applyProtection="1">
      <protection locked="0"/>
    </xf>
    <xf numFmtId="172" fontId="10" fillId="0" borderId="5" xfId="0" applyNumberFormat="1" applyFont="1" applyBorder="1"/>
    <xf numFmtId="183" fontId="10" fillId="0" borderId="5" xfId="0" applyNumberFormat="1" applyFont="1" applyFill="1" applyBorder="1"/>
    <xf numFmtId="0" fontId="10" fillId="0" borderId="0" xfId="6" applyFont="1"/>
    <xf numFmtId="0" fontId="10" fillId="0" borderId="0" xfId="352" applyFont="1" applyFill="1"/>
    <xf numFmtId="0" fontId="10" fillId="0" borderId="0" xfId="352" applyFont="1"/>
    <xf numFmtId="3" fontId="10" fillId="0" borderId="0" xfId="352" applyNumberFormat="1" applyFont="1"/>
    <xf numFmtId="0" fontId="10" fillId="0" borderId="0" xfId="352" applyFont="1" applyBorder="1" applyAlignment="1">
      <alignment vertical="center"/>
    </xf>
    <xf numFmtId="0" fontId="10" fillId="0" borderId="15" xfId="352" applyFont="1" applyBorder="1" applyAlignment="1">
      <alignment vertical="center"/>
    </xf>
    <xf numFmtId="0" fontId="10" fillId="0" borderId="1" xfId="352" applyFont="1" applyFill="1" applyBorder="1" applyAlignment="1">
      <alignment vertical="center"/>
    </xf>
    <xf numFmtId="0" fontId="10" fillId="0" borderId="1" xfId="352" applyFont="1" applyBorder="1" applyAlignment="1">
      <alignment vertical="center"/>
    </xf>
    <xf numFmtId="0" fontId="10" fillId="0" borderId="1" xfId="352" quotePrefix="1" applyFont="1" applyBorder="1" applyAlignment="1">
      <alignment horizontal="left" vertical="center"/>
    </xf>
    <xf numFmtId="0" fontId="10" fillId="0" borderId="14" xfId="352" applyFont="1" applyBorder="1" applyAlignment="1">
      <alignment vertical="center"/>
    </xf>
    <xf numFmtId="0" fontId="24" fillId="0" borderId="0" xfId="352" applyFont="1" applyBorder="1" applyAlignment="1">
      <alignment vertical="center"/>
    </xf>
    <xf numFmtId="0" fontId="19" fillId="0" borderId="0" xfId="352" quotePrefix="1" applyFont="1" applyAlignment="1">
      <alignment horizontal="left"/>
    </xf>
    <xf numFmtId="3" fontId="16" fillId="3" borderId="1" xfId="352" applyNumberFormat="1" applyFont="1" applyFill="1" applyBorder="1"/>
    <xf numFmtId="0" fontId="10" fillId="0" borderId="6" xfId="352" applyFont="1" applyBorder="1" applyAlignment="1">
      <alignment vertical="center"/>
    </xf>
    <xf numFmtId="0" fontId="10" fillId="0" borderId="0" xfId="352" applyFont="1" applyBorder="1" applyAlignment="1">
      <alignment horizontal="left" vertical="center"/>
    </xf>
    <xf numFmtId="0" fontId="16" fillId="0" borderId="6" xfId="352" applyFont="1" applyFill="1" applyBorder="1" applyAlignment="1">
      <alignment vertical="center"/>
    </xf>
    <xf numFmtId="0" fontId="10" fillId="0" borderId="0" xfId="352" applyFont="1" applyBorder="1"/>
    <xf numFmtId="0" fontId="16" fillId="0" borderId="6" xfId="352" applyFont="1" applyFill="1" applyBorder="1"/>
    <xf numFmtId="0" fontId="10" fillId="0" borderId="6" xfId="352" applyFont="1" applyFill="1" applyBorder="1" applyAlignment="1">
      <alignment horizontal="center" vertical="center"/>
    </xf>
    <xf numFmtId="0" fontId="10" fillId="0" borderId="0" xfId="6" applyFont="1" applyFill="1"/>
    <xf numFmtId="0" fontId="10" fillId="0" borderId="3" xfId="6" applyFont="1" applyBorder="1"/>
    <xf numFmtId="172" fontId="10" fillId="0" borderId="3" xfId="6" applyNumberFormat="1" applyFont="1" applyBorder="1"/>
    <xf numFmtId="0" fontId="10" fillId="0" borderId="5" xfId="6" applyFont="1" applyBorder="1" applyAlignment="1">
      <alignment horizontal="left" indent="2"/>
    </xf>
    <xf numFmtId="172" fontId="10" fillId="0" borderId="5" xfId="7" applyNumberFormat="1" applyFont="1" applyBorder="1"/>
    <xf numFmtId="172" fontId="10" fillId="0" borderId="5" xfId="6" applyNumberFormat="1" applyFont="1" applyBorder="1"/>
    <xf numFmtId="0" fontId="10" fillId="0" borderId="5" xfId="6" applyFont="1" applyBorder="1" applyAlignment="1">
      <alignment horizontal="left" indent="4"/>
    </xf>
    <xf numFmtId="172" fontId="10" fillId="0" borderId="5" xfId="7" applyNumberFormat="1" applyFont="1" applyBorder="1" applyProtection="1">
      <protection locked="0"/>
    </xf>
    <xf numFmtId="0" fontId="10" fillId="0" borderId="2" xfId="352" applyFont="1" applyFill="1" applyBorder="1" applyAlignment="1">
      <alignment horizontal="left" indent="4"/>
    </xf>
    <xf numFmtId="172" fontId="10" fillId="0" borderId="2" xfId="7" applyNumberFormat="1" applyFont="1" applyBorder="1"/>
    <xf numFmtId="3" fontId="10" fillId="0" borderId="3" xfId="6" applyNumberFormat="1" applyFont="1" applyBorder="1"/>
    <xf numFmtId="3" fontId="10" fillId="0" borderId="0" xfId="352" applyNumberFormat="1" applyFont="1" applyBorder="1"/>
    <xf numFmtId="181" fontId="10" fillId="0" borderId="5" xfId="79" applyNumberFormat="1" applyFont="1" applyFill="1" applyBorder="1" applyAlignment="1">
      <alignment horizontal="right" vertical="center"/>
    </xf>
    <xf numFmtId="181" fontId="10" fillId="0" borderId="5" xfId="79" applyNumberFormat="1" applyFont="1" applyFill="1" applyBorder="1"/>
    <xf numFmtId="181" fontId="10" fillId="44" borderId="2" xfId="79" applyNumberFormat="1" applyFont="1" applyFill="1" applyBorder="1" applyAlignment="1">
      <alignment horizontal="right"/>
    </xf>
    <xf numFmtId="181" fontId="10" fillId="0" borderId="3" xfId="79" applyNumberFormat="1" applyFont="1" applyFill="1" applyBorder="1"/>
    <xf numFmtId="10" fontId="10" fillId="0" borderId="5" xfId="260" applyNumberFormat="1" applyFont="1" applyFill="1" applyBorder="1"/>
    <xf numFmtId="181" fontId="10" fillId="0" borderId="2" xfId="79" applyNumberFormat="1" applyFont="1" applyFill="1" applyBorder="1"/>
    <xf numFmtId="181" fontId="10" fillId="0" borderId="0" xfId="79" applyNumberFormat="1" applyFont="1" applyAlignment="1"/>
    <xf numFmtId="172" fontId="10" fillId="45" borderId="2" xfId="79" applyNumberFormat="1" applyFont="1" applyFill="1" applyBorder="1" applyAlignment="1">
      <alignment horizontal="right"/>
    </xf>
    <xf numFmtId="0" fontId="10" fillId="0" borderId="0" xfId="79" applyFont="1" applyAlignment="1"/>
    <xf numFmtId="0" fontId="10" fillId="0" borderId="5" xfId="79" applyFont="1" applyFill="1" applyBorder="1" applyAlignment="1">
      <alignment horizontal="center" wrapText="1"/>
    </xf>
    <xf numFmtId="0" fontId="10" fillId="0" borderId="5" xfId="79" applyFont="1" applyFill="1" applyBorder="1" applyAlignment="1">
      <alignment horizontal="left" wrapText="1"/>
    </xf>
    <xf numFmtId="0" fontId="10" fillId="0" borderId="3" xfId="79" applyFont="1" applyFill="1" applyBorder="1" applyAlignment="1">
      <alignment horizontal="center" wrapText="1"/>
    </xf>
    <xf numFmtId="0" fontId="10" fillId="0" borderId="7" xfId="79" applyFont="1" applyFill="1" applyBorder="1" applyAlignment="1">
      <alignment wrapText="1"/>
    </xf>
    <xf numFmtId="0" fontId="10" fillId="0" borderId="2" xfId="79" applyFont="1" applyFill="1" applyBorder="1" applyAlignment="1">
      <alignment horizontal="center" wrapText="1"/>
    </xf>
    <xf numFmtId="0" fontId="10" fillId="0" borderId="17" xfId="79" applyFont="1" applyFill="1" applyBorder="1" applyAlignment="1">
      <alignment wrapText="1"/>
    </xf>
    <xf numFmtId="0" fontId="10" fillId="0" borderId="0" xfId="79" applyFont="1" applyAlignment="1">
      <alignment horizontal="center" wrapText="1"/>
    </xf>
    <xf numFmtId="0" fontId="10" fillId="0" borderId="0" xfId="79" applyFont="1" applyAlignment="1">
      <alignment wrapText="1"/>
    </xf>
    <xf numFmtId="0" fontId="10" fillId="0" borderId="0" xfId="79" applyFont="1" applyAlignment="1">
      <alignment horizontal="center"/>
    </xf>
    <xf numFmtId="0" fontId="10" fillId="0" borderId="0" xfId="79" applyFont="1"/>
    <xf numFmtId="0" fontId="10" fillId="45" borderId="2" xfId="79" applyFont="1" applyFill="1" applyBorder="1" applyAlignment="1">
      <alignment horizontal="center" wrapText="1"/>
    </xf>
    <xf numFmtId="0" fontId="10" fillId="0" borderId="5" xfId="79" applyFont="1" applyBorder="1" applyAlignment="1"/>
    <xf numFmtId="0" fontId="10" fillId="45" borderId="2" xfId="79" applyFont="1" applyFill="1" applyBorder="1" applyAlignment="1">
      <alignment horizontal="left" wrapText="1" indent="2"/>
    </xf>
    <xf numFmtId="0" fontId="10" fillId="0" borderId="0" xfId="0" applyFont="1"/>
    <xf numFmtId="0" fontId="10" fillId="0" borderId="5" xfId="0" applyFont="1" applyFill="1" applyBorder="1" applyProtection="1"/>
    <xf numFmtId="0" fontId="10" fillId="0" borderId="5" xfId="0" applyFont="1" applyFill="1" applyBorder="1"/>
    <xf numFmtId="0" fontId="16" fillId="0" borderId="5" xfId="0" applyFont="1" applyFill="1" applyBorder="1" applyAlignment="1">
      <alignment horizontal="left" wrapText="1" indent="1"/>
    </xf>
    <xf numFmtId="0" fontId="25" fillId="0" borderId="18" xfId="348" applyFont="1" applyFill="1" applyBorder="1" applyAlignment="1" applyProtection="1">
      <alignment wrapText="1"/>
    </xf>
    <xf numFmtId="181" fontId="10" fillId="0" borderId="5" xfId="79" applyNumberFormat="1" applyFont="1" applyFill="1" applyBorder="1" applyAlignment="1">
      <alignment vertical="center"/>
    </xf>
    <xf numFmtId="0" fontId="10" fillId="0" borderId="5" xfId="0" applyFont="1" applyFill="1" applyBorder="1" applyAlignment="1">
      <alignment horizontal="left" wrapText="1" indent="3"/>
    </xf>
    <xf numFmtId="184" fontId="10" fillId="0" borderId="5" xfId="0" applyNumberFormat="1" applyFont="1" applyFill="1" applyBorder="1" applyAlignment="1">
      <alignment horizontal="right" vertical="center"/>
    </xf>
    <xf numFmtId="0" fontId="10" fillId="0" borderId="18" xfId="79" applyFont="1" applyBorder="1" applyAlignment="1">
      <alignment wrapText="1"/>
    </xf>
    <xf numFmtId="0" fontId="16" fillId="0" borderId="5" xfId="0" applyFont="1" applyFill="1" applyBorder="1" applyAlignment="1">
      <alignment horizontal="left" wrapText="1" indent="2"/>
    </xf>
    <xf numFmtId="0" fontId="10" fillId="0" borderId="5" xfId="0" applyFont="1" applyFill="1" applyBorder="1" applyAlignment="1">
      <alignment horizontal="left" wrapText="1" indent="4"/>
    </xf>
    <xf numFmtId="0" fontId="16" fillId="0" borderId="0" xfId="79" applyFont="1"/>
    <xf numFmtId="172" fontId="10" fillId="0" borderId="5" xfId="7" applyNumberFormat="1" applyFont="1" applyFill="1" applyBorder="1"/>
    <xf numFmtId="172" fontId="10" fillId="0" borderId="5" xfId="7" applyNumberFormat="1" applyFont="1" applyFill="1" applyBorder="1" applyProtection="1">
      <protection locked="0"/>
    </xf>
    <xf numFmtId="172" fontId="10" fillId="0" borderId="2" xfId="7" applyNumberFormat="1" applyFont="1" applyFill="1" applyBorder="1"/>
    <xf numFmtId="0" fontId="10" fillId="0" borderId="3" xfId="8" applyFont="1" applyFill="1" applyBorder="1"/>
    <xf numFmtId="0" fontId="16" fillId="0" borderId="5" xfId="8" applyFont="1" applyFill="1" applyBorder="1"/>
    <xf numFmtId="172" fontId="10" fillId="0" borderId="5" xfId="8" applyNumberFormat="1" applyFont="1" applyFill="1" applyBorder="1"/>
    <xf numFmtId="0" fontId="10" fillId="0" borderId="5" xfId="8" quotePrefix="1" applyFont="1" applyFill="1" applyBorder="1" applyAlignment="1">
      <alignment horizontal="left" indent="1"/>
    </xf>
    <xf numFmtId="0" fontId="10" fillId="0" borderId="5" xfId="8" applyFont="1" applyFill="1" applyBorder="1" applyAlignment="1">
      <alignment horizontal="left" wrapText="1" indent="2"/>
    </xf>
    <xf numFmtId="0" fontId="10" fillId="0" borderId="5" xfId="8" quotePrefix="1" applyFont="1" applyFill="1" applyBorder="1" applyAlignment="1">
      <alignment horizontal="left" wrapText="1" indent="3"/>
    </xf>
    <xf numFmtId="0" fontId="10" fillId="0" borderId="5" xfId="8" applyFont="1" applyFill="1" applyBorder="1" applyAlignment="1">
      <alignment horizontal="left" wrapText="1" indent="4"/>
    </xf>
    <xf numFmtId="0" fontId="10" fillId="0" borderId="5" xfId="8" quotePrefix="1" applyFont="1" applyFill="1" applyBorder="1" applyAlignment="1">
      <alignment horizontal="left" wrapText="1" indent="4"/>
    </xf>
    <xf numFmtId="0" fontId="10" fillId="0" borderId="5" xfId="8" quotePrefix="1" applyFont="1" applyFill="1" applyBorder="1" applyAlignment="1">
      <alignment horizontal="left" indent="2"/>
    </xf>
    <xf numFmtId="0" fontId="10" fillId="0" borderId="5" xfId="8" applyFont="1" applyFill="1" applyBorder="1"/>
    <xf numFmtId="0" fontId="10" fillId="0" borderId="5" xfId="8" applyFont="1" applyFill="1" applyBorder="1" applyAlignment="1">
      <alignment horizontal="left" indent="1"/>
    </xf>
    <xf numFmtId="0" fontId="10" fillId="0" borderId="5" xfId="8" quotePrefix="1" applyFont="1" applyFill="1" applyBorder="1" applyAlignment="1">
      <alignment horizontal="left" wrapText="1" indent="2"/>
    </xf>
    <xf numFmtId="0" fontId="16" fillId="0" borderId="5" xfId="8" applyFont="1" applyFill="1" applyBorder="1" applyAlignment="1">
      <alignment horizontal="left" indent="1"/>
    </xf>
    <xf numFmtId="0" fontId="16" fillId="0" borderId="5" xfId="8" quotePrefix="1" applyFont="1" applyFill="1" applyBorder="1" applyAlignment="1">
      <alignment horizontal="left" wrapText="1" indent="2"/>
    </xf>
    <xf numFmtId="0" fontId="16" fillId="0" borderId="5" xfId="8" quotePrefix="1" applyFont="1" applyFill="1" applyBorder="1" applyAlignment="1">
      <alignment horizontal="left" wrapText="1" indent="3"/>
    </xf>
    <xf numFmtId="0" fontId="16" fillId="0" borderId="5" xfId="8" applyFont="1" applyFill="1" applyBorder="1" applyAlignment="1">
      <alignment horizontal="left" wrapText="1" indent="4"/>
    </xf>
    <xf numFmtId="0" fontId="16" fillId="0" borderId="5" xfId="8" quotePrefix="1" applyFont="1" applyFill="1" applyBorder="1" applyAlignment="1">
      <alignment horizontal="left" wrapText="1" indent="4"/>
    </xf>
    <xf numFmtId="0" fontId="16" fillId="0" borderId="2" xfId="8" quotePrefix="1" applyFont="1" applyFill="1" applyBorder="1" applyAlignment="1">
      <alignment horizontal="left" wrapText="1" indent="2"/>
    </xf>
    <xf numFmtId="0" fontId="10" fillId="0" borderId="5" xfId="6" applyFont="1" applyFill="1" applyBorder="1" applyAlignment="1">
      <alignment horizontal="left" indent="4"/>
    </xf>
    <xf numFmtId="0" fontId="10" fillId="0" borderId="5" xfId="6" applyFont="1" applyFill="1" applyBorder="1" applyAlignment="1">
      <alignment horizontal="left" indent="2"/>
    </xf>
    <xf numFmtId="0" fontId="10" fillId="0" borderId="5" xfId="352" applyFont="1" applyFill="1" applyBorder="1" applyAlignment="1">
      <alignment horizontal="left" indent="4"/>
    </xf>
    <xf numFmtId="187" fontId="10" fillId="0" borderId="0" xfId="6" applyNumberFormat="1" applyFont="1" applyFill="1"/>
    <xf numFmtId="10" fontId="10" fillId="0" borderId="0" xfId="12" applyNumberFormat="1" applyFont="1" applyFill="1"/>
    <xf numFmtId="172" fontId="10" fillId="0" borderId="0" xfId="6" applyNumberFormat="1" applyFont="1" applyFill="1"/>
    <xf numFmtId="172" fontId="15" fillId="0" borderId="1" xfId="8" applyNumberFormat="1" applyFont="1" applyFill="1" applyBorder="1" applyAlignment="1">
      <alignment horizontal="center" vertical="center" wrapText="1"/>
    </xf>
    <xf numFmtId="0" fontId="16" fillId="0" borderId="0" xfId="8" applyFont="1" applyFill="1"/>
    <xf numFmtId="0" fontId="13" fillId="0" borderId="0" xfId="8" applyFont="1" applyFill="1" applyBorder="1" applyAlignment="1">
      <alignment vertical="center" wrapText="1"/>
    </xf>
    <xf numFmtId="172" fontId="13" fillId="0" borderId="0" xfId="8" applyNumberFormat="1" applyFont="1" applyFill="1" applyBorder="1" applyAlignment="1">
      <alignment vertical="center" wrapText="1"/>
    </xf>
    <xf numFmtId="0" fontId="10" fillId="0" borderId="5" xfId="8" applyFont="1" applyFill="1" applyBorder="1" applyAlignment="1">
      <alignment horizontal="right" vertical="top"/>
    </xf>
    <xf numFmtId="0" fontId="10" fillId="0" borderId="5" xfId="8" quotePrefix="1" applyFont="1" applyFill="1" applyBorder="1" applyAlignment="1">
      <alignment horizontal="right" vertical="top"/>
    </xf>
    <xf numFmtId="0" fontId="10" fillId="0" borderId="5" xfId="8" applyFont="1" applyFill="1" applyBorder="1" applyAlignment="1">
      <alignment horizontal="right"/>
    </xf>
    <xf numFmtId="0" fontId="16" fillId="0" borderId="2" xfId="8" applyFont="1" applyFill="1" applyBorder="1" applyAlignment="1">
      <alignment horizontal="right" vertical="top"/>
    </xf>
    <xf numFmtId="0" fontId="10" fillId="0" borderId="0" xfId="79" applyFont="1" applyFill="1" applyAlignment="1"/>
    <xf numFmtId="181" fontId="10" fillId="0" borderId="0" xfId="79" applyNumberFormat="1" applyFont="1" applyFill="1" applyBorder="1"/>
    <xf numFmtId="0" fontId="19" fillId="0" borderId="0" xfId="0" applyFont="1"/>
    <xf numFmtId="0" fontId="19" fillId="0" borderId="0" xfId="0" applyFont="1" applyFill="1"/>
    <xf numFmtId="1" fontId="19" fillId="0" borderId="0" xfId="5" applyNumberFormat="1" applyFont="1" applyBorder="1" applyAlignment="1" applyProtection="1"/>
    <xf numFmtId="0" fontId="10" fillId="0" borderId="5" xfId="0" applyFont="1" applyBorder="1"/>
    <xf numFmtId="0" fontId="19" fillId="0" borderId="0" xfId="6" applyFont="1" applyFill="1"/>
    <xf numFmtId="1" fontId="19" fillId="0" borderId="0" xfId="5" applyNumberFormat="1" applyFont="1" applyFill="1" applyBorder="1" applyAlignment="1" applyProtection="1"/>
    <xf numFmtId="172" fontId="19" fillId="0" borderId="0" xfId="6" applyNumberFormat="1" applyFont="1" applyFill="1" applyBorder="1"/>
    <xf numFmtId="0" fontId="14" fillId="0" borderId="0" xfId="0" applyFont="1"/>
    <xf numFmtId="0" fontId="14" fillId="0" borderId="0" xfId="10" quotePrefix="1" applyFont="1" applyFill="1" applyAlignment="1" applyProtection="1">
      <alignment horizontal="left"/>
    </xf>
    <xf numFmtId="3" fontId="14" fillId="0" borderId="0" xfId="10" applyNumberFormat="1" applyFont="1" applyFill="1" applyAlignment="1" applyProtection="1">
      <alignment horizontal="center"/>
    </xf>
    <xf numFmtId="3" fontId="14" fillId="0" borderId="0" xfId="10" applyNumberFormat="1" applyFont="1" applyFill="1" applyAlignment="1" applyProtection="1">
      <alignment horizontal="left"/>
    </xf>
    <xf numFmtId="0" fontId="14" fillId="0" borderId="0" xfId="0" applyFont="1" applyFill="1"/>
    <xf numFmtId="0" fontId="24" fillId="0" borderId="0" xfId="0" applyFont="1" applyFill="1"/>
    <xf numFmtId="0" fontId="19" fillId="0" borderId="10" xfId="0" applyFont="1" applyFill="1" applyBorder="1"/>
    <xf numFmtId="3" fontId="64" fillId="0" borderId="0" xfId="0" applyNumberFormat="1" applyFont="1" applyFill="1" applyBorder="1" applyAlignment="1">
      <alignment vertical="center"/>
    </xf>
    <xf numFmtId="3" fontId="19" fillId="0" borderId="0" xfId="0" applyNumberFormat="1" applyFont="1"/>
    <xf numFmtId="0" fontId="24" fillId="0" borderId="0" xfId="0" applyFont="1" applyFill="1" applyBorder="1"/>
    <xf numFmtId="172" fontId="64" fillId="0" borderId="0" xfId="79" applyNumberFormat="1" applyFont="1" applyFill="1" applyBorder="1" applyAlignment="1">
      <alignment vertical="center"/>
    </xf>
    <xf numFmtId="0" fontId="19" fillId="0" borderId="0" xfId="79" applyFont="1"/>
    <xf numFmtId="0" fontId="10" fillId="0" borderId="5" xfId="79" applyFont="1" applyFill="1" applyBorder="1" applyAlignment="1">
      <alignment horizontal="left" wrapText="1" indent="2"/>
    </xf>
    <xf numFmtId="0" fontId="10" fillId="0" borderId="5" xfId="0" applyFont="1" applyFill="1" applyBorder="1" applyAlignment="1">
      <alignment horizontal="left" indent="1"/>
    </xf>
    <xf numFmtId="3" fontId="10" fillId="0" borderId="2" xfId="352" applyNumberFormat="1" applyFont="1" applyFill="1" applyBorder="1" applyAlignment="1">
      <alignment horizontal="center" vertical="center" wrapText="1"/>
    </xf>
    <xf numFmtId="0" fontId="16" fillId="0" borderId="0" xfId="352" quotePrefix="1" applyFont="1" applyFill="1" applyBorder="1" applyAlignment="1">
      <alignment horizontal="center" vertical="center" wrapText="1"/>
    </xf>
    <xf numFmtId="0" fontId="16" fillId="0" borderId="6" xfId="352" quotePrefix="1" applyFont="1" applyFill="1" applyBorder="1" applyAlignment="1">
      <alignment horizontal="center" vertical="center" wrapText="1"/>
    </xf>
    <xf numFmtId="0" fontId="10" fillId="0" borderId="5" xfId="10" applyFont="1" applyFill="1" applyBorder="1" applyAlignment="1" applyProtection="1">
      <alignment horizontal="left" indent="3"/>
    </xf>
    <xf numFmtId="172" fontId="10" fillId="0" borderId="0" xfId="362" applyNumberFormat="1" applyFont="1" applyFill="1"/>
    <xf numFmtId="172" fontId="10" fillId="0" borderId="0" xfId="362" applyNumberFormat="1" applyFont="1" applyFill="1" applyAlignment="1">
      <alignment horizontal="center"/>
    </xf>
    <xf numFmtId="172" fontId="10" fillId="0" borderId="5" xfId="362" applyNumberFormat="1" applyFont="1" applyFill="1" applyBorder="1" applyProtection="1">
      <protection locked="0"/>
    </xf>
    <xf numFmtId="172" fontId="10" fillId="0" borderId="5" xfId="362" applyNumberFormat="1" applyFont="1" applyFill="1" applyBorder="1"/>
    <xf numFmtId="172" fontId="16" fillId="0" borderId="36" xfId="362" applyNumberFormat="1" applyFont="1" applyFill="1" applyBorder="1" applyAlignment="1">
      <alignment vertical="center"/>
    </xf>
    <xf numFmtId="0" fontId="10" fillId="0" borderId="41" xfId="352" quotePrefix="1" applyFont="1" applyBorder="1" applyAlignment="1">
      <alignment horizontal="left" vertical="center"/>
    </xf>
    <xf numFmtId="172" fontId="10" fillId="0" borderId="1" xfId="352" applyNumberFormat="1" applyFont="1" applyFill="1" applyBorder="1" applyAlignment="1">
      <alignment vertical="center"/>
    </xf>
    <xf numFmtId="172" fontId="16" fillId="3" borderId="1" xfId="352" applyNumberFormat="1" applyFont="1" applyFill="1" applyBorder="1"/>
    <xf numFmtId="0" fontId="10" fillId="0" borderId="41" xfId="352" applyFont="1" applyBorder="1" applyAlignment="1">
      <alignment vertical="center"/>
    </xf>
    <xf numFmtId="172" fontId="10" fillId="0" borderId="1" xfId="352" applyNumberFormat="1" applyFont="1" applyFill="1" applyBorder="1" applyAlignment="1">
      <alignment horizontal="right"/>
    </xf>
    <xf numFmtId="172" fontId="10" fillId="0" borderId="1" xfId="352" applyNumberFormat="1" applyFont="1" applyFill="1" applyBorder="1"/>
    <xf numFmtId="172" fontId="16" fillId="3" borderId="1" xfId="352" applyNumberFormat="1" applyFont="1" applyFill="1" applyBorder="1" applyAlignment="1">
      <alignment vertical="center" wrapText="1"/>
    </xf>
    <xf numFmtId="0" fontId="24" fillId="0" borderId="0" xfId="6" applyFont="1" applyFill="1" applyBorder="1" applyAlignment="1">
      <alignment vertical="center"/>
    </xf>
    <xf numFmtId="0" fontId="24" fillId="0" borderId="0" xfId="6" applyFont="1" applyBorder="1" applyAlignment="1">
      <alignment vertical="center"/>
    </xf>
    <xf numFmtId="172" fontId="10" fillId="3" borderId="1" xfId="352" applyNumberFormat="1" applyFont="1" applyFill="1" applyBorder="1"/>
    <xf numFmtId="186" fontId="10" fillId="0" borderId="3" xfId="8" applyNumberFormat="1" applyFont="1" applyFill="1" applyBorder="1"/>
    <xf numFmtId="186" fontId="10" fillId="0" borderId="5" xfId="8" applyNumberFormat="1" applyFont="1" applyFill="1" applyBorder="1"/>
    <xf numFmtId="186" fontId="10" fillId="0" borderId="5" xfId="8" applyNumberFormat="1" applyFont="1" applyFill="1" applyBorder="1" applyProtection="1">
      <protection locked="0"/>
    </xf>
    <xf numFmtId="186" fontId="10" fillId="0" borderId="5" xfId="8" applyNumberFormat="1" applyFont="1" applyFill="1" applyBorder="1" applyAlignment="1">
      <alignment horizontal="right"/>
    </xf>
    <xf numFmtId="186" fontId="16" fillId="0" borderId="5" xfId="8" applyNumberFormat="1" applyFont="1" applyFill="1" applyBorder="1"/>
    <xf numFmtId="186" fontId="16" fillId="0" borderId="5" xfId="8" applyNumberFormat="1" applyFont="1" applyFill="1" applyBorder="1" applyAlignment="1" applyProtection="1">
      <alignment horizontal="right"/>
      <protection locked="0"/>
    </xf>
    <xf numFmtId="186" fontId="16" fillId="0" borderId="5" xfId="8" applyNumberFormat="1" applyFont="1" applyFill="1" applyBorder="1" applyAlignment="1">
      <alignment horizontal="right"/>
    </xf>
    <xf numFmtId="186" fontId="10" fillId="0" borderId="5" xfId="8" applyNumberFormat="1" applyFont="1" applyFill="1" applyBorder="1" applyAlignment="1" applyProtection="1">
      <alignment horizontal="right"/>
      <protection locked="0"/>
    </xf>
    <xf numFmtId="186" fontId="10" fillId="0" borderId="2" xfId="8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4" xfId="0" applyFont="1" applyFill="1" applyBorder="1" applyAlignment="1">
      <alignment horizontal="center"/>
    </xf>
    <xf numFmtId="0" fontId="13" fillId="0" borderId="0" xfId="247" applyFont="1" applyAlignment="1">
      <alignment horizontal="center" vertical="center" wrapText="1"/>
    </xf>
    <xf numFmtId="0" fontId="10" fillId="0" borderId="0" xfId="6" applyFont="1" applyFill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6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1" fontId="10" fillId="0" borderId="0" xfId="9" applyNumberFormat="1" applyFont="1" applyFill="1" applyBorder="1" applyAlignment="1" applyProtection="1">
      <alignment vertical="center" wrapText="1"/>
    </xf>
    <xf numFmtId="1" fontId="10" fillId="0" borderId="0" xfId="10" applyNumberFormat="1" applyFont="1" applyFill="1" applyBorder="1" applyAlignment="1" applyProtection="1">
      <alignment vertical="center" wrapText="1"/>
    </xf>
    <xf numFmtId="1" fontId="10" fillId="0" borderId="15" xfId="9" applyNumberFormat="1" applyFont="1" applyFill="1" applyBorder="1" applyAlignment="1" applyProtection="1">
      <alignment vertical="center" wrapText="1"/>
    </xf>
    <xf numFmtId="3" fontId="10" fillId="0" borderId="0" xfId="9" applyNumberFormat="1" applyFont="1" applyFill="1" applyBorder="1" applyAlignment="1" applyProtection="1">
      <alignment vertical="center" wrapText="1"/>
    </xf>
    <xf numFmtId="0" fontId="10" fillId="0" borderId="0" xfId="15" applyFont="1" applyAlignment="1">
      <alignment horizontal="right"/>
    </xf>
    <xf numFmtId="0" fontId="19" fillId="0" borderId="0" xfId="6" applyFont="1" applyFill="1" applyBorder="1" applyAlignment="1">
      <alignment vertical="center"/>
    </xf>
    <xf numFmtId="0" fontId="19" fillId="0" borderId="0" xfId="6" applyFont="1" applyBorder="1" applyAlignment="1">
      <alignment vertical="center"/>
    </xf>
    <xf numFmtId="0" fontId="24" fillId="0" borderId="0" xfId="6" applyFont="1" applyFill="1" applyBorder="1" applyAlignment="1">
      <alignment horizontal="left"/>
    </xf>
    <xf numFmtId="172" fontId="19" fillId="0" borderId="0" xfId="0" applyNumberFormat="1" applyFont="1"/>
    <xf numFmtId="0" fontId="19" fillId="0" borderId="0" xfId="0" applyFont="1" applyBorder="1" applyAlignment="1">
      <alignment horizontal="justify"/>
    </xf>
    <xf numFmtId="0" fontId="10" fillId="0" borderId="1" xfId="79" applyFont="1" applyBorder="1" applyAlignment="1">
      <alignment wrapText="1"/>
    </xf>
    <xf numFmtId="1" fontId="10" fillId="0" borderId="5" xfId="79" applyNumberFormat="1" applyFont="1" applyFill="1" applyBorder="1" applyAlignment="1">
      <alignment horizontal="left" wrapText="1" indent="2"/>
    </xf>
    <xf numFmtId="0" fontId="46" fillId="44" borderId="2" xfId="79" applyFont="1" applyFill="1" applyBorder="1" applyAlignment="1">
      <alignment horizontal="center" wrapText="1"/>
    </xf>
    <xf numFmtId="0" fontId="46" fillId="44" borderId="17" xfId="79" applyFont="1" applyFill="1" applyBorder="1" applyAlignment="1">
      <alignment horizontal="left" wrapText="1" indent="2"/>
    </xf>
    <xf numFmtId="0" fontId="10" fillId="0" borderId="0" xfId="247" applyFont="1"/>
    <xf numFmtId="0" fontId="10" fillId="0" borderId="0" xfId="247" applyFont="1" applyAlignment="1">
      <alignment horizontal="center"/>
    </xf>
    <xf numFmtId="0" fontId="10" fillId="0" borderId="5" xfId="247" applyFont="1" applyFill="1" applyBorder="1" applyAlignment="1">
      <alignment horizontal="left" indent="1"/>
    </xf>
    <xf numFmtId="172" fontId="10" fillId="0" borderId="5" xfId="247" applyNumberFormat="1" applyFont="1" applyBorder="1" applyProtection="1">
      <protection locked="0"/>
    </xf>
    <xf numFmtId="0" fontId="10" fillId="0" borderId="5" xfId="247" applyFont="1" applyBorder="1"/>
    <xf numFmtId="172" fontId="10" fillId="0" borderId="5" xfId="247" applyNumberFormat="1" applyFont="1" applyBorder="1"/>
    <xf numFmtId="0" fontId="10" fillId="0" borderId="0" xfId="79" applyFont="1" applyBorder="1"/>
    <xf numFmtId="0" fontId="10" fillId="0" borderId="0" xfId="79" applyFont="1" applyBorder="1" applyAlignment="1"/>
    <xf numFmtId="0" fontId="10" fillId="0" borderId="0" xfId="79" applyFont="1" applyFill="1" applyBorder="1" applyAlignment="1"/>
    <xf numFmtId="0" fontId="10" fillId="0" borderId="2" xfId="79" applyFont="1" applyFill="1" applyBorder="1" applyAlignment="1">
      <alignment horizontal="left" wrapText="1" indent="2"/>
    </xf>
    <xf numFmtId="172" fontId="10" fillId="0" borderId="0" xfId="0" applyNumberFormat="1" applyFont="1"/>
    <xf numFmtId="0" fontId="10" fillId="0" borderId="0" xfId="358" applyFont="1" applyFill="1"/>
    <xf numFmtId="0" fontId="10" fillId="0" borderId="0" xfId="0" applyFont="1" applyFill="1"/>
    <xf numFmtId="0" fontId="10" fillId="0" borderId="0" xfId="0" applyFont="1" applyFill="1" applyProtection="1"/>
    <xf numFmtId="172" fontId="10" fillId="0" borderId="1" xfId="0" applyNumberFormat="1" applyFont="1" applyFill="1" applyBorder="1" applyAlignment="1">
      <alignment vertical="center"/>
    </xf>
    <xf numFmtId="3" fontId="10" fillId="0" borderId="5" xfId="0" applyNumberFormat="1" applyFont="1" applyFill="1" applyBorder="1" applyProtection="1"/>
    <xf numFmtId="0" fontId="10" fillId="0" borderId="3" xfId="0" applyFont="1" applyFill="1" applyBorder="1"/>
    <xf numFmtId="0" fontId="10" fillId="0" borderId="5" xfId="0" applyFont="1" applyFill="1" applyBorder="1" applyAlignment="1">
      <alignment horizontal="left" indent="2"/>
    </xf>
    <xf numFmtId="0" fontId="10" fillId="0" borderId="0" xfId="0" applyFont="1" applyAlignment="1">
      <alignment horizontal="center"/>
    </xf>
    <xf numFmtId="0" fontId="10" fillId="0" borderId="5" xfId="0" applyFont="1" applyFill="1" applyBorder="1" applyAlignment="1">
      <alignment horizontal="left" indent="3"/>
    </xf>
    <xf numFmtId="0" fontId="10" fillId="0" borderId="5" xfId="0" applyFont="1" applyBorder="1" applyAlignment="1">
      <alignment horizontal="left" indent="3"/>
    </xf>
    <xf numFmtId="0" fontId="10" fillId="0" borderId="5" xfId="0" applyFont="1" applyBorder="1" applyAlignment="1">
      <alignment horizontal="left" indent="1"/>
    </xf>
    <xf numFmtId="3" fontId="10" fillId="0" borderId="0" xfId="0" applyNumberFormat="1" applyFont="1"/>
    <xf numFmtId="172" fontId="10" fillId="0" borderId="6" xfId="10" applyNumberFormat="1" applyFont="1" applyFill="1" applyBorder="1" applyProtection="1"/>
    <xf numFmtId="172" fontId="10" fillId="0" borderId="6" xfId="10" applyNumberFormat="1" applyFont="1" applyBorder="1" applyProtection="1">
      <protection locked="0"/>
    </xf>
    <xf numFmtId="172" fontId="10" fillId="0" borderId="5" xfId="10" applyNumberFormat="1" applyFont="1" applyBorder="1" applyProtection="1"/>
    <xf numFmtId="3" fontId="10" fillId="0" borderId="3" xfId="0" applyNumberFormat="1" applyFont="1" applyBorder="1"/>
    <xf numFmtId="166" fontId="10" fillId="0" borderId="4" xfId="10" applyNumberFormat="1" applyFont="1" applyFill="1" applyBorder="1" applyProtection="1">
      <protection locked="0"/>
    </xf>
    <xf numFmtId="172" fontId="10" fillId="0" borderId="6" xfId="10" applyNumberFormat="1" applyFont="1" applyFill="1" applyBorder="1" applyProtection="1">
      <protection locked="0"/>
    </xf>
    <xf numFmtId="3" fontId="10" fillId="0" borderId="3" xfId="10" applyNumberFormat="1" applyFont="1" applyFill="1" applyBorder="1" applyAlignment="1" applyProtection="1"/>
    <xf numFmtId="172" fontId="10" fillId="0" borderId="5" xfId="10" applyNumberFormat="1" applyFont="1" applyFill="1" applyBorder="1" applyAlignment="1" applyProtection="1">
      <protection locked="0"/>
    </xf>
    <xf numFmtId="172" fontId="10" fillId="0" borderId="5" xfId="10" applyNumberFormat="1" applyFont="1" applyFill="1" applyBorder="1" applyAlignment="1" applyProtection="1"/>
    <xf numFmtId="3" fontId="10" fillId="0" borderId="0" xfId="0" applyNumberFormat="1" applyFont="1" applyFill="1"/>
    <xf numFmtId="172" fontId="10" fillId="0" borderId="5" xfId="10" applyNumberFormat="1" applyFont="1" applyFill="1" applyBorder="1" applyProtection="1"/>
    <xf numFmtId="172" fontId="10" fillId="0" borderId="0" xfId="0" applyNumberFormat="1" applyFont="1" applyFill="1" applyBorder="1"/>
    <xf numFmtId="0" fontId="10" fillId="0" borderId="3" xfId="0" applyFont="1" applyBorder="1"/>
    <xf numFmtId="172" fontId="10" fillId="0" borderId="7" xfId="0" applyNumberFormat="1" applyFont="1" applyFill="1" applyBorder="1"/>
    <xf numFmtId="0" fontId="10" fillId="0" borderId="7" xfId="0" applyFont="1" applyFill="1" applyBorder="1"/>
    <xf numFmtId="0" fontId="10" fillId="0" borderId="0" xfId="0" applyFont="1" applyProtection="1"/>
    <xf numFmtId="9" fontId="10" fillId="0" borderId="0" xfId="12" applyFont="1" applyAlignment="1">
      <alignment horizontal="center"/>
    </xf>
    <xf numFmtId="0" fontId="10" fillId="0" borderId="5" xfId="9" applyFont="1" applyFill="1" applyBorder="1" applyAlignment="1" applyProtection="1">
      <alignment horizontal="left" indent="3"/>
    </xf>
    <xf numFmtId="172" fontId="16" fillId="0" borderId="6" xfId="0" applyNumberFormat="1" applyFont="1" applyFill="1" applyBorder="1"/>
    <xf numFmtId="172" fontId="16" fillId="0" borderId="6" xfId="0" applyNumberFormat="1" applyFont="1" applyBorder="1"/>
    <xf numFmtId="3" fontId="10" fillId="0" borderId="5" xfId="0" applyNumberFormat="1" applyFont="1" applyFill="1" applyBorder="1"/>
    <xf numFmtId="3" fontId="10" fillId="0" borderId="5" xfId="0" applyNumberFormat="1" applyFont="1" applyBorder="1"/>
    <xf numFmtId="172" fontId="10" fillId="0" borderId="0" xfId="260" applyNumberFormat="1" applyFont="1" applyFill="1" applyAlignment="1"/>
    <xf numFmtId="0" fontId="10" fillId="0" borderId="0" xfId="10" applyFont="1" applyFill="1" applyProtection="1"/>
    <xf numFmtId="0" fontId="10" fillId="0" borderId="0" xfId="0" applyFont="1" applyBorder="1"/>
    <xf numFmtId="9" fontId="10" fillId="0" borderId="0" xfId="12" applyFont="1" applyFill="1" applyAlignment="1">
      <alignment horizontal="center"/>
    </xf>
    <xf numFmtId="0" fontId="10" fillId="0" borderId="3" xfId="0" applyFont="1" applyFill="1" applyBorder="1" applyProtection="1"/>
    <xf numFmtId="0" fontId="10" fillId="0" borderId="5" xfId="9" applyFont="1" applyFill="1" applyBorder="1" applyAlignment="1" applyProtection="1">
      <alignment horizontal="left" vertical="center" indent="3"/>
    </xf>
    <xf numFmtId="0" fontId="10" fillId="0" borderId="5" xfId="10" applyFont="1" applyFill="1" applyBorder="1" applyAlignment="1" applyProtection="1">
      <alignment horizontal="left" indent="1"/>
    </xf>
    <xf numFmtId="0" fontId="10" fillId="0" borderId="0" xfId="79" applyFont="1" applyFill="1"/>
    <xf numFmtId="3" fontId="10" fillId="0" borderId="0" xfId="10" applyNumberFormat="1" applyFont="1" applyFill="1" applyProtection="1"/>
    <xf numFmtId="0" fontId="10" fillId="0" borderId="3" xfId="10" applyFont="1" applyFill="1" applyBorder="1" applyProtection="1"/>
    <xf numFmtId="10" fontId="10" fillId="0" borderId="5" xfId="260" applyNumberFormat="1" applyFont="1" applyFill="1" applyBorder="1" applyAlignment="1" applyProtection="1">
      <protection locked="0"/>
    </xf>
    <xf numFmtId="0" fontId="10" fillId="0" borderId="5" xfId="10" applyFont="1" applyFill="1" applyBorder="1" applyProtection="1"/>
    <xf numFmtId="0" fontId="69" fillId="0" borderId="0" xfId="351" applyFont="1"/>
    <xf numFmtId="0" fontId="16" fillId="0" borderId="0" xfId="352" applyFont="1"/>
    <xf numFmtId="3" fontId="10" fillId="0" borderId="0" xfId="352" applyNumberFormat="1" applyFont="1" applyFill="1" applyBorder="1"/>
    <xf numFmtId="0" fontId="10" fillId="0" borderId="17" xfId="6" applyFont="1" applyBorder="1"/>
    <xf numFmtId="0" fontId="10" fillId="0" borderId="2" xfId="6" applyFont="1" applyBorder="1"/>
    <xf numFmtId="0" fontId="10" fillId="0" borderId="2" xfId="0" applyFont="1" applyBorder="1"/>
    <xf numFmtId="0" fontId="71" fillId="0" borderId="0" xfId="0" applyFont="1"/>
    <xf numFmtId="0" fontId="0" fillId="0" borderId="0" xfId="0" applyBorder="1"/>
    <xf numFmtId="0" fontId="75" fillId="0" borderId="0" xfId="56" applyFont="1" applyAlignment="1" applyProtection="1"/>
    <xf numFmtId="172" fontId="16" fillId="0" borderId="36" xfId="0" applyNumberFormat="1" applyFont="1" applyFill="1" applyBorder="1" applyAlignment="1">
      <alignment vertical="center"/>
    </xf>
    <xf numFmtId="0" fontId="73" fillId="0" borderId="35" xfId="0" applyFont="1" applyBorder="1"/>
    <xf numFmtId="172" fontId="10" fillId="0" borderId="35" xfId="0" applyNumberFormat="1" applyFont="1" applyFill="1" applyBorder="1"/>
    <xf numFmtId="0" fontId="10" fillId="0" borderId="35" xfId="0" applyFont="1" applyFill="1" applyBorder="1"/>
    <xf numFmtId="165" fontId="10" fillId="0" borderId="36" xfId="11" quotePrefix="1" applyNumberFormat="1" applyFont="1" applyFill="1" applyBorder="1" applyAlignment="1" applyProtection="1">
      <alignment horizontal="center" vertical="center" wrapText="1"/>
    </xf>
    <xf numFmtId="0" fontId="10" fillId="0" borderId="42" xfId="0" applyFont="1" applyBorder="1"/>
    <xf numFmtId="0" fontId="10" fillId="0" borderId="0" xfId="0" applyFont="1" applyFill="1" applyBorder="1"/>
    <xf numFmtId="0" fontId="73" fillId="0" borderId="0" xfId="0" applyFont="1" applyFill="1" applyBorder="1"/>
    <xf numFmtId="0" fontId="73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0" fontId="73" fillId="0" borderId="0" xfId="0" applyFont="1" applyFill="1" applyBorder="1" applyAlignment="1">
      <alignment horizontal="left"/>
    </xf>
    <xf numFmtId="0" fontId="16" fillId="0" borderId="0" xfId="0" quotePrefix="1" applyFont="1" applyFill="1" applyAlignment="1">
      <alignment horizontal="center" vertical="center"/>
    </xf>
    <xf numFmtId="0" fontId="16" fillId="0" borderId="0" xfId="0" quotePrefix="1" applyFont="1" applyFill="1" applyAlignment="1">
      <alignment vertical="center"/>
    </xf>
    <xf numFmtId="0" fontId="72" fillId="0" borderId="5" xfId="0" applyFont="1" applyFill="1" applyBorder="1" applyAlignment="1">
      <alignment vertical="top" wrapText="1"/>
    </xf>
    <xf numFmtId="0" fontId="73" fillId="0" borderId="0" xfId="0" applyFont="1"/>
    <xf numFmtId="0" fontId="73" fillId="0" borderId="42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/>
    <xf numFmtId="0" fontId="74" fillId="0" borderId="6" xfId="0" applyFont="1" applyBorder="1" applyAlignment="1">
      <alignment horizontal="center" vertical="center"/>
    </xf>
    <xf numFmtId="0" fontId="74" fillId="0" borderId="39" xfId="0" applyFont="1" applyBorder="1" applyAlignment="1">
      <alignment horizontal="center" wrapText="1"/>
    </xf>
    <xf numFmtId="0" fontId="74" fillId="0" borderId="39" xfId="0" applyFont="1" applyBorder="1" applyAlignment="1">
      <alignment horizontal="center" vertical="top" wrapText="1"/>
    </xf>
    <xf numFmtId="0" fontId="16" fillId="0" borderId="39" xfId="0" applyFont="1" applyBorder="1" applyAlignment="1">
      <alignment horizontal="center" wrapText="1"/>
    </xf>
    <xf numFmtId="0" fontId="16" fillId="0" borderId="39" xfId="0" applyFont="1" applyBorder="1" applyAlignment="1">
      <alignment horizontal="center" vertical="top" wrapText="1"/>
    </xf>
    <xf numFmtId="0" fontId="10" fillId="0" borderId="17" xfId="0" applyFont="1" applyBorder="1"/>
    <xf numFmtId="0" fontId="74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79" fillId="0" borderId="39" xfId="0" applyFont="1" applyFill="1" applyBorder="1"/>
    <xf numFmtId="0" fontId="79" fillId="0" borderId="5" xfId="0" applyFont="1" applyFill="1" applyBorder="1"/>
    <xf numFmtId="3" fontId="10" fillId="0" borderId="39" xfId="0" applyNumberFormat="1" applyFont="1" applyFill="1" applyBorder="1"/>
    <xf numFmtId="4" fontId="10" fillId="0" borderId="39" xfId="0" applyNumberFormat="1" applyFont="1" applyFill="1" applyBorder="1"/>
    <xf numFmtId="2" fontId="10" fillId="0" borderId="5" xfId="0" applyNumberFormat="1" applyFont="1" applyFill="1" applyBorder="1" applyAlignment="1">
      <alignment horizontal="right" vertical="top" wrapText="1"/>
    </xf>
    <xf numFmtId="4" fontId="10" fillId="0" borderId="5" xfId="0" applyNumberFormat="1" applyFont="1" applyFill="1" applyBorder="1"/>
    <xf numFmtId="2" fontId="10" fillId="0" borderId="5" xfId="0" applyNumberFormat="1" applyFont="1" applyFill="1" applyBorder="1" applyAlignment="1">
      <alignment vertical="top" wrapText="1"/>
    </xf>
    <xf numFmtId="3" fontId="10" fillId="0" borderId="2" xfId="0" applyNumberFormat="1" applyFont="1" applyFill="1" applyBorder="1"/>
    <xf numFmtId="4" fontId="10" fillId="0" borderId="2" xfId="0" applyNumberFormat="1" applyFont="1" applyFill="1" applyBorder="1"/>
    <xf numFmtId="0" fontId="79" fillId="0" borderId="34" xfId="0" applyFont="1" applyFill="1" applyBorder="1"/>
    <xf numFmtId="189" fontId="10" fillId="0" borderId="0" xfId="0" applyNumberFormat="1" applyFont="1" applyFill="1" applyAlignment="1">
      <alignment horizontal="center"/>
    </xf>
    <xf numFmtId="0" fontId="80" fillId="0" borderId="0" xfId="56" applyFont="1" applyAlignment="1" applyProtection="1">
      <alignment horizont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77" fillId="0" borderId="39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/>
    </xf>
    <xf numFmtId="14" fontId="73" fillId="0" borderId="0" xfId="0" applyNumberFormat="1" applyFont="1" applyFill="1" applyAlignment="1">
      <alignment horizontal="center"/>
    </xf>
    <xf numFmtId="0" fontId="10" fillId="0" borderId="0" xfId="181" applyFont="1" applyFill="1" applyAlignment="1"/>
    <xf numFmtId="14" fontId="73" fillId="0" borderId="0" xfId="0" applyNumberFormat="1" applyFont="1" applyFill="1" applyAlignment="1">
      <alignment horizontal="center" wrapText="1"/>
    </xf>
    <xf numFmtId="188" fontId="73" fillId="0" borderId="0" xfId="0" applyNumberFormat="1" applyFont="1" applyFill="1" applyAlignment="1">
      <alignment horizontal="center"/>
    </xf>
    <xf numFmtId="0" fontId="10" fillId="0" borderId="0" xfId="181" applyFont="1" applyFill="1" applyAlignment="1">
      <alignment horizontal="center"/>
    </xf>
    <xf numFmtId="4" fontId="44" fillId="0" borderId="0" xfId="181" applyNumberFormat="1" applyFont="1" applyFill="1" applyAlignment="1">
      <alignment horizontal="center"/>
    </xf>
    <xf numFmtId="0" fontId="44" fillId="0" borderId="0" xfId="181" applyFont="1"/>
    <xf numFmtId="172" fontId="10" fillId="0" borderId="43" xfId="0" applyNumberFormat="1" applyFont="1" applyFill="1" applyBorder="1"/>
    <xf numFmtId="172" fontId="13" fillId="0" borderId="0" xfId="0" applyNumberFormat="1" applyFont="1" applyFill="1" applyAlignment="1">
      <alignment horizontal="center" vertical="center"/>
    </xf>
    <xf numFmtId="172" fontId="16" fillId="0" borderId="0" xfId="0" applyNumberFormat="1" applyFont="1" applyFill="1" applyBorder="1" applyAlignment="1">
      <alignment horizontal="center" vertical="center"/>
    </xf>
    <xf numFmtId="172" fontId="16" fillId="0" borderId="43" xfId="362" applyNumberFormat="1" applyFont="1" applyFill="1" applyBorder="1"/>
    <xf numFmtId="172" fontId="16" fillId="0" borderId="5" xfId="362" applyNumberFormat="1" applyFont="1" applyFill="1" applyBorder="1"/>
    <xf numFmtId="172" fontId="16" fillId="0" borderId="36" xfId="96" applyNumberFormat="1" applyFont="1" applyFill="1" applyBorder="1" applyAlignment="1">
      <alignment horizontal="center" vertical="center"/>
    </xf>
    <xf numFmtId="0" fontId="83" fillId="0" borderId="0" xfId="56" applyFont="1" applyAlignment="1" applyProtection="1"/>
    <xf numFmtId="0" fontId="83" fillId="0" borderId="0" xfId="56" applyFont="1" applyAlignment="1" applyProtection="1">
      <alignment vertical="top"/>
    </xf>
    <xf numFmtId="0" fontId="10" fillId="0" borderId="43" xfId="0" applyFont="1" applyBorder="1"/>
    <xf numFmtId="172" fontId="10" fillId="0" borderId="41" xfId="0" applyNumberFormat="1" applyFont="1" applyFill="1" applyBorder="1"/>
    <xf numFmtId="172" fontId="10" fillId="0" borderId="41" xfId="0" applyNumberFormat="1" applyFont="1" applyBorder="1"/>
    <xf numFmtId="172" fontId="10" fillId="0" borderId="43" xfId="0" applyNumberFormat="1" applyFont="1" applyBorder="1"/>
    <xf numFmtId="0" fontId="10" fillId="0" borderId="35" xfId="0" applyFont="1" applyBorder="1"/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83" fillId="0" borderId="0" xfId="56" applyFont="1" applyAlignment="1" applyProtection="1">
      <alignment vertical="center"/>
    </xf>
    <xf numFmtId="0" fontId="0" fillId="0" borderId="0" xfId="0"/>
    <xf numFmtId="0" fontId="14" fillId="0" borderId="5" xfId="0" applyFont="1" applyFill="1" applyBorder="1" applyAlignment="1">
      <alignment horizontal="center" vertical="center" wrapText="1"/>
    </xf>
    <xf numFmtId="0" fontId="13" fillId="0" borderId="0" xfId="79" applyFont="1" applyAlignment="1">
      <alignment horizontal="left" vertical="center" wrapText="1"/>
    </xf>
    <xf numFmtId="0" fontId="76" fillId="0" borderId="0" xfId="56" applyFont="1" applyAlignment="1" applyProtection="1"/>
    <xf numFmtId="0" fontId="86" fillId="0" borderId="0" xfId="0" applyFont="1" applyAlignment="1">
      <alignment vertical="center" wrapText="1"/>
    </xf>
    <xf numFmtId="0" fontId="80" fillId="0" borderId="0" xfId="56" applyFont="1" applyAlignment="1" applyProtection="1">
      <alignment horizontal="center" vertical="center"/>
    </xf>
    <xf numFmtId="0" fontId="13" fillId="0" borderId="0" xfId="0" applyFont="1" applyFill="1" applyAlignment="1">
      <alignment vertical="center" wrapText="1"/>
    </xf>
    <xf numFmtId="0" fontId="83" fillId="0" borderId="0" xfId="56" applyFont="1" applyBorder="1" applyAlignment="1" applyProtection="1"/>
    <xf numFmtId="0" fontId="83" fillId="46" borderId="0" xfId="56" applyFont="1" applyFill="1" applyBorder="1" applyAlignment="1" applyProtection="1"/>
    <xf numFmtId="0" fontId="83" fillId="0" borderId="0" xfId="56" applyFont="1" applyAlignment="1" applyProtection="1">
      <alignment horizontal="left" vertical="center" wrapText="1"/>
    </xf>
    <xf numFmtId="0" fontId="16" fillId="46" borderId="0" xfId="0" applyFont="1" applyFill="1" applyAlignment="1">
      <alignment vertical="center" wrapText="1"/>
    </xf>
    <xf numFmtId="0" fontId="16" fillId="0" borderId="0" xfId="0" applyFont="1" applyAlignment="1">
      <alignment horizontal="left" vertical="center" wrapText="1"/>
    </xf>
    <xf numFmtId="0" fontId="88" fillId="0" borderId="0" xfId="56" applyFont="1" applyAlignment="1" applyProtection="1"/>
    <xf numFmtId="0" fontId="90" fillId="0" borderId="0" xfId="56" applyFont="1" applyAlignment="1" applyProtection="1"/>
    <xf numFmtId="0" fontId="87" fillId="0" borderId="0" xfId="56" applyFont="1" applyAlignment="1" applyProtection="1"/>
    <xf numFmtId="0" fontId="81" fillId="0" borderId="0" xfId="56" applyFont="1" applyAlignment="1" applyProtection="1"/>
    <xf numFmtId="0" fontId="13" fillId="0" borderId="0" xfId="0" applyFont="1" applyAlignment="1">
      <alignment horizontal="center" vertical="center" wrapText="1"/>
    </xf>
    <xf numFmtId="0" fontId="10" fillId="0" borderId="6" xfId="0" applyFont="1" applyFill="1" applyBorder="1"/>
    <xf numFmtId="0" fontId="16" fillId="0" borderId="5" xfId="0" applyFont="1" applyFill="1" applyBorder="1" applyAlignment="1" applyProtection="1">
      <alignment horizontal="center" vertical="center"/>
    </xf>
    <xf numFmtId="172" fontId="16" fillId="0" borderId="6" xfId="0" applyNumberFormat="1" applyFont="1" applyFill="1" applyBorder="1" applyAlignment="1">
      <alignment vertical="center"/>
    </xf>
    <xf numFmtId="0" fontId="15" fillId="0" borderId="5" xfId="0" applyFont="1" applyFill="1" applyBorder="1" applyProtection="1"/>
    <xf numFmtId="0" fontId="15" fillId="0" borderId="43" xfId="0" applyFont="1" applyFill="1" applyBorder="1" applyProtection="1"/>
    <xf numFmtId="0" fontId="10" fillId="0" borderId="41" xfId="0" applyFont="1" applyFill="1" applyBorder="1"/>
    <xf numFmtId="0" fontId="10" fillId="0" borderId="36" xfId="79" applyFont="1" applyBorder="1" applyAlignment="1">
      <alignment wrapText="1"/>
    </xf>
    <xf numFmtId="172" fontId="10" fillId="0" borderId="6" xfId="362" applyNumberFormat="1" applyFont="1" applyFill="1" applyBorder="1" applyProtection="1">
      <protection locked="0"/>
    </xf>
    <xf numFmtId="0" fontId="10" fillId="0" borderId="43" xfId="0" applyFont="1" applyFill="1" applyBorder="1" applyAlignment="1">
      <alignment vertical="top" wrapText="1"/>
    </xf>
    <xf numFmtId="0" fontId="10" fillId="0" borderId="5" xfId="0" applyFont="1" applyFill="1" applyBorder="1" applyAlignment="1">
      <alignment vertical="top" wrapText="1"/>
    </xf>
    <xf numFmtId="172" fontId="10" fillId="0" borderId="5" xfId="362" applyNumberFormat="1" applyFont="1" applyFill="1" applyBorder="1" applyAlignment="1">
      <alignment vertical="center"/>
    </xf>
    <xf numFmtId="172" fontId="10" fillId="0" borderId="6" xfId="0" applyNumberFormat="1" applyFont="1" applyBorder="1"/>
    <xf numFmtId="0" fontId="70" fillId="0" borderId="5" xfId="0" applyFont="1" applyFill="1" applyBorder="1"/>
    <xf numFmtId="0" fontId="91" fillId="0" borderId="5" xfId="0" applyFont="1" applyFill="1" applyBorder="1"/>
    <xf numFmtId="0" fontId="13" fillId="0" borderId="0" xfId="0" applyFont="1" applyFill="1" applyAlignment="1">
      <alignment vertical="center"/>
    </xf>
    <xf numFmtId="0" fontId="75" fillId="0" borderId="0" xfId="56" applyFont="1" applyAlignment="1" applyProtection="1">
      <alignment horizontal="left"/>
    </xf>
    <xf numFmtId="0" fontId="82" fillId="0" borderId="0" xfId="56" applyFont="1" applyAlignment="1" applyProtection="1"/>
    <xf numFmtId="0" fontId="15" fillId="0" borderId="2" xfId="0" applyFont="1" applyFill="1" applyBorder="1" applyAlignment="1">
      <alignment horizontal="center" vertical="center"/>
    </xf>
    <xf numFmtId="0" fontId="84" fillId="0" borderId="0" xfId="0" applyFont="1" applyBorder="1" applyAlignment="1">
      <alignment horizontal="left" vertical="center" wrapText="1"/>
    </xf>
    <xf numFmtId="0" fontId="16" fillId="0" borderId="37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vertical="center"/>
    </xf>
    <xf numFmtId="0" fontId="10" fillId="0" borderId="35" xfId="0" applyFont="1" applyFill="1" applyBorder="1" applyAlignment="1">
      <alignment horizontal="left" indent="1"/>
    </xf>
    <xf numFmtId="0" fontId="10" fillId="0" borderId="35" xfId="0" applyFont="1" applyFill="1" applyBorder="1" applyAlignment="1">
      <alignment horizontal="left" indent="2"/>
    </xf>
    <xf numFmtId="178" fontId="10" fillId="0" borderId="35" xfId="0" applyNumberFormat="1" applyFont="1" applyFill="1" applyBorder="1" applyAlignment="1">
      <alignment horizontal="left" indent="1"/>
    </xf>
    <xf numFmtId="0" fontId="16" fillId="0" borderId="37" xfId="0" applyFont="1" applyFill="1" applyBorder="1" applyAlignment="1">
      <alignment vertical="center"/>
    </xf>
    <xf numFmtId="0" fontId="10" fillId="0" borderId="36" xfId="0" applyFont="1" applyBorder="1"/>
    <xf numFmtId="172" fontId="10" fillId="0" borderId="43" xfId="0" applyNumberFormat="1" applyFont="1" applyFill="1" applyBorder="1" applyAlignment="1">
      <alignment vertical="center"/>
    </xf>
    <xf numFmtId="0" fontId="16" fillId="0" borderId="44" xfId="0" applyFont="1" applyBorder="1"/>
    <xf numFmtId="0" fontId="85" fillId="4" borderId="35" xfId="363" applyFont="1" applyFill="1" applyBorder="1" applyAlignment="1">
      <alignment horizontal="left" vertical="center"/>
    </xf>
    <xf numFmtId="0" fontId="10" fillId="0" borderId="35" xfId="0" applyFont="1" applyBorder="1" applyAlignment="1">
      <alignment horizontal="left" indent="1"/>
    </xf>
    <xf numFmtId="172" fontId="16" fillId="0" borderId="44" xfId="0" applyNumberFormat="1" applyFont="1" applyFill="1" applyBorder="1"/>
    <xf numFmtId="0" fontId="10" fillId="0" borderId="35" xfId="0" applyFont="1" applyBorder="1" applyAlignment="1">
      <alignment horizontal="left" indent="2"/>
    </xf>
    <xf numFmtId="172" fontId="16" fillId="0" borderId="35" xfId="0" applyNumberFormat="1" applyFont="1" applyFill="1" applyBorder="1" applyAlignment="1"/>
    <xf numFmtId="172" fontId="16" fillId="0" borderId="37" xfId="0" applyNumberFormat="1" applyFont="1" applyFill="1" applyBorder="1" applyAlignment="1">
      <alignment horizontal="center" vertical="center"/>
    </xf>
    <xf numFmtId="172" fontId="10" fillId="0" borderId="44" xfId="0" applyNumberFormat="1" applyFont="1" applyFill="1" applyBorder="1"/>
    <xf numFmtId="172" fontId="10" fillId="0" borderId="35" xfId="0" applyNumberFormat="1" applyFont="1" applyFill="1" applyBorder="1" applyAlignment="1">
      <alignment horizontal="left" indent="1"/>
    </xf>
    <xf numFmtId="165" fontId="10" fillId="0" borderId="42" xfId="11" quotePrefix="1" applyNumberFormat="1" applyFont="1" applyFill="1" applyBorder="1" applyAlignment="1" applyProtection="1">
      <alignment horizontal="center" vertical="center" wrapText="1"/>
    </xf>
    <xf numFmtId="172" fontId="10" fillId="0" borderId="42" xfId="362" applyNumberFormat="1" applyFont="1" applyFill="1" applyBorder="1"/>
    <xf numFmtId="0" fontId="84" fillId="0" borderId="0" xfId="0" applyFont="1" applyBorder="1" applyAlignment="1">
      <alignment vertical="center" wrapText="1"/>
    </xf>
    <xf numFmtId="0" fontId="10" fillId="0" borderId="18" xfId="0" applyFont="1" applyBorder="1"/>
    <xf numFmtId="0" fontId="73" fillId="0" borderId="0" xfId="0" applyFont="1" applyBorder="1"/>
    <xf numFmtId="0" fontId="78" fillId="46" borderId="0" xfId="0" applyFont="1" applyFill="1" applyBorder="1" applyAlignment="1">
      <alignment horizontal="center" vertical="center"/>
    </xf>
    <xf numFmtId="0" fontId="94" fillId="0" borderId="0" xfId="0" applyFont="1" applyBorder="1" applyAlignment="1">
      <alignment horizontal="center" vertical="center"/>
    </xf>
    <xf numFmtId="0" fontId="80" fillId="0" borderId="0" xfId="56" applyFont="1" applyBorder="1" applyAlignment="1" applyProtection="1">
      <alignment horizontal="left"/>
    </xf>
    <xf numFmtId="0" fontId="73" fillId="0" borderId="0" xfId="0" applyFont="1" applyFill="1"/>
    <xf numFmtId="0" fontId="94" fillId="46" borderId="0" xfId="0" applyFont="1" applyFill="1" applyBorder="1" applyAlignment="1">
      <alignment horizontal="center" vertical="center"/>
    </xf>
    <xf numFmtId="0" fontId="95" fillId="46" borderId="0" xfId="56" applyFont="1" applyFill="1" applyBorder="1" applyAlignment="1" applyProtection="1">
      <alignment horizontal="left"/>
    </xf>
    <xf numFmtId="0" fontId="94" fillId="0" borderId="0" xfId="0" applyFont="1" applyFill="1" applyBorder="1" applyAlignment="1">
      <alignment horizontal="center" vertical="center"/>
    </xf>
    <xf numFmtId="0" fontId="96" fillId="0" borderId="0" xfId="0" applyFont="1" applyBorder="1"/>
    <xf numFmtId="3" fontId="96" fillId="0" borderId="0" xfId="1" applyNumberFormat="1" applyFont="1" applyBorder="1" applyAlignment="1">
      <alignment horizontal="left" vertical="center" wrapText="1"/>
    </xf>
    <xf numFmtId="0" fontId="10" fillId="0" borderId="0" xfId="56" applyFont="1" applyAlignment="1" applyProtection="1"/>
    <xf numFmtId="0" fontId="10" fillId="46" borderId="0" xfId="56" applyFont="1" applyFill="1" applyBorder="1" applyAlignment="1" applyProtection="1"/>
    <xf numFmtId="0" fontId="10" fillId="0" borderId="0" xfId="56" applyFont="1" applyBorder="1" applyAlignment="1" applyProtection="1"/>
    <xf numFmtId="0" fontId="10" fillId="0" borderId="0" xfId="56" applyFont="1" applyAlignment="1" applyProtection="1">
      <alignment horizontal="left" vertical="center" wrapText="1"/>
    </xf>
    <xf numFmtId="172" fontId="16" fillId="0" borderId="0" xfId="0" applyNumberFormat="1" applyFont="1" applyAlignment="1">
      <alignment horizontal="left" vertical="center"/>
    </xf>
    <xf numFmtId="0" fontId="83" fillId="0" borderId="0" xfId="56" applyFont="1" applyAlignment="1" applyProtection="1">
      <alignment horizontal="left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0" fillId="0" borderId="4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16" fontId="10" fillId="0" borderId="6" xfId="0" applyNumberFormat="1" applyFont="1" applyFill="1" applyBorder="1" applyAlignment="1">
      <alignment horizontal="center" wrapText="1"/>
    </xf>
    <xf numFmtId="16" fontId="10" fillId="0" borderId="5" xfId="0" applyNumberFormat="1" applyFont="1" applyFill="1" applyBorder="1" applyAlignment="1">
      <alignment horizontal="center"/>
    </xf>
    <xf numFmtId="16" fontId="10" fillId="0" borderId="14" xfId="0" quotePrefix="1" applyNumberFormat="1" applyFont="1" applyFill="1" applyBorder="1" applyAlignment="1">
      <alignment horizontal="center" wrapText="1"/>
    </xf>
    <xf numFmtId="0" fontId="10" fillId="0" borderId="2" xfId="0" quotePrefix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10" xfId="0" applyFont="1" applyFill="1" applyBorder="1"/>
    <xf numFmtId="165" fontId="16" fillId="0" borderId="1" xfId="11" applyNumberFormat="1" applyFont="1" applyFill="1" applyBorder="1" applyAlignment="1" applyProtection="1">
      <alignment horizontal="center" vertical="center" wrapText="1"/>
    </xf>
    <xf numFmtId="0" fontId="16" fillId="0" borderId="1" xfId="6" applyFont="1" applyFill="1" applyBorder="1" applyAlignment="1">
      <alignment horizontal="center" vertical="center"/>
    </xf>
    <xf numFmtId="0" fontId="10" fillId="0" borderId="34" xfId="6" applyFont="1" applyBorder="1" applyAlignment="1">
      <alignment horizontal="justify" vertical="top"/>
    </xf>
    <xf numFmtId="0" fontId="10" fillId="0" borderId="0" xfId="6" applyNumberFormat="1" applyFont="1"/>
    <xf numFmtId="0" fontId="97" fillId="0" borderId="0" xfId="0" applyFont="1" applyFill="1" applyBorder="1" applyAlignment="1">
      <alignment horizontal="left"/>
    </xf>
    <xf numFmtId="165" fontId="10" fillId="0" borderId="38" xfId="11" quotePrefix="1" applyNumberFormat="1" applyFont="1" applyFill="1" applyBorder="1" applyAlignment="1" applyProtection="1">
      <alignment horizontal="center" vertical="center" wrapText="1"/>
    </xf>
    <xf numFmtId="172" fontId="16" fillId="0" borderId="0" xfId="0" applyNumberFormat="1" applyFont="1" applyAlignment="1">
      <alignment vertical="center" wrapText="1"/>
    </xf>
    <xf numFmtId="0" fontId="10" fillId="0" borderId="0" xfId="0" applyFont="1" applyFill="1" applyAlignment="1">
      <alignment horizontal="right"/>
    </xf>
    <xf numFmtId="178" fontId="10" fillId="0" borderId="5" xfId="0" applyNumberFormat="1" applyFont="1" applyFill="1" applyBorder="1" applyAlignment="1">
      <alignment horizontal="left" indent="1"/>
    </xf>
    <xf numFmtId="0" fontId="14" fillId="0" borderId="0" xfId="10" applyFont="1" applyFill="1" applyProtection="1"/>
    <xf numFmtId="3" fontId="14" fillId="0" borderId="0" xfId="10" applyNumberFormat="1" applyFont="1" applyFill="1" applyProtection="1"/>
    <xf numFmtId="0" fontId="14" fillId="0" borderId="0" xfId="349" applyFont="1" applyFill="1" applyProtection="1"/>
    <xf numFmtId="170" fontId="10" fillId="0" borderId="4" xfId="10" applyNumberFormat="1" applyFont="1" applyFill="1" applyBorder="1" applyProtection="1">
      <protection locked="0"/>
    </xf>
    <xf numFmtId="170" fontId="10" fillId="0" borderId="4" xfId="10" applyNumberFormat="1" applyFont="1" applyFill="1" applyBorder="1" applyProtection="1"/>
    <xf numFmtId="172" fontId="10" fillId="0" borderId="3" xfId="10" applyNumberFormat="1" applyFont="1" applyFill="1" applyBorder="1" applyProtection="1"/>
    <xf numFmtId="0" fontId="20" fillId="0" borderId="0" xfId="0" applyFont="1" applyFill="1"/>
    <xf numFmtId="172" fontId="10" fillId="0" borderId="5" xfId="260" applyNumberFormat="1" applyFont="1" applyFill="1" applyBorder="1" applyAlignment="1" applyProtection="1">
      <protection locked="0"/>
    </xf>
    <xf numFmtId="172" fontId="10" fillId="0" borderId="5" xfId="260" applyNumberFormat="1" applyFont="1" applyFill="1" applyBorder="1" applyAlignment="1" applyProtection="1"/>
    <xf numFmtId="167" fontId="10" fillId="0" borderId="0" xfId="10" applyNumberFormat="1" applyFont="1" applyFill="1" applyProtection="1"/>
    <xf numFmtId="166" fontId="10" fillId="0" borderId="4" xfId="10" applyNumberFormat="1" applyFont="1" applyFill="1" applyBorder="1" applyProtection="1"/>
    <xf numFmtId="3" fontId="10" fillId="0" borderId="4" xfId="10" applyNumberFormat="1" applyFont="1" applyFill="1" applyBorder="1" applyProtection="1"/>
    <xf numFmtId="0" fontId="69" fillId="0" borderId="0" xfId="351" applyFont="1" applyFill="1"/>
    <xf numFmtId="0" fontId="10" fillId="0" borderId="1" xfId="352" applyFont="1" applyFill="1" applyBorder="1"/>
    <xf numFmtId="3" fontId="16" fillId="0" borderId="1" xfId="352" applyNumberFormat="1" applyFont="1" applyFill="1" applyBorder="1"/>
    <xf numFmtId="3" fontId="16" fillId="0" borderId="1" xfId="352" applyNumberFormat="1" applyFont="1" applyFill="1" applyBorder="1" applyAlignment="1">
      <alignment vertical="center" wrapText="1"/>
    </xf>
    <xf numFmtId="0" fontId="10" fillId="0" borderId="5" xfId="352" quotePrefix="1" applyFont="1" applyFill="1" applyBorder="1" applyAlignment="1">
      <alignment horizontal="left" indent="1"/>
    </xf>
    <xf numFmtId="0" fontId="74" fillId="0" borderId="2" xfId="0" applyFont="1" applyFill="1" applyBorder="1" applyAlignment="1">
      <alignment horizontal="center" wrapText="1"/>
    </xf>
    <xf numFmtId="0" fontId="79" fillId="0" borderId="2" xfId="0" applyFont="1" applyFill="1" applyBorder="1"/>
    <xf numFmtId="167" fontId="10" fillId="0" borderId="4" xfId="10" applyNumberFormat="1" applyFont="1" applyFill="1" applyBorder="1" applyProtection="1"/>
    <xf numFmtId="172" fontId="10" fillId="0" borderId="5" xfId="10" applyNumberFormat="1" applyFont="1" applyFill="1" applyBorder="1" applyProtection="1">
      <protection locked="0"/>
    </xf>
    <xf numFmtId="170" fontId="10" fillId="0" borderId="0" xfId="0" applyNumberFormat="1" applyFont="1" applyFill="1"/>
    <xf numFmtId="0" fontId="10" fillId="0" borderId="1" xfId="357" applyFont="1" applyBorder="1" applyAlignment="1">
      <alignment wrapText="1"/>
    </xf>
    <xf numFmtId="0" fontId="46" fillId="44" borderId="2" xfId="357" applyFont="1" applyFill="1" applyBorder="1" applyAlignment="1">
      <alignment horizontal="center" wrapText="1"/>
    </xf>
    <xf numFmtId="0" fontId="10" fillId="0" borderId="0" xfId="357" applyFont="1" applyAlignment="1">
      <alignment horizontal="center"/>
    </xf>
    <xf numFmtId="0" fontId="10" fillId="45" borderId="2" xfId="357" applyFont="1" applyFill="1" applyBorder="1" applyAlignment="1">
      <alignment horizontal="center" wrapText="1"/>
    </xf>
    <xf numFmtId="0" fontId="78" fillId="0" borderId="0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2" fontId="10" fillId="0" borderId="44" xfId="11" applyNumberFormat="1" applyFont="1" applyBorder="1" applyProtection="1"/>
    <xf numFmtId="172" fontId="10" fillId="0" borderId="43" xfId="0" applyNumberFormat="1" applyFont="1" applyFill="1" applyBorder="1" applyAlignment="1">
      <alignment horizontal="center" vertical="center"/>
    </xf>
    <xf numFmtId="172" fontId="10" fillId="0" borderId="35" xfId="11" applyNumberFormat="1" applyFont="1" applyBorder="1" applyAlignment="1" applyProtection="1">
      <alignment horizontal="left" indent="2"/>
    </xf>
    <xf numFmtId="172" fontId="10" fillId="0" borderId="5" xfId="0" applyNumberFormat="1" applyFont="1" applyFill="1" applyBorder="1" applyAlignment="1">
      <alignment horizontal="center" vertical="center"/>
    </xf>
    <xf numFmtId="172" fontId="10" fillId="0" borderId="35" xfId="11" applyNumberFormat="1" applyFont="1" applyBorder="1" applyAlignment="1" applyProtection="1">
      <alignment horizontal="left" indent="3"/>
    </xf>
    <xf numFmtId="172" fontId="10" fillId="0" borderId="35" xfId="11" applyNumberFormat="1" applyFont="1" applyBorder="1" applyProtection="1"/>
    <xf numFmtId="172" fontId="16" fillId="0" borderId="5" xfId="0" applyNumberFormat="1" applyFont="1" applyFill="1" applyBorder="1" applyAlignment="1">
      <alignment horizontal="center" vertical="center"/>
    </xf>
    <xf numFmtId="172" fontId="10" fillId="0" borderId="17" xfId="11" applyNumberFormat="1" applyFont="1" applyBorder="1" applyProtection="1"/>
    <xf numFmtId="0" fontId="10" fillId="0" borderId="5" xfId="0" applyFont="1" applyBorder="1" applyAlignment="1">
      <alignment horizontal="center" vertical="center"/>
    </xf>
    <xf numFmtId="172" fontId="16" fillId="0" borderId="17" xfId="11" applyNumberFormat="1" applyFont="1" applyBorder="1" applyProtection="1"/>
    <xf numFmtId="0" fontId="10" fillId="0" borderId="43" xfId="0" applyFont="1" applyBorder="1" applyAlignment="1">
      <alignment horizontal="center" vertical="center"/>
    </xf>
    <xf numFmtId="172" fontId="10" fillId="0" borderId="35" xfId="11" applyNumberFormat="1" applyFont="1" applyBorder="1" applyAlignment="1" applyProtection="1">
      <alignment horizontal="center"/>
    </xf>
    <xf numFmtId="172" fontId="10" fillId="0" borderId="35" xfId="11" applyNumberFormat="1" applyFont="1" applyFill="1" applyBorder="1" applyProtection="1"/>
    <xf numFmtId="172" fontId="10" fillId="0" borderId="9" xfId="11" applyNumberFormat="1" applyFont="1" applyBorder="1" applyAlignment="1" applyProtection="1">
      <alignment horizontal="center"/>
    </xf>
    <xf numFmtId="172" fontId="16" fillId="0" borderId="9" xfId="11" applyNumberFormat="1" applyFont="1" applyBorder="1" applyAlignment="1" applyProtection="1">
      <alignment horizontal="left"/>
    </xf>
    <xf numFmtId="0" fontId="101" fillId="0" borderId="0" xfId="364" applyFont="1" applyFill="1" applyAlignment="1">
      <alignment vertical="center"/>
    </xf>
    <xf numFmtId="0" fontId="102" fillId="0" borderId="0" xfId="364" applyFont="1" applyFill="1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center"/>
    </xf>
    <xf numFmtId="0" fontId="10" fillId="0" borderId="0" xfId="352" applyFont="1" applyFill="1" applyBorder="1" applyAlignment="1">
      <alignment vertical="center"/>
    </xf>
    <xf numFmtId="172" fontId="10" fillId="0" borderId="0" xfId="352" applyNumberFormat="1" applyFont="1" applyBorder="1" applyAlignment="1">
      <alignment horizontal="right"/>
    </xf>
    <xf numFmtId="172" fontId="16" fillId="0" borderId="1" xfId="352" applyNumberFormat="1" applyFont="1" applyFill="1" applyBorder="1"/>
    <xf numFmtId="0" fontId="16" fillId="0" borderId="34" xfId="352" applyFont="1" applyFill="1" applyBorder="1" applyAlignment="1">
      <alignment vertical="center"/>
    </xf>
    <xf numFmtId="0" fontId="16" fillId="0" borderId="0" xfId="352" applyFont="1" applyFill="1" applyBorder="1" applyAlignment="1">
      <alignment vertical="center"/>
    </xf>
    <xf numFmtId="0" fontId="16" fillId="0" borderId="41" xfId="352" applyFont="1" applyFill="1" applyBorder="1" applyAlignment="1">
      <alignment vertical="center"/>
    </xf>
    <xf numFmtId="0" fontId="16" fillId="0" borderId="14" xfId="352" applyFont="1" applyFill="1" applyBorder="1" applyAlignment="1">
      <alignment vertical="center"/>
    </xf>
    <xf numFmtId="172" fontId="16" fillId="0" borderId="0" xfId="352" applyNumberFormat="1" applyFont="1" applyFill="1" applyBorder="1"/>
    <xf numFmtId="0" fontId="18" fillId="0" borderId="0" xfId="352" quotePrefix="1" applyFont="1" applyBorder="1" applyAlignment="1">
      <alignment horizontal="left" vertical="center"/>
    </xf>
    <xf numFmtId="0" fontId="0" fillId="0" borderId="0" xfId="0" applyFill="1"/>
    <xf numFmtId="0" fontId="10" fillId="0" borderId="5" xfId="10" applyFont="1" applyFill="1" applyBorder="1" applyAlignment="1" applyProtection="1">
      <alignment horizontal="left" indent="2"/>
    </xf>
    <xf numFmtId="0" fontId="17" fillId="0" borderId="0" xfId="0" applyFont="1" applyFill="1" applyAlignment="1">
      <alignment horizontal="center" vertical="center" wrapText="1"/>
    </xf>
    <xf numFmtId="3" fontId="19" fillId="0" borderId="0" xfId="0" applyNumberFormat="1" applyFont="1" applyFill="1"/>
    <xf numFmtId="172" fontId="16" fillId="0" borderId="1" xfId="352" applyNumberFormat="1" applyFont="1" applyFill="1" applyBorder="1" applyAlignment="1">
      <alignment vertical="center"/>
    </xf>
    <xf numFmtId="0" fontId="10" fillId="0" borderId="15" xfId="352" applyFont="1" applyFill="1" applyBorder="1" applyAlignment="1">
      <alignment vertical="center"/>
    </xf>
    <xf numFmtId="0" fontId="10" fillId="0" borderId="41" xfId="352" applyFont="1" applyFill="1" applyBorder="1" applyAlignment="1">
      <alignment vertical="center"/>
    </xf>
    <xf numFmtId="0" fontId="10" fillId="0" borderId="6" xfId="352" applyFont="1" applyFill="1" applyBorder="1" applyAlignment="1">
      <alignment vertical="center"/>
    </xf>
    <xf numFmtId="0" fontId="10" fillId="0" borderId="1" xfId="352" quotePrefix="1" applyFont="1" applyFill="1" applyBorder="1" applyAlignment="1">
      <alignment horizontal="left" vertical="center"/>
    </xf>
    <xf numFmtId="0" fontId="10" fillId="0" borderId="14" xfId="352" applyFont="1" applyFill="1" applyBorder="1" applyAlignment="1">
      <alignment vertical="center"/>
    </xf>
    <xf numFmtId="0" fontId="10" fillId="0" borderId="41" xfId="352" quotePrefix="1" applyFont="1" applyFill="1" applyBorder="1" applyAlignment="1">
      <alignment horizontal="left" vertical="center"/>
    </xf>
    <xf numFmtId="0" fontId="75" fillId="0" borderId="0" xfId="56" applyFont="1" applyAlignment="1" applyProtection="1">
      <alignment vertical="top"/>
    </xf>
    <xf numFmtId="0" fontId="10" fillId="0" borderId="0" xfId="374" applyFont="1"/>
    <xf numFmtId="0" fontId="16" fillId="0" borderId="0" xfId="0" applyFont="1"/>
    <xf numFmtId="0" fontId="16" fillId="0" borderId="0" xfId="6" applyFont="1" applyFill="1" applyBorder="1" applyAlignment="1">
      <alignment horizontal="center" vertical="center"/>
    </xf>
    <xf numFmtId="169" fontId="16" fillId="0" borderId="0" xfId="361" applyNumberFormat="1" applyFont="1" applyBorder="1" applyAlignment="1" applyProtection="1">
      <alignment horizontal="center" vertical="center"/>
    </xf>
    <xf numFmtId="169" fontId="10" fillId="0" borderId="0" xfId="361" applyNumberFormat="1" applyFont="1" applyBorder="1" applyAlignment="1" applyProtection="1">
      <alignment horizontal="right" vertical="center"/>
    </xf>
    <xf numFmtId="0" fontId="16" fillId="0" borderId="0" xfId="6" applyFont="1"/>
    <xf numFmtId="169" fontId="16" fillId="0" borderId="11" xfId="361" applyNumberFormat="1" applyFont="1" applyFill="1" applyBorder="1" applyAlignment="1" applyProtection="1">
      <alignment horizontal="center" vertical="center"/>
    </xf>
    <xf numFmtId="165" fontId="16" fillId="0" borderId="85" xfId="11" applyNumberFormat="1" applyFont="1" applyFill="1" applyBorder="1" applyAlignment="1" applyProtection="1">
      <alignment horizontal="center" vertical="center" wrapText="1"/>
    </xf>
    <xf numFmtId="0" fontId="16" fillId="0" borderId="85" xfId="6" applyFont="1" applyFill="1" applyBorder="1" applyAlignment="1">
      <alignment horizontal="center" vertical="center"/>
    </xf>
    <xf numFmtId="169" fontId="23" fillId="0" borderId="86" xfId="361" applyNumberFormat="1" applyFont="1" applyBorder="1" applyAlignment="1" applyProtection="1">
      <alignment horizontal="left"/>
    </xf>
    <xf numFmtId="3" fontId="10" fillId="0" borderId="87" xfId="361" quotePrefix="1" applyNumberFormat="1" applyFont="1" applyBorder="1" applyAlignment="1" applyProtection="1">
      <alignment horizontal="right"/>
    </xf>
    <xf numFmtId="3" fontId="10" fillId="0" borderId="88" xfId="361" quotePrefix="1" applyNumberFormat="1" applyFont="1" applyBorder="1" applyAlignment="1" applyProtection="1">
      <alignment horizontal="right"/>
    </xf>
    <xf numFmtId="3" fontId="16" fillId="0" borderId="88" xfId="361" quotePrefix="1" applyNumberFormat="1" applyFont="1" applyBorder="1" applyAlignment="1" applyProtection="1">
      <alignment horizontal="right"/>
    </xf>
    <xf numFmtId="169" fontId="16" fillId="0" borderId="16" xfId="361" applyNumberFormat="1" applyFont="1" applyBorder="1" applyAlignment="1" applyProtection="1">
      <alignment horizontal="left"/>
    </xf>
    <xf numFmtId="172" fontId="16" fillId="0" borderId="20" xfId="361" applyNumberFormat="1" applyFont="1" applyBorder="1" applyAlignment="1" applyProtection="1">
      <alignment horizontal="right"/>
    </xf>
    <xf numFmtId="169" fontId="10" fillId="0" borderId="16" xfId="361" applyNumberFormat="1" applyFont="1" applyBorder="1" applyAlignment="1" applyProtection="1">
      <alignment horizontal="left" indent="3"/>
    </xf>
    <xf numFmtId="172" fontId="10" fillId="0" borderId="20" xfId="361" applyNumberFormat="1" applyFont="1" applyBorder="1" applyAlignment="1" applyProtection="1">
      <alignment horizontal="right"/>
    </xf>
    <xf numFmtId="172" fontId="16" fillId="0" borderId="21" xfId="361" applyNumberFormat="1" applyFont="1" applyBorder="1" applyAlignment="1" applyProtection="1">
      <alignment horizontal="right"/>
    </xf>
    <xf numFmtId="172" fontId="10" fillId="0" borderId="21" xfId="361" applyNumberFormat="1" applyFont="1" applyBorder="1" applyAlignment="1" applyProtection="1">
      <alignment horizontal="right"/>
    </xf>
    <xf numFmtId="0" fontId="16" fillId="0" borderId="2" xfId="6" applyFont="1" applyBorder="1"/>
    <xf numFmtId="1" fontId="10" fillId="0" borderId="0" xfId="361" applyNumberFormat="1" applyFont="1" applyBorder="1" applyAlignment="1" applyProtection="1"/>
    <xf numFmtId="0" fontId="75" fillId="0" borderId="0" xfId="56" applyFont="1" applyFill="1" applyAlignment="1" applyProtection="1"/>
    <xf numFmtId="0" fontId="13" fillId="0" borderId="0" xfId="352" quotePrefix="1" applyFont="1" applyFill="1" applyAlignment="1">
      <alignment vertical="center" wrapText="1"/>
    </xf>
    <xf numFmtId="0" fontId="10" fillId="0" borderId="0" xfId="375" applyFont="1"/>
    <xf numFmtId="3" fontId="16" fillId="0" borderId="2" xfId="352" applyNumberFormat="1" applyFont="1" applyFill="1" applyBorder="1" applyAlignment="1">
      <alignment horizontal="center" vertical="center" wrapText="1"/>
    </xf>
    <xf numFmtId="3" fontId="16" fillId="0" borderId="2" xfId="352" applyNumberFormat="1" applyFont="1" applyFill="1" applyBorder="1" applyAlignment="1">
      <alignment horizontal="center" vertical="center"/>
    </xf>
    <xf numFmtId="9" fontId="10" fillId="0" borderId="2" xfId="353" applyFont="1" applyBorder="1" applyAlignment="1">
      <alignment horizontal="left" vertical="center"/>
    </xf>
    <xf numFmtId="3" fontId="16" fillId="0" borderId="0" xfId="352" applyNumberFormat="1" applyFont="1" applyBorder="1"/>
    <xf numFmtId="0" fontId="10" fillId="0" borderId="0" xfId="375" applyFont="1" applyAlignment="1">
      <alignment horizontal="center"/>
    </xf>
    <xf numFmtId="0" fontId="10" fillId="0" borderId="0" xfId="375" applyFont="1" applyBorder="1"/>
    <xf numFmtId="4" fontId="10" fillId="0" borderId="0" xfId="352" applyNumberFormat="1" applyFont="1" applyBorder="1"/>
    <xf numFmtId="4" fontId="16" fillId="0" borderId="0" xfId="352" applyNumberFormat="1" applyFont="1" applyBorder="1"/>
    <xf numFmtId="3" fontId="16" fillId="0" borderId="0" xfId="352" applyNumberFormat="1" applyFont="1" applyFill="1" applyBorder="1" applyAlignment="1">
      <alignment horizontal="center" vertical="center" wrapText="1"/>
    </xf>
    <xf numFmtId="0" fontId="16" fillId="0" borderId="0" xfId="375" applyFont="1"/>
    <xf numFmtId="0" fontId="10" fillId="0" borderId="0" xfId="352" quotePrefix="1" applyFont="1" applyAlignment="1">
      <alignment horizontal="left"/>
    </xf>
    <xf numFmtId="172" fontId="16" fillId="0" borderId="0" xfId="352" applyNumberFormat="1" applyFont="1" applyFill="1" applyBorder="1" applyAlignment="1">
      <alignment horizontal="right" vertical="center"/>
    </xf>
    <xf numFmtId="0" fontId="75" fillId="0" borderId="0" xfId="56" applyFont="1" applyFill="1" applyAlignment="1" applyProtection="1">
      <alignment vertical="top"/>
    </xf>
    <xf numFmtId="0" fontId="10" fillId="0" borderId="0" xfId="370" applyFont="1" applyFill="1"/>
    <xf numFmtId="0" fontId="69" fillId="0" borderId="0" xfId="375" applyFont="1" applyFill="1"/>
    <xf numFmtId="0" fontId="10" fillId="0" borderId="0" xfId="374" applyFont="1" applyFill="1"/>
    <xf numFmtId="0" fontId="10" fillId="0" borderId="0" xfId="375" applyFont="1" applyFill="1"/>
    <xf numFmtId="169" fontId="16" fillId="0" borderId="0" xfId="361" applyNumberFormat="1" applyFont="1" applyFill="1" applyBorder="1" applyAlignment="1" applyProtection="1">
      <alignment horizontal="center" vertical="center" wrapText="1"/>
    </xf>
    <xf numFmtId="0" fontId="91" fillId="0" borderId="2" xfId="376" applyFont="1" applyFill="1" applyBorder="1" applyAlignment="1">
      <alignment horizontal="center" vertical="center"/>
    </xf>
    <xf numFmtId="9" fontId="10" fillId="0" borderId="2" xfId="353" applyFont="1" applyFill="1" applyBorder="1" applyAlignment="1">
      <alignment horizontal="left" vertical="center"/>
    </xf>
    <xf numFmtId="0" fontId="16" fillId="0" borderId="0" xfId="352" applyFont="1" applyFill="1" applyBorder="1"/>
    <xf numFmtId="0" fontId="16" fillId="0" borderId="34" xfId="352" applyFont="1" applyFill="1" applyBorder="1"/>
    <xf numFmtId="0" fontId="16" fillId="0" borderId="0" xfId="352" quotePrefix="1" applyFont="1" applyFill="1" applyAlignment="1">
      <alignment horizontal="center" vertical="center" wrapText="1"/>
    </xf>
    <xf numFmtId="172" fontId="10" fillId="0" borderId="0" xfId="352" applyNumberFormat="1" applyFill="1" applyBorder="1" applyAlignment="1">
      <alignment horizontal="right" vertical="center"/>
    </xf>
    <xf numFmtId="0" fontId="10" fillId="0" borderId="0" xfId="375" applyFont="1" applyFill="1" applyBorder="1"/>
    <xf numFmtId="1" fontId="16" fillId="0" borderId="0" xfId="352" quotePrefix="1" applyNumberFormat="1" applyFont="1" applyFill="1" applyBorder="1" applyAlignment="1">
      <alignment horizontal="center" vertical="center" wrapText="1"/>
    </xf>
    <xf numFmtId="0" fontId="85" fillId="0" borderId="0" xfId="376" applyFont="1" applyFill="1"/>
    <xf numFmtId="0" fontId="103" fillId="0" borderId="0" xfId="376" applyFont="1" applyFill="1"/>
    <xf numFmtId="0" fontId="0" fillId="0" borderId="0" xfId="377" applyFont="1" applyFill="1"/>
    <xf numFmtId="0" fontId="10" fillId="0" borderId="5" xfId="352" applyFont="1" applyBorder="1" applyAlignment="1">
      <alignment vertical="center"/>
    </xf>
    <xf numFmtId="0" fontId="10" fillId="0" borderId="2" xfId="352" applyFont="1" applyBorder="1" applyAlignment="1">
      <alignment vertical="center"/>
    </xf>
    <xf numFmtId="0" fontId="10" fillId="0" borderId="0" xfId="352" applyFont="1" applyBorder="1" applyAlignment="1">
      <alignment horizontal="center" vertical="center"/>
    </xf>
    <xf numFmtId="0" fontId="10" fillId="0" borderId="0" xfId="352" applyFont="1" applyFill="1" applyBorder="1" applyAlignment="1">
      <alignment horizontal="center" vertical="center"/>
    </xf>
    <xf numFmtId="0" fontId="10" fillId="0" borderId="2" xfId="352" applyFont="1" applyFill="1" applyBorder="1" applyAlignment="1">
      <alignment vertical="center"/>
    </xf>
    <xf numFmtId="186" fontId="10" fillId="0" borderId="39" xfId="8" applyNumberFormat="1" applyFont="1" applyFill="1" applyBorder="1"/>
    <xf numFmtId="169" fontId="10" fillId="0" borderId="0" xfId="361" applyNumberFormat="1" applyFont="1" applyFill="1" applyBorder="1" applyAlignment="1" applyProtection="1">
      <alignment horizontal="center" vertical="center" wrapText="1"/>
    </xf>
    <xf numFmtId="0" fontId="16" fillId="0" borderId="37" xfId="352" applyFont="1" applyFill="1" applyBorder="1" applyAlignment="1">
      <alignment vertical="center"/>
    </xf>
    <xf numFmtId="0" fontId="16" fillId="0" borderId="42" xfId="352" applyFont="1" applyFill="1" applyBorder="1" applyAlignment="1">
      <alignment vertical="center"/>
    </xf>
    <xf numFmtId="0" fontId="16" fillId="0" borderId="38" xfId="352" applyFont="1" applyFill="1" applyBorder="1" applyAlignment="1">
      <alignment vertical="center"/>
    </xf>
    <xf numFmtId="0" fontId="16" fillId="0" borderId="37" xfId="352" quotePrefix="1" applyFont="1" applyFill="1" applyBorder="1" applyAlignment="1">
      <alignment horizontal="left" vertical="center"/>
    </xf>
    <xf numFmtId="172" fontId="16" fillId="0" borderId="1" xfId="352" applyNumberFormat="1" applyFont="1" applyFill="1" applyBorder="1" applyAlignment="1">
      <alignment horizontal="right" vertical="center"/>
    </xf>
    <xf numFmtId="0" fontId="16" fillId="5" borderId="38" xfId="352" applyFont="1" applyFill="1" applyBorder="1" applyAlignment="1">
      <alignment vertical="center"/>
    </xf>
    <xf numFmtId="172" fontId="16" fillId="0" borderId="1" xfId="352" applyNumberFormat="1" applyFont="1" applyFill="1" applyBorder="1" applyAlignment="1">
      <alignment vertical="center" wrapText="1"/>
    </xf>
    <xf numFmtId="3" fontId="16" fillId="43" borderId="1" xfId="352" applyNumberFormat="1" applyFont="1" applyFill="1" applyBorder="1"/>
    <xf numFmtId="3" fontId="16" fillId="0" borderId="1" xfId="352" applyNumberFormat="1" applyFont="1" applyFill="1" applyBorder="1" applyAlignment="1">
      <alignment horizontal="right" vertical="center"/>
    </xf>
    <xf numFmtId="172" fontId="10" fillId="0" borderId="0" xfId="352" applyNumberFormat="1" applyFont="1" applyFill="1" applyBorder="1" applyAlignment="1">
      <alignment horizontal="right" vertical="center"/>
    </xf>
    <xf numFmtId="0" fontId="10" fillId="0" borderId="44" xfId="352" applyFont="1" applyFill="1" applyBorder="1" applyAlignment="1">
      <alignment vertical="center"/>
    </xf>
    <xf numFmtId="0" fontId="10" fillId="0" borderId="38" xfId="352" applyFont="1" applyBorder="1" applyAlignment="1">
      <alignment vertical="center"/>
    </xf>
    <xf numFmtId="0" fontId="91" fillId="0" borderId="39" xfId="376" applyFont="1" applyFill="1" applyBorder="1" applyAlignment="1">
      <alignment horizontal="center"/>
    </xf>
    <xf numFmtId="0" fontId="10" fillId="0" borderId="1" xfId="352" applyFont="1" applyBorder="1"/>
    <xf numFmtId="0" fontId="16" fillId="0" borderId="42" xfId="352" quotePrefix="1" applyFont="1" applyFill="1" applyBorder="1" applyAlignment="1">
      <alignment horizontal="center" vertical="center" wrapText="1"/>
    </xf>
    <xf numFmtId="0" fontId="10" fillId="0" borderId="89" xfId="352" applyFont="1" applyFill="1" applyBorder="1" applyAlignment="1">
      <alignment vertical="center"/>
    </xf>
    <xf numFmtId="172" fontId="16" fillId="0" borderId="0" xfId="352" applyNumberFormat="1" applyFont="1" applyFill="1" applyBorder="1" applyAlignment="1">
      <alignment vertical="center"/>
    </xf>
    <xf numFmtId="172" fontId="10" fillId="0" borderId="1" xfId="352" applyNumberFormat="1" applyFill="1" applyBorder="1"/>
    <xf numFmtId="0" fontId="10" fillId="0" borderId="0" xfId="352" quotePrefix="1" applyFont="1" applyBorder="1" applyAlignment="1">
      <alignment horizontal="left" vertical="center"/>
    </xf>
    <xf numFmtId="172" fontId="10" fillId="0" borderId="0" xfId="352" applyNumberFormat="1" applyFill="1" applyBorder="1"/>
    <xf numFmtId="172" fontId="10" fillId="0" borderId="0" xfId="352" applyNumberFormat="1" applyFill="1" applyBorder="1" applyAlignment="1">
      <alignment vertical="center"/>
    </xf>
    <xf numFmtId="3" fontId="14" fillId="0" borderId="2" xfId="10" applyNumberFormat="1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3" fontId="14" fillId="0" borderId="5" xfId="0" applyNumberFormat="1" applyFont="1" applyFill="1" applyBorder="1" applyAlignment="1">
      <alignment horizontal="center" vertical="center" wrapText="1"/>
    </xf>
    <xf numFmtId="0" fontId="13" fillId="0" borderId="0" xfId="8" applyFont="1" applyFill="1" applyBorder="1" applyAlignment="1">
      <alignment horizontal="left" vertical="center" wrapText="1"/>
    </xf>
    <xf numFmtId="0" fontId="18" fillId="0" borderId="0" xfId="0" quotePrefix="1" applyFont="1" applyFill="1" applyBorder="1" applyAlignment="1">
      <alignment horizontal="left" vertical="justify" wrapText="1"/>
    </xf>
    <xf numFmtId="0" fontId="14" fillId="0" borderId="6" xfId="0" applyFont="1" applyFill="1" applyBorder="1" applyAlignment="1">
      <alignment horizontal="center" vertical="center"/>
    </xf>
    <xf numFmtId="0" fontId="10" fillId="0" borderId="5" xfId="9" applyFont="1" applyFill="1" applyBorder="1" applyAlignment="1" applyProtection="1">
      <alignment horizontal="left" indent="1"/>
    </xf>
    <xf numFmtId="0" fontId="10" fillId="0" borderId="5" xfId="9" applyFont="1" applyFill="1" applyBorder="1" applyAlignment="1" applyProtection="1">
      <alignment horizontal="left" indent="2"/>
    </xf>
    <xf numFmtId="0" fontId="10" fillId="0" borderId="39" xfId="0" applyFont="1" applyFill="1" applyBorder="1"/>
    <xf numFmtId="0" fontId="75" fillId="0" borderId="0" xfId="56" applyFont="1" applyFill="1" applyAlignment="1" applyProtection="1">
      <alignment horizontal="left" vertical="top"/>
    </xf>
    <xf numFmtId="0" fontId="83" fillId="0" borderId="0" xfId="56" applyFont="1" applyFill="1" applyAlignment="1" applyProtection="1"/>
    <xf numFmtId="170" fontId="10" fillId="0" borderId="7" xfId="10" applyNumberFormat="1" applyFont="1" applyFill="1" applyBorder="1" applyAlignment="1" applyProtection="1"/>
    <xf numFmtId="172" fontId="10" fillId="0" borderId="2" xfId="10" applyNumberFormat="1" applyFont="1" applyFill="1" applyBorder="1" applyProtection="1">
      <protection locked="0"/>
    </xf>
    <xf numFmtId="171" fontId="19" fillId="0" borderId="0" xfId="0" applyNumberFormat="1" applyFont="1" applyFill="1"/>
    <xf numFmtId="0" fontId="83" fillId="0" borderId="0" xfId="56" applyFont="1" applyFill="1" applyAlignment="1" applyProtection="1">
      <alignment vertical="top"/>
    </xf>
    <xf numFmtId="0" fontId="18" fillId="0" borderId="0" xfId="0" quotePrefix="1" applyFont="1" applyFill="1" applyBorder="1" applyAlignment="1">
      <alignment vertical="justify" wrapText="1"/>
    </xf>
    <xf numFmtId="172" fontId="16" fillId="0" borderId="85" xfId="0" applyNumberFormat="1" applyFont="1" applyFill="1" applyBorder="1" applyAlignment="1">
      <alignment vertical="center"/>
    </xf>
    <xf numFmtId="3" fontId="13" fillId="0" borderId="0" xfId="0" applyNumberFormat="1" applyFont="1" applyFill="1" applyAlignment="1">
      <alignment horizontal="left" vertical="center" wrapText="1"/>
    </xf>
    <xf numFmtId="3" fontId="13" fillId="0" borderId="0" xfId="0" applyNumberFormat="1" applyFont="1" applyFill="1" applyAlignment="1">
      <alignment horizontal="centerContinuous" vertical="center"/>
    </xf>
    <xf numFmtId="3" fontId="14" fillId="0" borderId="0" xfId="0" applyNumberFormat="1" applyFont="1" applyFill="1"/>
    <xf numFmtId="3" fontId="10" fillId="0" borderId="0" xfId="0" applyNumberFormat="1" applyFont="1" applyFill="1" applyProtection="1"/>
    <xf numFmtId="3" fontId="10" fillId="0" borderId="0" xfId="12" applyNumberFormat="1" applyFont="1" applyFill="1" applyAlignment="1">
      <alignment horizontal="center"/>
    </xf>
    <xf numFmtId="3" fontId="10" fillId="0" borderId="39" xfId="0" applyNumberFormat="1" applyFont="1" applyFill="1" applyBorder="1" applyProtection="1"/>
    <xf numFmtId="172" fontId="10" fillId="0" borderId="39" xfId="0" applyNumberFormat="1" applyFont="1" applyFill="1" applyBorder="1"/>
    <xf numFmtId="3" fontId="16" fillId="0" borderId="5" xfId="0" applyNumberFormat="1" applyFont="1" applyFill="1" applyBorder="1" applyProtection="1"/>
    <xf numFmtId="3" fontId="10" fillId="0" borderId="5" xfId="9" applyNumberFormat="1" applyFont="1" applyFill="1" applyBorder="1" applyAlignment="1" applyProtection="1">
      <alignment horizontal="left"/>
    </xf>
    <xf numFmtId="3" fontId="10" fillId="0" borderId="5" xfId="9" applyNumberFormat="1" applyFont="1" applyFill="1" applyBorder="1" applyAlignment="1" applyProtection="1">
      <alignment horizontal="left" indent="2"/>
    </xf>
    <xf numFmtId="0" fontId="83" fillId="0" borderId="0" xfId="56" applyFont="1" applyFill="1" applyAlignment="1" applyProtection="1">
      <alignment vertical="center"/>
    </xf>
    <xf numFmtId="0" fontId="10" fillId="0" borderId="0" xfId="8" applyFont="1" applyFill="1"/>
    <xf numFmtId="172" fontId="16" fillId="0" borderId="85" xfId="8" applyNumberFormat="1" applyFont="1" applyFill="1" applyBorder="1" applyAlignment="1">
      <alignment horizontal="center" vertical="center" wrapText="1"/>
    </xf>
    <xf numFmtId="0" fontId="10" fillId="0" borderId="34" xfId="8" applyFont="1" applyFill="1" applyBorder="1"/>
    <xf numFmtId="172" fontId="10" fillId="0" borderId="44" xfId="8" applyNumberFormat="1" applyFont="1" applyFill="1" applyBorder="1"/>
    <xf numFmtId="172" fontId="10" fillId="0" borderId="39" xfId="8" applyNumberFormat="1" applyFont="1" applyFill="1" applyBorder="1"/>
    <xf numFmtId="3" fontId="10" fillId="0" borderId="0" xfId="8" applyNumberFormat="1" applyFont="1" applyFill="1"/>
    <xf numFmtId="192" fontId="10" fillId="0" borderId="5" xfId="8" applyNumberFormat="1" applyFont="1" applyFill="1" applyBorder="1"/>
    <xf numFmtId="3" fontId="10" fillId="0" borderId="5" xfId="8" applyNumberFormat="1" applyFont="1" applyFill="1" applyBorder="1"/>
    <xf numFmtId="0" fontId="10" fillId="0" borderId="5" xfId="8" applyFont="1" applyFill="1" applyBorder="1" applyAlignment="1">
      <alignment horizontal="left" wrapText="1" indent="3"/>
    </xf>
    <xf numFmtId="0" fontId="10" fillId="0" borderId="2" xfId="8" applyFont="1" applyFill="1" applyBorder="1"/>
    <xf numFmtId="172" fontId="10" fillId="0" borderId="17" xfId="8" applyNumberFormat="1" applyFont="1" applyFill="1" applyBorder="1"/>
    <xf numFmtId="172" fontId="10" fillId="0" borderId="2" xfId="8" applyNumberFormat="1" applyFont="1" applyFill="1" applyBorder="1"/>
    <xf numFmtId="0" fontId="19" fillId="0" borderId="34" xfId="8" applyFont="1" applyFill="1" applyBorder="1"/>
    <xf numFmtId="0" fontId="19" fillId="0" borderId="0" xfId="8" applyFont="1" applyFill="1" applyBorder="1"/>
    <xf numFmtId="0" fontId="19" fillId="0" borderId="0" xfId="8" applyFont="1" applyFill="1"/>
    <xf numFmtId="0" fontId="80" fillId="0" borderId="0" xfId="56" applyFont="1" applyFill="1" applyAlignment="1" applyProtection="1">
      <alignment horizontal="center" vertical="center"/>
    </xf>
    <xf numFmtId="172" fontId="10" fillId="0" borderId="0" xfId="8" applyNumberFormat="1" applyFont="1" applyFill="1"/>
    <xf numFmtId="172" fontId="10" fillId="0" borderId="3" xfId="8" applyNumberFormat="1" applyFont="1" applyFill="1" applyBorder="1"/>
    <xf numFmtId="172" fontId="19" fillId="0" borderId="34" xfId="8" applyNumberFormat="1" applyFont="1" applyFill="1" applyBorder="1"/>
    <xf numFmtId="172" fontId="19" fillId="0" borderId="0" xfId="8" applyNumberFormat="1" applyFont="1" applyFill="1" applyBorder="1"/>
    <xf numFmtId="172" fontId="19" fillId="0" borderId="0" xfId="8" applyNumberFormat="1" applyFont="1" applyFill="1"/>
    <xf numFmtId="172" fontId="10" fillId="0" borderId="0" xfId="358" applyNumberFormat="1" applyFont="1" applyFill="1"/>
    <xf numFmtId="186" fontId="10" fillId="0" borderId="0" xfId="8" applyNumberFormat="1" applyFont="1" applyFill="1"/>
    <xf numFmtId="0" fontId="10" fillId="0" borderId="5" xfId="352" quotePrefix="1" applyFont="1" applyFill="1" applyBorder="1" applyAlignment="1">
      <alignment horizontal="left" wrapText="1" indent="2"/>
    </xf>
    <xf numFmtId="0" fontId="10" fillId="0" borderId="5" xfId="352" quotePrefix="1" applyFont="1" applyFill="1" applyBorder="1" applyAlignment="1">
      <alignment horizontal="left" wrapText="1" indent="3"/>
    </xf>
    <xf numFmtId="0" fontId="10" fillId="0" borderId="5" xfId="352" applyFont="1" applyFill="1" applyBorder="1" applyAlignment="1">
      <alignment horizontal="left" wrapText="1" indent="4"/>
    </xf>
    <xf numFmtId="0" fontId="10" fillId="0" borderId="5" xfId="352" quotePrefix="1" applyFont="1" applyFill="1" applyBorder="1" applyAlignment="1">
      <alignment horizontal="left" wrapText="1" indent="4"/>
    </xf>
    <xf numFmtId="0" fontId="10" fillId="0" borderId="5" xfId="352" quotePrefix="1" applyFont="1" applyFill="1" applyBorder="1" applyAlignment="1">
      <alignment horizontal="left" indent="2"/>
    </xf>
    <xf numFmtId="186" fontId="10" fillId="0" borderId="35" xfId="8" applyNumberFormat="1" applyFont="1" applyFill="1" applyBorder="1"/>
    <xf numFmtId="172" fontId="10" fillId="0" borderId="0" xfId="358" applyNumberFormat="1" applyFont="1" applyFill="1" applyBorder="1"/>
    <xf numFmtId="172" fontId="10" fillId="0" borderId="15" xfId="358" applyNumberFormat="1" applyFont="1" applyFill="1" applyBorder="1"/>
    <xf numFmtId="0" fontId="10" fillId="0" borderId="0" xfId="8" applyFont="1" applyFill="1" applyBorder="1" applyAlignment="1">
      <alignment horizontal="right" vertical="top"/>
    </xf>
    <xf numFmtId="172" fontId="19" fillId="0" borderId="0" xfId="8" applyNumberFormat="1" applyFont="1" applyFill="1" applyAlignment="1">
      <alignment horizontal="justify"/>
    </xf>
    <xf numFmtId="0" fontId="24" fillId="0" borderId="0" xfId="8" quotePrefix="1" applyFont="1" applyFill="1" applyAlignment="1">
      <alignment horizontal="left" vertical="top"/>
    </xf>
    <xf numFmtId="172" fontId="19" fillId="0" borderId="0" xfId="8" quotePrefix="1" applyNumberFormat="1" applyFont="1" applyFill="1" applyAlignment="1">
      <alignment vertical="top"/>
    </xf>
    <xf numFmtId="172" fontId="19" fillId="0" borderId="0" xfId="8" applyNumberFormat="1" applyFont="1" applyFill="1" applyAlignment="1"/>
    <xf numFmtId="0" fontId="10" fillId="0" borderId="0" xfId="8" quotePrefix="1" applyFont="1" applyFill="1" applyBorder="1" applyAlignment="1">
      <alignment horizontal="right" vertical="top"/>
    </xf>
    <xf numFmtId="0" fontId="24" fillId="0" borderId="0" xfId="8" quotePrefix="1" applyFont="1" applyFill="1" applyAlignment="1">
      <alignment vertical="top"/>
    </xf>
    <xf numFmtId="0" fontId="16" fillId="0" borderId="0" xfId="8" quotePrefix="1" applyFont="1" applyFill="1" applyBorder="1" applyAlignment="1">
      <alignment horizontal="right"/>
    </xf>
    <xf numFmtId="0" fontId="16" fillId="0" borderId="0" xfId="8" applyFont="1" applyFill="1" applyBorder="1" applyAlignment="1">
      <alignment vertical="center" wrapText="1"/>
    </xf>
    <xf numFmtId="172" fontId="16" fillId="0" borderId="0" xfId="8" applyNumberFormat="1" applyFont="1" applyFill="1" applyBorder="1" applyAlignment="1">
      <alignment vertical="center" wrapText="1"/>
    </xf>
    <xf numFmtId="0" fontId="10" fillId="0" borderId="39" xfId="8" applyFont="1" applyFill="1" applyBorder="1"/>
    <xf numFmtId="0" fontId="16" fillId="0" borderId="5" xfId="0" applyFont="1" applyFill="1" applyBorder="1" applyAlignment="1">
      <alignment horizontal="left" indent="1"/>
    </xf>
    <xf numFmtId="0" fontId="20" fillId="0" borderId="5" xfId="0" applyFont="1" applyFill="1" applyBorder="1" applyAlignment="1">
      <alignment horizontal="left" wrapText="1" indent="2"/>
    </xf>
    <xf numFmtId="0" fontId="10" fillId="0" borderId="35" xfId="8" quotePrefix="1" applyFont="1" applyFill="1" applyBorder="1" applyAlignment="1">
      <alignment horizontal="left" wrapText="1" indent="3"/>
    </xf>
    <xf numFmtId="0" fontId="20" fillId="0" borderId="2" xfId="0" applyFont="1" applyFill="1" applyBorder="1" applyAlignment="1">
      <alignment horizontal="left" wrapText="1" indent="2"/>
    </xf>
    <xf numFmtId="186" fontId="10" fillId="0" borderId="17" xfId="8" applyNumberFormat="1" applyFont="1" applyFill="1" applyBorder="1"/>
    <xf numFmtId="0" fontId="20" fillId="0" borderId="0" xfId="0" applyFont="1" applyFill="1" applyBorder="1" applyAlignment="1">
      <alignment horizontal="left" wrapText="1" indent="2"/>
    </xf>
    <xf numFmtId="186" fontId="10" fillId="0" borderId="0" xfId="8" applyNumberFormat="1" applyFont="1" applyFill="1" applyBorder="1"/>
    <xf numFmtId="0" fontId="100" fillId="0" borderId="0" xfId="364" applyFont="1" applyFill="1" applyAlignment="1">
      <alignment vertical="center"/>
    </xf>
    <xf numFmtId="0" fontId="104" fillId="0" borderId="0" xfId="377" applyFont="1" applyFill="1"/>
    <xf numFmtId="0" fontId="105" fillId="0" borderId="1" xfId="377" applyFont="1" applyFill="1" applyBorder="1" applyAlignment="1">
      <alignment horizontal="center"/>
    </xf>
    <xf numFmtId="0" fontId="104" fillId="0" borderId="39" xfId="377" applyFont="1" applyFill="1" applyBorder="1"/>
    <xf numFmtId="0" fontId="104" fillId="0" borderId="5" xfId="377" applyFont="1" applyFill="1" applyBorder="1"/>
    <xf numFmtId="0" fontId="104" fillId="0" borderId="1" xfId="377" applyFont="1" applyFill="1" applyBorder="1"/>
    <xf numFmtId="0" fontId="98" fillId="0" borderId="0" xfId="364" applyFont="1" applyFill="1" applyAlignment="1">
      <alignment vertical="center"/>
    </xf>
    <xf numFmtId="0" fontId="10" fillId="0" borderId="0" xfId="56" applyFont="1" applyFill="1" applyAlignment="1" applyProtection="1"/>
    <xf numFmtId="0" fontId="10" fillId="0" borderId="0" xfId="56" applyFont="1" applyFill="1" applyAlignment="1" applyProtection="1">
      <alignment vertical="center"/>
    </xf>
    <xf numFmtId="1" fontId="16" fillId="0" borderId="0" xfId="352" quotePrefix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3" fontId="13" fillId="0" borderId="0" xfId="0" applyNumberFormat="1" applyFont="1" applyFill="1" applyAlignment="1">
      <alignment horizontal="left" vertical="center" wrapText="1"/>
    </xf>
    <xf numFmtId="0" fontId="14" fillId="0" borderId="89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90" xfId="0" applyFont="1" applyFill="1" applyBorder="1" applyAlignment="1">
      <alignment horizontal="center" vertical="center" wrapText="1"/>
    </xf>
    <xf numFmtId="1" fontId="16" fillId="5" borderId="0" xfId="352" quotePrefix="1" applyNumberFormat="1" applyFont="1" applyFill="1" applyBorder="1" applyAlignment="1">
      <alignment horizontal="center" vertical="center"/>
    </xf>
    <xf numFmtId="0" fontId="69" fillId="5" borderId="0" xfId="375" applyFont="1" applyFill="1"/>
    <xf numFmtId="169" fontId="16" fillId="5" borderId="0" xfId="361" applyNumberFormat="1" applyFont="1" applyFill="1" applyBorder="1" applyAlignment="1" applyProtection="1">
      <alignment vertical="center"/>
    </xf>
    <xf numFmtId="169" fontId="16" fillId="5" borderId="0" xfId="361" applyNumberFormat="1" applyFont="1" applyFill="1" applyBorder="1" applyAlignment="1" applyProtection="1">
      <alignment horizontal="center" vertical="center" wrapText="1"/>
    </xf>
    <xf numFmtId="0" fontId="91" fillId="5" borderId="90" xfId="376" applyFont="1" applyFill="1" applyBorder="1" applyAlignment="1">
      <alignment horizontal="center"/>
    </xf>
    <xf numFmtId="0" fontId="10" fillId="5" borderId="0" xfId="352" applyFont="1" applyFill="1" applyBorder="1"/>
    <xf numFmtId="0" fontId="10" fillId="5" borderId="0" xfId="352" applyFont="1" applyFill="1"/>
    <xf numFmtId="0" fontId="91" fillId="5" borderId="39" xfId="376" applyFont="1" applyFill="1" applyBorder="1" applyAlignment="1">
      <alignment horizontal="center"/>
    </xf>
    <xf numFmtId="0" fontId="91" fillId="5" borderId="2" xfId="376" applyFont="1" applyFill="1" applyBorder="1" applyAlignment="1">
      <alignment horizontal="center" vertical="center"/>
    </xf>
    <xf numFmtId="0" fontId="10" fillId="5" borderId="1" xfId="352" applyFont="1" applyFill="1" applyBorder="1"/>
    <xf numFmtId="0" fontId="10" fillId="5" borderId="0" xfId="375" applyFont="1" applyFill="1" applyBorder="1"/>
    <xf numFmtId="0" fontId="10" fillId="5" borderId="0" xfId="375" applyFont="1" applyFill="1"/>
    <xf numFmtId="0" fontId="16" fillId="5" borderId="42" xfId="352" quotePrefix="1" applyFont="1" applyFill="1" applyBorder="1" applyAlignment="1">
      <alignment horizontal="center" vertical="center" wrapText="1"/>
    </xf>
    <xf numFmtId="0" fontId="16" fillId="5" borderId="0" xfId="352" quotePrefix="1" applyFont="1" applyFill="1" applyBorder="1" applyAlignment="1">
      <alignment horizontal="center" vertical="center" wrapText="1"/>
    </xf>
    <xf numFmtId="0" fontId="16" fillId="5" borderId="0" xfId="352" applyFont="1" applyFill="1" applyBorder="1"/>
    <xf numFmtId="0" fontId="10" fillId="5" borderId="0" xfId="352" applyFont="1" applyFill="1" applyBorder="1" applyAlignment="1">
      <alignment horizontal="center" vertical="center"/>
    </xf>
    <xf numFmtId="0" fontId="10" fillId="5" borderId="6" xfId="352" applyFont="1" applyFill="1" applyBorder="1" applyAlignment="1">
      <alignment horizontal="center" vertical="center"/>
    </xf>
    <xf numFmtId="0" fontId="16" fillId="5" borderId="0" xfId="352" applyFont="1" applyFill="1" applyBorder="1" applyAlignment="1">
      <alignment vertical="center"/>
    </xf>
    <xf numFmtId="0" fontId="10" fillId="5" borderId="0" xfId="352" applyFont="1" applyFill="1" applyBorder="1" applyAlignment="1">
      <alignment vertical="center"/>
    </xf>
    <xf numFmtId="0" fontId="10" fillId="5" borderId="89" xfId="352" applyFont="1" applyFill="1" applyBorder="1" applyAlignment="1">
      <alignment vertical="center"/>
    </xf>
    <xf numFmtId="0" fontId="16" fillId="5" borderId="6" xfId="352" quotePrefix="1" applyFont="1" applyFill="1" applyBorder="1" applyAlignment="1">
      <alignment horizontal="center" vertical="center" wrapText="1"/>
    </xf>
    <xf numFmtId="0" fontId="16" fillId="5" borderId="42" xfId="352" applyFont="1" applyFill="1" applyBorder="1" applyAlignment="1">
      <alignment vertical="center"/>
    </xf>
    <xf numFmtId="0" fontId="16" fillId="5" borderId="34" xfId="352" applyFont="1" applyFill="1" applyBorder="1"/>
    <xf numFmtId="176" fontId="85" fillId="5" borderId="0" xfId="0" applyNumberFormat="1" applyFont="1" applyFill="1" applyBorder="1" applyAlignment="1"/>
    <xf numFmtId="169" fontId="16" fillId="5" borderId="0" xfId="361" applyNumberFormat="1" applyFont="1" applyFill="1" applyBorder="1" applyAlignment="1" applyProtection="1">
      <alignment horizontal="center" vertical="center"/>
    </xf>
    <xf numFmtId="0" fontId="85" fillId="5" borderId="0" xfId="376" applyFont="1" applyFill="1"/>
    <xf numFmtId="0" fontId="91" fillId="5" borderId="1" xfId="376" applyFont="1" applyFill="1" applyBorder="1" applyAlignment="1">
      <alignment horizontal="center"/>
    </xf>
    <xf numFmtId="0" fontId="91" fillId="5" borderId="0" xfId="376" applyFont="1" applyFill="1" applyBorder="1" applyAlignment="1">
      <alignment horizontal="center"/>
    </xf>
    <xf numFmtId="0" fontId="91" fillId="5" borderId="1" xfId="376" applyFont="1" applyFill="1" applyBorder="1" applyAlignment="1">
      <alignment horizontal="center" vertical="center"/>
    </xf>
    <xf numFmtId="0" fontId="91" fillId="5" borderId="0" xfId="376" applyFont="1" applyFill="1" applyBorder="1" applyAlignment="1">
      <alignment horizontal="center" vertical="center"/>
    </xf>
    <xf numFmtId="0" fontId="16" fillId="5" borderId="37" xfId="352" applyFont="1" applyFill="1" applyBorder="1" applyAlignment="1">
      <alignment vertical="center"/>
    </xf>
    <xf numFmtId="0" fontId="85" fillId="5" borderId="1" xfId="376" applyFont="1" applyFill="1" applyBorder="1"/>
    <xf numFmtId="0" fontId="85" fillId="5" borderId="0" xfId="376" applyFont="1" applyFill="1" applyBorder="1"/>
    <xf numFmtId="0" fontId="10" fillId="5" borderId="1" xfId="352" applyFont="1" applyFill="1" applyBorder="1" applyAlignment="1">
      <alignment vertical="center"/>
    </xf>
    <xf numFmtId="0" fontId="10" fillId="5" borderId="1" xfId="352" quotePrefix="1" applyFont="1" applyFill="1" applyBorder="1" applyAlignment="1">
      <alignment horizontal="left" vertical="center"/>
    </xf>
    <xf numFmtId="0" fontId="10" fillId="5" borderId="0" xfId="352" applyFont="1" applyFill="1" applyBorder="1" applyAlignment="1">
      <alignment horizontal="left" vertical="center"/>
    </xf>
    <xf numFmtId="0" fontId="10" fillId="5" borderId="0" xfId="352" quotePrefix="1" applyFont="1" applyFill="1" applyBorder="1" applyAlignment="1">
      <alignment horizontal="left" vertical="center"/>
    </xf>
    <xf numFmtId="0" fontId="13" fillId="5" borderId="0" xfId="8" applyFont="1" applyFill="1" applyBorder="1" applyAlignment="1">
      <alignment horizontal="centerContinuous" vertical="center" wrapText="1"/>
    </xf>
    <xf numFmtId="0" fontId="10" fillId="5" borderId="0" xfId="8" applyFont="1" applyFill="1"/>
    <xf numFmtId="0" fontId="15" fillId="5" borderId="1" xfId="8" applyFont="1" applyFill="1" applyBorder="1" applyAlignment="1">
      <alignment horizontal="center" vertical="center"/>
    </xf>
    <xf numFmtId="172" fontId="16" fillId="5" borderId="85" xfId="8" applyNumberFormat="1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89" xfId="0" applyFont="1" applyFill="1" applyBorder="1" applyAlignment="1">
      <alignment horizontal="center" vertical="center" wrapText="1"/>
    </xf>
    <xf numFmtId="0" fontId="14" fillId="5" borderId="2" xfId="0" quotePrefix="1" applyFont="1" applyFill="1" applyBorder="1" applyAlignment="1">
      <alignment horizontal="center"/>
    </xf>
    <xf numFmtId="0" fontId="10" fillId="5" borderId="0" xfId="0" applyFont="1" applyFill="1"/>
    <xf numFmtId="0" fontId="10" fillId="5" borderId="41" xfId="0" applyFont="1" applyFill="1" applyBorder="1"/>
    <xf numFmtId="172" fontId="10" fillId="5" borderId="6" xfId="0" applyNumberFormat="1" applyFont="1" applyFill="1" applyBorder="1"/>
    <xf numFmtId="172" fontId="10" fillId="5" borderId="89" xfId="0" applyNumberFormat="1" applyFont="1" applyFill="1" applyBorder="1"/>
    <xf numFmtId="172" fontId="10" fillId="5" borderId="5" xfId="0" applyNumberFormat="1" applyFont="1" applyFill="1" applyBorder="1"/>
    <xf numFmtId="172" fontId="16" fillId="5" borderId="1" xfId="0" applyNumberFormat="1" applyFont="1" applyFill="1" applyBorder="1" applyAlignment="1">
      <alignment vertical="center"/>
    </xf>
    <xf numFmtId="0" fontId="10" fillId="5" borderId="6" xfId="0" applyFont="1" applyFill="1" applyBorder="1"/>
    <xf numFmtId="0" fontId="13" fillId="5" borderId="0" xfId="0" applyFont="1" applyFill="1" applyAlignment="1">
      <alignment horizontal="centerContinuous" vertical="center"/>
    </xf>
    <xf numFmtId="0" fontId="14" fillId="5" borderId="0" xfId="0" applyFont="1" applyFill="1"/>
    <xf numFmtId="0" fontId="10" fillId="5" borderId="90" xfId="0" applyFont="1" applyFill="1" applyBorder="1"/>
    <xf numFmtId="0" fontId="10" fillId="5" borderId="3" xfId="0" applyFont="1" applyFill="1" applyBorder="1"/>
    <xf numFmtId="0" fontId="10" fillId="5" borderId="39" xfId="0" applyFont="1" applyFill="1" applyBorder="1"/>
    <xf numFmtId="0" fontId="14" fillId="5" borderId="90" xfId="0" applyFont="1" applyFill="1" applyBorder="1" applyAlignment="1">
      <alignment horizontal="center" vertical="center" wrapText="1"/>
    </xf>
    <xf numFmtId="0" fontId="14" fillId="5" borderId="39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16" fontId="14" fillId="5" borderId="2" xfId="0" quotePrefix="1" applyNumberFormat="1" applyFont="1" applyFill="1" applyBorder="1" applyAlignment="1">
      <alignment horizontal="center" wrapText="1"/>
    </xf>
    <xf numFmtId="16" fontId="14" fillId="5" borderId="2" xfId="0" quotePrefix="1" applyNumberFormat="1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 wrapText="1"/>
    </xf>
    <xf numFmtId="0" fontId="10" fillId="5" borderId="0" xfId="0" applyFont="1" applyFill="1" applyProtection="1"/>
    <xf numFmtId="9" fontId="10" fillId="5" borderId="0" xfId="12" applyFont="1" applyFill="1" applyAlignment="1">
      <alignment horizontal="center"/>
    </xf>
    <xf numFmtId="0" fontId="10" fillId="5" borderId="43" xfId="0" applyFont="1" applyFill="1" applyBorder="1"/>
    <xf numFmtId="172" fontId="10" fillId="5" borderId="41" xfId="0" applyNumberFormat="1" applyFont="1" applyFill="1" applyBorder="1"/>
    <xf numFmtId="172" fontId="10" fillId="5" borderId="43" xfId="0" applyNumberFormat="1" applyFont="1" applyFill="1" applyBorder="1"/>
    <xf numFmtId="0" fontId="70" fillId="5" borderId="5" xfId="0" applyFont="1" applyFill="1" applyBorder="1"/>
    <xf numFmtId="0" fontId="91" fillId="5" borderId="5" xfId="0" applyFont="1" applyFill="1" applyBorder="1"/>
    <xf numFmtId="0" fontId="16" fillId="5" borderId="5" xfId="9" applyFont="1" applyFill="1" applyBorder="1" applyAlignment="1" applyProtection="1">
      <alignment horizontal="left" indent="2"/>
    </xf>
    <xf numFmtId="172" fontId="10" fillId="5" borderId="6" xfId="10" applyNumberFormat="1" applyFont="1" applyFill="1" applyBorder="1" applyProtection="1"/>
    <xf numFmtId="172" fontId="10" fillId="5" borderId="6" xfId="10" applyNumberFormat="1" applyFont="1" applyFill="1" applyBorder="1" applyProtection="1">
      <protection locked="0"/>
    </xf>
    <xf numFmtId="172" fontId="10" fillId="5" borderId="5" xfId="10" applyNumberFormat="1" applyFont="1" applyFill="1" applyBorder="1" applyProtection="1"/>
    <xf numFmtId="0" fontId="10" fillId="5" borderId="5" xfId="9" applyFont="1" applyFill="1" applyBorder="1" applyAlignment="1" applyProtection="1">
      <alignment horizontal="left" indent="3"/>
    </xf>
    <xf numFmtId="0" fontId="19" fillId="5" borderId="5" xfId="0" applyFont="1" applyFill="1" applyBorder="1" applyAlignment="1">
      <alignment vertical="center"/>
    </xf>
    <xf numFmtId="172" fontId="16" fillId="5" borderId="6" xfId="0" applyNumberFormat="1" applyFont="1" applyFill="1" applyBorder="1"/>
    <xf numFmtId="3" fontId="10" fillId="5" borderId="5" xfId="0" applyNumberFormat="1" applyFont="1" applyFill="1" applyBorder="1"/>
    <xf numFmtId="3" fontId="10" fillId="5" borderId="89" xfId="0" applyNumberFormat="1" applyFont="1" applyFill="1" applyBorder="1"/>
    <xf numFmtId="0" fontId="16" fillId="5" borderId="1" xfId="0" applyFont="1" applyFill="1" applyBorder="1" applyAlignment="1" applyProtection="1">
      <alignment horizontal="center" vertical="center"/>
    </xf>
    <xf numFmtId="172" fontId="16" fillId="5" borderId="85" xfId="0" applyNumberFormat="1" applyFont="1" applyFill="1" applyBorder="1" applyAlignment="1">
      <alignment vertical="center"/>
    </xf>
    <xf numFmtId="0" fontId="16" fillId="5" borderId="5" xfId="0" applyFont="1" applyFill="1" applyBorder="1" applyAlignment="1" applyProtection="1">
      <alignment horizontal="center" vertical="center"/>
    </xf>
    <xf numFmtId="172" fontId="16" fillId="5" borderId="6" xfId="0" applyNumberFormat="1" applyFont="1" applyFill="1" applyBorder="1" applyAlignment="1">
      <alignment vertical="center"/>
    </xf>
    <xf numFmtId="172" fontId="16" fillId="5" borderId="5" xfId="0" applyNumberFormat="1" applyFont="1" applyFill="1" applyBorder="1" applyAlignment="1">
      <alignment vertical="center"/>
    </xf>
    <xf numFmtId="0" fontId="19" fillId="5" borderId="0" xfId="0" applyFont="1" applyFill="1"/>
    <xf numFmtId="3" fontId="19" fillId="5" borderId="0" xfId="0" applyNumberFormat="1" applyFont="1" applyFill="1"/>
    <xf numFmtId="0" fontId="10" fillId="5" borderId="1" xfId="0" quotePrefix="1" applyFont="1" applyFill="1" applyBorder="1" applyAlignment="1">
      <alignment horizontal="left" vertical="center" wrapText="1"/>
    </xf>
    <xf numFmtId="0" fontId="24" fillId="5" borderId="1" xfId="0" quotePrefix="1" applyFont="1" applyFill="1" applyBorder="1" applyAlignment="1">
      <alignment vertical="justify" wrapText="1"/>
    </xf>
    <xf numFmtId="0" fontId="24" fillId="5" borderId="85" xfId="0" quotePrefix="1" applyFont="1" applyFill="1" applyBorder="1" applyAlignment="1">
      <alignment vertical="justify" wrapText="1"/>
    </xf>
    <xf numFmtId="0" fontId="10" fillId="5" borderId="0" xfId="0" applyFont="1" applyFill="1" applyBorder="1" applyAlignment="1">
      <alignment vertical="center" wrapText="1"/>
    </xf>
    <xf numFmtId="0" fontId="10" fillId="5" borderId="0" xfId="0" applyFont="1" applyFill="1" applyAlignment="1">
      <alignment horizontal="right"/>
    </xf>
    <xf numFmtId="0" fontId="0" fillId="5" borderId="0" xfId="0" applyFill="1"/>
    <xf numFmtId="3" fontId="10" fillId="5" borderId="0" xfId="0" applyNumberFormat="1" applyFont="1" applyFill="1"/>
    <xf numFmtId="172" fontId="10" fillId="5" borderId="90" xfId="0" applyNumberFormat="1" applyFont="1" applyFill="1" applyBorder="1"/>
    <xf numFmtId="172" fontId="10" fillId="5" borderId="39" xfId="0" applyNumberFormat="1" applyFont="1" applyFill="1" applyBorder="1"/>
    <xf numFmtId="3" fontId="13" fillId="5" borderId="0" xfId="0" applyNumberFormat="1" applyFont="1" applyFill="1" applyAlignment="1">
      <alignment horizontal="left" vertical="center" wrapText="1"/>
    </xf>
    <xf numFmtId="3" fontId="13" fillId="5" borderId="0" xfId="0" applyNumberFormat="1" applyFont="1" applyFill="1" applyAlignment="1">
      <alignment horizontal="centerContinuous" vertical="center"/>
    </xf>
    <xf numFmtId="3" fontId="14" fillId="5" borderId="0" xfId="0" applyNumberFormat="1" applyFont="1" applyFill="1"/>
    <xf numFmtId="0" fontId="107" fillId="0" borderId="0" xfId="56" applyFont="1" applyFill="1" applyAlignment="1" applyProtection="1"/>
    <xf numFmtId="0" fontId="85" fillId="0" borderId="0" xfId="0" applyFont="1" applyFill="1"/>
    <xf numFmtId="0" fontId="85" fillId="0" borderId="0" xfId="0" applyFont="1"/>
    <xf numFmtId="0" fontId="85" fillId="0" borderId="0" xfId="79" applyFont="1" applyFill="1"/>
    <xf numFmtId="0" fontId="85" fillId="0" borderId="0" xfId="79" quotePrefix="1" applyFont="1" applyFill="1" applyAlignment="1">
      <alignment horizontal="left" wrapText="1"/>
    </xf>
    <xf numFmtId="0" fontId="69" fillId="0" borderId="0" xfId="10" applyFont="1" applyFill="1" applyProtection="1"/>
    <xf numFmtId="3" fontId="69" fillId="0" borderId="0" xfId="10" applyNumberFormat="1" applyFont="1" applyFill="1" applyAlignment="1" applyProtection="1">
      <alignment horizontal="left"/>
    </xf>
    <xf numFmtId="3" fontId="69" fillId="0" borderId="0" xfId="10" applyNumberFormat="1" applyFont="1" applyFill="1" applyProtection="1"/>
    <xf numFmtId="0" fontId="69" fillId="0" borderId="0" xfId="349" applyFont="1" applyFill="1" applyProtection="1"/>
    <xf numFmtId="0" fontId="85" fillId="0" borderId="0" xfId="0" applyFont="1" applyFill="1" applyAlignment="1">
      <alignment horizontal="right"/>
    </xf>
    <xf numFmtId="3" fontId="69" fillId="0" borderId="1" xfId="10" applyNumberFormat="1" applyFont="1" applyFill="1" applyBorder="1" applyAlignment="1" applyProtection="1">
      <alignment horizontal="center" vertical="center" wrapText="1"/>
    </xf>
    <xf numFmtId="0" fontId="85" fillId="0" borderId="0" xfId="10" applyFont="1" applyFill="1" applyProtection="1"/>
    <xf numFmtId="3" fontId="85" fillId="0" borderId="0" xfId="10" applyNumberFormat="1" applyFont="1" applyFill="1" applyProtection="1"/>
    <xf numFmtId="167" fontId="85" fillId="0" borderId="0" xfId="10" applyNumberFormat="1" applyFont="1" applyFill="1" applyProtection="1"/>
    <xf numFmtId="166" fontId="85" fillId="0" borderId="4" xfId="10" applyNumberFormat="1" applyFont="1" applyFill="1" applyBorder="1" applyProtection="1">
      <protection locked="0"/>
    </xf>
    <xf numFmtId="3" fontId="85" fillId="0" borderId="4" xfId="10" applyNumberFormat="1" applyFont="1" applyFill="1" applyBorder="1" applyProtection="1"/>
    <xf numFmtId="167" fontId="85" fillId="0" borderId="4" xfId="10" applyNumberFormat="1" applyFont="1" applyFill="1" applyBorder="1" applyProtection="1"/>
    <xf numFmtId="166" fontId="85" fillId="0" borderId="4" xfId="10" applyNumberFormat="1" applyFont="1" applyFill="1" applyBorder="1" applyProtection="1"/>
    <xf numFmtId="3" fontId="85" fillId="0" borderId="3" xfId="10" applyNumberFormat="1" applyFont="1" applyFill="1" applyBorder="1" applyProtection="1"/>
    <xf numFmtId="172" fontId="85" fillId="0" borderId="6" xfId="10" applyNumberFormat="1" applyFont="1" applyFill="1" applyBorder="1" applyProtection="1">
      <protection locked="0"/>
    </xf>
    <xf numFmtId="172" fontId="85" fillId="0" borderId="5" xfId="10" applyNumberFormat="1" applyFont="1" applyFill="1" applyBorder="1" applyProtection="1">
      <protection locked="0"/>
    </xf>
    <xf numFmtId="172" fontId="91" fillId="0" borderId="8" xfId="10" applyNumberFormat="1" applyFont="1" applyFill="1" applyBorder="1" applyAlignment="1" applyProtection="1">
      <alignment vertical="center"/>
    </xf>
    <xf numFmtId="172" fontId="91" fillId="0" borderId="1" xfId="10" applyNumberFormat="1" applyFont="1" applyFill="1" applyBorder="1" applyAlignment="1" applyProtection="1">
      <alignment vertical="center"/>
    </xf>
    <xf numFmtId="0" fontId="85" fillId="0" borderId="0" xfId="79" applyFont="1" applyFill="1" applyAlignment="1">
      <alignment vertical="center"/>
    </xf>
    <xf numFmtId="172" fontId="85" fillId="0" borderId="6" xfId="10" applyNumberFormat="1" applyFont="1" applyFill="1" applyBorder="1" applyProtection="1"/>
    <xf numFmtId="172" fontId="85" fillId="0" borderId="5" xfId="10" applyNumberFormat="1" applyFont="1" applyFill="1" applyBorder="1" applyProtection="1"/>
    <xf numFmtId="3" fontId="91" fillId="0" borderId="1" xfId="10" applyNumberFormat="1" applyFont="1" applyFill="1" applyBorder="1" applyAlignment="1" applyProtection="1">
      <alignment vertical="center"/>
    </xf>
    <xf numFmtId="172" fontId="85" fillId="0" borderId="0" xfId="0" applyNumberFormat="1" applyFont="1" applyFill="1"/>
    <xf numFmtId="185" fontId="85" fillId="0" borderId="1" xfId="10" applyNumberFormat="1" applyFont="1" applyFill="1" applyBorder="1" applyAlignment="1" applyProtection="1">
      <alignment vertical="center"/>
    </xf>
    <xf numFmtId="179" fontId="85" fillId="0" borderId="1" xfId="10" applyNumberFormat="1" applyFont="1" applyFill="1" applyBorder="1" applyAlignment="1" applyProtection="1">
      <alignment vertical="center"/>
    </xf>
    <xf numFmtId="186" fontId="85" fillId="0" borderId="1" xfId="10" applyNumberFormat="1" applyFont="1" applyFill="1" applyBorder="1" applyAlignment="1" applyProtection="1">
      <alignment vertical="center"/>
    </xf>
    <xf numFmtId="173" fontId="85" fillId="0" borderId="0" xfId="10" applyNumberFormat="1" applyFont="1" applyFill="1" applyBorder="1" applyAlignment="1" applyProtection="1">
      <alignment horizontal="left" vertical="center"/>
    </xf>
    <xf numFmtId="185" fontId="85" fillId="0" borderId="0" xfId="10" applyNumberFormat="1" applyFont="1" applyFill="1" applyBorder="1" applyAlignment="1" applyProtection="1">
      <alignment vertical="center"/>
    </xf>
    <xf numFmtId="186" fontId="85" fillId="0" borderId="0" xfId="10" applyNumberFormat="1" applyFont="1" applyFill="1" applyBorder="1" applyAlignment="1" applyProtection="1">
      <alignment vertical="center"/>
    </xf>
    <xf numFmtId="173" fontId="85" fillId="0" borderId="0" xfId="10" quotePrefix="1" applyNumberFormat="1" applyFont="1" applyFill="1" applyBorder="1" applyAlignment="1" applyProtection="1">
      <alignment vertical="center" wrapText="1"/>
    </xf>
    <xf numFmtId="0" fontId="110" fillId="0" borderId="0" xfId="79" applyFont="1" applyFill="1" applyAlignment="1">
      <alignment horizontal="center" vertical="center" wrapText="1"/>
    </xf>
    <xf numFmtId="0" fontId="69" fillId="0" borderId="0" xfId="10" quotePrefix="1" applyFont="1" applyFill="1" applyAlignment="1" applyProtection="1">
      <alignment horizontal="left"/>
    </xf>
    <xf numFmtId="3" fontId="69" fillId="0" borderId="0" xfId="10" applyNumberFormat="1" applyFont="1" applyFill="1" applyAlignment="1" applyProtection="1">
      <alignment horizontal="center"/>
    </xf>
    <xf numFmtId="0" fontId="69" fillId="0" borderId="0" xfId="79" applyFont="1" applyFill="1"/>
    <xf numFmtId="0" fontId="85" fillId="0" borderId="0" xfId="79" applyFont="1" applyFill="1" applyAlignment="1">
      <alignment horizontal="right"/>
    </xf>
    <xf numFmtId="1" fontId="70" fillId="0" borderId="1" xfId="10" applyNumberFormat="1" applyFont="1" applyFill="1" applyBorder="1" applyAlignment="1" applyProtection="1">
      <alignment horizontal="center" vertical="center"/>
    </xf>
    <xf numFmtId="0" fontId="69" fillId="0" borderId="1" xfId="10" applyFont="1" applyFill="1" applyBorder="1" applyAlignment="1" applyProtection="1">
      <alignment horizontal="center" vertical="center" wrapText="1"/>
    </xf>
    <xf numFmtId="3" fontId="85" fillId="0" borderId="3" xfId="10" applyNumberFormat="1" applyFont="1" applyFill="1" applyBorder="1" applyAlignment="1" applyProtection="1"/>
    <xf numFmtId="172" fontId="85" fillId="0" borderId="5" xfId="10" applyNumberFormat="1" applyFont="1" applyFill="1" applyBorder="1" applyAlignment="1" applyProtection="1">
      <protection locked="0"/>
    </xf>
    <xf numFmtId="10" fontId="85" fillId="0" borderId="5" xfId="260" applyNumberFormat="1" applyFont="1" applyFill="1" applyBorder="1" applyAlignment="1" applyProtection="1">
      <protection locked="0"/>
    </xf>
    <xf numFmtId="10" fontId="91" fillId="0" borderId="1" xfId="260" applyNumberFormat="1" applyFont="1" applyFill="1" applyBorder="1" applyAlignment="1" applyProtection="1">
      <alignment vertical="center"/>
    </xf>
    <xf numFmtId="172" fontId="85" fillId="0" borderId="5" xfId="10" applyNumberFormat="1" applyFont="1" applyFill="1" applyBorder="1" applyAlignment="1" applyProtection="1"/>
    <xf numFmtId="10" fontId="85" fillId="0" borderId="5" xfId="260" applyNumberFormat="1" applyFont="1" applyFill="1" applyBorder="1" applyAlignment="1" applyProtection="1"/>
    <xf numFmtId="172" fontId="85" fillId="0" borderId="0" xfId="0" applyNumberFormat="1" applyFont="1" applyFill="1" applyAlignment="1"/>
    <xf numFmtId="10" fontId="85" fillId="0" borderId="0" xfId="260" applyNumberFormat="1" applyFont="1" applyFill="1" applyAlignment="1"/>
    <xf numFmtId="172" fontId="85" fillId="0" borderId="0" xfId="0" applyNumberFormat="1" applyFont="1" applyFill="1" applyBorder="1"/>
    <xf numFmtId="0" fontId="85" fillId="0" borderId="0" xfId="79" applyFont="1" applyFill="1" applyBorder="1"/>
    <xf numFmtId="0" fontId="85" fillId="0" borderId="0" xfId="0" applyFont="1" applyFill="1" applyBorder="1" applyAlignment="1">
      <alignment vertical="center" wrapText="1"/>
    </xf>
    <xf numFmtId="170" fontId="101" fillId="0" borderId="0" xfId="0" applyNumberFormat="1" applyFont="1" applyFill="1"/>
    <xf numFmtId="0" fontId="112" fillId="0" borderId="0" xfId="0" quotePrefix="1" applyFont="1" applyFill="1" applyBorder="1" applyAlignment="1">
      <alignment horizontal="left" vertical="justify" wrapText="1"/>
    </xf>
    <xf numFmtId="1" fontId="85" fillId="0" borderId="0" xfId="10" applyNumberFormat="1" applyFont="1" applyFill="1" applyBorder="1" applyAlignment="1" applyProtection="1">
      <alignment vertical="center" wrapText="1"/>
    </xf>
    <xf numFmtId="170" fontId="85" fillId="0" borderId="4" xfId="10" applyNumberFormat="1" applyFont="1" applyFill="1" applyBorder="1" applyProtection="1">
      <protection locked="0"/>
    </xf>
    <xf numFmtId="170" fontId="85" fillId="0" borderId="4" xfId="10" applyNumberFormat="1" applyFont="1" applyFill="1" applyBorder="1" applyProtection="1"/>
    <xf numFmtId="172" fontId="85" fillId="0" borderId="3" xfId="10" applyNumberFormat="1" applyFont="1" applyFill="1" applyBorder="1" applyProtection="1"/>
    <xf numFmtId="182" fontId="91" fillId="0" borderId="1" xfId="10" applyNumberFormat="1" applyFont="1" applyFill="1" applyBorder="1" applyAlignment="1" applyProtection="1">
      <alignment vertical="center"/>
    </xf>
    <xf numFmtId="0" fontId="111" fillId="0" borderId="0" xfId="0" applyFont="1" applyFill="1"/>
    <xf numFmtId="0" fontId="107" fillId="0" borderId="0" xfId="56" applyFont="1" applyFill="1" applyAlignment="1" applyProtection="1">
      <alignment horizontal="left" vertical="top"/>
    </xf>
    <xf numFmtId="172" fontId="85" fillId="0" borderId="1" xfId="10" applyNumberFormat="1" applyFont="1" applyFill="1" applyBorder="1" applyAlignment="1" applyProtection="1">
      <alignment vertical="center"/>
    </xf>
    <xf numFmtId="0" fontId="114" fillId="0" borderId="0" xfId="56" applyFont="1" applyFill="1" applyAlignment="1" applyProtection="1"/>
    <xf numFmtId="0" fontId="110" fillId="0" borderId="0" xfId="0" applyFont="1" applyFill="1" applyAlignment="1">
      <alignment horizontal="center" vertical="center" wrapText="1"/>
    </xf>
    <xf numFmtId="0" fontId="69" fillId="0" borderId="0" xfId="0" applyFont="1" applyFill="1"/>
    <xf numFmtId="1" fontId="70" fillId="0" borderId="1" xfId="10" quotePrefix="1" applyNumberFormat="1" applyFont="1" applyFill="1" applyBorder="1" applyAlignment="1" applyProtection="1">
      <alignment horizontal="center" vertical="center" wrapText="1"/>
    </xf>
    <xf numFmtId="0" fontId="85" fillId="0" borderId="0" xfId="0" applyFont="1" applyFill="1" applyBorder="1"/>
    <xf numFmtId="172" fontId="85" fillId="0" borderId="5" xfId="260" applyNumberFormat="1" applyFont="1" applyFill="1" applyBorder="1" applyAlignment="1" applyProtection="1">
      <protection locked="0"/>
    </xf>
    <xf numFmtId="172" fontId="91" fillId="0" borderId="1" xfId="260" applyNumberFormat="1" applyFont="1" applyFill="1" applyBorder="1" applyAlignment="1" applyProtection="1">
      <alignment vertical="center"/>
    </xf>
    <xf numFmtId="172" fontId="85" fillId="0" borderId="5" xfId="260" applyNumberFormat="1" applyFont="1" applyFill="1" applyBorder="1" applyAlignment="1" applyProtection="1"/>
    <xf numFmtId="172" fontId="85" fillId="0" borderId="0" xfId="260" applyNumberFormat="1" applyFont="1" applyFill="1" applyAlignment="1"/>
    <xf numFmtId="3" fontId="85" fillId="0" borderId="0" xfId="0" applyNumberFormat="1" applyFont="1" applyFill="1"/>
    <xf numFmtId="172" fontId="85" fillId="0" borderId="1" xfId="10" applyNumberFormat="1" applyFont="1" applyFill="1" applyBorder="1" applyAlignment="1" applyProtection="1"/>
    <xf numFmtId="170" fontId="85" fillId="0" borderId="0" xfId="0" applyNumberFormat="1" applyFont="1" applyFill="1"/>
    <xf numFmtId="172" fontId="85" fillId="0" borderId="0" xfId="10" applyNumberFormat="1" applyFont="1" applyFill="1" applyBorder="1" applyAlignment="1" applyProtection="1">
      <alignment vertical="center"/>
    </xf>
    <xf numFmtId="166" fontId="85" fillId="0" borderId="0" xfId="0" applyNumberFormat="1" applyFont="1" applyFill="1"/>
    <xf numFmtId="170" fontId="85" fillId="0" borderId="0" xfId="0" applyNumberFormat="1" applyFont="1" applyFill="1" applyBorder="1"/>
    <xf numFmtId="0" fontId="85" fillId="0" borderId="0" xfId="357" applyFont="1"/>
    <xf numFmtId="10" fontId="85" fillId="0" borderId="89" xfId="372" applyNumberFormat="1" applyFont="1" applyFill="1" applyBorder="1" applyAlignment="1" applyProtection="1">
      <protection locked="0"/>
    </xf>
    <xf numFmtId="172" fontId="85" fillId="0" borderId="89" xfId="372" applyNumberFormat="1" applyFont="1" applyFill="1" applyBorder="1" applyAlignment="1" applyProtection="1">
      <protection locked="0"/>
    </xf>
    <xf numFmtId="172" fontId="91" fillId="0" borderId="85" xfId="372" applyNumberFormat="1" applyFont="1" applyFill="1" applyBorder="1" applyAlignment="1" applyProtection="1">
      <alignment vertical="center"/>
    </xf>
    <xf numFmtId="172" fontId="85" fillId="0" borderId="89" xfId="372" applyNumberFormat="1" applyFont="1" applyFill="1" applyBorder="1" applyAlignment="1" applyProtection="1"/>
    <xf numFmtId="172" fontId="85" fillId="0" borderId="0" xfId="372" applyNumberFormat="1" applyFont="1" applyFill="1" applyAlignment="1"/>
    <xf numFmtId="0" fontId="110" fillId="0" borderId="0" xfId="0" applyFont="1" applyFill="1" applyAlignment="1">
      <alignment horizontal="left" vertical="center" wrapText="1"/>
    </xf>
    <xf numFmtId="0" fontId="85" fillId="0" borderId="0" xfId="0" applyFont="1" applyFill="1" applyAlignment="1">
      <alignment horizontal="left"/>
    </xf>
    <xf numFmtId="0" fontId="108" fillId="0" borderId="0" xfId="0" applyFont="1" applyFill="1" applyAlignment="1">
      <alignment vertical="center" wrapText="1"/>
    </xf>
    <xf numFmtId="0" fontId="114" fillId="0" borderId="0" xfId="56" applyFont="1" applyFill="1" applyAlignment="1" applyProtection="1">
      <alignment horizontal="left"/>
    </xf>
    <xf numFmtId="0" fontId="114" fillId="0" borderId="0" xfId="56" applyFont="1" applyFill="1" applyAlignment="1" applyProtection="1">
      <alignment horizontal="left" vertical="top"/>
    </xf>
    <xf numFmtId="172" fontId="85" fillId="0" borderId="89" xfId="10" applyNumberFormat="1" applyFont="1" applyFill="1" applyBorder="1" applyProtection="1">
      <protection locked="0"/>
    </xf>
    <xf numFmtId="172" fontId="85" fillId="0" borderId="89" xfId="10" applyNumberFormat="1" applyFont="1" applyFill="1" applyBorder="1" applyAlignment="1" applyProtection="1">
      <protection locked="0"/>
    </xf>
    <xf numFmtId="10" fontId="85" fillId="0" borderId="89" xfId="260" applyNumberFormat="1" applyFont="1" applyFill="1" applyBorder="1" applyAlignment="1" applyProtection="1">
      <protection locked="0"/>
    </xf>
    <xf numFmtId="172" fontId="91" fillId="0" borderId="85" xfId="10" applyNumberFormat="1" applyFont="1" applyFill="1" applyBorder="1" applyAlignment="1" applyProtection="1">
      <alignment vertical="center"/>
    </xf>
    <xf numFmtId="0" fontId="85" fillId="0" borderId="0" xfId="0" applyNumberFormat="1" applyFont="1" applyFill="1" applyBorder="1"/>
    <xf numFmtId="0" fontId="115" fillId="0" borderId="0" xfId="10" applyNumberFormat="1" applyFont="1" applyFill="1" applyBorder="1" applyAlignment="1" applyProtection="1">
      <alignment horizontal="center" vertical="center" wrapText="1"/>
    </xf>
    <xf numFmtId="0" fontId="85" fillId="0" borderId="0" xfId="10" applyNumberFormat="1" applyFont="1" applyFill="1" applyBorder="1" applyAlignment="1" applyProtection="1"/>
    <xf numFmtId="3" fontId="115" fillId="0" borderId="0" xfId="10" applyNumberFormat="1" applyFont="1" applyFill="1" applyBorder="1" applyAlignment="1" applyProtection="1">
      <alignment horizontal="center" vertical="center" wrapText="1"/>
    </xf>
    <xf numFmtId="0" fontId="85" fillId="0" borderId="35" xfId="79" applyFont="1" applyFill="1" applyBorder="1"/>
    <xf numFmtId="170" fontId="85" fillId="0" borderId="0" xfId="10" applyNumberFormat="1" applyFont="1" applyFill="1" applyBorder="1" applyAlignment="1" applyProtection="1"/>
    <xf numFmtId="3" fontId="85" fillId="0" borderId="0" xfId="0" applyNumberFormat="1" applyFont="1" applyFill="1" applyBorder="1"/>
    <xf numFmtId="172" fontId="10" fillId="0" borderId="90" xfId="11" applyNumberFormat="1" applyFont="1" applyBorder="1"/>
    <xf numFmtId="172" fontId="10" fillId="0" borderId="90" xfId="0" applyNumberFormat="1" applyFont="1" applyBorder="1" applyAlignment="1">
      <alignment horizontal="center" vertical="center"/>
    </xf>
    <xf numFmtId="172" fontId="10" fillId="0" borderId="89" xfId="11" applyNumberFormat="1" applyFont="1" applyBorder="1" applyAlignment="1">
      <alignment horizontal="left" indent="2"/>
    </xf>
    <xf numFmtId="172" fontId="10" fillId="0" borderId="89" xfId="0" applyNumberFormat="1" applyFont="1" applyBorder="1" applyAlignment="1">
      <alignment horizontal="center" vertical="center"/>
    </xf>
    <xf numFmtId="172" fontId="10" fillId="0" borderId="89" xfId="11" applyNumberFormat="1" applyFont="1" applyBorder="1" applyAlignment="1">
      <alignment horizontal="left" indent="3"/>
    </xf>
    <xf numFmtId="172" fontId="10" fillId="0" borderId="89" xfId="11" applyNumberFormat="1" applyFont="1" applyBorder="1"/>
    <xf numFmtId="172" fontId="10" fillId="0" borderId="89" xfId="11" quotePrefix="1" applyNumberFormat="1" applyFont="1" applyBorder="1" applyAlignment="1">
      <alignment horizontal="left" indent="2"/>
    </xf>
    <xf numFmtId="172" fontId="16" fillId="0" borderId="89" xfId="0" applyNumberFormat="1" applyFont="1" applyBorder="1" applyAlignment="1">
      <alignment horizontal="center" vertical="center"/>
    </xf>
    <xf numFmtId="172" fontId="10" fillId="0" borderId="89" xfId="11" quotePrefix="1" applyNumberFormat="1" applyFont="1" applyBorder="1" applyAlignment="1">
      <alignment horizontal="left" indent="3"/>
    </xf>
    <xf numFmtId="0" fontId="13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85" fillId="0" borderId="0" xfId="357" applyFont="1" applyAlignment="1">
      <alignment wrapText="1"/>
    </xf>
    <xf numFmtId="0" fontId="120" fillId="0" borderId="0" xfId="56" applyFont="1" applyAlignment="1" applyProtection="1"/>
    <xf numFmtId="0" fontId="121" fillId="0" borderId="0" xfId="0" applyFont="1"/>
    <xf numFmtId="0" fontId="121" fillId="0" borderId="0" xfId="350" applyFont="1"/>
    <xf numFmtId="172" fontId="121" fillId="0" borderId="0" xfId="362" applyNumberFormat="1" applyFont="1"/>
    <xf numFmtId="0" fontId="121" fillId="0" borderId="0" xfId="0" applyFont="1" applyAlignment="1">
      <alignment horizontal="right"/>
    </xf>
    <xf numFmtId="172" fontId="121" fillId="0" borderId="0" xfId="362" applyNumberFormat="1" applyFont="1" applyFill="1"/>
    <xf numFmtId="172" fontId="121" fillId="0" borderId="0" xfId="362" applyNumberFormat="1" applyFont="1" applyFill="1" applyAlignment="1">
      <alignment horizontal="center"/>
    </xf>
    <xf numFmtId="172" fontId="108" fillId="0" borderId="3" xfId="362" applyNumberFormat="1" applyFont="1" applyFill="1" applyBorder="1"/>
    <xf numFmtId="0" fontId="121" fillId="0" borderId="0" xfId="0" applyFont="1" applyFill="1"/>
    <xf numFmtId="172" fontId="121" fillId="0" borderId="89" xfId="362" applyNumberFormat="1" applyFont="1" applyFill="1" applyBorder="1" applyAlignment="1">
      <alignment horizontal="left" vertical="center"/>
    </xf>
    <xf numFmtId="172" fontId="121" fillId="0" borderId="89" xfId="362" applyNumberFormat="1" applyFont="1" applyFill="1" applyBorder="1" applyAlignment="1" applyProtection="1">
      <alignment vertical="center"/>
      <protection locked="0"/>
    </xf>
    <xf numFmtId="0" fontId="121" fillId="0" borderId="0" xfId="350" applyFont="1" applyFill="1"/>
    <xf numFmtId="172" fontId="108" fillId="0" borderId="36" xfId="362" applyNumberFormat="1" applyFont="1" applyFill="1" applyBorder="1" applyAlignment="1">
      <alignment horizontal="center" vertical="center"/>
    </xf>
    <xf numFmtId="172" fontId="108" fillId="0" borderId="36" xfId="362" applyNumberFormat="1" applyFont="1" applyFill="1" applyBorder="1" applyAlignment="1">
      <alignment vertical="center"/>
    </xf>
    <xf numFmtId="181" fontId="10" fillId="0" borderId="89" xfId="79" applyNumberFormat="1" applyFont="1" applyFill="1" applyBorder="1" applyAlignment="1">
      <alignment horizontal="right" vertical="center"/>
    </xf>
    <xf numFmtId="0" fontId="16" fillId="0" borderId="90" xfId="357" applyFont="1" applyBorder="1" applyAlignment="1">
      <alignment horizontal="center" wrapText="1"/>
    </xf>
    <xf numFmtId="0" fontId="10" fillId="0" borderId="0" xfId="357"/>
    <xf numFmtId="0" fontId="16" fillId="0" borderId="90" xfId="357" applyFont="1" applyBorder="1" applyAlignment="1">
      <alignment horizontal="left" wrapText="1" indent="1"/>
    </xf>
    <xf numFmtId="0" fontId="16" fillId="0" borderId="89" xfId="357" applyFont="1" applyBorder="1" applyAlignment="1">
      <alignment horizontal="center" wrapText="1"/>
    </xf>
    <xf numFmtId="0" fontId="10" fillId="0" borderId="89" xfId="357" applyBorder="1" applyAlignment="1">
      <alignment horizontal="left" wrapText="1" indent="2"/>
    </xf>
    <xf numFmtId="0" fontId="10" fillId="0" borderId="89" xfId="357" applyBorder="1" applyAlignment="1">
      <alignment horizontal="center" wrapText="1"/>
    </xf>
    <xf numFmtId="0" fontId="16" fillId="0" borderId="89" xfId="0" applyFont="1" applyBorder="1" applyAlignment="1">
      <alignment horizontal="left" wrapText="1" indent="1"/>
    </xf>
    <xf numFmtId="0" fontId="10" fillId="0" borderId="89" xfId="0" applyFont="1" applyBorder="1" applyAlignment="1">
      <alignment horizontal="left" wrapText="1" indent="2"/>
    </xf>
    <xf numFmtId="0" fontId="10" fillId="0" borderId="89" xfId="0" applyFont="1" applyBorder="1" applyAlignment="1">
      <alignment horizontal="left" wrapText="1" indent="3"/>
    </xf>
    <xf numFmtId="0" fontId="10" fillId="0" borderId="89" xfId="357" applyBorder="1" applyAlignment="1">
      <alignment horizontal="left" wrapText="1"/>
    </xf>
    <xf numFmtId="1" fontId="10" fillId="0" borderId="89" xfId="357" applyNumberFormat="1" applyBorder="1" applyAlignment="1">
      <alignment horizontal="left" wrapText="1" indent="2"/>
    </xf>
    <xf numFmtId="0" fontId="16" fillId="0" borderId="89" xfId="357" applyFont="1" applyBorder="1" applyAlignment="1">
      <alignment horizontal="center" vertical="center" wrapText="1"/>
    </xf>
    <xf numFmtId="0" fontId="16" fillId="0" borderId="0" xfId="357" applyFont="1"/>
    <xf numFmtId="0" fontId="16" fillId="0" borderId="35" xfId="357" applyFont="1" applyBorder="1" applyAlignment="1">
      <alignment horizontal="left" vertical="center" wrapText="1" indent="1"/>
    </xf>
    <xf numFmtId="0" fontId="10" fillId="0" borderId="35" xfId="357" applyBorder="1" applyAlignment="1">
      <alignment horizontal="left" wrapText="1" indent="2"/>
    </xf>
    <xf numFmtId="0" fontId="10" fillId="0" borderId="35" xfId="357" applyBorder="1" applyAlignment="1">
      <alignment horizontal="left" wrapText="1" indent="1"/>
    </xf>
    <xf numFmtId="0" fontId="16" fillId="44" borderId="90" xfId="357" applyFont="1" applyFill="1" applyBorder="1" applyAlignment="1">
      <alignment horizontal="left" vertical="center" wrapText="1" indent="1"/>
    </xf>
    <xf numFmtId="0" fontId="10" fillId="44" borderId="2" xfId="357" applyFill="1" applyBorder="1" applyAlignment="1">
      <alignment horizontal="center" wrapText="1"/>
    </xf>
    <xf numFmtId="0" fontId="10" fillId="44" borderId="17" xfId="357" applyFill="1" applyBorder="1" applyAlignment="1">
      <alignment horizontal="left" wrapText="1" indent="2"/>
    </xf>
    <xf numFmtId="0" fontId="10" fillId="0" borderId="90" xfId="357" applyBorder="1" applyAlignment="1">
      <alignment horizontal="center" wrapText="1"/>
    </xf>
    <xf numFmtId="0" fontId="10" fillId="0" borderId="91" xfId="357" applyBorder="1" applyAlignment="1">
      <alignment wrapText="1"/>
    </xf>
    <xf numFmtId="0" fontId="10" fillId="0" borderId="89" xfId="357" applyBorder="1" applyAlignment="1">
      <alignment horizontal="left" wrapText="1" indent="3"/>
    </xf>
    <xf numFmtId="0" fontId="10" fillId="0" borderId="35" xfId="357" applyBorder="1" applyAlignment="1">
      <alignment horizontal="left" wrapText="1" indent="3"/>
    </xf>
    <xf numFmtId="0" fontId="10" fillId="0" borderId="2" xfId="357" applyBorder="1" applyAlignment="1">
      <alignment horizontal="center" wrapText="1"/>
    </xf>
    <xf numFmtId="0" fontId="10" fillId="0" borderId="17" xfId="357" applyBorder="1" applyAlignment="1">
      <alignment wrapText="1"/>
    </xf>
    <xf numFmtId="0" fontId="10" fillId="0" borderId="0" xfId="357" applyAlignment="1">
      <alignment horizontal="center" wrapText="1"/>
    </xf>
    <xf numFmtId="0" fontId="10" fillId="0" borderId="0" xfId="357" applyAlignment="1">
      <alignment wrapText="1"/>
    </xf>
    <xf numFmtId="0" fontId="10" fillId="0" borderId="0" xfId="357" applyAlignment="1">
      <alignment horizontal="center" vertical="center"/>
    </xf>
    <xf numFmtId="0" fontId="10" fillId="0" borderId="0" xfId="357" applyAlignment="1">
      <alignment vertical="center"/>
    </xf>
    <xf numFmtId="0" fontId="16" fillId="44" borderId="90" xfId="357" applyFont="1" applyFill="1" applyBorder="1" applyAlignment="1">
      <alignment horizontal="center" vertical="center" wrapText="1"/>
    </xf>
    <xf numFmtId="0" fontId="46" fillId="44" borderId="17" xfId="357" applyFont="1" applyFill="1" applyBorder="1" applyAlignment="1">
      <alignment horizontal="left" wrapText="1" indent="2"/>
    </xf>
    <xf numFmtId="0" fontId="10" fillId="0" borderId="0" xfId="357" applyAlignment="1">
      <alignment horizontal="center"/>
    </xf>
    <xf numFmtId="0" fontId="10" fillId="0" borderId="42" xfId="357" applyBorder="1" applyAlignment="1">
      <alignment horizontal="center"/>
    </xf>
    <xf numFmtId="0" fontId="16" fillId="0" borderId="89" xfId="0" applyFont="1" applyBorder="1" applyAlignment="1">
      <alignment horizontal="left" wrapText="1" indent="2"/>
    </xf>
    <xf numFmtId="0" fontId="10" fillId="0" borderId="89" xfId="0" applyFont="1" applyBorder="1" applyAlignment="1">
      <alignment horizontal="left" wrapText="1" indent="4"/>
    </xf>
    <xf numFmtId="0" fontId="16" fillId="0" borderId="89" xfId="357" applyFont="1" applyBorder="1" applyAlignment="1">
      <alignment horizontal="left" wrapText="1" indent="1"/>
    </xf>
    <xf numFmtId="0" fontId="16" fillId="45" borderId="90" xfId="357" applyFont="1" applyFill="1" applyBorder="1" applyAlignment="1">
      <alignment horizontal="center" vertical="center" wrapText="1"/>
    </xf>
    <xf numFmtId="181" fontId="16" fillId="0" borderId="90" xfId="357" applyNumberFormat="1" applyFont="1" applyBorder="1" applyAlignment="1">
      <alignment vertical="center"/>
    </xf>
    <xf numFmtId="181" fontId="16" fillId="0" borderId="89" xfId="357" applyNumberFormat="1" applyFont="1" applyBorder="1" applyAlignment="1">
      <alignment vertical="center"/>
    </xf>
    <xf numFmtId="181" fontId="10" fillId="0" borderId="89" xfId="357" applyNumberFormat="1" applyBorder="1" applyAlignment="1">
      <alignment vertical="center"/>
    </xf>
    <xf numFmtId="184" fontId="10" fillId="0" borderId="89" xfId="0" applyNumberFormat="1" applyFont="1" applyBorder="1" applyAlignment="1">
      <alignment horizontal="right" vertical="center"/>
    </xf>
    <xf numFmtId="181" fontId="16" fillId="0" borderId="89" xfId="357" applyNumberFormat="1" applyFont="1" applyBorder="1"/>
    <xf numFmtId="181" fontId="10" fillId="0" borderId="89" xfId="357" applyNumberFormat="1" applyBorder="1"/>
    <xf numFmtId="181" fontId="10" fillId="0" borderId="89" xfId="357" applyNumberFormat="1" applyBorder="1" applyAlignment="1">
      <alignment horizontal="right" vertical="center"/>
    </xf>
    <xf numFmtId="181" fontId="16" fillId="44" borderId="90" xfId="357" applyNumberFormat="1" applyFont="1" applyFill="1" applyBorder="1" applyAlignment="1">
      <alignment vertical="center"/>
    </xf>
    <xf numFmtId="181" fontId="10" fillId="44" borderId="2" xfId="357" applyNumberFormat="1" applyFill="1" applyBorder="1" applyAlignment="1">
      <alignment horizontal="right"/>
    </xf>
    <xf numFmtId="0" fontId="10" fillId="0" borderId="35" xfId="357" applyBorder="1" applyAlignment="1">
      <alignment wrapText="1"/>
    </xf>
    <xf numFmtId="181" fontId="10" fillId="0" borderId="90" xfId="357" applyNumberFormat="1" applyBorder="1"/>
    <xf numFmtId="10" fontId="10" fillId="0" borderId="89" xfId="372" applyNumberFormat="1" applyFont="1" applyFill="1" applyBorder="1"/>
    <xf numFmtId="181" fontId="10" fillId="0" borderId="2" xfId="357" applyNumberFormat="1" applyBorder="1"/>
    <xf numFmtId="181" fontId="10" fillId="0" borderId="0" xfId="357" applyNumberFormat="1"/>
    <xf numFmtId="179" fontId="16" fillId="45" borderId="90" xfId="357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172" fontId="10" fillId="0" borderId="89" xfId="11" applyNumberFormat="1" applyFont="1" applyFill="1" applyBorder="1" applyAlignment="1">
      <alignment horizontal="left" indent="2"/>
    </xf>
    <xf numFmtId="172" fontId="10" fillId="0" borderId="89" xfId="0" applyNumberFormat="1" applyFont="1" applyFill="1" applyBorder="1" applyAlignment="1">
      <alignment horizontal="center" vertical="center"/>
    </xf>
    <xf numFmtId="0" fontId="10" fillId="0" borderId="42" xfId="0" applyFont="1" applyFill="1" applyBorder="1"/>
    <xf numFmtId="172" fontId="16" fillId="0" borderId="91" xfId="376" applyNumberFormat="1" applyFont="1" applyFill="1" applyBorder="1"/>
    <xf numFmtId="0" fontId="10" fillId="0" borderId="90" xfId="0" applyFont="1" applyFill="1" applyBorder="1"/>
    <xf numFmtId="172" fontId="16" fillId="0" borderId="35" xfId="376" applyNumberFormat="1" applyFont="1" applyFill="1" applyBorder="1"/>
    <xf numFmtId="0" fontId="10" fillId="0" borderId="89" xfId="0" applyFont="1" applyFill="1" applyBorder="1"/>
    <xf numFmtId="172" fontId="10" fillId="0" borderId="35" xfId="362" applyNumberFormat="1" applyFill="1" applyBorder="1"/>
    <xf numFmtId="172" fontId="10" fillId="0" borderId="35" xfId="362" applyNumberFormat="1" applyFill="1" applyBorder="1" applyAlignment="1">
      <alignment horizontal="left" indent="1"/>
    </xf>
    <xf numFmtId="172" fontId="10" fillId="0" borderId="35" xfId="362" applyNumberFormat="1" applyFill="1" applyBorder="1" applyAlignment="1">
      <alignment horizontal="left" indent="2"/>
    </xf>
    <xf numFmtId="172" fontId="10" fillId="0" borderId="35" xfId="376" applyNumberFormat="1" applyFill="1" applyBorder="1"/>
    <xf numFmtId="172" fontId="16" fillId="0" borderId="37" xfId="376" applyNumberFormat="1" applyFont="1" applyFill="1" applyBorder="1" applyAlignment="1">
      <alignment horizontal="center" vertical="center"/>
    </xf>
    <xf numFmtId="0" fontId="10" fillId="0" borderId="85" xfId="0" applyFont="1" applyFill="1" applyBorder="1"/>
    <xf numFmtId="0" fontId="10" fillId="0" borderId="2" xfId="0" applyFont="1" applyFill="1" applyBorder="1"/>
    <xf numFmtId="172" fontId="10" fillId="0" borderId="0" xfId="362" applyNumberFormat="1" applyFill="1" applyAlignment="1">
      <alignment vertical="center" wrapText="1"/>
    </xf>
    <xf numFmtId="172" fontId="10" fillId="0" borderId="0" xfId="362" applyNumberFormat="1" applyFill="1"/>
    <xf numFmtId="0" fontId="85" fillId="0" borderId="90" xfId="9" applyFont="1" applyFill="1" applyBorder="1"/>
    <xf numFmtId="3" fontId="85" fillId="0" borderId="41" xfId="10" applyNumberFormat="1" applyFont="1" applyFill="1" applyBorder="1" applyProtection="1"/>
    <xf numFmtId="0" fontId="85" fillId="0" borderId="89" xfId="10" applyFont="1" applyFill="1" applyBorder="1" applyAlignment="1">
      <alignment horizontal="left" indent="1"/>
    </xf>
    <xf numFmtId="0" fontId="91" fillId="0" borderId="1" xfId="10" applyFont="1" applyFill="1" applyBorder="1" applyAlignment="1">
      <alignment horizontal="center" vertical="center"/>
    </xf>
    <xf numFmtId="172" fontId="91" fillId="0" borderId="38" xfId="10" applyNumberFormat="1" applyFont="1" applyFill="1" applyBorder="1" applyAlignment="1" applyProtection="1">
      <alignment vertical="center"/>
    </xf>
    <xf numFmtId="0" fontId="91" fillId="0" borderId="85" xfId="10" applyFont="1" applyFill="1" applyBorder="1" applyAlignment="1">
      <alignment horizontal="center" vertical="center"/>
    </xf>
    <xf numFmtId="0" fontId="85" fillId="0" borderId="89" xfId="10" applyFont="1" applyFill="1" applyBorder="1"/>
    <xf numFmtId="0" fontId="85" fillId="0" borderId="89" xfId="9" applyFont="1" applyFill="1" applyBorder="1"/>
    <xf numFmtId="0" fontId="85" fillId="0" borderId="89" xfId="10" applyFont="1" applyFill="1" applyBorder="1" applyAlignment="1">
      <alignment horizontal="left" indent="3"/>
    </xf>
    <xf numFmtId="0" fontId="85" fillId="0" borderId="89" xfId="10" applyFont="1" applyFill="1" applyBorder="1" applyAlignment="1">
      <alignment horizontal="left" indent="4"/>
    </xf>
    <xf numFmtId="0" fontId="91" fillId="0" borderId="89" xfId="10" applyFont="1" applyFill="1" applyBorder="1" applyAlignment="1">
      <alignment horizontal="left" indent="1"/>
    </xf>
    <xf numFmtId="0" fontId="85" fillId="0" borderId="89" xfId="10" applyFont="1" applyFill="1" applyBorder="1" applyAlignment="1">
      <alignment horizontal="left" indent="2"/>
    </xf>
    <xf numFmtId="0" fontId="85" fillId="0" borderId="0" xfId="357" applyFont="1" applyFill="1"/>
    <xf numFmtId="173" fontId="85" fillId="0" borderId="1" xfId="10" applyNumberFormat="1" applyFont="1" applyFill="1" applyBorder="1" applyAlignment="1">
      <alignment horizontal="left" vertical="center"/>
    </xf>
    <xf numFmtId="185" fontId="85" fillId="0" borderId="85" xfId="10" applyNumberFormat="1" applyFont="1" applyFill="1" applyBorder="1" applyAlignment="1" applyProtection="1">
      <alignment vertical="center"/>
    </xf>
    <xf numFmtId="0" fontId="85" fillId="0" borderId="0" xfId="68" applyFont="1" applyFill="1"/>
    <xf numFmtId="185" fontId="85" fillId="0" borderId="0" xfId="10" applyNumberFormat="1" applyFont="1" applyFill="1" applyAlignment="1">
      <alignment vertical="center"/>
    </xf>
    <xf numFmtId="1" fontId="70" fillId="0" borderId="1" xfId="10" applyNumberFormat="1" applyFont="1" applyFill="1" applyBorder="1" applyAlignment="1">
      <alignment horizontal="center" vertical="center"/>
    </xf>
    <xf numFmtId="0" fontId="85" fillId="0" borderId="0" xfId="10" applyFont="1" applyFill="1"/>
    <xf numFmtId="0" fontId="91" fillId="0" borderId="0" xfId="10" applyFont="1" applyFill="1" applyAlignment="1">
      <alignment horizontal="center" vertical="center"/>
    </xf>
    <xf numFmtId="0" fontId="111" fillId="0" borderId="0" xfId="357" applyFont="1" applyFill="1"/>
    <xf numFmtId="0" fontId="85" fillId="0" borderId="0" xfId="357" quotePrefix="1" applyFont="1" applyFill="1" applyAlignment="1">
      <alignment horizontal="left" wrapText="1"/>
    </xf>
    <xf numFmtId="0" fontId="69" fillId="0" borderId="0" xfId="10" applyFont="1" applyFill="1"/>
    <xf numFmtId="3" fontId="69" fillId="0" borderId="0" xfId="10" applyNumberFormat="1" applyFont="1" applyFill="1" applyAlignment="1">
      <alignment horizontal="left"/>
    </xf>
    <xf numFmtId="3" fontId="69" fillId="0" borderId="0" xfId="10" applyNumberFormat="1" applyFont="1" applyFill="1"/>
    <xf numFmtId="0" fontId="69" fillId="0" borderId="0" xfId="349" applyFont="1" applyFill="1"/>
    <xf numFmtId="3" fontId="85" fillId="0" borderId="0" xfId="383" quotePrefix="1" applyNumberFormat="1" applyFont="1" applyFill="1" applyAlignment="1">
      <alignment horizontal="right"/>
    </xf>
    <xf numFmtId="3" fontId="85" fillId="0" borderId="0" xfId="10" applyNumberFormat="1" applyFont="1" applyFill="1"/>
    <xf numFmtId="167" fontId="85" fillId="0" borderId="0" xfId="10" applyNumberFormat="1" applyFont="1" applyFill="1"/>
    <xf numFmtId="166" fontId="85" fillId="0" borderId="41" xfId="10" applyNumberFormat="1" applyFont="1" applyFill="1" applyBorder="1" applyProtection="1">
      <protection locked="0"/>
    </xf>
    <xf numFmtId="3" fontId="85" fillId="0" borderId="41" xfId="10" applyNumberFormat="1" applyFont="1" applyFill="1" applyBorder="1"/>
    <xf numFmtId="167" fontId="85" fillId="0" borderId="41" xfId="10" applyNumberFormat="1" applyFont="1" applyFill="1" applyBorder="1"/>
    <xf numFmtId="166" fontId="85" fillId="0" borderId="41" xfId="10" applyNumberFormat="1" applyFont="1" applyFill="1" applyBorder="1"/>
    <xf numFmtId="3" fontId="85" fillId="0" borderId="90" xfId="10" applyNumberFormat="1" applyFont="1" applyFill="1" applyBorder="1"/>
    <xf numFmtId="172" fontId="91" fillId="0" borderId="38" xfId="10" applyNumberFormat="1" applyFont="1" applyFill="1" applyBorder="1" applyAlignment="1">
      <alignment vertical="center"/>
    </xf>
    <xf numFmtId="172" fontId="91" fillId="0" borderId="85" xfId="10" applyNumberFormat="1" applyFont="1" applyFill="1" applyBorder="1" applyAlignment="1">
      <alignment vertical="center"/>
    </xf>
    <xf numFmtId="172" fontId="85" fillId="0" borderId="6" xfId="10" applyNumberFormat="1" applyFont="1" applyFill="1" applyBorder="1"/>
    <xf numFmtId="172" fontId="85" fillId="0" borderId="89" xfId="10" applyNumberFormat="1" applyFont="1" applyFill="1" applyBorder="1"/>
    <xf numFmtId="3" fontId="91" fillId="0" borderId="85" xfId="10" applyNumberFormat="1" applyFont="1" applyFill="1" applyBorder="1" applyAlignment="1">
      <alignment vertical="center"/>
    </xf>
    <xf numFmtId="0" fontId="70" fillId="0" borderId="0" xfId="357" applyFont="1" applyFill="1" applyAlignment="1">
      <alignment vertical="center"/>
    </xf>
    <xf numFmtId="0" fontId="69" fillId="0" borderId="0" xfId="10" quotePrefix="1" applyFont="1" applyFill="1" applyAlignment="1">
      <alignment horizontal="left"/>
    </xf>
    <xf numFmtId="3" fontId="69" fillId="0" borderId="0" xfId="10" applyNumberFormat="1" applyFont="1" applyFill="1" applyAlignment="1">
      <alignment horizontal="center"/>
    </xf>
    <xf numFmtId="0" fontId="69" fillId="0" borderId="0" xfId="357" applyFont="1" applyFill="1"/>
    <xf numFmtId="0" fontId="85" fillId="0" borderId="0" xfId="357" applyFont="1" applyFill="1" applyAlignment="1">
      <alignment horizontal="right"/>
    </xf>
    <xf numFmtId="10" fontId="91" fillId="0" borderId="85" xfId="372" applyNumberFormat="1" applyFont="1" applyFill="1" applyBorder="1" applyAlignment="1" applyProtection="1">
      <alignment vertical="center"/>
    </xf>
    <xf numFmtId="10" fontId="85" fillId="0" borderId="89" xfId="372" applyNumberFormat="1" applyFont="1" applyFill="1" applyBorder="1" applyAlignment="1" applyProtection="1"/>
    <xf numFmtId="10" fontId="85" fillId="0" borderId="0" xfId="372" applyNumberFormat="1" applyFont="1" applyFill="1" applyAlignment="1"/>
    <xf numFmtId="0" fontId="108" fillId="0" borderId="0" xfId="357" applyFont="1" applyFill="1" applyAlignment="1">
      <alignment horizontal="left" vertical="center" wrapText="1"/>
    </xf>
    <xf numFmtId="172" fontId="108" fillId="0" borderId="85" xfId="362" applyNumberFormat="1" applyFont="1" applyFill="1" applyBorder="1" applyAlignment="1">
      <alignment horizontal="center" vertical="center"/>
    </xf>
    <xf numFmtId="172" fontId="108" fillId="0" borderId="90" xfId="362" applyNumberFormat="1" applyFont="1" applyFill="1" applyBorder="1"/>
    <xf numFmtId="172" fontId="108" fillId="0" borderId="85" xfId="362" applyNumberFormat="1" applyFont="1" applyFill="1" applyBorder="1" applyAlignment="1">
      <alignment vertical="center"/>
    </xf>
    <xf numFmtId="0" fontId="10" fillId="0" borderId="89" xfId="357" applyFill="1" applyBorder="1" applyAlignment="1">
      <alignment horizontal="left" wrapText="1" indent="2"/>
    </xf>
    <xf numFmtId="0" fontId="10" fillId="0" borderId="89" xfId="357" applyFill="1" applyBorder="1" applyAlignment="1">
      <alignment horizontal="left" wrapText="1" indent="3"/>
    </xf>
    <xf numFmtId="0" fontId="16" fillId="0" borderId="89" xfId="0" applyFont="1" applyFill="1" applyBorder="1" applyAlignment="1">
      <alignment horizontal="left" wrapText="1" indent="1"/>
    </xf>
    <xf numFmtId="0" fontId="10" fillId="0" borderId="89" xfId="0" applyFont="1" applyFill="1" applyBorder="1" applyAlignment="1">
      <alignment horizontal="left" wrapText="1" indent="2"/>
    </xf>
    <xf numFmtId="0" fontId="10" fillId="0" borderId="89" xfId="0" applyFont="1" applyFill="1" applyBorder="1" applyAlignment="1">
      <alignment horizontal="left" wrapText="1" indent="3"/>
    </xf>
    <xf numFmtId="0" fontId="10" fillId="0" borderId="89" xfId="357" applyFill="1" applyBorder="1" applyAlignment="1">
      <alignment horizontal="left" wrapText="1"/>
    </xf>
    <xf numFmtId="0" fontId="16" fillId="0" borderId="89" xfId="357" applyFont="1" applyFill="1" applyBorder="1" applyAlignment="1">
      <alignment horizontal="center" wrapText="1"/>
    </xf>
    <xf numFmtId="0" fontId="10" fillId="0" borderId="0" xfId="357" applyFill="1"/>
    <xf numFmtId="0" fontId="10" fillId="0" borderId="35" xfId="357" applyFill="1" applyBorder="1" applyAlignment="1">
      <alignment horizontal="left" wrapText="1" indent="1"/>
    </xf>
    <xf numFmtId="0" fontId="123" fillId="0" borderId="0" xfId="244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0" fillId="0" borderId="0" xfId="352" applyFill="1" applyAlignment="1">
      <alignment horizontal="right" vertical="center"/>
    </xf>
    <xf numFmtId="0" fontId="123" fillId="0" borderId="0" xfId="0" applyFont="1" applyFill="1" applyAlignment="1">
      <alignment horizontal="right" vertical="center"/>
    </xf>
    <xf numFmtId="0" fontId="16" fillId="0" borderId="85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73" fillId="0" borderId="90" xfId="0" applyFont="1" applyFill="1" applyBorder="1" applyAlignment="1">
      <alignment vertical="center"/>
    </xf>
    <xf numFmtId="3" fontId="124" fillId="0" borderId="90" xfId="0" applyNumberFormat="1" applyFont="1" applyFill="1" applyBorder="1" applyAlignment="1">
      <alignment vertical="center"/>
    </xf>
    <xf numFmtId="0" fontId="73" fillId="0" borderId="89" xfId="0" applyFont="1" applyFill="1" applyBorder="1" applyAlignment="1">
      <alignment vertical="center"/>
    </xf>
    <xf numFmtId="3" fontId="124" fillId="0" borderId="89" xfId="0" applyNumberFormat="1" applyFont="1" applyFill="1" applyBorder="1" applyAlignment="1">
      <alignment vertical="center"/>
    </xf>
    <xf numFmtId="0" fontId="73" fillId="0" borderId="89" xfId="0" applyFont="1" applyFill="1" applyBorder="1" applyAlignment="1">
      <alignment horizontal="left" vertical="center"/>
    </xf>
    <xf numFmtId="10" fontId="124" fillId="0" borderId="89" xfId="0" applyNumberFormat="1" applyFont="1" applyFill="1" applyBorder="1" applyAlignment="1">
      <alignment horizontal="right" vertical="center"/>
    </xf>
    <xf numFmtId="0" fontId="73" fillId="0" borderId="2" xfId="0" applyFont="1" applyFill="1" applyBorder="1" applyAlignment="1">
      <alignment vertical="center"/>
    </xf>
    <xf numFmtId="3" fontId="124" fillId="0" borderId="2" xfId="0" applyNumberFormat="1" applyFont="1" applyFill="1" applyBorder="1" applyAlignment="1">
      <alignment vertical="center"/>
    </xf>
    <xf numFmtId="0" fontId="71" fillId="0" borderId="0" xfId="0" applyFont="1" applyFill="1" applyAlignment="1">
      <alignment vertical="center"/>
    </xf>
    <xf numFmtId="3" fontId="19" fillId="0" borderId="90" xfId="0" applyNumberFormat="1" applyFont="1" applyFill="1" applyBorder="1" applyAlignment="1">
      <alignment vertical="center"/>
    </xf>
    <xf numFmtId="195" fontId="19" fillId="0" borderId="89" xfId="0" applyNumberFormat="1" applyFont="1" applyFill="1" applyBorder="1" applyAlignment="1">
      <alignment vertical="center"/>
    </xf>
    <xf numFmtId="3" fontId="64" fillId="0" borderId="89" xfId="0" applyNumberFormat="1" applyFont="1" applyFill="1" applyBorder="1" applyAlignment="1">
      <alignment vertical="center"/>
    </xf>
    <xf numFmtId="3" fontId="19" fillId="0" borderId="89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vertical="center"/>
    </xf>
    <xf numFmtId="0" fontId="73" fillId="0" borderId="85" xfId="0" applyFont="1" applyFill="1" applyBorder="1" applyAlignment="1">
      <alignment vertical="center"/>
    </xf>
    <xf numFmtId="3" fontId="124" fillId="0" borderId="85" xfId="0" applyNumberFormat="1" applyFont="1" applyFill="1" applyBorder="1" applyAlignment="1">
      <alignment vertical="center"/>
    </xf>
    <xf numFmtId="170" fontId="85" fillId="0" borderId="41" xfId="10" applyNumberFormat="1" applyFont="1" applyFill="1" applyBorder="1" applyProtection="1">
      <protection locked="0"/>
    </xf>
    <xf numFmtId="0" fontId="91" fillId="0" borderId="85" xfId="10" applyFont="1" applyFill="1" applyBorder="1" applyAlignment="1">
      <alignment horizontal="center"/>
    </xf>
    <xf numFmtId="172" fontId="85" fillId="0" borderId="89" xfId="10" applyNumberFormat="1" applyFont="1" applyFill="1" applyBorder="1" applyProtection="1"/>
    <xf numFmtId="173" fontId="85" fillId="0" borderId="85" xfId="10" applyNumberFormat="1" applyFont="1" applyFill="1" applyBorder="1" applyAlignment="1">
      <alignment horizontal="left" vertical="center"/>
    </xf>
    <xf numFmtId="172" fontId="85" fillId="0" borderId="85" xfId="10" applyNumberFormat="1" applyFont="1" applyFill="1" applyBorder="1" applyAlignment="1" applyProtection="1">
      <alignment vertical="center"/>
    </xf>
    <xf numFmtId="173" fontId="85" fillId="0" borderId="85" xfId="10" applyNumberFormat="1" applyFont="1" applyFill="1" applyBorder="1"/>
    <xf numFmtId="173" fontId="85" fillId="0" borderId="0" xfId="10" applyNumberFormat="1" applyFont="1" applyFill="1" applyAlignment="1">
      <alignment horizontal="left" vertical="center"/>
    </xf>
    <xf numFmtId="170" fontId="85" fillId="0" borderId="41" xfId="10" applyNumberFormat="1" applyFont="1" applyFill="1" applyBorder="1"/>
    <xf numFmtId="172" fontId="85" fillId="0" borderId="90" xfId="10" applyNumberFormat="1" applyFont="1" applyFill="1" applyBorder="1"/>
    <xf numFmtId="182" fontId="91" fillId="0" borderId="85" xfId="10" applyNumberFormat="1" applyFont="1" applyFill="1" applyBorder="1" applyAlignment="1">
      <alignment vertical="center"/>
    </xf>
    <xf numFmtId="172" fontId="85" fillId="0" borderId="85" xfId="10" applyNumberFormat="1" applyFont="1" applyFill="1" applyBorder="1" applyAlignment="1">
      <alignment vertical="center"/>
    </xf>
    <xf numFmtId="170" fontId="85" fillId="0" borderId="0" xfId="10" applyNumberFormat="1" applyFont="1" applyFill="1" applyBorder="1"/>
    <xf numFmtId="172" fontId="85" fillId="0" borderId="85" xfId="10" applyNumberFormat="1" applyFont="1" applyFill="1" applyBorder="1"/>
    <xf numFmtId="1" fontId="85" fillId="0" borderId="0" xfId="10" applyNumberFormat="1" applyFont="1" applyFill="1" applyAlignment="1">
      <alignment vertical="center" wrapText="1"/>
    </xf>
    <xf numFmtId="1" fontId="70" fillId="0" borderId="85" xfId="10" quotePrefix="1" applyNumberFormat="1" applyFont="1" applyFill="1" applyBorder="1" applyAlignment="1">
      <alignment horizontal="center" vertical="center" wrapText="1"/>
    </xf>
    <xf numFmtId="3" fontId="115" fillId="0" borderId="0" xfId="10" applyNumberFormat="1" applyFont="1" applyFill="1" applyAlignment="1">
      <alignment horizontal="center" vertical="center" wrapText="1"/>
    </xf>
    <xf numFmtId="0" fontId="117" fillId="0" borderId="0" xfId="0" quotePrefix="1" applyFont="1" applyFill="1" applyAlignment="1">
      <alignment vertical="justify" wrapText="1"/>
    </xf>
    <xf numFmtId="0" fontId="84" fillId="0" borderId="0" xfId="0" applyFont="1" applyFill="1" applyBorder="1" applyAlignment="1">
      <alignment vertical="center" wrapText="1"/>
    </xf>
    <xf numFmtId="0" fontId="73" fillId="0" borderId="0" xfId="0" applyFont="1" applyFill="1" applyAlignment="1">
      <alignment horizontal="left"/>
    </xf>
    <xf numFmtId="172" fontId="10" fillId="0" borderId="89" xfId="362" applyNumberFormat="1" applyFill="1" applyBorder="1" applyAlignment="1">
      <alignment horizontal="left" indent="1"/>
    </xf>
    <xf numFmtId="0" fontId="16" fillId="43" borderId="90" xfId="357" applyFont="1" applyFill="1" applyBorder="1" applyAlignment="1">
      <alignment horizontal="left" vertical="center" wrapText="1" indent="1"/>
    </xf>
    <xf numFmtId="0" fontId="10" fillId="43" borderId="2" xfId="79" applyFont="1" applyFill="1" applyBorder="1" applyAlignment="1">
      <alignment horizontal="left" wrapText="1" indent="2"/>
    </xf>
    <xf numFmtId="0" fontId="10" fillId="0" borderId="0" xfId="357" applyFill="1" applyAlignment="1">
      <alignment vertical="center"/>
    </xf>
    <xf numFmtId="0" fontId="10" fillId="0" borderId="0" xfId="79" applyFont="1" applyFill="1" applyAlignment="1">
      <alignment wrapText="1"/>
    </xf>
    <xf numFmtId="0" fontId="10" fillId="0" borderId="91" xfId="357" applyFill="1" applyBorder="1" applyAlignment="1">
      <alignment wrapText="1"/>
    </xf>
    <xf numFmtId="0" fontId="16" fillId="0" borderId="35" xfId="357" applyFont="1" applyFill="1" applyBorder="1" applyAlignment="1">
      <alignment horizontal="left" vertical="center" wrapText="1" indent="1"/>
    </xf>
    <xf numFmtId="0" fontId="10" fillId="0" borderId="17" xfId="357" applyFill="1" applyBorder="1" applyAlignment="1">
      <alignment wrapText="1"/>
    </xf>
    <xf numFmtId="0" fontId="10" fillId="0" borderId="0" xfId="357" applyFill="1" applyAlignment="1">
      <alignment wrapText="1"/>
    </xf>
    <xf numFmtId="0" fontId="16" fillId="0" borderId="90" xfId="357" applyFont="1" applyFill="1" applyBorder="1" applyAlignment="1">
      <alignment horizontal="left" vertical="center" wrapText="1" indent="1"/>
    </xf>
    <xf numFmtId="0" fontId="10" fillId="0" borderId="35" xfId="357" applyFill="1" applyBorder="1" applyAlignment="1">
      <alignment horizontal="left" wrapText="1" indent="2"/>
    </xf>
    <xf numFmtId="0" fontId="10" fillId="0" borderId="2" xfId="357" applyFill="1" applyBorder="1" applyAlignment="1">
      <alignment horizontal="center" wrapText="1"/>
    </xf>
    <xf numFmtId="0" fontId="10" fillId="0" borderId="89" xfId="0" applyFont="1" applyFill="1" applyBorder="1" applyAlignment="1">
      <alignment horizontal="left" wrapText="1" indent="4"/>
    </xf>
    <xf numFmtId="0" fontId="16" fillId="0" borderId="89" xfId="0" applyFont="1" applyFill="1" applyBorder="1" applyAlignment="1">
      <alignment horizontal="left" wrapText="1" indent="2"/>
    </xf>
    <xf numFmtId="172" fontId="85" fillId="0" borderId="89" xfId="9" applyNumberFormat="1" applyFont="1" applyFill="1" applyBorder="1" applyAlignment="1">
      <alignment horizontal="left" indent="3"/>
    </xf>
    <xf numFmtId="172" fontId="85" fillId="0" borderId="89" xfId="9" applyNumberFormat="1" applyFont="1" applyFill="1" applyBorder="1" applyAlignment="1">
      <alignment horizontal="left" indent="1"/>
    </xf>
    <xf numFmtId="1" fontId="91" fillId="0" borderId="85" xfId="10" quotePrefix="1" applyNumberFormat="1" applyFont="1" applyFill="1" applyBorder="1" applyAlignment="1">
      <alignment horizontal="center" vertical="center" wrapText="1"/>
    </xf>
    <xf numFmtId="3" fontId="85" fillId="0" borderId="85" xfId="10" applyNumberFormat="1" applyFont="1" applyFill="1" applyBorder="1" applyAlignment="1">
      <alignment horizontal="center" vertical="center" wrapText="1"/>
    </xf>
    <xf numFmtId="3" fontId="85" fillId="0" borderId="2" xfId="10" applyNumberFormat="1" applyFont="1" applyFill="1" applyBorder="1" applyAlignment="1">
      <alignment horizontal="center" vertical="center" wrapText="1"/>
    </xf>
    <xf numFmtId="0" fontId="85" fillId="0" borderId="0" xfId="68" applyFont="1" applyFill="1" applyAlignment="1">
      <alignment vertical="center"/>
    </xf>
    <xf numFmtId="3" fontId="115" fillId="0" borderId="0" xfId="10" applyNumberFormat="1" applyFont="1" applyFill="1" applyBorder="1" applyAlignment="1">
      <alignment horizontal="center" vertical="center" wrapText="1"/>
    </xf>
    <xf numFmtId="172" fontId="10" fillId="0" borderId="89" xfId="352" applyNumberFormat="1" applyFont="1" applyFill="1" applyBorder="1" applyAlignment="1">
      <alignment horizontal="left" indent="1"/>
    </xf>
    <xf numFmtId="0" fontId="127" fillId="0" borderId="0" xfId="56" applyFont="1" applyFill="1" applyAlignment="1" applyProtection="1">
      <alignment vertical="top"/>
    </xf>
    <xf numFmtId="0" fontId="10" fillId="0" borderId="0" xfId="369" applyFont="1" applyFill="1"/>
    <xf numFmtId="0" fontId="16" fillId="0" borderId="0" xfId="369" applyFont="1" applyFill="1"/>
    <xf numFmtId="0" fontId="10" fillId="0" borderId="0" xfId="370" applyFont="1" applyFill="1" applyAlignment="1">
      <alignment vertical="center"/>
    </xf>
    <xf numFmtId="169" fontId="16" fillId="0" borderId="0" xfId="361" applyNumberFormat="1" applyFont="1" applyFill="1" applyAlignment="1">
      <alignment horizontal="center" vertical="center" wrapText="1"/>
    </xf>
    <xf numFmtId="169" fontId="10" fillId="0" borderId="0" xfId="361" applyNumberFormat="1" applyFont="1" applyFill="1" applyAlignment="1">
      <alignment horizontal="center" vertical="center" wrapText="1"/>
    </xf>
    <xf numFmtId="10" fontId="10" fillId="0" borderId="0" xfId="372" applyNumberFormat="1" applyFont="1" applyFill="1" applyBorder="1" applyAlignment="1" applyProtection="1">
      <alignment horizontal="center" vertical="center" wrapText="1"/>
    </xf>
    <xf numFmtId="0" fontId="10" fillId="0" borderId="0" xfId="4" applyFont="1" applyFill="1" applyAlignment="1">
      <alignment horizontal="right" vertical="center" wrapText="1"/>
    </xf>
    <xf numFmtId="10" fontId="10" fillId="0" borderId="0" xfId="4" quotePrefix="1" applyNumberFormat="1" applyFont="1" applyFill="1" applyAlignment="1">
      <alignment horizontal="right" vertical="center" wrapText="1"/>
    </xf>
    <xf numFmtId="0" fontId="10" fillId="0" borderId="0" xfId="4" quotePrefix="1" applyFont="1" applyFill="1" applyAlignment="1">
      <alignment horizontal="right" vertical="center" wrapText="1"/>
    </xf>
    <xf numFmtId="0" fontId="16" fillId="0" borderId="1" xfId="359" applyFont="1" applyFill="1" applyBorder="1" applyAlignment="1">
      <alignment horizontal="center" vertical="center" wrapText="1"/>
    </xf>
    <xf numFmtId="0" fontId="10" fillId="0" borderId="0" xfId="359" applyFont="1" applyFill="1"/>
    <xf numFmtId="0" fontId="16" fillId="0" borderId="0" xfId="359" applyFont="1" applyFill="1"/>
    <xf numFmtId="0" fontId="10" fillId="0" borderId="90" xfId="352" applyFont="1" applyFill="1" applyBorder="1"/>
    <xf numFmtId="172" fontId="16" fillId="0" borderId="90" xfId="352" applyNumberFormat="1" applyFont="1" applyFill="1" applyBorder="1"/>
    <xf numFmtId="172" fontId="16" fillId="0" borderId="90" xfId="359" applyNumberFormat="1" applyFont="1" applyFill="1" applyBorder="1"/>
    <xf numFmtId="191" fontId="20" fillId="0" borderId="0" xfId="6" applyNumberFormat="1" applyFont="1" applyFill="1" applyAlignment="1">
      <alignment horizontal="right" vertical="center"/>
    </xf>
    <xf numFmtId="0" fontId="10" fillId="0" borderId="89" xfId="352" applyFont="1" applyFill="1" applyBorder="1"/>
    <xf numFmtId="172" fontId="10" fillId="0" borderId="89" xfId="359" applyNumberFormat="1" applyFont="1" applyFill="1" applyBorder="1"/>
    <xf numFmtId="172" fontId="16" fillId="0" borderId="89" xfId="359" applyNumberFormat="1" applyFont="1" applyFill="1" applyBorder="1"/>
    <xf numFmtId="186" fontId="10" fillId="0" borderId="0" xfId="6" applyNumberFormat="1" applyFont="1" applyFill="1"/>
    <xf numFmtId="172" fontId="10" fillId="0" borderId="89" xfId="352" applyNumberFormat="1" applyFont="1" applyFill="1" applyBorder="1" applyAlignment="1">
      <alignment horizontal="left" indent="3"/>
    </xf>
    <xf numFmtId="0" fontId="10" fillId="0" borderId="89" xfId="359" applyFont="1" applyFill="1" applyBorder="1" applyAlignment="1">
      <alignment horizontal="left" indent="3"/>
    </xf>
    <xf numFmtId="169" fontId="16" fillId="0" borderId="0" xfId="361" applyNumberFormat="1" applyFont="1" applyFill="1" applyAlignment="1">
      <alignment vertical="center" wrapText="1"/>
    </xf>
    <xf numFmtId="0" fontId="16" fillId="0" borderId="0" xfId="6" applyFont="1" applyFill="1" applyAlignment="1">
      <alignment vertical="center" wrapText="1"/>
    </xf>
    <xf numFmtId="172" fontId="16" fillId="0" borderId="89" xfId="352" applyNumberFormat="1" applyFont="1" applyFill="1" applyBorder="1"/>
    <xf numFmtId="0" fontId="16" fillId="0" borderId="0" xfId="352" quotePrefix="1" applyFont="1" applyFill="1" applyAlignment="1">
      <alignment vertical="center" wrapText="1"/>
    </xf>
    <xf numFmtId="0" fontId="10" fillId="0" borderId="0" xfId="373" applyFont="1" applyFill="1"/>
    <xf numFmtId="0" fontId="16" fillId="0" borderId="0" xfId="352" applyFont="1" applyFill="1" applyAlignment="1">
      <alignment vertical="center"/>
    </xf>
    <xf numFmtId="0" fontId="16" fillId="0" borderId="0" xfId="385" applyFont="1" applyFill="1"/>
    <xf numFmtId="172" fontId="16" fillId="0" borderId="1" xfId="359" applyNumberFormat="1" applyFont="1" applyFill="1" applyBorder="1" applyAlignment="1">
      <alignment vertical="center"/>
    </xf>
    <xf numFmtId="172" fontId="10" fillId="0" borderId="89" xfId="352" applyNumberFormat="1" applyFont="1" applyFill="1" applyBorder="1"/>
    <xf numFmtId="0" fontId="10" fillId="0" borderId="2" xfId="352" applyFont="1" applyFill="1" applyBorder="1"/>
    <xf numFmtId="172" fontId="10" fillId="0" borderId="0" xfId="352" applyNumberFormat="1" applyFont="1" applyFill="1"/>
    <xf numFmtId="172" fontId="10" fillId="0" borderId="0" xfId="359" applyNumberFormat="1" applyFont="1" applyFill="1"/>
    <xf numFmtId="172" fontId="16" fillId="0" borderId="0" xfId="359" applyNumberFormat="1" applyFont="1" applyFill="1"/>
    <xf numFmtId="0" fontId="10" fillId="0" borderId="0" xfId="359" applyFont="1" applyFill="1" applyAlignment="1">
      <alignment horizontal="left" wrapText="1"/>
    </xf>
    <xf numFmtId="0" fontId="16" fillId="0" borderId="0" xfId="359" applyFont="1" applyFill="1" applyAlignment="1">
      <alignment horizontal="left" wrapText="1"/>
    </xf>
    <xf numFmtId="172" fontId="10" fillId="0" borderId="0" xfId="370" applyNumberFormat="1" applyFont="1" applyFill="1"/>
    <xf numFmtId="172" fontId="16" fillId="0" borderId="0" xfId="370" applyNumberFormat="1" applyFont="1" applyFill="1"/>
    <xf numFmtId="0" fontId="82" fillId="0" borderId="0" xfId="56" applyFont="1" applyFill="1" applyAlignment="1" applyProtection="1"/>
    <xf numFmtId="0" fontId="87" fillId="0" borderId="0" xfId="56" applyFont="1" applyFill="1" applyAlignment="1" applyProtection="1"/>
    <xf numFmtId="0" fontId="81" fillId="0" borderId="0" xfId="56" applyFont="1" applyFill="1" applyAlignment="1" applyProtection="1"/>
    <xf numFmtId="0" fontId="88" fillId="0" borderId="0" xfId="56" applyFont="1" applyFill="1" applyAlignment="1" applyProtection="1"/>
    <xf numFmtId="0" fontId="89" fillId="0" borderId="0" xfId="56" applyFont="1" applyFill="1" applyAlignment="1" applyProtection="1">
      <alignment horizontal="left" vertical="center" wrapText="1"/>
    </xf>
    <xf numFmtId="0" fontId="85" fillId="0" borderId="89" xfId="79" applyFont="1" applyFill="1" applyBorder="1"/>
    <xf numFmtId="172" fontId="85" fillId="0" borderId="2" xfId="10" applyNumberFormat="1" applyFont="1" applyFill="1" applyBorder="1" applyProtection="1">
      <protection locked="0"/>
    </xf>
    <xf numFmtId="172" fontId="91" fillId="0" borderId="0" xfId="10" applyNumberFormat="1" applyFont="1" applyFill="1" applyBorder="1" applyAlignment="1">
      <alignment vertical="center"/>
    </xf>
    <xf numFmtId="0" fontId="94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165" fontId="70" fillId="0" borderId="1" xfId="348" quotePrefix="1" applyNumberFormat="1" applyFont="1" applyBorder="1" applyAlignment="1">
      <alignment horizontal="center" vertical="center" wrapText="1"/>
    </xf>
    <xf numFmtId="0" fontId="85" fillId="0" borderId="89" xfId="357" applyFont="1" applyBorder="1" applyAlignment="1">
      <alignment horizontal="left" wrapText="1" indent="2"/>
    </xf>
    <xf numFmtId="0" fontId="85" fillId="0" borderId="1" xfId="362" applyFont="1" applyBorder="1" applyAlignment="1" applyProtection="1">
      <alignment horizontal="center" vertical="center" wrapText="1"/>
      <protection hidden="1"/>
    </xf>
    <xf numFmtId="3" fontId="85" fillId="0" borderId="0" xfId="362" applyNumberFormat="1" applyFont="1" applyProtection="1">
      <protection hidden="1"/>
    </xf>
    <xf numFmtId="4" fontId="85" fillId="0" borderId="1" xfId="362" applyNumberFormat="1" applyFont="1" applyBorder="1" applyProtection="1">
      <protection hidden="1"/>
    </xf>
    <xf numFmtId="3" fontId="85" fillId="0" borderId="1" xfId="362" applyNumberFormat="1" applyFont="1" applyBorder="1" applyProtection="1">
      <protection hidden="1"/>
    </xf>
    <xf numFmtId="3" fontId="91" fillId="0" borderId="0" xfId="0" applyNumberFormat="1" applyFont="1"/>
    <xf numFmtId="3" fontId="91" fillId="0" borderId="1" xfId="0" applyNumberFormat="1" applyFont="1" applyBorder="1"/>
    <xf numFmtId="0" fontId="91" fillId="0" borderId="0" xfId="0" applyFont="1"/>
    <xf numFmtId="0" fontId="91" fillId="0" borderId="1" xfId="362" applyFont="1" applyBorder="1" applyAlignment="1" applyProtection="1">
      <alignment vertical="center" wrapText="1"/>
      <protection hidden="1"/>
    </xf>
    <xf numFmtId="0" fontId="85" fillId="0" borderId="1" xfId="362" applyFont="1" applyBorder="1" applyAlignment="1" applyProtection="1">
      <alignment horizontal="center" vertical="center"/>
      <protection hidden="1"/>
    </xf>
    <xf numFmtId="194" fontId="85" fillId="0" borderId="0" xfId="362" applyNumberFormat="1" applyFont="1" applyProtection="1">
      <protection hidden="1"/>
    </xf>
    <xf numFmtId="0" fontId="85" fillId="0" borderId="1" xfId="362" applyFont="1" applyBorder="1" applyAlignment="1">
      <alignment vertical="center"/>
    </xf>
    <xf numFmtId="0" fontId="119" fillId="0" borderId="0" xfId="0" applyFont="1"/>
    <xf numFmtId="0" fontId="91" fillId="0" borderId="0" xfId="357" applyFont="1" applyAlignment="1">
      <alignment wrapText="1"/>
    </xf>
    <xf numFmtId="172" fontId="10" fillId="0" borderId="90" xfId="359" applyNumberFormat="1" applyFont="1" applyFill="1" applyBorder="1"/>
    <xf numFmtId="172" fontId="10" fillId="0" borderId="2" xfId="352" applyNumberFormat="1" applyFont="1" applyFill="1" applyBorder="1" applyAlignment="1">
      <alignment horizontal="left" indent="3"/>
    </xf>
    <xf numFmtId="172" fontId="10" fillId="0" borderId="2" xfId="359" applyNumberFormat="1" applyFont="1" applyFill="1" applyBorder="1" applyAlignment="1">
      <alignment horizontal="right"/>
    </xf>
    <xf numFmtId="172" fontId="16" fillId="0" borderId="2" xfId="359" applyNumberFormat="1" applyFont="1" applyFill="1" applyBorder="1" applyAlignment="1">
      <alignment horizontal="right"/>
    </xf>
    <xf numFmtId="3" fontId="69" fillId="0" borderId="90" xfId="10" applyNumberFormat="1" applyFont="1" applyFill="1" applyBorder="1" applyAlignment="1">
      <alignment horizontal="center" vertical="center" wrapText="1"/>
    </xf>
    <xf numFmtId="3" fontId="69" fillId="0" borderId="2" xfId="10" applyNumberFormat="1" applyFont="1" applyFill="1" applyBorder="1" applyAlignment="1">
      <alignment horizontal="center" vertical="center" wrapText="1"/>
    </xf>
    <xf numFmtId="0" fontId="69" fillId="0" borderId="85" xfId="10" applyFont="1" applyFill="1" applyBorder="1" applyAlignment="1">
      <alignment horizontal="center" vertical="center" wrapText="1"/>
    </xf>
    <xf numFmtId="3" fontId="69" fillId="0" borderId="85" xfId="10" applyNumberFormat="1" applyFont="1" applyFill="1" applyBorder="1" applyAlignment="1">
      <alignment horizontal="center" vertical="center" wrapText="1"/>
    </xf>
    <xf numFmtId="3" fontId="69" fillId="0" borderId="2" xfId="10" applyNumberFormat="1" applyFont="1" applyFill="1" applyBorder="1" applyAlignment="1" applyProtection="1">
      <alignment horizontal="center" vertical="center" wrapText="1"/>
    </xf>
    <xf numFmtId="0" fontId="70" fillId="0" borderId="0" xfId="79" applyFont="1" applyFill="1" applyAlignment="1">
      <alignment horizontal="left" vertical="center" wrapText="1"/>
    </xf>
    <xf numFmtId="0" fontId="70" fillId="0" borderId="0" xfId="357" applyFont="1" applyFill="1" applyAlignment="1">
      <alignment horizontal="left" vertical="center" wrapText="1"/>
    </xf>
    <xf numFmtId="0" fontId="108" fillId="0" borderId="0" xfId="0" applyFont="1" applyFill="1" applyAlignment="1">
      <alignment horizontal="left" vertical="center" wrapText="1"/>
    </xf>
    <xf numFmtId="0" fontId="108" fillId="0" borderId="0" xfId="0" applyFont="1" applyFill="1" applyAlignment="1">
      <alignment horizontal="center" vertical="center" wrapText="1"/>
    </xf>
    <xf numFmtId="0" fontId="85" fillId="0" borderId="89" xfId="9" applyFont="1" applyFill="1" applyBorder="1" applyAlignment="1">
      <alignment horizontal="left" indent="1"/>
    </xf>
    <xf numFmtId="0" fontId="85" fillId="0" borderId="89" xfId="9" applyFont="1" applyFill="1" applyBorder="1" applyAlignment="1">
      <alignment horizontal="left" indent="3"/>
    </xf>
    <xf numFmtId="0" fontId="85" fillId="0" borderId="89" xfId="10" applyFont="1" applyFill="1" applyBorder="1" applyAlignment="1">
      <alignment horizontal="left" indent="5"/>
    </xf>
    <xf numFmtId="0" fontId="85" fillId="0" borderId="89" xfId="357" applyFont="1" applyFill="1" applyBorder="1"/>
    <xf numFmtId="0" fontId="85" fillId="0" borderId="2" xfId="357" applyFont="1" applyFill="1" applyBorder="1"/>
    <xf numFmtId="0" fontId="10" fillId="0" borderId="0" xfId="376" applyFont="1" applyFill="1"/>
    <xf numFmtId="0" fontId="16" fillId="0" borderId="0" xfId="386" applyFont="1" applyFill="1" applyAlignment="1">
      <alignment vertical="center" wrapText="1"/>
    </xf>
    <xf numFmtId="0" fontId="1" fillId="0" borderId="0" xfId="387" applyFill="1"/>
    <xf numFmtId="0" fontId="128" fillId="0" borderId="0" xfId="387" applyFont="1" applyFill="1" applyAlignment="1">
      <alignment horizontal="center"/>
    </xf>
    <xf numFmtId="0" fontId="128" fillId="0" borderId="1" xfId="387" applyFont="1" applyFill="1" applyBorder="1" applyAlignment="1">
      <alignment horizontal="center" vertical="center"/>
    </xf>
    <xf numFmtId="0" fontId="128" fillId="0" borderId="92" xfId="387" applyFont="1" applyFill="1" applyBorder="1" applyAlignment="1">
      <alignment horizontal="center" vertical="center"/>
    </xf>
    <xf numFmtId="0" fontId="128" fillId="0" borderId="38" xfId="387" applyFont="1" applyFill="1" applyBorder="1" applyAlignment="1">
      <alignment horizontal="center" vertical="center"/>
    </xf>
    <xf numFmtId="0" fontId="1" fillId="0" borderId="1" xfId="387" applyFill="1" applyBorder="1" applyAlignment="1">
      <alignment horizontal="center" vertical="center"/>
    </xf>
    <xf numFmtId="1" fontId="1" fillId="0" borderId="1" xfId="387" applyNumberFormat="1" applyFill="1" applyBorder="1" applyAlignment="1">
      <alignment horizontal="center" vertical="center"/>
    </xf>
    <xf numFmtId="4" fontId="1" fillId="0" borderId="92" xfId="387" applyNumberFormat="1" applyFill="1" applyBorder="1"/>
    <xf numFmtId="1" fontId="1" fillId="0" borderId="38" xfId="387" applyNumberFormat="1" applyFill="1" applyBorder="1" applyAlignment="1">
      <alignment horizontal="center" vertical="center"/>
    </xf>
    <xf numFmtId="4" fontId="1" fillId="0" borderId="1" xfId="387" applyNumberFormat="1" applyFill="1" applyBorder="1"/>
    <xf numFmtId="3" fontId="96" fillId="0" borderId="0" xfId="1" applyNumberFormat="1" applyFont="1" applyBorder="1" applyAlignment="1">
      <alignment horizontal="left" vertical="center" wrapText="1"/>
    </xf>
    <xf numFmtId="0" fontId="86" fillId="0" borderId="53" xfId="0" applyFont="1" applyBorder="1" applyAlignment="1">
      <alignment horizontal="center" vertical="center" wrapText="1"/>
    </xf>
    <xf numFmtId="0" fontId="86" fillId="0" borderId="54" xfId="0" applyFont="1" applyBorder="1" applyAlignment="1">
      <alignment horizontal="center" vertical="center" wrapText="1"/>
    </xf>
    <xf numFmtId="0" fontId="86" fillId="0" borderId="55" xfId="0" applyFont="1" applyBorder="1" applyAlignment="1">
      <alignment horizontal="center" vertical="center" wrapText="1"/>
    </xf>
    <xf numFmtId="0" fontId="86" fillId="0" borderId="56" xfId="0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0" fontId="86" fillId="0" borderId="57" xfId="0" applyFont="1" applyBorder="1" applyAlignment="1">
      <alignment horizontal="center" vertical="center" wrapText="1"/>
    </xf>
    <xf numFmtId="0" fontId="86" fillId="0" borderId="58" xfId="0" applyFont="1" applyBorder="1" applyAlignment="1">
      <alignment horizontal="center" vertical="center" wrapText="1"/>
    </xf>
    <xf numFmtId="0" fontId="86" fillId="0" borderId="59" xfId="0" applyFont="1" applyBorder="1" applyAlignment="1">
      <alignment horizontal="center" vertical="center" wrapText="1"/>
    </xf>
    <xf numFmtId="0" fontId="86" fillId="0" borderId="60" xfId="0" applyFont="1" applyBorder="1" applyAlignment="1">
      <alignment horizontal="center" vertical="center" wrapText="1"/>
    </xf>
    <xf numFmtId="172" fontId="16" fillId="0" borderId="3" xfId="11" applyNumberFormat="1" applyFont="1" applyFill="1" applyBorder="1" applyAlignment="1" applyProtection="1">
      <alignment horizontal="center" vertical="center"/>
    </xf>
    <xf numFmtId="172" fontId="16" fillId="0" borderId="5" xfId="11" applyNumberFormat="1" applyFont="1" applyFill="1" applyBorder="1" applyAlignment="1" applyProtection="1">
      <alignment horizontal="center" vertical="center"/>
    </xf>
    <xf numFmtId="172" fontId="16" fillId="0" borderId="2" xfId="11" applyNumberFormat="1" applyFont="1" applyFill="1" applyBorder="1" applyAlignment="1" applyProtection="1">
      <alignment horizontal="center" vertical="center"/>
    </xf>
    <xf numFmtId="3" fontId="16" fillId="0" borderId="44" xfId="11" applyNumberFormat="1" applyFont="1" applyFill="1" applyBorder="1" applyAlignment="1" applyProtection="1">
      <alignment horizontal="center" vertical="center" wrapText="1"/>
    </xf>
    <xf numFmtId="3" fontId="16" fillId="0" borderId="34" xfId="11" applyNumberFormat="1" applyFont="1" applyFill="1" applyBorder="1" applyAlignment="1" applyProtection="1">
      <alignment horizontal="center" vertical="center" wrapText="1"/>
    </xf>
    <xf numFmtId="3" fontId="16" fillId="0" borderId="17" xfId="11" applyNumberFormat="1" applyFont="1" applyFill="1" applyBorder="1" applyAlignment="1" applyProtection="1">
      <alignment horizontal="center" vertical="center" wrapText="1"/>
    </xf>
    <xf numFmtId="3" fontId="16" fillId="0" borderId="15" xfId="11" applyNumberFormat="1" applyFont="1" applyFill="1" applyBorder="1" applyAlignment="1" applyProtection="1">
      <alignment horizontal="center" vertical="center" wrapText="1"/>
    </xf>
    <xf numFmtId="3" fontId="16" fillId="0" borderId="41" xfId="11" applyNumberFormat="1" applyFont="1" applyFill="1" applyBorder="1" applyAlignment="1" applyProtection="1">
      <alignment horizontal="center" vertical="center" wrapText="1"/>
    </xf>
    <xf numFmtId="3" fontId="16" fillId="0" borderId="14" xfId="11" applyNumberFormat="1" applyFont="1" applyFill="1" applyBorder="1" applyAlignment="1" applyProtection="1">
      <alignment horizontal="center" vertical="center" wrapText="1"/>
    </xf>
    <xf numFmtId="3" fontId="16" fillId="0" borderId="36" xfId="11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6" fillId="0" borderId="44" xfId="11" applyFont="1" applyFill="1" applyBorder="1" applyAlignment="1" applyProtection="1">
      <alignment horizontal="center" vertical="center"/>
    </xf>
    <xf numFmtId="0" fontId="16" fillId="0" borderId="17" xfId="11" applyFont="1" applyFill="1" applyBorder="1" applyAlignment="1" applyProtection="1">
      <alignment horizontal="center" vertical="center"/>
    </xf>
    <xf numFmtId="3" fontId="16" fillId="0" borderId="9" xfId="11" applyNumberFormat="1" applyFont="1" applyFill="1" applyBorder="1" applyAlignment="1" applyProtection="1">
      <alignment horizontal="center" vertical="center" wrapText="1"/>
    </xf>
    <xf numFmtId="3" fontId="16" fillId="0" borderId="8" xfId="11" applyNumberFormat="1" applyFont="1" applyFill="1" applyBorder="1" applyAlignment="1" applyProtection="1">
      <alignment horizontal="center" vertical="center" wrapText="1"/>
    </xf>
    <xf numFmtId="0" fontId="24" fillId="0" borderId="0" xfId="0" quotePrefix="1" applyFont="1" applyBorder="1" applyAlignment="1">
      <alignment horizontal="left" vertical="justify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9" fillId="0" borderId="34" xfId="0" applyFont="1" applyBorder="1" applyAlignment="1">
      <alignment horizontal="left" vertical="center" wrapText="1"/>
    </xf>
    <xf numFmtId="172" fontId="15" fillId="0" borderId="44" xfId="0" quotePrefix="1" applyNumberFormat="1" applyFont="1" applyFill="1" applyBorder="1" applyAlignment="1">
      <alignment horizontal="center" vertical="center" wrapText="1"/>
    </xf>
    <xf numFmtId="172" fontId="15" fillId="0" borderId="17" xfId="0" quotePrefix="1" applyNumberFormat="1" applyFont="1" applyFill="1" applyBorder="1" applyAlignment="1">
      <alignment horizontal="center" vertical="center" wrapText="1"/>
    </xf>
    <xf numFmtId="172" fontId="13" fillId="0" borderId="0" xfId="0" applyNumberFormat="1" applyFont="1" applyFill="1" applyAlignment="1">
      <alignment horizontal="left" vertical="center"/>
    </xf>
    <xf numFmtId="0" fontId="15" fillId="0" borderId="44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172" fontId="16" fillId="0" borderId="39" xfId="96" applyNumberFormat="1" applyFont="1" applyFill="1" applyBorder="1" applyAlignment="1">
      <alignment horizontal="center" vertical="center" wrapText="1"/>
    </xf>
    <xf numFmtId="172" fontId="16" fillId="0" borderId="5" xfId="96" applyNumberFormat="1" applyFont="1" applyFill="1" applyBorder="1" applyAlignment="1">
      <alignment horizontal="center" vertical="center" wrapText="1"/>
    </xf>
    <xf numFmtId="172" fontId="16" fillId="0" borderId="2" xfId="96" applyNumberFormat="1" applyFont="1" applyFill="1" applyBorder="1" applyAlignment="1">
      <alignment horizontal="center" vertical="center" wrapText="1"/>
    </xf>
    <xf numFmtId="3" fontId="16" fillId="0" borderId="40" xfId="11" applyNumberFormat="1" applyFont="1" applyFill="1" applyBorder="1" applyAlignment="1" applyProtection="1">
      <alignment horizontal="center" vertical="center" wrapText="1"/>
    </xf>
    <xf numFmtId="0" fontId="24" fillId="0" borderId="0" xfId="0" quotePrefix="1" applyFont="1" applyBorder="1" applyAlignment="1">
      <alignment horizontal="left" wrapText="1"/>
    </xf>
    <xf numFmtId="172" fontId="13" fillId="0" borderId="0" xfId="0" applyNumberFormat="1" applyFont="1" applyAlignment="1">
      <alignment horizontal="left" vertical="center"/>
    </xf>
    <xf numFmtId="172" fontId="15" fillId="0" borderId="44" xfId="0" applyNumberFormat="1" applyFont="1" applyFill="1" applyBorder="1" applyAlignment="1">
      <alignment horizontal="center" vertical="center" wrapText="1"/>
    </xf>
    <xf numFmtId="172" fontId="15" fillId="0" borderId="17" xfId="0" applyNumberFormat="1" applyFont="1" applyFill="1" applyBorder="1" applyAlignment="1">
      <alignment horizontal="center" vertical="center" wrapText="1"/>
    </xf>
    <xf numFmtId="0" fontId="86" fillId="0" borderId="61" xfId="0" applyFont="1" applyBorder="1" applyAlignment="1">
      <alignment horizontal="center" vertical="center" wrapText="1"/>
    </xf>
    <xf numFmtId="0" fontId="86" fillId="0" borderId="62" xfId="0" applyFont="1" applyBorder="1" applyAlignment="1">
      <alignment horizontal="center" vertical="center" wrapText="1"/>
    </xf>
    <xf numFmtId="0" fontId="86" fillId="0" borderId="63" xfId="0" applyFont="1" applyBorder="1" applyAlignment="1">
      <alignment horizontal="center" vertical="center" wrapText="1"/>
    </xf>
    <xf numFmtId="0" fontId="86" fillId="0" borderId="64" xfId="0" applyFont="1" applyBorder="1" applyAlignment="1">
      <alignment horizontal="center" vertical="center" wrapText="1"/>
    </xf>
    <xf numFmtId="0" fontId="86" fillId="0" borderId="65" xfId="0" applyFont="1" applyBorder="1" applyAlignment="1">
      <alignment horizontal="center" vertical="center" wrapText="1"/>
    </xf>
    <xf numFmtId="0" fontId="86" fillId="0" borderId="66" xfId="0" applyFont="1" applyBorder="1" applyAlignment="1">
      <alignment horizontal="center" vertical="center" wrapText="1"/>
    </xf>
    <xf numFmtId="0" fontId="86" fillId="0" borderId="67" xfId="0" applyFont="1" applyBorder="1" applyAlignment="1">
      <alignment horizontal="center" vertical="center" wrapText="1"/>
    </xf>
    <xf numFmtId="0" fontId="86" fillId="0" borderId="68" xfId="0" applyFont="1" applyBorder="1" applyAlignment="1">
      <alignment horizontal="center" vertical="center" wrapText="1"/>
    </xf>
    <xf numFmtId="167" fontId="69" fillId="0" borderId="90" xfId="10" applyNumberFormat="1" applyFont="1" applyFill="1" applyBorder="1" applyAlignment="1">
      <alignment horizontal="center" vertical="center" wrapText="1"/>
    </xf>
    <xf numFmtId="167" fontId="69" fillId="0" borderId="2" xfId="10" applyNumberFormat="1" applyFont="1" applyFill="1" applyBorder="1" applyAlignment="1">
      <alignment horizontal="center" vertical="center" wrapText="1"/>
    </xf>
    <xf numFmtId="0" fontId="69" fillId="0" borderId="90" xfId="9" applyFont="1" applyFill="1" applyBorder="1" applyAlignment="1">
      <alignment horizontal="center" vertical="center" wrapText="1"/>
    </xf>
    <xf numFmtId="0" fontId="69" fillId="0" borderId="2" xfId="9" applyFont="1" applyFill="1" applyBorder="1" applyAlignment="1">
      <alignment horizontal="center" vertical="center" wrapText="1"/>
    </xf>
    <xf numFmtId="3" fontId="69" fillId="0" borderId="90" xfId="10" applyNumberFormat="1" applyFont="1" applyFill="1" applyBorder="1" applyAlignment="1">
      <alignment horizontal="center" vertical="center" wrapText="1"/>
    </xf>
    <xf numFmtId="3" fontId="69" fillId="0" borderId="2" xfId="10" applyNumberFormat="1" applyFont="1" applyFill="1" applyBorder="1" applyAlignment="1">
      <alignment horizontal="center" vertical="center" wrapText="1"/>
    </xf>
    <xf numFmtId="1" fontId="70" fillId="0" borderId="85" xfId="10" applyNumberFormat="1" applyFont="1" applyFill="1" applyBorder="1" applyAlignment="1">
      <alignment horizontal="center" vertical="center" wrapText="1"/>
    </xf>
    <xf numFmtId="0" fontId="69" fillId="0" borderId="85" xfId="10" applyFont="1" applyFill="1" applyBorder="1" applyAlignment="1">
      <alignment horizontal="center" vertical="center" wrapText="1"/>
    </xf>
    <xf numFmtId="3" fontId="69" fillId="0" borderId="85" xfId="10" applyNumberFormat="1" applyFont="1" applyFill="1" applyBorder="1" applyAlignment="1">
      <alignment horizontal="center" vertical="center" wrapText="1"/>
    </xf>
    <xf numFmtId="3" fontId="69" fillId="0" borderId="3" xfId="10" applyNumberFormat="1" applyFont="1" applyFill="1" applyBorder="1" applyAlignment="1" applyProtection="1">
      <alignment horizontal="center" vertical="center" wrapText="1"/>
    </xf>
    <xf numFmtId="3" fontId="69" fillId="0" borderId="2" xfId="10" applyNumberFormat="1" applyFont="1" applyFill="1" applyBorder="1" applyAlignment="1" applyProtection="1">
      <alignment horizontal="center" vertical="center" wrapText="1"/>
    </xf>
    <xf numFmtId="0" fontId="70" fillId="0" borderId="0" xfId="79" applyFont="1" applyFill="1" applyAlignment="1">
      <alignment horizontal="left" vertical="center" wrapText="1"/>
    </xf>
    <xf numFmtId="1" fontId="70" fillId="0" borderId="3" xfId="10" applyNumberFormat="1" applyFont="1" applyFill="1" applyBorder="1" applyAlignment="1" applyProtection="1">
      <alignment horizontal="center" vertical="center"/>
    </xf>
    <xf numFmtId="1" fontId="70" fillId="0" borderId="2" xfId="10" applyNumberFormat="1" applyFont="1" applyFill="1" applyBorder="1" applyAlignment="1" applyProtection="1">
      <alignment horizontal="center" vertical="center"/>
    </xf>
    <xf numFmtId="168" fontId="69" fillId="0" borderId="90" xfId="10" applyNumberFormat="1" applyFont="1" applyFill="1" applyBorder="1" applyAlignment="1" applyProtection="1">
      <alignment horizontal="center" vertical="center" wrapText="1"/>
    </xf>
    <xf numFmtId="168" fontId="69" fillId="0" borderId="2" xfId="10" applyNumberFormat="1" applyFont="1" applyFill="1" applyBorder="1" applyAlignment="1" applyProtection="1">
      <alignment horizontal="center" vertical="center" wrapText="1"/>
    </xf>
    <xf numFmtId="3" fontId="69" fillId="0" borderId="37" xfId="10" applyNumberFormat="1" applyFont="1" applyFill="1" applyBorder="1" applyAlignment="1" applyProtection="1">
      <alignment horizontal="center" vertical="center" wrapText="1"/>
    </xf>
    <xf numFmtId="3" fontId="69" fillId="0" borderId="42" xfId="10" applyNumberFormat="1" applyFont="1" applyFill="1" applyBorder="1" applyAlignment="1" applyProtection="1">
      <alignment horizontal="center" vertical="center" wrapText="1"/>
    </xf>
    <xf numFmtId="3" fontId="69" fillId="0" borderId="38" xfId="10" applyNumberFormat="1" applyFont="1" applyFill="1" applyBorder="1" applyAlignment="1" applyProtection="1">
      <alignment horizontal="center" vertical="center" wrapText="1"/>
    </xf>
    <xf numFmtId="3" fontId="69" fillId="0" borderId="90" xfId="10" quotePrefix="1" applyNumberFormat="1" applyFont="1" applyFill="1" applyBorder="1" applyAlignment="1" applyProtection="1">
      <alignment horizontal="center" vertical="center" wrapText="1"/>
    </xf>
    <xf numFmtId="3" fontId="69" fillId="0" borderId="2" xfId="10" quotePrefix="1" applyNumberFormat="1" applyFont="1" applyFill="1" applyBorder="1" applyAlignment="1" applyProtection="1">
      <alignment horizontal="center" vertical="center" wrapText="1"/>
    </xf>
    <xf numFmtId="167" fontId="69" fillId="0" borderId="90" xfId="10" applyNumberFormat="1" applyFont="1" applyFill="1" applyBorder="1" applyAlignment="1" applyProtection="1">
      <alignment horizontal="center" vertical="center" wrapText="1"/>
    </xf>
    <xf numFmtId="167" fontId="69" fillId="0" borderId="2" xfId="10" applyNumberFormat="1" applyFont="1" applyFill="1" applyBorder="1" applyAlignment="1" applyProtection="1">
      <alignment horizontal="center" vertical="center" wrapText="1"/>
    </xf>
    <xf numFmtId="0" fontId="69" fillId="0" borderId="90" xfId="9" applyFont="1" applyFill="1" applyBorder="1" applyAlignment="1" applyProtection="1">
      <alignment horizontal="center" vertical="center" wrapText="1"/>
    </xf>
    <xf numFmtId="0" fontId="69" fillId="0" borderId="2" xfId="9" applyFont="1" applyFill="1" applyBorder="1" applyAlignment="1" applyProtection="1">
      <alignment horizontal="center" vertical="center" wrapText="1"/>
    </xf>
    <xf numFmtId="3" fontId="69" fillId="0" borderId="90" xfId="10" applyNumberFormat="1" applyFont="1" applyFill="1" applyBorder="1" applyAlignment="1" applyProtection="1">
      <alignment horizontal="center" vertical="center" wrapText="1"/>
    </xf>
    <xf numFmtId="168" fontId="69" fillId="0" borderId="3" xfId="10" applyNumberFormat="1" applyFont="1" applyFill="1" applyBorder="1" applyAlignment="1" applyProtection="1">
      <alignment horizontal="center" vertical="center" wrapText="1"/>
    </xf>
    <xf numFmtId="3" fontId="69" fillId="0" borderId="9" xfId="10" applyNumberFormat="1" applyFont="1" applyFill="1" applyBorder="1" applyAlignment="1" applyProtection="1">
      <alignment horizontal="center" vertical="center" wrapText="1"/>
    </xf>
    <xf numFmtId="3" fontId="69" fillId="0" borderId="8" xfId="10" applyNumberFormat="1" applyFont="1" applyFill="1" applyBorder="1" applyAlignment="1" applyProtection="1">
      <alignment horizontal="center" vertical="center" wrapText="1"/>
    </xf>
    <xf numFmtId="3" fontId="69" fillId="0" borderId="3" xfId="10" quotePrefix="1" applyNumberFormat="1" applyFont="1" applyFill="1" applyBorder="1" applyAlignment="1" applyProtection="1">
      <alignment horizontal="center" vertical="center" wrapText="1"/>
    </xf>
    <xf numFmtId="167" fontId="69" fillId="0" borderId="3" xfId="10" applyNumberFormat="1" applyFont="1" applyFill="1" applyBorder="1" applyAlignment="1" applyProtection="1">
      <alignment horizontal="center" vertical="center" wrapText="1"/>
    </xf>
    <xf numFmtId="0" fontId="108" fillId="0" borderId="0" xfId="79" applyFont="1" applyFill="1" applyAlignment="1">
      <alignment horizontal="center" vertical="center" wrapText="1"/>
    </xf>
    <xf numFmtId="3" fontId="69" fillId="0" borderId="0" xfId="10" applyNumberFormat="1" applyFont="1" applyFill="1" applyBorder="1" applyAlignment="1" applyProtection="1">
      <alignment horizontal="center" vertical="center" wrapText="1"/>
    </xf>
    <xf numFmtId="0" fontId="70" fillId="0" borderId="0" xfId="357" applyFont="1" applyFill="1" applyAlignment="1">
      <alignment horizontal="left" vertical="center" wrapText="1"/>
    </xf>
    <xf numFmtId="1" fontId="70" fillId="0" borderId="90" xfId="10" applyNumberFormat="1" applyFont="1" applyFill="1" applyBorder="1" applyAlignment="1">
      <alignment horizontal="center" vertical="center"/>
    </xf>
    <xf numFmtId="1" fontId="70" fillId="0" borderId="2" xfId="10" applyNumberFormat="1" applyFont="1" applyFill="1" applyBorder="1" applyAlignment="1">
      <alignment horizontal="center" vertical="center"/>
    </xf>
    <xf numFmtId="168" fontId="69" fillId="0" borderId="90" xfId="10" applyNumberFormat="1" applyFont="1" applyFill="1" applyBorder="1" applyAlignment="1">
      <alignment horizontal="center" vertical="center" wrapText="1"/>
    </xf>
    <xf numFmtId="168" fontId="69" fillId="0" borderId="2" xfId="10" applyNumberFormat="1" applyFont="1" applyFill="1" applyBorder="1" applyAlignment="1">
      <alignment horizontal="center" vertical="center" wrapText="1"/>
    </xf>
    <xf numFmtId="3" fontId="69" fillId="0" borderId="37" xfId="10" applyNumberFormat="1" applyFont="1" applyFill="1" applyBorder="1" applyAlignment="1">
      <alignment horizontal="center" vertical="center" wrapText="1"/>
    </xf>
    <xf numFmtId="3" fontId="69" fillId="0" borderId="42" xfId="10" applyNumberFormat="1" applyFont="1" applyFill="1" applyBorder="1" applyAlignment="1">
      <alignment horizontal="center" vertical="center" wrapText="1"/>
    </xf>
    <xf numFmtId="3" fontId="69" fillId="0" borderId="38" xfId="10" applyNumberFormat="1" applyFont="1" applyFill="1" applyBorder="1" applyAlignment="1">
      <alignment horizontal="center" vertical="center" wrapText="1"/>
    </xf>
    <xf numFmtId="3" fontId="69" fillId="0" borderId="90" xfId="10" quotePrefix="1" applyNumberFormat="1" applyFont="1" applyFill="1" applyBorder="1" applyAlignment="1">
      <alignment horizontal="center" vertical="center" wrapText="1"/>
    </xf>
    <xf numFmtId="3" fontId="69" fillId="0" borderId="2" xfId="10" quotePrefix="1" applyNumberFormat="1" applyFont="1" applyFill="1" applyBorder="1" applyAlignment="1">
      <alignment horizontal="center" vertical="center" wrapText="1"/>
    </xf>
    <xf numFmtId="0" fontId="69" fillId="0" borderId="39" xfId="9" applyFont="1" applyFill="1" applyBorder="1" applyAlignment="1" applyProtection="1">
      <alignment horizontal="center" vertical="center" wrapText="1"/>
    </xf>
    <xf numFmtId="0" fontId="14" fillId="0" borderId="90" xfId="0" applyFont="1" applyFill="1" applyBorder="1" applyAlignment="1">
      <alignment horizontal="center" vertical="center" wrapText="1"/>
    </xf>
    <xf numFmtId="0" fontId="14" fillId="0" borderId="89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/>
    </xf>
    <xf numFmtId="0" fontId="14" fillId="5" borderId="90" xfId="0" applyFont="1" applyFill="1" applyBorder="1" applyAlignment="1">
      <alignment horizontal="center" vertical="center" wrapText="1"/>
    </xf>
    <xf numFmtId="0" fontId="14" fillId="5" borderId="89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/>
    </xf>
    <xf numFmtId="0" fontId="15" fillId="0" borderId="5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0" fontId="18" fillId="0" borderId="0" xfId="0" quotePrefix="1" applyFont="1" applyBorder="1" applyAlignment="1">
      <alignment horizontal="left" vertical="justify" wrapText="1"/>
    </xf>
    <xf numFmtId="0" fontId="16" fillId="0" borderId="3" xfId="0" applyFont="1" applyFill="1" applyBorder="1" applyAlignment="1" applyProtection="1">
      <alignment horizontal="center" vertical="center" wrapText="1"/>
    </xf>
    <xf numFmtId="0" fontId="16" fillId="0" borderId="5" xfId="0" quotePrefix="1" applyFont="1" applyFill="1" applyBorder="1" applyAlignment="1" applyProtection="1">
      <alignment horizontal="center" vertical="center"/>
    </xf>
    <xf numFmtId="0" fontId="16" fillId="0" borderId="2" xfId="0" quotePrefix="1" applyFont="1" applyFill="1" applyBorder="1" applyAlignment="1" applyProtection="1">
      <alignment horizontal="center" vertical="center"/>
    </xf>
    <xf numFmtId="0" fontId="10" fillId="0" borderId="19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3" fillId="0" borderId="0" xfId="79" applyFont="1" applyAlignment="1">
      <alignment horizontal="left" vertical="center" wrapText="1"/>
    </xf>
    <xf numFmtId="0" fontId="108" fillId="0" borderId="0" xfId="357" applyFont="1" applyFill="1" applyAlignment="1">
      <alignment horizontal="left" vertical="center" wrapText="1"/>
    </xf>
    <xf numFmtId="172" fontId="108" fillId="0" borderId="3" xfId="362" applyNumberFormat="1" applyFont="1" applyFill="1" applyBorder="1" applyAlignment="1">
      <alignment horizontal="center" vertical="center"/>
    </xf>
    <xf numFmtId="172" fontId="108" fillId="0" borderId="2" xfId="362" applyNumberFormat="1" applyFont="1" applyFill="1" applyBorder="1" applyAlignment="1">
      <alignment horizontal="center" vertical="center"/>
    </xf>
    <xf numFmtId="0" fontId="122" fillId="0" borderId="0" xfId="6" quotePrefix="1" applyFont="1" applyBorder="1" applyAlignment="1">
      <alignment horizontal="justify" vertical="justify"/>
    </xf>
    <xf numFmtId="0" fontId="108" fillId="0" borderId="0" xfId="362" applyFont="1" applyAlignment="1">
      <alignment horizontal="left" vertical="center" wrapText="1"/>
    </xf>
    <xf numFmtId="172" fontId="108" fillId="0" borderId="85" xfId="11" quotePrefix="1" applyNumberFormat="1" applyFont="1" applyFill="1" applyBorder="1" applyAlignment="1">
      <alignment horizontal="center" vertical="center" wrapText="1"/>
    </xf>
    <xf numFmtId="0" fontId="13" fillId="0" borderId="0" xfId="0" quotePrefix="1" applyFont="1" applyFill="1" applyAlignment="1">
      <alignment horizontal="left" vertical="center"/>
    </xf>
    <xf numFmtId="0" fontId="74" fillId="0" borderId="37" xfId="0" applyFont="1" applyBorder="1" applyAlignment="1">
      <alignment horizontal="center"/>
    </xf>
    <xf numFmtId="0" fontId="74" fillId="0" borderId="42" xfId="0" applyFont="1" applyBorder="1" applyAlignment="1">
      <alignment horizontal="center"/>
    </xf>
    <xf numFmtId="0" fontId="74" fillId="0" borderId="38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74" fillId="0" borderId="41" xfId="0" applyFont="1" applyBorder="1" applyAlignment="1">
      <alignment horizontal="center" vertical="center"/>
    </xf>
    <xf numFmtId="0" fontId="74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172" fontId="16" fillId="0" borderId="43" xfId="96" applyNumberFormat="1" applyFont="1" applyFill="1" applyBorder="1" applyAlignment="1">
      <alignment horizontal="center" vertical="center"/>
    </xf>
    <xf numFmtId="172" fontId="16" fillId="0" borderId="2" xfId="96" applyNumberFormat="1" applyFont="1" applyFill="1" applyBorder="1" applyAlignment="1">
      <alignment horizontal="center" vertical="center"/>
    </xf>
    <xf numFmtId="172" fontId="14" fillId="0" borderId="43" xfId="11" quotePrefix="1" applyNumberFormat="1" applyFont="1" applyFill="1" applyBorder="1" applyAlignment="1" applyProtection="1">
      <alignment horizontal="center" vertical="center" wrapText="1"/>
    </xf>
    <xf numFmtId="172" fontId="14" fillId="0" borderId="2" xfId="11" quotePrefix="1" applyNumberFormat="1" applyFont="1" applyFill="1" applyBorder="1" applyAlignment="1" applyProtection="1">
      <alignment horizontal="center" vertical="center" wrapText="1"/>
    </xf>
    <xf numFmtId="0" fontId="10" fillId="0" borderId="39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4" fillId="0" borderId="0" xfId="0" quotePrefix="1" applyFont="1" applyBorder="1" applyAlignment="1">
      <alignment horizontal="center" wrapText="1"/>
    </xf>
    <xf numFmtId="0" fontId="13" fillId="0" borderId="0" xfId="79" applyFont="1" applyAlignment="1">
      <alignment horizontal="center" vertical="center" wrapText="1"/>
    </xf>
    <xf numFmtId="0" fontId="86" fillId="0" borderId="45" xfId="0" applyFont="1" applyBorder="1" applyAlignment="1">
      <alignment horizontal="center" vertical="center" wrapText="1"/>
    </xf>
    <xf numFmtId="0" fontId="86" fillId="0" borderId="46" xfId="0" applyFont="1" applyBorder="1" applyAlignment="1">
      <alignment horizontal="center" vertical="center" wrapText="1"/>
    </xf>
    <xf numFmtId="0" fontId="86" fillId="0" borderId="47" xfId="0" applyFont="1" applyBorder="1" applyAlignment="1">
      <alignment horizontal="center" vertical="center" wrapText="1"/>
    </xf>
    <xf numFmtId="0" fontId="86" fillId="0" borderId="48" xfId="0" applyFont="1" applyBorder="1" applyAlignment="1">
      <alignment horizontal="center" vertical="center" wrapText="1"/>
    </xf>
    <xf numFmtId="0" fontId="86" fillId="0" borderId="49" xfId="0" applyFont="1" applyBorder="1" applyAlignment="1">
      <alignment horizontal="center" vertical="center" wrapText="1"/>
    </xf>
    <xf numFmtId="0" fontId="86" fillId="0" borderId="50" xfId="0" applyFont="1" applyBorder="1" applyAlignment="1">
      <alignment horizontal="center" vertical="center" wrapText="1"/>
    </xf>
    <xf numFmtId="0" fontId="86" fillId="0" borderId="51" xfId="0" applyFont="1" applyBorder="1" applyAlignment="1">
      <alignment horizontal="center" vertical="center" wrapText="1"/>
    </xf>
    <xf numFmtId="0" fontId="86" fillId="0" borderId="52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left" vertical="center" wrapText="1"/>
    </xf>
    <xf numFmtId="0" fontId="106" fillId="0" borderId="0" xfId="0" applyFont="1" applyFill="1" applyAlignment="1">
      <alignment horizontal="left" vertical="center" wrapText="1"/>
    </xf>
    <xf numFmtId="1" fontId="70" fillId="0" borderId="90" xfId="10" quotePrefix="1" applyNumberFormat="1" applyFont="1" applyFill="1" applyBorder="1" applyAlignment="1">
      <alignment horizontal="center" vertical="center" wrapText="1"/>
    </xf>
    <xf numFmtId="168" fontId="69" fillId="0" borderId="3" xfId="10" applyNumberFormat="1" applyFont="1" applyFill="1" applyBorder="1" applyAlignment="1" applyProtection="1">
      <alignment horizontal="center" vertical="center"/>
    </xf>
    <xf numFmtId="168" fontId="69" fillId="0" borderId="2" xfId="10" applyNumberFormat="1" applyFont="1" applyFill="1" applyBorder="1" applyAlignment="1" applyProtection="1">
      <alignment horizontal="center" vertical="center"/>
    </xf>
    <xf numFmtId="1" fontId="70" fillId="0" borderId="3" xfId="10" quotePrefix="1" applyNumberFormat="1" applyFont="1" applyFill="1" applyBorder="1" applyAlignment="1" applyProtection="1">
      <alignment horizontal="center" vertical="center" wrapText="1"/>
    </xf>
    <xf numFmtId="1" fontId="70" fillId="0" borderId="2" xfId="10" quotePrefix="1" applyNumberFormat="1" applyFont="1" applyFill="1" applyBorder="1" applyAlignment="1">
      <alignment horizontal="center" vertical="center" wrapText="1"/>
    </xf>
    <xf numFmtId="168" fontId="69" fillId="0" borderId="90" xfId="1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24" fillId="0" borderId="0" xfId="0" quotePrefix="1" applyFont="1" applyFill="1" applyBorder="1" applyAlignment="1">
      <alignment horizontal="left" vertical="justify" wrapText="1"/>
    </xf>
    <xf numFmtId="3" fontId="14" fillId="0" borderId="3" xfId="10" applyNumberFormat="1" applyFont="1" applyFill="1" applyBorder="1" applyAlignment="1" applyProtection="1">
      <alignment horizontal="center" vertical="center" wrapText="1"/>
    </xf>
    <xf numFmtId="3" fontId="14" fillId="0" borderId="2" xfId="10" applyNumberFormat="1" applyFont="1" applyFill="1" applyBorder="1" applyAlignment="1" applyProtection="1">
      <alignment horizontal="center" vertical="center" wrapText="1"/>
    </xf>
    <xf numFmtId="1" fontId="15" fillId="0" borderId="3" xfId="10" quotePrefix="1" applyNumberFormat="1" applyFont="1" applyFill="1" applyBorder="1" applyAlignment="1" applyProtection="1">
      <alignment horizontal="center" vertical="center" wrapText="1"/>
    </xf>
    <xf numFmtId="1" fontId="15" fillId="0" borderId="2" xfId="10" applyNumberFormat="1" applyFont="1" applyFill="1" applyBorder="1" applyAlignment="1" applyProtection="1">
      <alignment horizontal="center" vertical="center"/>
    </xf>
    <xf numFmtId="168" fontId="14" fillId="0" borderId="3" xfId="10" applyNumberFormat="1" applyFont="1" applyFill="1" applyBorder="1" applyAlignment="1" applyProtection="1">
      <alignment horizontal="center" vertical="center"/>
    </xf>
    <xf numFmtId="168" fontId="14" fillId="0" borderId="2" xfId="10" applyNumberFormat="1" applyFont="1" applyFill="1" applyBorder="1" applyAlignment="1" applyProtection="1">
      <alignment horizontal="center" vertical="center"/>
    </xf>
    <xf numFmtId="3" fontId="14" fillId="0" borderId="9" xfId="10" applyNumberFormat="1" applyFont="1" applyFill="1" applyBorder="1" applyAlignment="1" applyProtection="1">
      <alignment horizontal="center" vertical="center" wrapText="1"/>
    </xf>
    <xf numFmtId="3" fontId="14" fillId="0" borderId="8" xfId="10" applyNumberFormat="1" applyFont="1" applyFill="1" applyBorder="1" applyAlignment="1" applyProtection="1">
      <alignment horizontal="center" vertical="center" wrapText="1"/>
    </xf>
    <xf numFmtId="3" fontId="14" fillId="0" borderId="3" xfId="10" quotePrefix="1" applyNumberFormat="1" applyFont="1" applyFill="1" applyBorder="1" applyAlignment="1" applyProtection="1">
      <alignment horizontal="center" vertical="center" wrapText="1"/>
    </xf>
    <xf numFmtId="3" fontId="14" fillId="0" borderId="2" xfId="10" quotePrefix="1" applyNumberFormat="1" applyFont="1" applyFill="1" applyBorder="1" applyAlignment="1" applyProtection="1">
      <alignment horizontal="center" vertical="center" wrapText="1"/>
    </xf>
    <xf numFmtId="167" fontId="14" fillId="0" borderId="3" xfId="10" applyNumberFormat="1" applyFont="1" applyFill="1" applyBorder="1" applyAlignment="1" applyProtection="1">
      <alignment horizontal="center" vertical="center" wrapText="1"/>
    </xf>
    <xf numFmtId="167" fontId="14" fillId="0" borderId="2" xfId="10" applyNumberFormat="1" applyFont="1" applyFill="1" applyBorder="1" applyAlignment="1" applyProtection="1">
      <alignment horizontal="center" vertical="center" wrapText="1"/>
    </xf>
    <xf numFmtId="0" fontId="14" fillId="0" borderId="3" xfId="10" applyFont="1" applyFill="1" applyBorder="1" applyAlignment="1" applyProtection="1">
      <alignment horizontal="center" vertical="center" wrapText="1"/>
    </xf>
    <xf numFmtId="0" fontId="14" fillId="0" borderId="2" xfId="10" applyFont="1" applyFill="1" applyBorder="1" applyAlignment="1" applyProtection="1">
      <alignment horizontal="center" vertical="center" wrapText="1"/>
    </xf>
    <xf numFmtId="0" fontId="108" fillId="0" borderId="0" xfId="0" applyFont="1" applyFill="1" applyAlignment="1">
      <alignment horizontal="left" vertical="center" wrapText="1"/>
    </xf>
    <xf numFmtId="0" fontId="108" fillId="0" borderId="0" xfId="0" applyFont="1" applyFill="1" applyAlignment="1">
      <alignment horizontal="center" vertical="center" wrapText="1"/>
    </xf>
    <xf numFmtId="1" fontId="70" fillId="0" borderId="2" xfId="10" quotePrefix="1" applyNumberFormat="1" applyFont="1" applyFill="1" applyBorder="1" applyAlignment="1" applyProtection="1">
      <alignment horizontal="center" vertical="center" wrapText="1"/>
    </xf>
    <xf numFmtId="0" fontId="106" fillId="0" borderId="0" xfId="0" applyFont="1" applyFill="1" applyBorder="1" applyAlignment="1">
      <alignment horizontal="center" vertical="center" wrapText="1"/>
    </xf>
    <xf numFmtId="0" fontId="70" fillId="0" borderId="0" xfId="79" applyFont="1" applyFill="1" applyAlignment="1">
      <alignment horizontal="center" vertical="center" wrapText="1"/>
    </xf>
    <xf numFmtId="0" fontId="69" fillId="0" borderId="3" xfId="10" applyFont="1" applyFill="1" applyBorder="1" applyAlignment="1" applyProtection="1">
      <alignment horizontal="center" vertical="center" wrapText="1"/>
    </xf>
    <xf numFmtId="0" fontId="69" fillId="0" borderId="2" xfId="10" applyFont="1" applyFill="1" applyBorder="1" applyAlignment="1" applyProtection="1">
      <alignment horizontal="center" vertical="center" wrapText="1"/>
    </xf>
    <xf numFmtId="0" fontId="106" fillId="0" borderId="0" xfId="0" applyFont="1" applyFill="1" applyAlignment="1">
      <alignment horizontal="center" vertical="center" wrapText="1"/>
    </xf>
    <xf numFmtId="0" fontId="69" fillId="0" borderId="90" xfId="10" applyFont="1" applyFill="1" applyBorder="1" applyAlignment="1" applyProtection="1">
      <alignment horizontal="center" vertical="center" wrapText="1"/>
    </xf>
    <xf numFmtId="1" fontId="70" fillId="0" borderId="90" xfId="10" quotePrefix="1" applyNumberFormat="1" applyFont="1" applyFill="1" applyBorder="1" applyAlignment="1" applyProtection="1">
      <alignment horizontal="center" vertical="center" wrapText="1"/>
    </xf>
    <xf numFmtId="1" fontId="70" fillId="0" borderId="90" xfId="10" applyNumberFormat="1" applyFont="1" applyFill="1" applyBorder="1" applyAlignment="1">
      <alignment horizontal="center" vertical="center" wrapText="1"/>
    </xf>
    <xf numFmtId="1" fontId="70" fillId="0" borderId="2" xfId="10" applyNumberFormat="1" applyFont="1" applyFill="1" applyBorder="1" applyAlignment="1">
      <alignment horizontal="center" vertical="center" wrapText="1"/>
    </xf>
    <xf numFmtId="0" fontId="69" fillId="0" borderId="90" xfId="10" applyFont="1" applyFill="1" applyBorder="1" applyAlignment="1">
      <alignment horizontal="center" vertical="center" wrapText="1"/>
    </xf>
    <xf numFmtId="0" fontId="69" fillId="0" borderId="2" xfId="10" applyFont="1" applyFill="1" applyBorder="1" applyAlignment="1">
      <alignment horizontal="center" vertical="center" wrapText="1"/>
    </xf>
    <xf numFmtId="1" fontId="15" fillId="0" borderId="2" xfId="10" quotePrefix="1" applyNumberFormat="1" applyFont="1" applyFill="1" applyBorder="1" applyAlignment="1" applyProtection="1">
      <alignment horizontal="center" vertical="center" wrapText="1"/>
    </xf>
    <xf numFmtId="0" fontId="14" fillId="5" borderId="37" xfId="0" applyFont="1" applyFill="1" applyBorder="1" applyAlignment="1">
      <alignment horizontal="center" vertical="center"/>
    </xf>
    <xf numFmtId="0" fontId="14" fillId="5" borderId="38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15" fillId="5" borderId="3" xfId="0" applyFont="1" applyFill="1" applyBorder="1" applyAlignment="1" applyProtection="1">
      <alignment horizontal="center" vertical="center" wrapText="1"/>
    </xf>
    <xf numFmtId="0" fontId="15" fillId="5" borderId="5" xfId="0" quotePrefix="1" applyFont="1" applyFill="1" applyBorder="1" applyAlignment="1" applyProtection="1">
      <alignment horizontal="center" vertical="center"/>
    </xf>
    <xf numFmtId="0" fontId="15" fillId="5" borderId="2" xfId="0" quotePrefix="1" applyFont="1" applyFill="1" applyBorder="1" applyAlignment="1" applyProtection="1">
      <alignment horizontal="center" vertical="center"/>
    </xf>
    <xf numFmtId="0" fontId="14" fillId="5" borderId="39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5" borderId="42" xfId="0" applyFont="1" applyFill="1" applyBorder="1" applyAlignment="1">
      <alignment horizontal="center" vertical="center"/>
    </xf>
    <xf numFmtId="0" fontId="14" fillId="5" borderId="44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5" xfId="0" quotePrefix="1" applyFont="1" applyFill="1" applyBorder="1" applyAlignment="1" applyProtection="1">
      <alignment horizontal="center" vertical="center"/>
    </xf>
    <xf numFmtId="0" fontId="15" fillId="0" borderId="2" xfId="0" quotePrefix="1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19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6" fillId="0" borderId="39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72" fontId="16" fillId="0" borderId="5" xfId="96" applyNumberFormat="1" applyFont="1" applyFill="1" applyBorder="1" applyAlignment="1">
      <alignment horizontal="center" vertical="center"/>
    </xf>
    <xf numFmtId="172" fontId="15" fillId="0" borderId="44" xfId="11" quotePrefix="1" applyNumberFormat="1" applyFont="1" applyFill="1" applyBorder="1" applyAlignment="1" applyProtection="1">
      <alignment horizontal="center" vertical="center" wrapText="1"/>
    </xf>
    <xf numFmtId="172" fontId="15" fillId="0" borderId="34" xfId="11" quotePrefix="1" applyNumberFormat="1" applyFont="1" applyFill="1" applyBorder="1" applyAlignment="1" applyProtection="1">
      <alignment horizontal="center" vertical="center" wrapText="1"/>
    </xf>
    <xf numFmtId="172" fontId="15" fillId="0" borderId="41" xfId="11" quotePrefix="1" applyNumberFormat="1" applyFont="1" applyFill="1" applyBorder="1" applyAlignment="1" applyProtection="1">
      <alignment horizontal="center" vertical="center" wrapText="1"/>
    </xf>
    <xf numFmtId="172" fontId="15" fillId="0" borderId="17" xfId="11" quotePrefix="1" applyNumberFormat="1" applyFont="1" applyFill="1" applyBorder="1" applyAlignment="1" applyProtection="1">
      <alignment horizontal="center" vertical="center" wrapText="1"/>
    </xf>
    <xf numFmtId="172" fontId="15" fillId="0" borderId="15" xfId="11" quotePrefix="1" applyNumberFormat="1" applyFont="1" applyFill="1" applyBorder="1" applyAlignment="1" applyProtection="1">
      <alignment horizontal="center" vertical="center" wrapText="1"/>
    </xf>
    <xf numFmtId="172" fontId="15" fillId="0" borderId="14" xfId="11" quotePrefix="1" applyNumberFormat="1" applyFont="1" applyFill="1" applyBorder="1" applyAlignment="1" applyProtection="1">
      <alignment horizontal="center" vertical="center" wrapText="1"/>
    </xf>
    <xf numFmtId="0" fontId="84" fillId="0" borderId="0" xfId="0" applyFont="1" applyBorder="1" applyAlignment="1">
      <alignment horizontal="left" vertical="center" wrapText="1"/>
    </xf>
    <xf numFmtId="0" fontId="84" fillId="0" borderId="0" xfId="0" applyFont="1" applyFill="1" applyBorder="1" applyAlignment="1">
      <alignment horizontal="left" vertical="center" wrapText="1"/>
    </xf>
    <xf numFmtId="0" fontId="86" fillId="0" borderId="69" xfId="0" applyFont="1" applyBorder="1" applyAlignment="1">
      <alignment horizontal="center" vertical="center" wrapText="1"/>
    </xf>
    <xf numFmtId="0" fontId="86" fillId="0" borderId="70" xfId="0" applyFont="1" applyBorder="1" applyAlignment="1">
      <alignment horizontal="center" vertical="center" wrapText="1"/>
    </xf>
    <xf numFmtId="0" fontId="86" fillId="0" borderId="71" xfId="0" applyFont="1" applyBorder="1" applyAlignment="1">
      <alignment horizontal="center" vertical="center" wrapText="1"/>
    </xf>
    <xf numFmtId="0" fontId="86" fillId="0" borderId="72" xfId="0" applyFont="1" applyBorder="1" applyAlignment="1">
      <alignment horizontal="center" vertical="center" wrapText="1"/>
    </xf>
    <xf numFmtId="0" fontId="86" fillId="0" borderId="73" xfId="0" applyFont="1" applyBorder="1" applyAlignment="1">
      <alignment horizontal="center" vertical="center" wrapText="1"/>
    </xf>
    <xf numFmtId="0" fontId="86" fillId="0" borderId="74" xfId="0" applyFont="1" applyBorder="1" applyAlignment="1">
      <alignment horizontal="center" vertical="center" wrapText="1"/>
    </xf>
    <xf numFmtId="0" fontId="86" fillId="0" borderId="75" xfId="0" applyFont="1" applyBorder="1" applyAlignment="1">
      <alignment horizontal="center" vertical="center" wrapText="1"/>
    </xf>
    <xf numFmtId="0" fontId="86" fillId="0" borderId="76" xfId="0" applyFont="1" applyBorder="1" applyAlignment="1">
      <alignment horizontal="center" vertical="center" wrapText="1"/>
    </xf>
    <xf numFmtId="0" fontId="15" fillId="0" borderId="37" xfId="0" quotePrefix="1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18" xfId="0" quotePrefix="1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1" fontId="91" fillId="0" borderId="90" xfId="10" quotePrefix="1" applyNumberFormat="1" applyFont="1" applyFill="1" applyBorder="1" applyAlignment="1">
      <alignment horizontal="center" vertical="center" wrapText="1"/>
    </xf>
    <xf numFmtId="1" fontId="91" fillId="0" borderId="2" xfId="10" applyNumberFormat="1" applyFont="1" applyFill="1" applyBorder="1" applyAlignment="1">
      <alignment horizontal="center" vertical="center"/>
    </xf>
    <xf numFmtId="168" fontId="69" fillId="0" borderId="90" xfId="10" applyNumberFormat="1" applyFont="1" applyFill="1" applyBorder="1" applyAlignment="1">
      <alignment horizontal="center" vertical="center"/>
    </xf>
    <xf numFmtId="168" fontId="69" fillId="0" borderId="2" xfId="10" applyNumberFormat="1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left" vertical="center" wrapText="1"/>
    </xf>
    <xf numFmtId="3" fontId="69" fillId="0" borderId="90" xfId="10" applyNumberFormat="1" applyFont="1" applyFill="1" applyBorder="1" applyAlignment="1">
      <alignment horizontal="center" vertical="center"/>
    </xf>
    <xf numFmtId="3" fontId="69" fillId="0" borderId="2" xfId="10" applyNumberFormat="1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3" fontId="14" fillId="0" borderId="39" xfId="0" applyNumberFormat="1" applyFont="1" applyFill="1" applyBorder="1" applyAlignment="1">
      <alignment horizontal="center" vertical="center" wrapText="1"/>
    </xf>
    <xf numFmtId="3" fontId="14" fillId="0" borderId="5" xfId="0" applyNumberFormat="1" applyFont="1" applyFill="1" applyBorder="1" applyAlignment="1">
      <alignment horizontal="center" vertical="center" wrapText="1"/>
    </xf>
    <xf numFmtId="3" fontId="14" fillId="0" borderId="37" xfId="0" applyNumberFormat="1" applyFont="1" applyFill="1" applyBorder="1" applyAlignment="1">
      <alignment horizontal="center" vertical="center"/>
    </xf>
    <xf numFmtId="3" fontId="14" fillId="0" borderId="42" xfId="0" applyNumberFormat="1" applyFont="1" applyFill="1" applyBorder="1" applyAlignment="1">
      <alignment horizontal="center" vertical="center"/>
    </xf>
    <xf numFmtId="3" fontId="14" fillId="0" borderId="38" xfId="0" applyNumberFormat="1" applyFont="1" applyFill="1" applyBorder="1" applyAlignment="1">
      <alignment horizontal="center" vertical="center"/>
    </xf>
    <xf numFmtId="3" fontId="14" fillId="0" borderId="5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left" vertical="center" wrapText="1"/>
    </xf>
    <xf numFmtId="0" fontId="15" fillId="0" borderId="3" xfId="247" applyFont="1" applyFill="1" applyBorder="1" applyAlignment="1">
      <alignment horizontal="center" vertical="center"/>
    </xf>
    <xf numFmtId="0" fontId="15" fillId="0" borderId="2" xfId="247" applyFont="1" applyFill="1" applyBorder="1" applyAlignment="1">
      <alignment horizontal="center" vertical="center"/>
    </xf>
    <xf numFmtId="0" fontId="13" fillId="0" borderId="0" xfId="247" applyFont="1" applyAlignment="1">
      <alignment horizontal="left" vertical="center" wrapText="1"/>
    </xf>
    <xf numFmtId="165" fontId="15" fillId="0" borderId="37" xfId="11" applyNumberFormat="1" applyFont="1" applyFill="1" applyBorder="1" applyAlignment="1" applyProtection="1">
      <alignment horizontal="center" vertical="center" wrapText="1"/>
    </xf>
    <xf numFmtId="165" fontId="15" fillId="0" borderId="42" xfId="11" applyNumberFormat="1" applyFont="1" applyFill="1" applyBorder="1" applyAlignment="1" applyProtection="1">
      <alignment horizontal="center" vertical="center" wrapText="1"/>
    </xf>
    <xf numFmtId="165" fontId="15" fillId="0" borderId="38" xfId="11" applyNumberFormat="1" applyFont="1" applyFill="1" applyBorder="1" applyAlignment="1" applyProtection="1">
      <alignment horizontal="center" vertical="center" wrapText="1"/>
    </xf>
    <xf numFmtId="0" fontId="24" fillId="0" borderId="0" xfId="0" quotePrefix="1" applyFont="1" applyFill="1" applyBorder="1" applyAlignment="1">
      <alignment horizontal="left" wrapText="1"/>
    </xf>
    <xf numFmtId="0" fontId="86" fillId="0" borderId="77" xfId="0" applyFont="1" applyBorder="1" applyAlignment="1">
      <alignment horizontal="center" vertical="center" wrapText="1"/>
    </xf>
    <xf numFmtId="0" fontId="86" fillId="0" borderId="78" xfId="0" applyFont="1" applyBorder="1" applyAlignment="1">
      <alignment horizontal="center" vertical="center" wrapText="1"/>
    </xf>
    <xf numFmtId="0" fontId="86" fillId="0" borderId="79" xfId="0" applyFont="1" applyBorder="1" applyAlignment="1">
      <alignment horizontal="center" vertical="center" wrapText="1"/>
    </xf>
    <xf numFmtId="0" fontId="86" fillId="0" borderId="80" xfId="0" applyFont="1" applyBorder="1" applyAlignment="1">
      <alignment horizontal="center" vertical="center" wrapText="1"/>
    </xf>
    <xf numFmtId="0" fontId="86" fillId="0" borderId="81" xfId="0" applyFont="1" applyBorder="1" applyAlignment="1">
      <alignment horizontal="center" vertical="center" wrapText="1"/>
    </xf>
    <xf numFmtId="0" fontId="86" fillId="0" borderId="82" xfId="0" applyFont="1" applyBorder="1" applyAlignment="1">
      <alignment horizontal="center" vertical="center" wrapText="1"/>
    </xf>
    <xf numFmtId="0" fontId="86" fillId="0" borderId="83" xfId="0" applyFont="1" applyBorder="1" applyAlignment="1">
      <alignment horizontal="center" vertical="center" wrapText="1"/>
    </xf>
    <xf numFmtId="0" fontId="86" fillId="0" borderId="84" xfId="0" applyFont="1" applyBorder="1" applyAlignment="1">
      <alignment horizontal="center" vertical="center" wrapText="1"/>
    </xf>
    <xf numFmtId="190" fontId="16" fillId="0" borderId="0" xfId="371" applyFont="1" applyFill="1" applyBorder="1" applyAlignment="1" applyProtection="1">
      <alignment horizontal="center" vertical="center" wrapText="1"/>
    </xf>
    <xf numFmtId="169" fontId="16" fillId="0" borderId="37" xfId="361" applyNumberFormat="1" applyFont="1" applyFill="1" applyBorder="1" applyAlignment="1">
      <alignment horizontal="center" vertical="center"/>
    </xf>
    <xf numFmtId="169" fontId="16" fillId="0" borderId="38" xfId="361" applyNumberFormat="1" applyFont="1" applyFill="1" applyBorder="1" applyAlignment="1">
      <alignment horizontal="center" vertical="center"/>
    </xf>
    <xf numFmtId="0" fontId="10" fillId="0" borderId="34" xfId="359" applyFont="1" applyFill="1" applyBorder="1" applyAlignment="1">
      <alignment horizontal="left" vertical="center" wrapText="1"/>
    </xf>
    <xf numFmtId="0" fontId="10" fillId="0" borderId="15" xfId="359" quotePrefix="1" applyFont="1" applyFill="1" applyBorder="1" applyAlignment="1">
      <alignment horizontal="left" wrapText="1"/>
    </xf>
    <xf numFmtId="0" fontId="10" fillId="0" borderId="34" xfId="359" applyFont="1" applyFill="1" applyBorder="1" applyAlignment="1">
      <alignment horizontal="left" wrapText="1"/>
    </xf>
    <xf numFmtId="0" fontId="10" fillId="0" borderId="15" xfId="359" applyFont="1" applyFill="1" applyBorder="1" applyAlignment="1">
      <alignment horizontal="left" wrapText="1"/>
    </xf>
    <xf numFmtId="0" fontId="16" fillId="0" borderId="0" xfId="6" applyFont="1" applyFill="1" applyBorder="1" applyAlignment="1">
      <alignment horizontal="center" vertical="center" wrapText="1"/>
    </xf>
    <xf numFmtId="0" fontId="18" fillId="0" borderId="0" xfId="6" quotePrefix="1" applyFont="1" applyBorder="1" applyAlignment="1">
      <alignment horizontal="justify" vertical="justify"/>
    </xf>
    <xf numFmtId="0" fontId="24" fillId="0" borderId="0" xfId="6" quotePrefix="1" applyFont="1" applyBorder="1" applyAlignment="1">
      <alignment horizontal="left" vertical="justify" wrapText="1"/>
    </xf>
    <xf numFmtId="0" fontId="13" fillId="0" borderId="0" xfId="6" applyFont="1" applyFill="1" applyAlignment="1">
      <alignment horizontal="left" vertical="center" wrapText="1"/>
    </xf>
    <xf numFmtId="0" fontId="15" fillId="0" borderId="3" xfId="6" applyFont="1" applyFill="1" applyBorder="1" applyAlignment="1">
      <alignment horizontal="center" vertical="center"/>
    </xf>
    <xf numFmtId="0" fontId="15" fillId="0" borderId="5" xfId="6" applyFont="1" applyFill="1" applyBorder="1" applyAlignment="1">
      <alignment horizontal="center" vertical="center"/>
    </xf>
    <xf numFmtId="0" fontId="15" fillId="0" borderId="2" xfId="6" applyFont="1" applyFill="1" applyBorder="1" applyAlignment="1">
      <alignment horizontal="center" vertical="center"/>
    </xf>
    <xf numFmtId="0" fontId="15" fillId="0" borderId="18" xfId="6" applyFont="1" applyFill="1" applyBorder="1" applyAlignment="1">
      <alignment horizontal="center" vertical="center"/>
    </xf>
    <xf numFmtId="0" fontId="15" fillId="0" borderId="8" xfId="6" applyFont="1" applyFill="1" applyBorder="1" applyAlignment="1">
      <alignment horizontal="center" vertical="center"/>
    </xf>
    <xf numFmtId="0" fontId="15" fillId="0" borderId="34" xfId="6" applyFont="1" applyFill="1" applyBorder="1" applyAlignment="1">
      <alignment horizontal="center" vertical="center"/>
    </xf>
    <xf numFmtId="0" fontId="15" fillId="0" borderId="4" xfId="6" applyFont="1" applyFill="1" applyBorder="1" applyAlignment="1">
      <alignment horizontal="center" vertical="center"/>
    </xf>
    <xf numFmtId="1" fontId="16" fillId="0" borderId="37" xfId="352" quotePrefix="1" applyNumberFormat="1" applyFont="1" applyFill="1" applyBorder="1" applyAlignment="1">
      <alignment horizontal="center" vertical="center" wrapText="1"/>
    </xf>
    <xf numFmtId="1" fontId="16" fillId="0" borderId="42" xfId="352" quotePrefix="1" applyNumberFormat="1" applyFont="1" applyFill="1" applyBorder="1" applyAlignment="1">
      <alignment horizontal="center" vertical="center" wrapText="1"/>
    </xf>
    <xf numFmtId="1" fontId="16" fillId="0" borderId="38" xfId="352" quotePrefix="1" applyNumberFormat="1" applyFont="1" applyFill="1" applyBorder="1" applyAlignment="1">
      <alignment horizontal="center" vertical="center" wrapText="1"/>
    </xf>
    <xf numFmtId="0" fontId="10" fillId="0" borderId="44" xfId="352" applyFont="1" applyBorder="1" applyAlignment="1">
      <alignment vertical="center"/>
    </xf>
    <xf numFmtId="0" fontId="10" fillId="0" borderId="17" xfId="352" applyFont="1" applyBorder="1" applyAlignment="1">
      <alignment vertical="center"/>
    </xf>
    <xf numFmtId="0" fontId="10" fillId="0" borderId="44" xfId="352" applyFont="1" applyBorder="1" applyAlignment="1">
      <alignment horizontal="left" vertical="center"/>
    </xf>
    <xf numFmtId="0" fontId="10" fillId="0" borderId="35" xfId="352" applyFont="1" applyBorder="1" applyAlignment="1">
      <alignment horizontal="left" vertical="center"/>
    </xf>
    <xf numFmtId="0" fontId="10" fillId="0" borderId="17" xfId="352" applyFont="1" applyBorder="1" applyAlignment="1">
      <alignment horizontal="left" vertical="center"/>
    </xf>
    <xf numFmtId="0" fontId="13" fillId="0" borderId="0" xfId="352" quotePrefix="1" applyFont="1" applyFill="1" applyAlignment="1">
      <alignment horizontal="center" vertical="center" wrapText="1"/>
    </xf>
    <xf numFmtId="0" fontId="16" fillId="0" borderId="44" xfId="352" applyFont="1" applyFill="1" applyBorder="1" applyAlignment="1">
      <alignment horizontal="center" vertical="center" wrapText="1"/>
    </xf>
    <xf numFmtId="0" fontId="16" fillId="0" borderId="34" xfId="352" applyFont="1" applyFill="1" applyBorder="1" applyAlignment="1">
      <alignment horizontal="center" vertical="center" wrapText="1"/>
    </xf>
    <xf numFmtId="0" fontId="16" fillId="0" borderId="41" xfId="352" applyFont="1" applyFill="1" applyBorder="1" applyAlignment="1">
      <alignment horizontal="center" vertical="center" wrapText="1"/>
    </xf>
    <xf numFmtId="0" fontId="16" fillId="0" borderId="17" xfId="352" applyFont="1" applyFill="1" applyBorder="1" applyAlignment="1">
      <alignment horizontal="center" vertical="center" wrapText="1"/>
    </xf>
    <xf numFmtId="0" fontId="16" fillId="0" borderId="15" xfId="352" applyFont="1" applyFill="1" applyBorder="1" applyAlignment="1">
      <alignment horizontal="center" vertical="center" wrapText="1"/>
    </xf>
    <xf numFmtId="0" fontId="16" fillId="0" borderId="14" xfId="352" applyFont="1" applyFill="1" applyBorder="1" applyAlignment="1">
      <alignment horizontal="center" vertical="center" wrapText="1"/>
    </xf>
    <xf numFmtId="0" fontId="10" fillId="0" borderId="39" xfId="352" applyFont="1" applyBorder="1" applyAlignment="1">
      <alignment vertical="center"/>
    </xf>
    <xf numFmtId="0" fontId="10" fillId="0" borderId="5" xfId="352" applyFont="1" applyBorder="1" applyAlignment="1">
      <alignment vertical="center"/>
    </xf>
    <xf numFmtId="0" fontId="10" fillId="0" borderId="2" xfId="352" applyFont="1" applyBorder="1" applyAlignment="1">
      <alignment vertical="center"/>
    </xf>
    <xf numFmtId="0" fontId="10" fillId="0" borderId="37" xfId="352" applyFont="1" applyFill="1" applyBorder="1" applyAlignment="1">
      <alignment horizontal="center" vertical="center"/>
    </xf>
    <xf numFmtId="0" fontId="10" fillId="0" borderId="38" xfId="352" applyFont="1" applyFill="1" applyBorder="1" applyAlignment="1">
      <alignment horizontal="center" vertical="center"/>
    </xf>
    <xf numFmtId="0" fontId="10" fillId="0" borderId="39" xfId="352" applyFont="1" applyBorder="1" applyAlignment="1">
      <alignment horizontal="left" vertical="center"/>
    </xf>
    <xf numFmtId="0" fontId="10" fillId="0" borderId="5" xfId="352" applyFont="1" applyBorder="1" applyAlignment="1">
      <alignment horizontal="left" vertical="center"/>
    </xf>
    <xf numFmtId="0" fontId="10" fillId="0" borderId="2" xfId="352" applyFont="1" applyBorder="1" applyAlignment="1">
      <alignment horizontal="left" vertical="center"/>
    </xf>
    <xf numFmtId="0" fontId="10" fillId="0" borderId="39" xfId="352" applyFont="1" applyFill="1" applyBorder="1" applyAlignment="1">
      <alignment horizontal="center" vertical="center"/>
    </xf>
    <xf numFmtId="0" fontId="10" fillId="0" borderId="5" xfId="352" applyFont="1" applyFill="1" applyBorder="1" applyAlignment="1">
      <alignment horizontal="center" vertical="center"/>
    </xf>
    <xf numFmtId="0" fontId="10" fillId="0" borderId="2" xfId="352" applyFont="1" applyFill="1" applyBorder="1" applyAlignment="1">
      <alignment horizontal="center" vertical="center"/>
    </xf>
    <xf numFmtId="0" fontId="10" fillId="0" borderId="39" xfId="352" applyFont="1" applyBorder="1" applyAlignment="1">
      <alignment vertical="center" wrapText="1"/>
    </xf>
    <xf numFmtId="0" fontId="10" fillId="0" borderId="5" xfId="352" applyFont="1" applyBorder="1" applyAlignment="1">
      <alignment vertical="center" wrapText="1"/>
    </xf>
    <xf numFmtId="0" fontId="10" fillId="0" borderId="2" xfId="352" applyFont="1" applyBorder="1" applyAlignment="1">
      <alignment vertical="center" wrapText="1"/>
    </xf>
    <xf numFmtId="0" fontId="10" fillId="0" borderId="1" xfId="352" applyFont="1" applyFill="1" applyBorder="1" applyAlignment="1">
      <alignment horizontal="center" vertical="center"/>
    </xf>
    <xf numFmtId="0" fontId="10" fillId="0" borderId="39" xfId="352" applyFont="1" applyBorder="1" applyAlignment="1">
      <alignment horizontal="left" vertical="center" wrapText="1"/>
    </xf>
    <xf numFmtId="0" fontId="10" fillId="0" borderId="5" xfId="352" applyFont="1" applyBorder="1" applyAlignment="1">
      <alignment horizontal="left" vertical="center" wrapText="1"/>
    </xf>
    <xf numFmtId="0" fontId="10" fillId="0" borderId="2" xfId="352" applyFont="1" applyBorder="1" applyAlignment="1">
      <alignment horizontal="left" vertical="center" wrapText="1"/>
    </xf>
    <xf numFmtId="0" fontId="10" fillId="0" borderId="39" xfId="352" applyFont="1" applyBorder="1" applyAlignment="1">
      <alignment horizontal="center" vertical="center"/>
    </xf>
    <xf numFmtId="0" fontId="10" fillId="0" borderId="2" xfId="352" applyFont="1" applyBorder="1" applyAlignment="1">
      <alignment horizontal="center" vertical="center"/>
    </xf>
    <xf numFmtId="0" fontId="10" fillId="0" borderId="5" xfId="352" applyFont="1" applyBorder="1" applyAlignment="1">
      <alignment horizontal="center" vertical="center"/>
    </xf>
    <xf numFmtId="0" fontId="10" fillId="0" borderId="41" xfId="352" applyFont="1" applyBorder="1" applyAlignment="1">
      <alignment horizontal="left" vertical="center"/>
    </xf>
    <xf numFmtId="0" fontId="10" fillId="0" borderId="6" xfId="352" applyFont="1" applyBorder="1" applyAlignment="1">
      <alignment horizontal="left" vertical="center"/>
    </xf>
    <xf numFmtId="0" fontId="10" fillId="0" borderId="14" xfId="352" applyFont="1" applyBorder="1" applyAlignment="1">
      <alignment horizontal="left" vertical="center"/>
    </xf>
    <xf numFmtId="0" fontId="10" fillId="0" borderId="37" xfId="352" applyFont="1" applyBorder="1" applyAlignment="1">
      <alignment horizontal="center" vertical="center"/>
    </xf>
    <xf numFmtId="0" fontId="10" fillId="0" borderId="38" xfId="352" applyFont="1" applyBorder="1" applyAlignment="1">
      <alignment horizontal="center" vertical="center"/>
    </xf>
    <xf numFmtId="0" fontId="10" fillId="0" borderId="44" xfId="352" applyFont="1" applyFill="1" applyBorder="1" applyAlignment="1">
      <alignment horizontal="left" vertical="center"/>
    </xf>
    <xf numFmtId="0" fontId="10" fillId="0" borderId="17" xfId="352" applyFont="1" applyFill="1" applyBorder="1" applyAlignment="1">
      <alignment horizontal="left" vertical="center"/>
    </xf>
    <xf numFmtId="169" fontId="16" fillId="5" borderId="0" xfId="361" applyNumberFormat="1" applyFont="1" applyFill="1" applyBorder="1" applyAlignment="1" applyProtection="1">
      <alignment horizontal="center" vertical="center"/>
    </xf>
    <xf numFmtId="169" fontId="16" fillId="0" borderId="0" xfId="361" applyNumberFormat="1" applyFont="1" applyFill="1" applyBorder="1" applyAlignment="1" applyProtection="1">
      <alignment horizontal="center" vertical="center"/>
    </xf>
    <xf numFmtId="0" fontId="10" fillId="0" borderId="44" xfId="352" applyFont="1" applyFill="1" applyBorder="1" applyAlignment="1">
      <alignment vertical="center"/>
    </xf>
    <xf numFmtId="0" fontId="10" fillId="0" borderId="17" xfId="352" applyFont="1" applyFill="1" applyBorder="1" applyAlignment="1">
      <alignment vertical="center"/>
    </xf>
    <xf numFmtId="0" fontId="10" fillId="0" borderId="35" xfId="352" applyFont="1" applyFill="1" applyBorder="1" applyAlignment="1">
      <alignment horizontal="left" vertical="center"/>
    </xf>
    <xf numFmtId="1" fontId="16" fillId="0" borderId="0" xfId="352" quotePrefix="1" applyNumberFormat="1" applyFont="1" applyFill="1" applyBorder="1" applyAlignment="1">
      <alignment horizontal="center" vertical="center"/>
    </xf>
    <xf numFmtId="169" fontId="16" fillId="5" borderId="15" xfId="361" applyNumberFormat="1" applyFont="1" applyFill="1" applyBorder="1" applyAlignment="1" applyProtection="1">
      <alignment horizontal="center" vertical="center"/>
    </xf>
    <xf numFmtId="0" fontId="10" fillId="0" borderId="39" xfId="352" applyFont="1" applyFill="1" applyBorder="1" applyAlignment="1">
      <alignment horizontal="left" vertical="center"/>
    </xf>
    <xf numFmtId="0" fontId="10" fillId="0" borderId="89" xfId="352" applyFont="1" applyFill="1" applyBorder="1" applyAlignment="1">
      <alignment horizontal="left" vertical="center"/>
    </xf>
    <xf numFmtId="0" fontId="10" fillId="0" borderId="2" xfId="352" applyFont="1" applyFill="1" applyBorder="1" applyAlignment="1">
      <alignment horizontal="left" vertical="center"/>
    </xf>
    <xf numFmtId="0" fontId="10" fillId="0" borderId="89" xfId="352" applyFont="1" applyFill="1" applyBorder="1" applyAlignment="1">
      <alignment horizontal="center" vertical="center"/>
    </xf>
    <xf numFmtId="0" fontId="10" fillId="0" borderId="39" xfId="352" applyFont="1" applyFill="1" applyBorder="1" applyAlignment="1">
      <alignment vertical="center"/>
    </xf>
    <xf numFmtId="0" fontId="10" fillId="0" borderId="89" xfId="352" applyFont="1" applyFill="1" applyBorder="1" applyAlignment="1">
      <alignment vertical="center"/>
    </xf>
    <xf numFmtId="0" fontId="10" fillId="0" borderId="2" xfId="352" applyFont="1" applyFill="1" applyBorder="1" applyAlignment="1">
      <alignment vertical="center"/>
    </xf>
    <xf numFmtId="0" fontId="10" fillId="0" borderId="39" xfId="352" applyFont="1" applyFill="1" applyBorder="1" applyAlignment="1">
      <alignment vertical="center" wrapText="1"/>
    </xf>
    <xf numFmtId="0" fontId="10" fillId="0" borderId="89" xfId="352" applyFont="1" applyFill="1" applyBorder="1" applyAlignment="1">
      <alignment vertical="center" wrapText="1"/>
    </xf>
    <xf numFmtId="0" fontId="10" fillId="0" borderId="2" xfId="352" applyFont="1" applyFill="1" applyBorder="1" applyAlignment="1">
      <alignment vertical="center" wrapText="1"/>
    </xf>
    <xf numFmtId="0" fontId="10" fillId="0" borderId="42" xfId="352" applyFont="1" applyFill="1" applyBorder="1" applyAlignment="1">
      <alignment horizontal="center" vertical="center"/>
    </xf>
    <xf numFmtId="0" fontId="10" fillId="0" borderId="39" xfId="352" applyFont="1" applyFill="1" applyBorder="1" applyAlignment="1">
      <alignment horizontal="left" vertical="center" wrapText="1"/>
    </xf>
    <xf numFmtId="0" fontId="10" fillId="0" borderId="89" xfId="352" applyFont="1" applyFill="1" applyBorder="1" applyAlignment="1">
      <alignment horizontal="left" vertical="center" wrapText="1"/>
    </xf>
    <xf numFmtId="0" fontId="10" fillId="0" borderId="2" xfId="352" applyFont="1" applyFill="1" applyBorder="1" applyAlignment="1">
      <alignment horizontal="left" vertical="center" wrapText="1"/>
    </xf>
    <xf numFmtId="1" fontId="16" fillId="5" borderId="0" xfId="352" quotePrefix="1" applyNumberFormat="1" applyFont="1" applyFill="1" applyBorder="1" applyAlignment="1">
      <alignment horizontal="center" vertical="center"/>
    </xf>
    <xf numFmtId="0" fontId="10" fillId="0" borderId="1" xfId="352" applyFont="1" applyBorder="1" applyAlignment="1">
      <alignment horizontal="left" vertical="center"/>
    </xf>
    <xf numFmtId="0" fontId="13" fillId="5" borderId="0" xfId="352" quotePrefix="1" applyFont="1" applyFill="1" applyAlignment="1">
      <alignment horizontal="center" vertical="center" wrapText="1"/>
    </xf>
    <xf numFmtId="0" fontId="10" fillId="5" borderId="1" xfId="352" applyFont="1" applyFill="1" applyBorder="1" applyAlignment="1">
      <alignment horizontal="left" vertical="center"/>
    </xf>
    <xf numFmtId="0" fontId="16" fillId="5" borderId="1" xfId="352" applyFont="1" applyFill="1" applyBorder="1" applyAlignment="1">
      <alignment horizontal="center" vertical="center" wrapText="1"/>
    </xf>
    <xf numFmtId="0" fontId="16" fillId="5" borderId="1" xfId="352" quotePrefix="1" applyFont="1" applyFill="1" applyBorder="1" applyAlignment="1">
      <alignment horizontal="center" vertical="center" wrapText="1"/>
    </xf>
    <xf numFmtId="0" fontId="91" fillId="5" borderId="15" xfId="376" applyFont="1" applyFill="1" applyBorder="1" applyAlignment="1">
      <alignment horizontal="center"/>
    </xf>
    <xf numFmtId="0" fontId="10" fillId="5" borderId="39" xfId="352" applyFont="1" applyFill="1" applyBorder="1" applyAlignment="1">
      <alignment horizontal="left" vertical="center"/>
    </xf>
    <xf numFmtId="0" fontId="10" fillId="5" borderId="89" xfId="352" applyFont="1" applyFill="1" applyBorder="1" applyAlignment="1">
      <alignment horizontal="left" vertical="center"/>
    </xf>
    <xf numFmtId="0" fontId="10" fillId="5" borderId="2" xfId="352" applyFont="1" applyFill="1" applyBorder="1" applyAlignment="1">
      <alignment horizontal="left" vertical="center"/>
    </xf>
    <xf numFmtId="0" fontId="19" fillId="0" borderId="0" xfId="8" applyFont="1" applyFill="1" applyBorder="1" applyAlignment="1">
      <alignment horizontal="justify" vertical="justify" wrapText="1"/>
    </xf>
    <xf numFmtId="3" fontId="15" fillId="5" borderId="37" xfId="8" quotePrefix="1" applyNumberFormat="1" applyFont="1" applyFill="1" applyBorder="1" applyAlignment="1">
      <alignment horizontal="center" vertical="center" wrapText="1"/>
    </xf>
    <xf numFmtId="3" fontId="15" fillId="5" borderId="42" xfId="8" quotePrefix="1" applyNumberFormat="1" applyFont="1" applyFill="1" applyBorder="1" applyAlignment="1">
      <alignment horizontal="center" vertical="center" wrapText="1"/>
    </xf>
    <xf numFmtId="3" fontId="15" fillId="5" borderId="38" xfId="8" quotePrefix="1" applyNumberFormat="1" applyFont="1" applyFill="1" applyBorder="1" applyAlignment="1">
      <alignment horizontal="center" vertical="center" wrapText="1"/>
    </xf>
    <xf numFmtId="3" fontId="15" fillId="0" borderId="37" xfId="8" quotePrefix="1" applyNumberFormat="1" applyFont="1" applyFill="1" applyBorder="1" applyAlignment="1">
      <alignment horizontal="center" vertical="center" wrapText="1"/>
    </xf>
    <xf numFmtId="3" fontId="15" fillId="0" borderId="42" xfId="8" quotePrefix="1" applyNumberFormat="1" applyFont="1" applyFill="1" applyBorder="1" applyAlignment="1">
      <alignment horizontal="center" vertical="center" wrapText="1"/>
    </xf>
    <xf numFmtId="3" fontId="15" fillId="0" borderId="38" xfId="8" quotePrefix="1" applyNumberFormat="1" applyFont="1" applyFill="1" applyBorder="1" applyAlignment="1">
      <alignment horizontal="center" vertical="center" wrapText="1"/>
    </xf>
    <xf numFmtId="0" fontId="16" fillId="0" borderId="0" xfId="8" applyFont="1" applyFill="1" applyBorder="1" applyAlignment="1">
      <alignment horizontal="left" vertical="center" wrapText="1"/>
    </xf>
    <xf numFmtId="0" fontId="16" fillId="0" borderId="39" xfId="8" applyFont="1" applyFill="1" applyBorder="1" applyAlignment="1">
      <alignment horizontal="center" vertical="center" wrapText="1"/>
    </xf>
    <xf numFmtId="0" fontId="16" fillId="0" borderId="5" xfId="8" applyFont="1" applyFill="1" applyBorder="1" applyAlignment="1">
      <alignment horizontal="center" vertical="center" wrapText="1"/>
    </xf>
    <xf numFmtId="0" fontId="16" fillId="0" borderId="2" xfId="8" applyFont="1" applyFill="1" applyBorder="1" applyAlignment="1">
      <alignment horizontal="center" vertical="center" wrapText="1"/>
    </xf>
    <xf numFmtId="172" fontId="16" fillId="0" borderId="44" xfId="8" quotePrefix="1" applyNumberFormat="1" applyFont="1" applyFill="1" applyBorder="1" applyAlignment="1">
      <alignment horizontal="center" vertical="center" wrapText="1"/>
    </xf>
    <xf numFmtId="172" fontId="16" fillId="0" borderId="34" xfId="8" quotePrefix="1" applyNumberFormat="1" applyFont="1" applyFill="1" applyBorder="1" applyAlignment="1">
      <alignment horizontal="center" vertical="center" wrapText="1"/>
    </xf>
    <xf numFmtId="172" fontId="16" fillId="0" borderId="41" xfId="8" quotePrefix="1" applyNumberFormat="1" applyFont="1" applyFill="1" applyBorder="1" applyAlignment="1">
      <alignment horizontal="center" vertical="center" wrapText="1"/>
    </xf>
    <xf numFmtId="172" fontId="16" fillId="0" borderId="17" xfId="8" quotePrefix="1" applyNumberFormat="1" applyFont="1" applyFill="1" applyBorder="1" applyAlignment="1">
      <alignment horizontal="center" vertical="center" wrapText="1"/>
    </xf>
    <xf numFmtId="172" fontId="16" fillId="0" borderId="15" xfId="8" quotePrefix="1" applyNumberFormat="1" applyFont="1" applyFill="1" applyBorder="1" applyAlignment="1">
      <alignment horizontal="center" vertical="center" wrapText="1"/>
    </xf>
    <xf numFmtId="172" fontId="16" fillId="0" borderId="14" xfId="8" quotePrefix="1" applyNumberFormat="1" applyFont="1" applyFill="1" applyBorder="1" applyAlignment="1">
      <alignment horizontal="center" vertical="center" wrapText="1"/>
    </xf>
    <xf numFmtId="0" fontId="15" fillId="0" borderId="19" xfId="8" applyFont="1" applyFill="1" applyBorder="1" applyAlignment="1">
      <alignment horizontal="center" vertical="center" wrapText="1"/>
    </xf>
    <xf numFmtId="0" fontId="15" fillId="0" borderId="4" xfId="8" applyFont="1" applyFill="1" applyBorder="1" applyAlignment="1">
      <alignment horizontal="center" vertical="center" wrapText="1"/>
    </xf>
    <xf numFmtId="0" fontId="15" fillId="0" borderId="17" xfId="8" applyFont="1" applyFill="1" applyBorder="1" applyAlignment="1">
      <alignment horizontal="center" vertical="center" wrapText="1"/>
    </xf>
    <xf numFmtId="0" fontId="15" fillId="0" borderId="14" xfId="8" applyFont="1" applyFill="1" applyBorder="1" applyAlignment="1">
      <alignment horizontal="center" vertical="center" wrapText="1"/>
    </xf>
    <xf numFmtId="0" fontId="13" fillId="0" borderId="0" xfId="8" applyFont="1" applyFill="1" applyBorder="1" applyAlignment="1">
      <alignment horizontal="left" vertical="center" wrapText="1"/>
    </xf>
    <xf numFmtId="0" fontId="15" fillId="0" borderId="3" xfId="8" applyFont="1" applyFill="1" applyBorder="1" applyAlignment="1">
      <alignment horizontal="center" vertical="center"/>
    </xf>
    <xf numFmtId="0" fontId="15" fillId="0" borderId="2" xfId="8" applyFont="1" applyFill="1" applyBorder="1" applyAlignment="1">
      <alignment horizontal="center" vertical="center"/>
    </xf>
    <xf numFmtId="172" fontId="15" fillId="0" borderId="37" xfId="8" quotePrefix="1" applyNumberFormat="1" applyFont="1" applyFill="1" applyBorder="1" applyAlignment="1">
      <alignment horizontal="center" vertical="center" wrapText="1"/>
    </xf>
    <xf numFmtId="172" fontId="15" fillId="0" borderId="42" xfId="8" quotePrefix="1" applyNumberFormat="1" applyFont="1" applyFill="1" applyBorder="1" applyAlignment="1">
      <alignment horizontal="center" vertical="center" wrapText="1"/>
    </xf>
    <xf numFmtId="172" fontId="15" fillId="0" borderId="38" xfId="8" quotePrefix="1" applyNumberFormat="1" applyFont="1" applyFill="1" applyBorder="1" applyAlignment="1">
      <alignment horizontal="center" vertical="center" wrapText="1"/>
    </xf>
    <xf numFmtId="0" fontId="104" fillId="0" borderId="37" xfId="377" applyFont="1" applyFill="1" applyBorder="1" applyAlignment="1">
      <alignment horizontal="left"/>
    </xf>
    <xf numFmtId="0" fontId="104" fillId="0" borderId="42" xfId="377" applyFont="1" applyFill="1" applyBorder="1" applyAlignment="1">
      <alignment horizontal="left"/>
    </xf>
    <xf numFmtId="0" fontId="104" fillId="0" borderId="38" xfId="377" applyFont="1" applyFill="1" applyBorder="1" applyAlignment="1">
      <alignment horizontal="left"/>
    </xf>
    <xf numFmtId="0" fontId="99" fillId="0" borderId="0" xfId="0" applyFont="1" applyFill="1" applyAlignment="1">
      <alignment horizontal="center" vertical="center" wrapText="1"/>
    </xf>
    <xf numFmtId="0" fontId="104" fillId="0" borderId="44" xfId="377" applyFont="1" applyFill="1" applyBorder="1" applyAlignment="1">
      <alignment horizontal="left"/>
    </xf>
    <xf numFmtId="0" fontId="104" fillId="0" borderId="34" xfId="377" applyFont="1" applyFill="1" applyBorder="1" applyAlignment="1">
      <alignment horizontal="left"/>
    </xf>
    <xf numFmtId="0" fontId="104" fillId="0" borderId="41" xfId="377" applyFont="1" applyFill="1" applyBorder="1" applyAlignment="1">
      <alignment horizontal="left"/>
    </xf>
    <xf numFmtId="0" fontId="104" fillId="0" borderId="35" xfId="377" applyFont="1" applyFill="1" applyBorder="1" applyAlignment="1">
      <alignment horizontal="left"/>
    </xf>
    <xf numFmtId="0" fontId="104" fillId="0" borderId="0" xfId="377" applyFont="1" applyFill="1" applyBorder="1" applyAlignment="1">
      <alignment horizontal="left"/>
    </xf>
    <xf numFmtId="0" fontId="104" fillId="0" borderId="6" xfId="377" applyFont="1" applyFill="1" applyBorder="1" applyAlignment="1">
      <alignment horizontal="left"/>
    </xf>
    <xf numFmtId="0" fontId="105" fillId="0" borderId="37" xfId="377" applyFont="1" applyFill="1" applyBorder="1" applyAlignment="1">
      <alignment horizontal="right"/>
    </xf>
    <xf numFmtId="0" fontId="105" fillId="0" borderId="42" xfId="377" applyFont="1" applyFill="1" applyBorder="1" applyAlignment="1">
      <alignment horizontal="right"/>
    </xf>
    <xf numFmtId="0" fontId="105" fillId="0" borderId="38" xfId="377" applyFont="1" applyFill="1" applyBorder="1" applyAlignment="1">
      <alignment horizontal="right"/>
    </xf>
    <xf numFmtId="0" fontId="0" fillId="0" borderId="1" xfId="377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37" xfId="377" applyFont="1" applyFill="1" applyBorder="1" applyAlignment="1">
      <alignment horizontal="center"/>
    </xf>
    <xf numFmtId="0" fontId="0" fillId="0" borderId="42" xfId="377" applyFont="1" applyFill="1" applyBorder="1" applyAlignment="1">
      <alignment horizontal="center"/>
    </xf>
    <xf numFmtId="0" fontId="74" fillId="0" borderId="0" xfId="362" applyFont="1" applyFill="1" applyAlignment="1">
      <alignment horizontal="center"/>
    </xf>
    <xf numFmtId="0" fontId="1" fillId="0" borderId="37" xfId="387" applyFill="1" applyBorder="1" applyAlignment="1">
      <alignment horizontal="center" vertical="center" wrapText="1"/>
    </xf>
    <xf numFmtId="0" fontId="1" fillId="0" borderId="42" xfId="387" applyFill="1" applyBorder="1" applyAlignment="1">
      <alignment horizontal="center" vertical="center" wrapText="1"/>
    </xf>
    <xf numFmtId="0" fontId="1" fillId="0" borderId="38" xfId="387" applyFill="1" applyBorder="1" applyAlignment="1">
      <alignment horizontal="center" vertical="center" wrapText="1"/>
    </xf>
    <xf numFmtId="0" fontId="128" fillId="0" borderId="37" xfId="387" applyFont="1" applyFill="1" applyBorder="1" applyAlignment="1">
      <alignment horizontal="center" vertical="center"/>
    </xf>
    <xf numFmtId="0" fontId="128" fillId="0" borderId="42" xfId="387" applyFont="1" applyFill="1" applyBorder="1" applyAlignment="1">
      <alignment horizontal="center" vertical="center"/>
    </xf>
    <xf numFmtId="0" fontId="128" fillId="0" borderId="38" xfId="387" applyFont="1" applyFill="1" applyBorder="1" applyAlignment="1">
      <alignment horizontal="center" vertical="center"/>
    </xf>
  </cellXfs>
  <cellStyles count="388">
    <cellStyle name="20% - Cor1" xfId="19" xr:uid="{00000000-0005-0000-0000-000000000000}"/>
    <cellStyle name="20% - Cor2" xfId="20" xr:uid="{00000000-0005-0000-0000-000001000000}"/>
    <cellStyle name="20% - Cor3" xfId="21" xr:uid="{00000000-0005-0000-0000-000002000000}"/>
    <cellStyle name="20% - Cor4" xfId="22" xr:uid="{00000000-0005-0000-0000-000003000000}"/>
    <cellStyle name="20% - Cor5" xfId="23" xr:uid="{00000000-0005-0000-0000-000004000000}"/>
    <cellStyle name="20% - Cor6" xfId="24" xr:uid="{00000000-0005-0000-0000-000005000000}"/>
    <cellStyle name="40% - Cor1" xfId="25" xr:uid="{00000000-0005-0000-0000-000006000000}"/>
    <cellStyle name="40% - Cor2" xfId="26" xr:uid="{00000000-0005-0000-0000-000007000000}"/>
    <cellStyle name="40% - Cor3" xfId="27" xr:uid="{00000000-0005-0000-0000-000008000000}"/>
    <cellStyle name="40% - Cor4" xfId="28" xr:uid="{00000000-0005-0000-0000-000009000000}"/>
    <cellStyle name="40% - Cor5" xfId="29" xr:uid="{00000000-0005-0000-0000-00000A000000}"/>
    <cellStyle name="40% - Cor6" xfId="30" xr:uid="{00000000-0005-0000-0000-00000B000000}"/>
    <cellStyle name="60% - Cor1" xfId="31" xr:uid="{00000000-0005-0000-0000-00000C000000}"/>
    <cellStyle name="60% - Cor2" xfId="32" xr:uid="{00000000-0005-0000-0000-00000D000000}"/>
    <cellStyle name="60% - Cor3" xfId="33" xr:uid="{00000000-0005-0000-0000-00000E000000}"/>
    <cellStyle name="60% - Cor4" xfId="34" xr:uid="{00000000-0005-0000-0000-00000F000000}"/>
    <cellStyle name="60% - Cor5" xfId="35" xr:uid="{00000000-0005-0000-0000-000010000000}"/>
    <cellStyle name="60% - Cor6" xfId="36" xr:uid="{00000000-0005-0000-0000-000011000000}"/>
    <cellStyle name="Cabeçalho 1" xfId="37" xr:uid="{00000000-0005-0000-0000-000012000000}"/>
    <cellStyle name="Cabeçalho 2" xfId="38" xr:uid="{00000000-0005-0000-0000-000013000000}"/>
    <cellStyle name="Cabeçalho 3" xfId="39" xr:uid="{00000000-0005-0000-0000-000014000000}"/>
    <cellStyle name="Cabeçalho 4" xfId="40" xr:uid="{00000000-0005-0000-0000-000015000000}"/>
    <cellStyle name="Cálculo" xfId="41" xr:uid="{00000000-0005-0000-0000-000016000000}"/>
    <cellStyle name="Célula Ligada" xfId="42" xr:uid="{00000000-0005-0000-0000-000017000000}"/>
    <cellStyle name="Cor1" xfId="43" xr:uid="{00000000-0005-0000-0000-000018000000}"/>
    <cellStyle name="Cor2" xfId="44" xr:uid="{00000000-0005-0000-0000-000019000000}"/>
    <cellStyle name="Cor3" xfId="45" xr:uid="{00000000-0005-0000-0000-00001A000000}"/>
    <cellStyle name="Cor4" xfId="46" xr:uid="{00000000-0005-0000-0000-00001B000000}"/>
    <cellStyle name="Cor5" xfId="47" xr:uid="{00000000-0005-0000-0000-00001C000000}"/>
    <cellStyle name="Cor6" xfId="48" xr:uid="{00000000-0005-0000-0000-00001D000000}"/>
    <cellStyle name="Correcto" xfId="49" xr:uid="{00000000-0005-0000-0000-00001E000000}"/>
    <cellStyle name="Currency 2" xfId="371" xr:uid="{00000000-0005-0000-0000-00001F000000}"/>
    <cellStyle name="Entrada" xfId="50" xr:uid="{00000000-0005-0000-0000-000020000000}"/>
    <cellStyle name="Estilo 1" xfId="363" xr:uid="{00000000-0005-0000-0000-000021000000}"/>
    <cellStyle name="Euro" xfId="51" xr:uid="{00000000-0005-0000-0000-000022000000}"/>
    <cellStyle name="Euro 2" xfId="52" xr:uid="{00000000-0005-0000-0000-000023000000}"/>
    <cellStyle name="Followed Hyperlink" xfId="53" xr:uid="{00000000-0005-0000-0000-000024000000}"/>
    <cellStyle name="gs]_x000a__x000a_Window=0,0,640,480, , ,3_x000a__x000a_dir1=5,7,637,250,-1,-1,1,30,201,1905,231,G:\UGRC\RB\B-DADOS\FOX-PRO\CRED-VEN\KP" xfId="54" xr:uid="{00000000-0005-0000-0000-000025000000}"/>
    <cellStyle name="gs]_x000d__x000a_Window=0,0,640,480, , ,3_x000d__x000a_dir1=5,7,637,250,-1,-1,1,30,201,1905,231,G:\UGRC\RB\B-DADOS\FOX-PRO\CRED-VEN\KP" xfId="55" xr:uid="{00000000-0005-0000-0000-000026000000}"/>
    <cellStyle name="Hiperligação" xfId="56" builtinId="8"/>
    <cellStyle name="Incorrecto" xfId="57" xr:uid="{00000000-0005-0000-0000-000028000000}"/>
    <cellStyle name="Neutro" xfId="58" xr:uid="{00000000-0005-0000-0000-000029000000}"/>
    <cellStyle name="Normal" xfId="0" builtinId="0"/>
    <cellStyle name="Normal 10" xfId="59" xr:uid="{00000000-0005-0000-0000-00002B000000}"/>
    <cellStyle name="Normal 10 2" xfId="60" xr:uid="{00000000-0005-0000-0000-00002C000000}"/>
    <cellStyle name="Normal 10 2 2" xfId="374" xr:uid="{00000000-0005-0000-0000-00002D000000}"/>
    <cellStyle name="Normal 10 3" xfId="61" xr:uid="{00000000-0005-0000-0000-00002E000000}"/>
    <cellStyle name="Normal 10 4" xfId="350" xr:uid="{00000000-0005-0000-0000-00002F000000}"/>
    <cellStyle name="Normal 10 4 2" xfId="370" xr:uid="{00000000-0005-0000-0000-000030000000}"/>
    <cellStyle name="Normal 11" xfId="62" xr:uid="{00000000-0005-0000-0000-000031000000}"/>
    <cellStyle name="Normal 11 2" xfId="63" xr:uid="{00000000-0005-0000-0000-000032000000}"/>
    <cellStyle name="Normal 11 2 2" xfId="64" xr:uid="{00000000-0005-0000-0000-000033000000}"/>
    <cellStyle name="Normal 11 2 3" xfId="65" xr:uid="{00000000-0005-0000-0000-000034000000}"/>
    <cellStyle name="Normal 11 3" xfId="66" xr:uid="{00000000-0005-0000-0000-000035000000}"/>
    <cellStyle name="Normal 11 4" xfId="67" xr:uid="{00000000-0005-0000-0000-000036000000}"/>
    <cellStyle name="Normal 12" xfId="68" xr:uid="{00000000-0005-0000-0000-000037000000}"/>
    <cellStyle name="Normal 12 2" xfId="69" xr:uid="{00000000-0005-0000-0000-000038000000}"/>
    <cellStyle name="Normal 12 3" xfId="70" xr:uid="{00000000-0005-0000-0000-000039000000}"/>
    <cellStyle name="Normal 12 3 2" xfId="71" xr:uid="{00000000-0005-0000-0000-00003A000000}"/>
    <cellStyle name="Normal 12 3_#64 CEE 2008 - Transferir_vFinal" xfId="72" xr:uid="{00000000-0005-0000-0000-00003B000000}"/>
    <cellStyle name="Normal 12 4" xfId="386" xr:uid="{00000000-0005-0000-0000-00003C000000}"/>
    <cellStyle name="Normal 12_#64 CEE 2008 - Transferir_vFinal" xfId="73" xr:uid="{00000000-0005-0000-0000-00003D000000}"/>
    <cellStyle name="Normal 13" xfId="74" xr:uid="{00000000-0005-0000-0000-00003E000000}"/>
    <cellStyle name="Normal 13 2" xfId="75" xr:uid="{00000000-0005-0000-0000-00003F000000}"/>
    <cellStyle name="Normal 13 2 2" xfId="76" xr:uid="{00000000-0005-0000-0000-000040000000}"/>
    <cellStyle name="Normal 13 2_#64 CEE 2008 - Transferir_vFinal" xfId="77" xr:uid="{00000000-0005-0000-0000-000041000000}"/>
    <cellStyle name="Normal 13_#64 CEE 2008 - Transferir_vFinal" xfId="78" xr:uid="{00000000-0005-0000-0000-000042000000}"/>
    <cellStyle name="Normal 14" xfId="79" xr:uid="{00000000-0005-0000-0000-000043000000}"/>
    <cellStyle name="Normal 14 2" xfId="357" xr:uid="{00000000-0005-0000-0000-000044000000}"/>
    <cellStyle name="Normal 15" xfId="80" xr:uid="{00000000-0005-0000-0000-000045000000}"/>
    <cellStyle name="Normal 15 2" xfId="81" xr:uid="{00000000-0005-0000-0000-000046000000}"/>
    <cellStyle name="Normal 16" xfId="82" xr:uid="{00000000-0005-0000-0000-000047000000}"/>
    <cellStyle name="Normal 16 2" xfId="83" xr:uid="{00000000-0005-0000-0000-000048000000}"/>
    <cellStyle name="Normal 16 2 2" xfId="84" xr:uid="{00000000-0005-0000-0000-000049000000}"/>
    <cellStyle name="Normal 16 2_Validação Ajustamento de 2008_vFinal01" xfId="85" xr:uid="{00000000-0005-0000-0000-00004A000000}"/>
    <cellStyle name="Normal 16 3" xfId="86" xr:uid="{00000000-0005-0000-0000-00004B000000}"/>
    <cellStyle name="Normal 16_#64 CEE 2008 - Transferir_vFinal TP" xfId="87" xr:uid="{00000000-0005-0000-0000-00004C000000}"/>
    <cellStyle name="Normal 17" xfId="88" xr:uid="{00000000-0005-0000-0000-00004D000000}"/>
    <cellStyle name="Normal 18" xfId="89" xr:uid="{00000000-0005-0000-0000-00004E000000}"/>
    <cellStyle name="Normal 19" xfId="90" xr:uid="{00000000-0005-0000-0000-00004F000000}"/>
    <cellStyle name="Normal 2" xfId="1" xr:uid="{00000000-0005-0000-0000-000050000000}"/>
    <cellStyle name="Normal 2 10" xfId="91" xr:uid="{00000000-0005-0000-0000-000051000000}"/>
    <cellStyle name="Normal 2 11" xfId="92" xr:uid="{00000000-0005-0000-0000-000052000000}"/>
    <cellStyle name="Normal 2 11 2" xfId="362" xr:uid="{00000000-0005-0000-0000-000053000000}"/>
    <cellStyle name="Normal 2 12" xfId="93" xr:uid="{00000000-0005-0000-0000-000054000000}"/>
    <cellStyle name="Normal 2 13" xfId="94" xr:uid="{00000000-0005-0000-0000-000055000000}"/>
    <cellStyle name="Normal 2 14" xfId="95" xr:uid="{00000000-0005-0000-0000-000056000000}"/>
    <cellStyle name="Normal 2 15" xfId="354" xr:uid="{00000000-0005-0000-0000-000057000000}"/>
    <cellStyle name="Normal 2 16" xfId="369" xr:uid="{00000000-0005-0000-0000-000058000000}"/>
    <cellStyle name="Normal 2 2" xfId="96" xr:uid="{00000000-0005-0000-0000-000059000000}"/>
    <cellStyle name="Normal 2 2 10" xfId="97" xr:uid="{00000000-0005-0000-0000-00005A000000}"/>
    <cellStyle name="Normal 2 2 11" xfId="98" xr:uid="{00000000-0005-0000-0000-00005B000000}"/>
    <cellStyle name="Normal 2 2 12" xfId="99" xr:uid="{00000000-0005-0000-0000-00005C000000}"/>
    <cellStyle name="Normal 2 2 13" xfId="100" xr:uid="{00000000-0005-0000-0000-00005D000000}"/>
    <cellStyle name="Normal 2 2 14" xfId="376" xr:uid="{00000000-0005-0000-0000-00005E000000}"/>
    <cellStyle name="Normal 2 2 2" xfId="101" xr:uid="{00000000-0005-0000-0000-00005F000000}"/>
    <cellStyle name="Normal 2 2 2 10" xfId="102" xr:uid="{00000000-0005-0000-0000-000060000000}"/>
    <cellStyle name="Normal 2 2 2 2" xfId="103" xr:uid="{00000000-0005-0000-0000-000061000000}"/>
    <cellStyle name="Normal 2 2 2 2 2" xfId="104" xr:uid="{00000000-0005-0000-0000-000062000000}"/>
    <cellStyle name="Normal 2 2 2 2 2 2" xfId="105" xr:uid="{00000000-0005-0000-0000-000063000000}"/>
    <cellStyle name="Normal 2 2 2 2 2 2 2" xfId="106" xr:uid="{00000000-0005-0000-0000-000064000000}"/>
    <cellStyle name="Normal 2 2 2 2 2 2 3" xfId="107" xr:uid="{00000000-0005-0000-0000-000065000000}"/>
    <cellStyle name="Normal 2 2 2 2 2 2 4" xfId="108" xr:uid="{00000000-0005-0000-0000-000066000000}"/>
    <cellStyle name="Normal 2 2 2 2 2 2 5" xfId="109" xr:uid="{00000000-0005-0000-0000-000067000000}"/>
    <cellStyle name="Normal 2 2 2 2 2 3" xfId="110" xr:uid="{00000000-0005-0000-0000-000068000000}"/>
    <cellStyle name="Normal 2 2 2 2 2 4" xfId="111" xr:uid="{00000000-0005-0000-0000-000069000000}"/>
    <cellStyle name="Normal 2 2 2 2 2 5" xfId="112" xr:uid="{00000000-0005-0000-0000-00006A000000}"/>
    <cellStyle name="Normal 2 2 2 2 2 6" xfId="113" xr:uid="{00000000-0005-0000-0000-00006B000000}"/>
    <cellStyle name="Normal 2 2 2 2 3" xfId="114" xr:uid="{00000000-0005-0000-0000-00006C000000}"/>
    <cellStyle name="Normal 2 2 2 2 4" xfId="115" xr:uid="{00000000-0005-0000-0000-00006D000000}"/>
    <cellStyle name="Normal 2 2 2 2 5" xfId="116" xr:uid="{00000000-0005-0000-0000-00006E000000}"/>
    <cellStyle name="Normal 2 2 2 2 6" xfId="117" xr:uid="{00000000-0005-0000-0000-00006F000000}"/>
    <cellStyle name="Normal 2 2 2 3" xfId="118" xr:uid="{00000000-0005-0000-0000-000070000000}"/>
    <cellStyle name="Normal 2 2 2 4" xfId="119" xr:uid="{00000000-0005-0000-0000-000071000000}"/>
    <cellStyle name="Normal 2 2 2 5" xfId="120" xr:uid="{00000000-0005-0000-0000-000072000000}"/>
    <cellStyle name="Normal 2 2 2 6" xfId="121" xr:uid="{00000000-0005-0000-0000-000073000000}"/>
    <cellStyle name="Normal 2 2 2 7" xfId="122" xr:uid="{00000000-0005-0000-0000-000074000000}"/>
    <cellStyle name="Normal 2 2 2 8" xfId="123" xr:uid="{00000000-0005-0000-0000-000075000000}"/>
    <cellStyle name="Normal 2 2 2 9" xfId="124" xr:uid="{00000000-0005-0000-0000-000076000000}"/>
    <cellStyle name="Normal 2 2 3" xfId="125" xr:uid="{00000000-0005-0000-0000-000077000000}"/>
    <cellStyle name="Normal 2 2 4" xfId="126" xr:uid="{00000000-0005-0000-0000-000078000000}"/>
    <cellStyle name="Normal 2 2 5" xfId="127" xr:uid="{00000000-0005-0000-0000-000079000000}"/>
    <cellStyle name="Normal 2 2 6" xfId="128" xr:uid="{00000000-0005-0000-0000-00007A000000}"/>
    <cellStyle name="Normal 2 2 6 2" xfId="129" xr:uid="{00000000-0005-0000-0000-00007B000000}"/>
    <cellStyle name="Normal 2 2 6 2 2" xfId="130" xr:uid="{00000000-0005-0000-0000-00007C000000}"/>
    <cellStyle name="Normal 2 2 6 2 3" xfId="131" xr:uid="{00000000-0005-0000-0000-00007D000000}"/>
    <cellStyle name="Normal 2 2 6 3" xfId="132" xr:uid="{00000000-0005-0000-0000-00007E000000}"/>
    <cellStyle name="Normal 2 2 7" xfId="133" xr:uid="{00000000-0005-0000-0000-00007F000000}"/>
    <cellStyle name="Normal 2 2 8" xfId="134" xr:uid="{00000000-0005-0000-0000-000080000000}"/>
    <cellStyle name="Normal 2 2 9" xfId="135" xr:uid="{00000000-0005-0000-0000-000081000000}"/>
    <cellStyle name="Normal 2 26" xfId="384" xr:uid="{00000000-0005-0000-0000-000082000000}"/>
    <cellStyle name="Normal 2 3" xfId="136" xr:uid="{00000000-0005-0000-0000-000083000000}"/>
    <cellStyle name="Normal 2 3 10" xfId="137" xr:uid="{00000000-0005-0000-0000-000084000000}"/>
    <cellStyle name="Normal 2 3 11" xfId="138" xr:uid="{00000000-0005-0000-0000-000085000000}"/>
    <cellStyle name="Normal 2 3 2" xfId="139" xr:uid="{00000000-0005-0000-0000-000086000000}"/>
    <cellStyle name="Normal 2 3 2 2" xfId="140" xr:uid="{00000000-0005-0000-0000-000087000000}"/>
    <cellStyle name="Normal 2 3 2 2 2" xfId="141" xr:uid="{00000000-0005-0000-0000-000088000000}"/>
    <cellStyle name="Normal 2 3 2 2 2 2" xfId="142" xr:uid="{00000000-0005-0000-0000-000089000000}"/>
    <cellStyle name="Normal 2 3 2 2 2 3" xfId="143" xr:uid="{00000000-0005-0000-0000-00008A000000}"/>
    <cellStyle name="Normal 2 3 2 2 2 4" xfId="144" xr:uid="{00000000-0005-0000-0000-00008B000000}"/>
    <cellStyle name="Normal 2 3 2 2 2 5" xfId="145" xr:uid="{00000000-0005-0000-0000-00008C000000}"/>
    <cellStyle name="Normal 2 3 2 2 3" xfId="146" xr:uid="{00000000-0005-0000-0000-00008D000000}"/>
    <cellStyle name="Normal 2 3 2 2 4" xfId="147" xr:uid="{00000000-0005-0000-0000-00008E000000}"/>
    <cellStyle name="Normal 2 3 2 2 5" xfId="148" xr:uid="{00000000-0005-0000-0000-00008F000000}"/>
    <cellStyle name="Normal 2 3 2 2 6" xfId="149" xr:uid="{00000000-0005-0000-0000-000090000000}"/>
    <cellStyle name="Normal 2 3 2 3" xfId="150" xr:uid="{00000000-0005-0000-0000-000091000000}"/>
    <cellStyle name="Normal 2 3 2 4" xfId="151" xr:uid="{00000000-0005-0000-0000-000092000000}"/>
    <cellStyle name="Normal 2 3 2 5" xfId="152" xr:uid="{00000000-0005-0000-0000-000093000000}"/>
    <cellStyle name="Normal 2 3 2 6" xfId="153" xr:uid="{00000000-0005-0000-0000-000094000000}"/>
    <cellStyle name="Normal 2 3 3" xfId="154" xr:uid="{00000000-0005-0000-0000-000095000000}"/>
    <cellStyle name="Normal 2 3 4" xfId="155" xr:uid="{00000000-0005-0000-0000-000096000000}"/>
    <cellStyle name="Normal 2 3 5" xfId="156" xr:uid="{00000000-0005-0000-0000-000097000000}"/>
    <cellStyle name="Normal 2 3 6" xfId="157" xr:uid="{00000000-0005-0000-0000-000098000000}"/>
    <cellStyle name="Normal 2 3 7" xfId="158" xr:uid="{00000000-0005-0000-0000-000099000000}"/>
    <cellStyle name="Normal 2 3 8" xfId="159" xr:uid="{00000000-0005-0000-0000-00009A000000}"/>
    <cellStyle name="Normal 2 3 9" xfId="160" xr:uid="{00000000-0005-0000-0000-00009B000000}"/>
    <cellStyle name="Normal 2 3_Contadores 2009_2010v2" xfId="161" xr:uid="{00000000-0005-0000-0000-00009C000000}"/>
    <cellStyle name="Normal 2 4" xfId="162" xr:uid="{00000000-0005-0000-0000-00009D000000}"/>
    <cellStyle name="Normal 2 5" xfId="163" xr:uid="{00000000-0005-0000-0000-00009E000000}"/>
    <cellStyle name="Normal 2 6" xfId="164" xr:uid="{00000000-0005-0000-0000-00009F000000}"/>
    <cellStyle name="Normal 2 6 2" xfId="165" xr:uid="{00000000-0005-0000-0000-0000A0000000}"/>
    <cellStyle name="Normal 2 6 2 2" xfId="166" xr:uid="{00000000-0005-0000-0000-0000A1000000}"/>
    <cellStyle name="Normal 2 6 2 3" xfId="167" xr:uid="{00000000-0005-0000-0000-0000A2000000}"/>
    <cellStyle name="Normal 2 6 3" xfId="168" xr:uid="{00000000-0005-0000-0000-0000A3000000}"/>
    <cellStyle name="Normal 2 7" xfId="169" xr:uid="{00000000-0005-0000-0000-0000A4000000}"/>
    <cellStyle name="Normal 2 8" xfId="170" xr:uid="{00000000-0005-0000-0000-0000A5000000}"/>
    <cellStyle name="Normal 2 9" xfId="171" xr:uid="{00000000-0005-0000-0000-0000A6000000}"/>
    <cellStyle name="Normal 2_Contadores 2009_2010v2" xfId="172" xr:uid="{00000000-0005-0000-0000-0000A7000000}"/>
    <cellStyle name="Normal 20" xfId="173" xr:uid="{00000000-0005-0000-0000-0000A8000000}"/>
    <cellStyle name="Normal 20 2" xfId="174" xr:uid="{00000000-0005-0000-0000-0000A9000000}"/>
    <cellStyle name="Normal 20 2 2" xfId="175" xr:uid="{00000000-0005-0000-0000-0000AA000000}"/>
    <cellStyle name="Normal 21" xfId="176" xr:uid="{00000000-0005-0000-0000-0000AB000000}"/>
    <cellStyle name="Normal 22" xfId="177" xr:uid="{00000000-0005-0000-0000-0000AC000000}"/>
    <cellStyle name="Normal 23" xfId="178" xr:uid="{00000000-0005-0000-0000-0000AD000000}"/>
    <cellStyle name="Normal 23 2" xfId="179" xr:uid="{00000000-0005-0000-0000-0000AE000000}"/>
    <cellStyle name="Normal 24" xfId="180" xr:uid="{00000000-0005-0000-0000-0000AF000000}"/>
    <cellStyle name="Normal 25" xfId="16" xr:uid="{00000000-0005-0000-0000-0000B0000000}"/>
    <cellStyle name="Normal 25 2" xfId="351" xr:uid="{00000000-0005-0000-0000-0000B1000000}"/>
    <cellStyle name="Normal 25 2 2" xfId="356" xr:uid="{00000000-0005-0000-0000-0000B2000000}"/>
    <cellStyle name="Normal 25 2 3" xfId="360" xr:uid="{00000000-0005-0000-0000-0000B3000000}"/>
    <cellStyle name="Normal 25 2 4" xfId="373" xr:uid="{00000000-0005-0000-0000-0000B4000000}"/>
    <cellStyle name="Normal 25 2 6" xfId="375" xr:uid="{00000000-0005-0000-0000-0000B5000000}"/>
    <cellStyle name="Normal 26" xfId="368" xr:uid="{00000000-0005-0000-0000-0000B6000000}"/>
    <cellStyle name="Normal 27" xfId="367" xr:uid="{00000000-0005-0000-0000-0000B7000000}"/>
    <cellStyle name="Normal 3" xfId="181" xr:uid="{00000000-0005-0000-0000-0000B8000000}"/>
    <cellStyle name="Normal 3 16" xfId="365" xr:uid="{00000000-0005-0000-0000-0000B9000000}"/>
    <cellStyle name="Normal 3 2" xfId="182" xr:uid="{00000000-0005-0000-0000-0000BA000000}"/>
    <cellStyle name="Normal 3 2 2" xfId="183" xr:uid="{00000000-0005-0000-0000-0000BB000000}"/>
    <cellStyle name="Normal 3 2 3" xfId="184" xr:uid="{00000000-0005-0000-0000-0000BC000000}"/>
    <cellStyle name="Normal 3 2 4" xfId="185" xr:uid="{00000000-0005-0000-0000-0000BD000000}"/>
    <cellStyle name="Normal 3 2 5" xfId="186" xr:uid="{00000000-0005-0000-0000-0000BE000000}"/>
    <cellStyle name="Normal 3 2 6" xfId="187" xr:uid="{00000000-0005-0000-0000-0000BF000000}"/>
    <cellStyle name="Normal 3 2 7" xfId="188" xr:uid="{00000000-0005-0000-0000-0000C0000000}"/>
    <cellStyle name="Normal 3 2_Contadores 2009_2010v2" xfId="189" xr:uid="{00000000-0005-0000-0000-0000C1000000}"/>
    <cellStyle name="Normal 3 3" xfId="190" xr:uid="{00000000-0005-0000-0000-0000C2000000}"/>
    <cellStyle name="Normal 3 3 2" xfId="191" xr:uid="{00000000-0005-0000-0000-0000C3000000}"/>
    <cellStyle name="Normal 3 3 3" xfId="192" xr:uid="{00000000-0005-0000-0000-0000C4000000}"/>
    <cellStyle name="Normal 3 3 4" xfId="193" xr:uid="{00000000-0005-0000-0000-0000C5000000}"/>
    <cellStyle name="Normal 3 3 5" xfId="194" xr:uid="{00000000-0005-0000-0000-0000C6000000}"/>
    <cellStyle name="Normal 3 4" xfId="195" xr:uid="{00000000-0005-0000-0000-0000C7000000}"/>
    <cellStyle name="Normal 3 4 2" xfId="196" xr:uid="{00000000-0005-0000-0000-0000C8000000}"/>
    <cellStyle name="Normal 3 4 3" xfId="197" xr:uid="{00000000-0005-0000-0000-0000C9000000}"/>
    <cellStyle name="Normal 3 4 4" xfId="198" xr:uid="{00000000-0005-0000-0000-0000CA000000}"/>
    <cellStyle name="Normal 3 4 5" xfId="199" xr:uid="{00000000-0005-0000-0000-0000CB000000}"/>
    <cellStyle name="Normal 3 5" xfId="200" xr:uid="{00000000-0005-0000-0000-0000CC000000}"/>
    <cellStyle name="Normal 3 5 2" xfId="201" xr:uid="{00000000-0005-0000-0000-0000CD000000}"/>
    <cellStyle name="Normal 3 5 3" xfId="202" xr:uid="{00000000-0005-0000-0000-0000CE000000}"/>
    <cellStyle name="Normal 3 5 4" xfId="203" xr:uid="{00000000-0005-0000-0000-0000CF000000}"/>
    <cellStyle name="Normal 3 5 5" xfId="204" xr:uid="{00000000-0005-0000-0000-0000D0000000}"/>
    <cellStyle name="Normal 3 6" xfId="205" xr:uid="{00000000-0005-0000-0000-0000D1000000}"/>
    <cellStyle name="Normal 3 7" xfId="206" xr:uid="{00000000-0005-0000-0000-0000D2000000}"/>
    <cellStyle name="Normal 3 8" xfId="207" xr:uid="{00000000-0005-0000-0000-0000D3000000}"/>
    <cellStyle name="Normal 3 9" xfId="208" xr:uid="{00000000-0005-0000-0000-0000D4000000}"/>
    <cellStyle name="Normal 3_#64 CEE 2008 - Transferir_vFinal" xfId="209" xr:uid="{00000000-0005-0000-0000-0000D5000000}"/>
    <cellStyle name="Normal 4" xfId="2" xr:uid="{00000000-0005-0000-0000-0000D6000000}"/>
    <cellStyle name="Normal 4 2" xfId="210" xr:uid="{00000000-0005-0000-0000-0000D7000000}"/>
    <cellStyle name="Normal 4 2 2" xfId="211" xr:uid="{00000000-0005-0000-0000-0000D8000000}"/>
    <cellStyle name="Normal 4 2 3" xfId="212" xr:uid="{00000000-0005-0000-0000-0000D9000000}"/>
    <cellStyle name="Normal 4 2 4" xfId="213" xr:uid="{00000000-0005-0000-0000-0000DA000000}"/>
    <cellStyle name="Normal 4 2 5" xfId="214" xr:uid="{00000000-0005-0000-0000-0000DB000000}"/>
    <cellStyle name="Normal 4 2 6" xfId="215" xr:uid="{00000000-0005-0000-0000-0000DC000000}"/>
    <cellStyle name="Normal 4 3" xfId="216" xr:uid="{00000000-0005-0000-0000-0000DD000000}"/>
    <cellStyle name="Normal 4 3 2" xfId="217" xr:uid="{00000000-0005-0000-0000-0000DE000000}"/>
    <cellStyle name="Normal 4 3 3" xfId="218" xr:uid="{00000000-0005-0000-0000-0000DF000000}"/>
    <cellStyle name="Normal 4 3 4" xfId="219" xr:uid="{00000000-0005-0000-0000-0000E0000000}"/>
    <cellStyle name="Normal 4 3 5" xfId="220" xr:uid="{00000000-0005-0000-0000-0000E1000000}"/>
    <cellStyle name="Normal 4 4" xfId="3" xr:uid="{00000000-0005-0000-0000-0000E2000000}"/>
    <cellStyle name="Normal 4 4 2" xfId="221" xr:uid="{00000000-0005-0000-0000-0000E3000000}"/>
    <cellStyle name="Normal 4 4 3" xfId="222" xr:uid="{00000000-0005-0000-0000-0000E4000000}"/>
    <cellStyle name="Normal 4 4 4" xfId="223" xr:uid="{00000000-0005-0000-0000-0000E5000000}"/>
    <cellStyle name="Normal 4 4 5" xfId="224" xr:uid="{00000000-0005-0000-0000-0000E6000000}"/>
    <cellStyle name="Normal 4 5" xfId="225" xr:uid="{00000000-0005-0000-0000-0000E7000000}"/>
    <cellStyle name="Normal 4 5 2" xfId="226" xr:uid="{00000000-0005-0000-0000-0000E8000000}"/>
    <cellStyle name="Normal 4 5 3" xfId="227" xr:uid="{00000000-0005-0000-0000-0000E9000000}"/>
    <cellStyle name="Normal 4 5 4" xfId="228" xr:uid="{00000000-0005-0000-0000-0000EA000000}"/>
    <cellStyle name="Normal 4 5 5" xfId="229" xr:uid="{00000000-0005-0000-0000-0000EB000000}"/>
    <cellStyle name="Normal 4 6" xfId="230" xr:uid="{00000000-0005-0000-0000-0000EC000000}"/>
    <cellStyle name="Normal 4 7" xfId="231" xr:uid="{00000000-0005-0000-0000-0000ED000000}"/>
    <cellStyle name="Normal 4 8" xfId="232" xr:uid="{00000000-0005-0000-0000-0000EE000000}"/>
    <cellStyle name="Normal 4 9" xfId="233" xr:uid="{00000000-0005-0000-0000-0000EF000000}"/>
    <cellStyle name="Normal 4_Repartição Pessoal 2009_2010_v05" xfId="234" xr:uid="{00000000-0005-0000-0000-0000F0000000}"/>
    <cellStyle name="Normal 5" xfId="235" xr:uid="{00000000-0005-0000-0000-0000F1000000}"/>
    <cellStyle name="Normal 5 2" xfId="236" xr:uid="{00000000-0005-0000-0000-0000F2000000}"/>
    <cellStyle name="Normal 5 2 2" xfId="237" xr:uid="{00000000-0005-0000-0000-0000F3000000}"/>
    <cellStyle name="Normal 5 2 3" xfId="238" xr:uid="{00000000-0005-0000-0000-0000F4000000}"/>
    <cellStyle name="Normal 5 3" xfId="239" xr:uid="{00000000-0005-0000-0000-0000F5000000}"/>
    <cellStyle name="Normal 5 4" xfId="382" xr:uid="{00000000-0005-0000-0000-0000F6000000}"/>
    <cellStyle name="Normal 6" xfId="240" xr:uid="{00000000-0005-0000-0000-0000F7000000}"/>
    <cellStyle name="Normal 6 2" xfId="241" xr:uid="{00000000-0005-0000-0000-0000F8000000}"/>
    <cellStyle name="Normal 6 3" xfId="242" xr:uid="{00000000-0005-0000-0000-0000F9000000}"/>
    <cellStyle name="Normal 6_#64 CEE 2008 - Transferir_vFinal" xfId="243" xr:uid="{00000000-0005-0000-0000-0000FA000000}"/>
    <cellStyle name="Normal 7" xfId="244" xr:uid="{00000000-0005-0000-0000-0000FB000000}"/>
    <cellStyle name="Normal 7 2" xfId="245" xr:uid="{00000000-0005-0000-0000-0000FC000000}"/>
    <cellStyle name="Normal 7_#64 CEE 2008 - Transferir_vFinal TP" xfId="246" xr:uid="{00000000-0005-0000-0000-0000FD000000}"/>
    <cellStyle name="Normal 77" xfId="385" xr:uid="{00000000-0005-0000-0000-0000FE000000}"/>
    <cellStyle name="Normal 78" xfId="364" xr:uid="{00000000-0005-0000-0000-0000FF000000}"/>
    <cellStyle name="Normal 78 2" xfId="378" xr:uid="{00000000-0005-0000-0000-000000010000}"/>
    <cellStyle name="Normal 8" xfId="247" xr:uid="{00000000-0005-0000-0000-000001010000}"/>
    <cellStyle name="Normal 8 2" xfId="248" xr:uid="{00000000-0005-0000-0000-000002010000}"/>
    <cellStyle name="Normal 8 2 2" xfId="249" xr:uid="{00000000-0005-0000-0000-000003010000}"/>
    <cellStyle name="Normal 8 2_Validação Ajustamento de 2008_vFinal01" xfId="250" xr:uid="{00000000-0005-0000-0000-000004010000}"/>
    <cellStyle name="Normal 8 3" xfId="251" xr:uid="{00000000-0005-0000-0000-000005010000}"/>
    <cellStyle name="Normal 8 4" xfId="252" xr:uid="{00000000-0005-0000-0000-000006010000}"/>
    <cellStyle name="Normal 8 5" xfId="253" xr:uid="{00000000-0005-0000-0000-000007010000}"/>
    <cellStyle name="Normal 80" xfId="380" xr:uid="{00000000-0005-0000-0000-000008010000}"/>
    <cellStyle name="Normal 81" xfId="387" xr:uid="{00000000-0005-0000-0000-000009010000}"/>
    <cellStyle name="Normal 9" xfId="254" xr:uid="{00000000-0005-0000-0000-00000A010000}"/>
    <cellStyle name="Normal 9 2" xfId="255" xr:uid="{00000000-0005-0000-0000-00000B010000}"/>
    <cellStyle name="Normal 9 3" xfId="256" xr:uid="{00000000-0005-0000-0000-00000C010000}"/>
    <cellStyle name="Normal 9 4" xfId="257" xr:uid="{00000000-0005-0000-0000-00000D010000}"/>
    <cellStyle name="Normal 9 5" xfId="377" xr:uid="{00000000-0005-0000-0000-00000E010000}"/>
    <cellStyle name="Normal 9 5 2" xfId="379" xr:uid="{00000000-0005-0000-0000-00000F010000}"/>
    <cellStyle name="Normal_Bal_e_Desc_Dez97" xfId="4" xr:uid="{00000000-0005-0000-0000-000010010000}"/>
    <cellStyle name="Normal_BE_D1_12_1999_v3" xfId="5" xr:uid="{00000000-0005-0000-0000-000011010000}"/>
    <cellStyle name="Normal_BE_D1_12_1999_v3 2 2" xfId="361" xr:uid="{00000000-0005-0000-0000-000012010000}"/>
    <cellStyle name="Normal_Finais 2" xfId="383" xr:uid="{00000000-0005-0000-0000-000013010000}"/>
    <cellStyle name="Normal_Imobilizado_REN 2" xfId="349" xr:uid="{00000000-0005-0000-0000-000014010000}"/>
    <cellStyle name="Normal_N_12_2006a2007_06_06_2006" xfId="6" xr:uid="{00000000-0005-0000-0000-000015010000}"/>
    <cellStyle name="Normal_N_12_2006a2007_06_06_2006 2" xfId="7" xr:uid="{00000000-0005-0000-0000-000016010000}"/>
    <cellStyle name="Normal_N_12_2006a2007_06_06_2006 3" xfId="359" xr:uid="{00000000-0005-0000-0000-000017010000}"/>
    <cellStyle name="Normal_N_12_2006a2007_06_06_2006_Fig" xfId="8" xr:uid="{00000000-0005-0000-0000-000018010000}"/>
    <cellStyle name="Normal_N_12_2006a2007_06_06_2006_Fig 2" xfId="358" xr:uid="{00000000-0005-0000-0000-000019010000}"/>
    <cellStyle name="Normal_Norma Complementar 11 RAM - 2005_Erse 2 2 3" xfId="15" xr:uid="{00000000-0005-0000-0000-00001A010000}"/>
    <cellStyle name="Normal_Norma Complementar 11 RAM - 2005_Erse 2 2 3 2" xfId="352" xr:uid="{00000000-0005-0000-0000-00001B010000}"/>
    <cellStyle name="Normal_REAV9497" xfId="9" xr:uid="{00000000-0005-0000-0000-00001C010000}"/>
    <cellStyle name="Normal_REAV9497 2" xfId="10" xr:uid="{00000000-0005-0000-0000-00001D010000}"/>
    <cellStyle name="Normal_tren96" xfId="11" xr:uid="{00000000-0005-0000-0000-00001E010000}"/>
    <cellStyle name="Normal_tren96 2" xfId="348" xr:uid="{00000000-0005-0000-0000-00001F010000}"/>
    <cellStyle name="Nota" xfId="258" xr:uid="{00000000-0005-0000-0000-000020010000}"/>
    <cellStyle name="number" xfId="259" xr:uid="{00000000-0005-0000-0000-000021010000}"/>
    <cellStyle name="Percent 2" xfId="13" xr:uid="{00000000-0005-0000-0000-000022010000}"/>
    <cellStyle name="Percent 2 2" xfId="260" xr:uid="{00000000-0005-0000-0000-000023010000}"/>
    <cellStyle name="Percent 2 2 2" xfId="261" xr:uid="{00000000-0005-0000-0000-000024010000}"/>
    <cellStyle name="Percent 2 2 3 2" xfId="372" xr:uid="{00000000-0005-0000-0000-000025010000}"/>
    <cellStyle name="Percent 2 3" xfId="262" xr:uid="{00000000-0005-0000-0000-000026010000}"/>
    <cellStyle name="Percent 2 4" xfId="17" xr:uid="{00000000-0005-0000-0000-000027010000}"/>
    <cellStyle name="Percent 2 4 2" xfId="353" xr:uid="{00000000-0005-0000-0000-000028010000}"/>
    <cellStyle name="Percent 3" xfId="263" xr:uid="{00000000-0005-0000-0000-000029010000}"/>
    <cellStyle name="Percent 3 2" xfId="264" xr:uid="{00000000-0005-0000-0000-00002A010000}"/>
    <cellStyle name="Percent 4" xfId="265" xr:uid="{00000000-0005-0000-0000-00002B010000}"/>
    <cellStyle name="Percent 4 2" xfId="266" xr:uid="{00000000-0005-0000-0000-00002C010000}"/>
    <cellStyle name="Percent 5" xfId="267" xr:uid="{00000000-0005-0000-0000-00002D010000}"/>
    <cellStyle name="Percent 5 2" xfId="268" xr:uid="{00000000-0005-0000-0000-00002E010000}"/>
    <cellStyle name="Percent 6" xfId="269" xr:uid="{00000000-0005-0000-0000-00002F010000}"/>
    <cellStyle name="Percentagem" xfId="12" builtinId="5"/>
    <cellStyle name="Percentagem 2" xfId="270" xr:uid="{00000000-0005-0000-0000-000031010000}"/>
    <cellStyle name="Percentagem 2 2" xfId="14" xr:uid="{00000000-0005-0000-0000-000032010000}"/>
    <cellStyle name="Percentagem 2 2 2" xfId="271" xr:uid="{00000000-0005-0000-0000-000033010000}"/>
    <cellStyle name="Percentagem 2 2 3" xfId="355" xr:uid="{00000000-0005-0000-0000-000034010000}"/>
    <cellStyle name="Percentagem 2 4" xfId="272" xr:uid="{00000000-0005-0000-0000-000035010000}"/>
    <cellStyle name="Percentagem 3" xfId="273" xr:uid="{00000000-0005-0000-0000-000036010000}"/>
    <cellStyle name="Percentagem 3 2" xfId="274" xr:uid="{00000000-0005-0000-0000-000037010000}"/>
    <cellStyle name="Percentagem 3 2 2" xfId="275" xr:uid="{00000000-0005-0000-0000-000038010000}"/>
    <cellStyle name="Percentagem 3 2 3" xfId="276" xr:uid="{00000000-0005-0000-0000-000039010000}"/>
    <cellStyle name="Percentagem 3 3" xfId="277" xr:uid="{00000000-0005-0000-0000-00003A010000}"/>
    <cellStyle name="Percentagem 4" xfId="278" xr:uid="{00000000-0005-0000-0000-00003B010000}"/>
    <cellStyle name="Percentagem 4 2" xfId="279" xr:uid="{00000000-0005-0000-0000-00003C010000}"/>
    <cellStyle name="Percentagem 4 3" xfId="280" xr:uid="{00000000-0005-0000-0000-00003D010000}"/>
    <cellStyle name="Percentagem 4 4" xfId="18" xr:uid="{00000000-0005-0000-0000-00003E010000}"/>
    <cellStyle name="Percentagem 5" xfId="281" xr:uid="{00000000-0005-0000-0000-00003F010000}"/>
    <cellStyle name="Percentagem 5 2" xfId="282" xr:uid="{00000000-0005-0000-0000-000040010000}"/>
    <cellStyle name="Percentagem 5 2 2" xfId="283" xr:uid="{00000000-0005-0000-0000-000041010000}"/>
    <cellStyle name="Percentagem 6" xfId="284" xr:uid="{00000000-0005-0000-0000-000042010000}"/>
    <cellStyle name="Percentagem 7" xfId="285" xr:uid="{00000000-0005-0000-0000-000043010000}"/>
    <cellStyle name="Saída" xfId="286" xr:uid="{00000000-0005-0000-0000-000044010000}"/>
    <cellStyle name="SAPBEXaggData" xfId="287" xr:uid="{00000000-0005-0000-0000-000045010000}"/>
    <cellStyle name="SAPBEXaggData 2" xfId="288" xr:uid="{00000000-0005-0000-0000-000046010000}"/>
    <cellStyle name="SAPBEXaggDataEmph" xfId="289" xr:uid="{00000000-0005-0000-0000-000047010000}"/>
    <cellStyle name="SAPBEXaggDataEmph 2" xfId="290" xr:uid="{00000000-0005-0000-0000-000048010000}"/>
    <cellStyle name="SAPBEXaggItem" xfId="291" xr:uid="{00000000-0005-0000-0000-000049010000}"/>
    <cellStyle name="SAPBEXaggItem 2" xfId="292" xr:uid="{00000000-0005-0000-0000-00004A010000}"/>
    <cellStyle name="SAPBEXchaText" xfId="293" xr:uid="{00000000-0005-0000-0000-00004B010000}"/>
    <cellStyle name="SAPBEXchaText 2" xfId="294" xr:uid="{00000000-0005-0000-0000-00004C010000}"/>
    <cellStyle name="SAPBEXexcBad7" xfId="295" xr:uid="{00000000-0005-0000-0000-00004D010000}"/>
    <cellStyle name="SAPBEXexcBad7 2" xfId="296" xr:uid="{00000000-0005-0000-0000-00004E010000}"/>
    <cellStyle name="SAPBEXexcBad8" xfId="297" xr:uid="{00000000-0005-0000-0000-00004F010000}"/>
    <cellStyle name="SAPBEXexcBad8 2" xfId="298" xr:uid="{00000000-0005-0000-0000-000050010000}"/>
    <cellStyle name="SAPBEXexcBad9" xfId="299" xr:uid="{00000000-0005-0000-0000-000051010000}"/>
    <cellStyle name="SAPBEXexcBad9 2" xfId="300" xr:uid="{00000000-0005-0000-0000-000052010000}"/>
    <cellStyle name="SAPBEXexcCritical4" xfId="301" xr:uid="{00000000-0005-0000-0000-000053010000}"/>
    <cellStyle name="SAPBEXexcCritical4 2" xfId="302" xr:uid="{00000000-0005-0000-0000-000054010000}"/>
    <cellStyle name="SAPBEXexcCritical5" xfId="303" xr:uid="{00000000-0005-0000-0000-000055010000}"/>
    <cellStyle name="SAPBEXexcCritical5 2" xfId="304" xr:uid="{00000000-0005-0000-0000-000056010000}"/>
    <cellStyle name="SAPBEXexcCritical6" xfId="305" xr:uid="{00000000-0005-0000-0000-000057010000}"/>
    <cellStyle name="SAPBEXexcCritical6 2" xfId="306" xr:uid="{00000000-0005-0000-0000-000058010000}"/>
    <cellStyle name="SAPBEXexcGood1" xfId="307" xr:uid="{00000000-0005-0000-0000-000059010000}"/>
    <cellStyle name="SAPBEXexcGood1 2" xfId="308" xr:uid="{00000000-0005-0000-0000-00005A010000}"/>
    <cellStyle name="SAPBEXexcGood2" xfId="309" xr:uid="{00000000-0005-0000-0000-00005B010000}"/>
    <cellStyle name="SAPBEXexcGood2 2" xfId="310" xr:uid="{00000000-0005-0000-0000-00005C010000}"/>
    <cellStyle name="SAPBEXexcGood3" xfId="311" xr:uid="{00000000-0005-0000-0000-00005D010000}"/>
    <cellStyle name="SAPBEXexcGood3 2" xfId="312" xr:uid="{00000000-0005-0000-0000-00005E010000}"/>
    <cellStyle name="SAPBEXfilterDrill" xfId="313" xr:uid="{00000000-0005-0000-0000-00005F010000}"/>
    <cellStyle name="SAPBEXfilterItem" xfId="314" xr:uid="{00000000-0005-0000-0000-000060010000}"/>
    <cellStyle name="SAPBEXfilterText" xfId="315" xr:uid="{00000000-0005-0000-0000-000061010000}"/>
    <cellStyle name="SAPBEXformats" xfId="316" xr:uid="{00000000-0005-0000-0000-000062010000}"/>
    <cellStyle name="SAPBEXformats 2" xfId="317" xr:uid="{00000000-0005-0000-0000-000063010000}"/>
    <cellStyle name="SAPBEXheaderItem" xfId="318" xr:uid="{00000000-0005-0000-0000-000064010000}"/>
    <cellStyle name="SAPBEXheaderText" xfId="319" xr:uid="{00000000-0005-0000-0000-000065010000}"/>
    <cellStyle name="SAPBEXresData" xfId="320" xr:uid="{00000000-0005-0000-0000-000066010000}"/>
    <cellStyle name="SAPBEXresData 2" xfId="321" xr:uid="{00000000-0005-0000-0000-000067010000}"/>
    <cellStyle name="SAPBEXresDataEmph" xfId="322" xr:uid="{00000000-0005-0000-0000-000068010000}"/>
    <cellStyle name="SAPBEXresDataEmph 2" xfId="323" xr:uid="{00000000-0005-0000-0000-000069010000}"/>
    <cellStyle name="SAPBEXresItem" xfId="324" xr:uid="{00000000-0005-0000-0000-00006A010000}"/>
    <cellStyle name="SAPBEXresItem 2" xfId="325" xr:uid="{00000000-0005-0000-0000-00006B010000}"/>
    <cellStyle name="SAPBEXstdData" xfId="326" xr:uid="{00000000-0005-0000-0000-00006C010000}"/>
    <cellStyle name="SAPBEXstdData 2" xfId="327" xr:uid="{00000000-0005-0000-0000-00006D010000}"/>
    <cellStyle name="SAPBEXstdDataEmph" xfId="328" xr:uid="{00000000-0005-0000-0000-00006E010000}"/>
    <cellStyle name="SAPBEXstdDataEmph 2" xfId="329" xr:uid="{00000000-0005-0000-0000-00006F010000}"/>
    <cellStyle name="SAPBEXstdItem" xfId="330" xr:uid="{00000000-0005-0000-0000-000070010000}"/>
    <cellStyle name="SAPBEXstdItem 2" xfId="331" xr:uid="{00000000-0005-0000-0000-000071010000}"/>
    <cellStyle name="SAPBEXtitle" xfId="332" xr:uid="{00000000-0005-0000-0000-000072010000}"/>
    <cellStyle name="SAPBEXtitle 2" xfId="333" xr:uid="{00000000-0005-0000-0000-000073010000}"/>
    <cellStyle name="SAPBEXundefined" xfId="334" xr:uid="{00000000-0005-0000-0000-000074010000}"/>
    <cellStyle name="SAPBEXundefined 2" xfId="335" xr:uid="{00000000-0005-0000-0000-000075010000}"/>
    <cellStyle name="Standard__Utopia Index Index und Guidance (Deutsch)" xfId="336" xr:uid="{00000000-0005-0000-0000-000076010000}"/>
    <cellStyle name="Texto de Aviso" xfId="337" xr:uid="{00000000-0005-0000-0000-000077010000}"/>
    <cellStyle name="Texto Explicativo" xfId="338" xr:uid="{00000000-0005-0000-0000-000078010000}"/>
    <cellStyle name="Título" xfId="339" xr:uid="{00000000-0005-0000-0000-000079010000}"/>
    <cellStyle name="Verificar Célula" xfId="340" xr:uid="{00000000-0005-0000-0000-00007A010000}"/>
    <cellStyle name="Vírgula 2" xfId="341" xr:uid="{00000000-0005-0000-0000-00007B010000}"/>
    <cellStyle name="Vírgula 2 3" xfId="366" xr:uid="{00000000-0005-0000-0000-00007C010000}"/>
    <cellStyle name="Vírgula 3" xfId="342" xr:uid="{00000000-0005-0000-0000-00007D010000}"/>
    <cellStyle name="Vírgula 3 2" xfId="343" xr:uid="{00000000-0005-0000-0000-00007E010000}"/>
    <cellStyle name="Vírgula 4" xfId="344" xr:uid="{00000000-0005-0000-0000-00007F010000}"/>
    <cellStyle name="Vírgula 4 2" xfId="345" xr:uid="{00000000-0005-0000-0000-000080010000}"/>
    <cellStyle name="Vírgula 5" xfId="346" xr:uid="{00000000-0005-0000-0000-000081010000}"/>
    <cellStyle name="Vírgula 6" xfId="347" xr:uid="{00000000-0005-0000-0000-000082010000}"/>
    <cellStyle name="Vírgula 7" xfId="381" xr:uid="{00000000-0005-0000-0000-000083010000}"/>
  </cellStyles>
  <dxfs count="9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indexed="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6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1.xml"/><Relationship Id="rId84" Type="http://schemas.openxmlformats.org/officeDocument/2006/relationships/externalLink" Target="externalLinks/externalLink32.xml"/><Relationship Id="rId138" Type="http://schemas.openxmlformats.org/officeDocument/2006/relationships/externalLink" Target="externalLinks/externalLink86.xml"/><Relationship Id="rId159" Type="http://schemas.openxmlformats.org/officeDocument/2006/relationships/customXml" Target="../customXml/item1.xml"/><Relationship Id="rId107" Type="http://schemas.openxmlformats.org/officeDocument/2006/relationships/externalLink" Target="externalLinks/externalLink5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.xml"/><Relationship Id="rId74" Type="http://schemas.openxmlformats.org/officeDocument/2006/relationships/externalLink" Target="externalLinks/externalLink22.xml"/><Relationship Id="rId128" Type="http://schemas.openxmlformats.org/officeDocument/2006/relationships/externalLink" Target="externalLinks/externalLink76.xml"/><Relationship Id="rId149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43.xml"/><Relationship Id="rId160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2.xml"/><Relationship Id="rId118" Type="http://schemas.openxmlformats.org/officeDocument/2006/relationships/externalLink" Target="externalLinks/externalLink66.xml"/><Relationship Id="rId139" Type="http://schemas.openxmlformats.org/officeDocument/2006/relationships/externalLink" Target="externalLinks/externalLink87.xml"/><Relationship Id="rId85" Type="http://schemas.openxmlformats.org/officeDocument/2006/relationships/externalLink" Target="externalLinks/externalLink33.xml"/><Relationship Id="rId150" Type="http://schemas.openxmlformats.org/officeDocument/2006/relationships/externalLink" Target="externalLinks/externalLink9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7.xml"/><Relationship Id="rId103" Type="http://schemas.openxmlformats.org/officeDocument/2006/relationships/externalLink" Target="externalLinks/externalLink51.xml"/><Relationship Id="rId108" Type="http://schemas.openxmlformats.org/officeDocument/2006/relationships/externalLink" Target="externalLinks/externalLink56.xml"/><Relationship Id="rId124" Type="http://schemas.openxmlformats.org/officeDocument/2006/relationships/externalLink" Target="externalLinks/externalLink72.xml"/><Relationship Id="rId129" Type="http://schemas.openxmlformats.org/officeDocument/2006/relationships/externalLink" Target="externalLinks/externalLink77.xml"/><Relationship Id="rId54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8.xml"/><Relationship Id="rId75" Type="http://schemas.openxmlformats.org/officeDocument/2006/relationships/externalLink" Target="externalLinks/externalLink23.xml"/><Relationship Id="rId91" Type="http://schemas.openxmlformats.org/officeDocument/2006/relationships/externalLink" Target="externalLinks/externalLink39.xml"/><Relationship Id="rId96" Type="http://schemas.openxmlformats.org/officeDocument/2006/relationships/externalLink" Target="externalLinks/externalLink44.xml"/><Relationship Id="rId140" Type="http://schemas.openxmlformats.org/officeDocument/2006/relationships/externalLink" Target="externalLinks/externalLink88.xml"/><Relationship Id="rId145" Type="http://schemas.openxmlformats.org/officeDocument/2006/relationships/externalLink" Target="externalLinks/externalLink93.xml"/><Relationship Id="rId16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62.xml"/><Relationship Id="rId119" Type="http://schemas.openxmlformats.org/officeDocument/2006/relationships/externalLink" Target="externalLinks/externalLink67.xml"/><Relationship Id="rId44" Type="http://schemas.openxmlformats.org/officeDocument/2006/relationships/worksheet" Target="worksheets/sheet44.xml"/><Relationship Id="rId60" Type="http://schemas.openxmlformats.org/officeDocument/2006/relationships/externalLink" Target="externalLinks/externalLink8.xml"/><Relationship Id="rId65" Type="http://schemas.openxmlformats.org/officeDocument/2006/relationships/externalLink" Target="externalLinks/externalLink13.xml"/><Relationship Id="rId81" Type="http://schemas.openxmlformats.org/officeDocument/2006/relationships/externalLink" Target="externalLinks/externalLink29.xml"/><Relationship Id="rId86" Type="http://schemas.openxmlformats.org/officeDocument/2006/relationships/externalLink" Target="externalLinks/externalLink34.xml"/><Relationship Id="rId130" Type="http://schemas.openxmlformats.org/officeDocument/2006/relationships/externalLink" Target="externalLinks/externalLink78.xml"/><Relationship Id="rId135" Type="http://schemas.openxmlformats.org/officeDocument/2006/relationships/externalLink" Target="externalLinks/externalLink83.xml"/><Relationship Id="rId151" Type="http://schemas.openxmlformats.org/officeDocument/2006/relationships/externalLink" Target="externalLinks/externalLink99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76" Type="http://schemas.openxmlformats.org/officeDocument/2006/relationships/externalLink" Target="externalLinks/externalLink24.xml"/><Relationship Id="rId97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52.xml"/><Relationship Id="rId120" Type="http://schemas.openxmlformats.org/officeDocument/2006/relationships/externalLink" Target="externalLinks/externalLink68.xml"/><Relationship Id="rId125" Type="http://schemas.openxmlformats.org/officeDocument/2006/relationships/externalLink" Target="externalLinks/externalLink73.xml"/><Relationship Id="rId141" Type="http://schemas.openxmlformats.org/officeDocument/2006/relationships/externalLink" Target="externalLinks/externalLink89.xml"/><Relationship Id="rId146" Type="http://schemas.openxmlformats.org/officeDocument/2006/relationships/externalLink" Target="externalLinks/externalLink9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9.xml"/><Relationship Id="rId92" Type="http://schemas.openxmlformats.org/officeDocument/2006/relationships/externalLink" Target="externalLinks/externalLink4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4.xml"/><Relationship Id="rId87" Type="http://schemas.openxmlformats.org/officeDocument/2006/relationships/externalLink" Target="externalLinks/externalLink35.xml"/><Relationship Id="rId110" Type="http://schemas.openxmlformats.org/officeDocument/2006/relationships/externalLink" Target="externalLinks/externalLink58.xml"/><Relationship Id="rId115" Type="http://schemas.openxmlformats.org/officeDocument/2006/relationships/externalLink" Target="externalLinks/externalLink63.xml"/><Relationship Id="rId131" Type="http://schemas.openxmlformats.org/officeDocument/2006/relationships/externalLink" Target="externalLinks/externalLink79.xml"/><Relationship Id="rId136" Type="http://schemas.openxmlformats.org/officeDocument/2006/relationships/externalLink" Target="externalLinks/externalLink84.xml"/><Relationship Id="rId157" Type="http://schemas.openxmlformats.org/officeDocument/2006/relationships/sharedStrings" Target="sharedStrings.xml"/><Relationship Id="rId61" Type="http://schemas.openxmlformats.org/officeDocument/2006/relationships/externalLink" Target="externalLinks/externalLink9.xml"/><Relationship Id="rId82" Type="http://schemas.openxmlformats.org/officeDocument/2006/relationships/externalLink" Target="externalLinks/externalLink30.xml"/><Relationship Id="rId152" Type="http://schemas.openxmlformats.org/officeDocument/2006/relationships/externalLink" Target="externalLinks/externalLink10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4.xml"/><Relationship Id="rId77" Type="http://schemas.openxmlformats.org/officeDocument/2006/relationships/externalLink" Target="externalLinks/externalLink25.xml"/><Relationship Id="rId100" Type="http://schemas.openxmlformats.org/officeDocument/2006/relationships/externalLink" Target="externalLinks/externalLink48.xml"/><Relationship Id="rId105" Type="http://schemas.openxmlformats.org/officeDocument/2006/relationships/externalLink" Target="externalLinks/externalLink53.xml"/><Relationship Id="rId126" Type="http://schemas.openxmlformats.org/officeDocument/2006/relationships/externalLink" Target="externalLinks/externalLink74.xml"/><Relationship Id="rId147" Type="http://schemas.openxmlformats.org/officeDocument/2006/relationships/externalLink" Target="externalLinks/externalLink9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0.xml"/><Relationship Id="rId93" Type="http://schemas.openxmlformats.org/officeDocument/2006/relationships/externalLink" Target="externalLinks/externalLink41.xml"/><Relationship Id="rId98" Type="http://schemas.openxmlformats.org/officeDocument/2006/relationships/externalLink" Target="externalLinks/externalLink46.xml"/><Relationship Id="rId121" Type="http://schemas.openxmlformats.org/officeDocument/2006/relationships/externalLink" Target="externalLinks/externalLink69.xml"/><Relationship Id="rId142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5.xml"/><Relationship Id="rId116" Type="http://schemas.openxmlformats.org/officeDocument/2006/relationships/externalLink" Target="externalLinks/externalLink64.xml"/><Relationship Id="rId137" Type="http://schemas.openxmlformats.org/officeDocument/2006/relationships/externalLink" Target="externalLinks/externalLink85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0.xml"/><Relationship Id="rId83" Type="http://schemas.openxmlformats.org/officeDocument/2006/relationships/externalLink" Target="externalLinks/externalLink31.xml"/><Relationship Id="rId88" Type="http://schemas.openxmlformats.org/officeDocument/2006/relationships/externalLink" Target="externalLinks/externalLink36.xml"/><Relationship Id="rId111" Type="http://schemas.openxmlformats.org/officeDocument/2006/relationships/externalLink" Target="externalLinks/externalLink59.xml"/><Relationship Id="rId132" Type="http://schemas.openxmlformats.org/officeDocument/2006/relationships/externalLink" Target="externalLinks/externalLink80.xml"/><Relationship Id="rId153" Type="http://schemas.openxmlformats.org/officeDocument/2006/relationships/externalLink" Target="externalLinks/externalLink10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5.xml"/><Relationship Id="rId106" Type="http://schemas.openxmlformats.org/officeDocument/2006/relationships/externalLink" Target="externalLinks/externalLink54.xml"/><Relationship Id="rId127" Type="http://schemas.openxmlformats.org/officeDocument/2006/relationships/externalLink" Target="externalLinks/externalLink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21.xml"/><Relationship Id="rId78" Type="http://schemas.openxmlformats.org/officeDocument/2006/relationships/externalLink" Target="externalLinks/externalLink26.xml"/><Relationship Id="rId94" Type="http://schemas.openxmlformats.org/officeDocument/2006/relationships/externalLink" Target="externalLinks/externalLink42.xml"/><Relationship Id="rId99" Type="http://schemas.openxmlformats.org/officeDocument/2006/relationships/externalLink" Target="externalLinks/externalLink47.xml"/><Relationship Id="rId101" Type="http://schemas.openxmlformats.org/officeDocument/2006/relationships/externalLink" Target="externalLinks/externalLink49.xml"/><Relationship Id="rId122" Type="http://schemas.openxmlformats.org/officeDocument/2006/relationships/externalLink" Target="externalLinks/externalLink70.xml"/><Relationship Id="rId143" Type="http://schemas.openxmlformats.org/officeDocument/2006/relationships/externalLink" Target="externalLinks/externalLink91.xml"/><Relationship Id="rId148" Type="http://schemas.openxmlformats.org/officeDocument/2006/relationships/externalLink" Target="externalLinks/externalLink9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16.xml"/><Relationship Id="rId89" Type="http://schemas.openxmlformats.org/officeDocument/2006/relationships/externalLink" Target="externalLinks/externalLink37.xml"/><Relationship Id="rId112" Type="http://schemas.openxmlformats.org/officeDocument/2006/relationships/externalLink" Target="externalLinks/externalLink60.xml"/><Relationship Id="rId133" Type="http://schemas.openxmlformats.org/officeDocument/2006/relationships/externalLink" Target="externalLinks/externalLink81.xml"/><Relationship Id="rId154" Type="http://schemas.openxmlformats.org/officeDocument/2006/relationships/externalLink" Target="externalLinks/externalLink10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6.xml"/><Relationship Id="rId79" Type="http://schemas.openxmlformats.org/officeDocument/2006/relationships/externalLink" Target="externalLinks/externalLink27.xml"/><Relationship Id="rId102" Type="http://schemas.openxmlformats.org/officeDocument/2006/relationships/externalLink" Target="externalLinks/externalLink50.xml"/><Relationship Id="rId123" Type="http://schemas.openxmlformats.org/officeDocument/2006/relationships/externalLink" Target="externalLinks/externalLink71.xml"/><Relationship Id="rId144" Type="http://schemas.openxmlformats.org/officeDocument/2006/relationships/externalLink" Target="externalLinks/externalLink92.xml"/><Relationship Id="rId90" Type="http://schemas.openxmlformats.org/officeDocument/2006/relationships/externalLink" Target="externalLinks/externalLink3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17.xml"/><Relationship Id="rId113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82.xml"/><Relationship Id="rId80" Type="http://schemas.openxmlformats.org/officeDocument/2006/relationships/externalLink" Target="externalLinks/externalLink28.xml"/><Relationship Id="rId15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9</xdr:col>
      <xdr:colOff>553879</xdr:colOff>
      <xdr:row>6</xdr:row>
      <xdr:rowOff>133652</xdr:rowOff>
    </xdr:to>
    <xdr:sp macro="" textlink="">
      <xdr:nvSpPr>
        <xdr:cNvPr id="1027" name="AutoShape 3" descr="https://www.eem.pt/Css/Images/any/m-logo-eem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2277725" y="161925"/>
          <a:ext cx="23526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94C0D4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15512C\Zam001%202005%20ERSE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rardo\RELAT&#211;RIO%20ERSE%202008\Areatrab\Trabalho%20-%20Miguel%20Monraia\ERSE\Imobilizado\Subven&#231;&#245;es\2002\AMT%20SUBV%20EXERC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GC\Administracao\Apoio%20-%20CGC%20-%20Jos&#233;%20Maria\Relat&#243;rios\Relat&#243;rios%20Gerenciais\Relat%2010%20Out\Relat%20VitorJorge%209Set03\auxiliar_ajuste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se.pt/Incentivos/Incentivo%20&#224;%20extens&#227;o%20de%20vida%20&#250;til/2014/Linhas/acompanhamento_linh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cp\Incentivos\Incentivo%20&#224;%20extens&#227;o%20de%20vida%20&#250;til\2014\Linhas\acompanhamento_linh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centivos\Incentivo%20&#224;%20extens&#227;o%20de%20vida%20&#250;til\2014\Linhas\acompanhamento_linha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a4-my.sharepoint.com/CGC/Administracao/Apoio%20-%20CGC%20-%20Jos&#233;%20Maria/Relat&#243;rios/Relat&#243;rios%20Gerenciais/Relat%2010%20Out/Relat%20VitorJorge%209Set03/auxiliar_ajuste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UM\Producao%20em%20Regime%20Especial\Modelo%20de%20Previs&#227;o\PRE_Real-Estim-Prev_2011-06-15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tp\TERESA\Trabalho_Pessoal\IGT_Aux\Balan&#231;o_vers_trab_DEZ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Plano%20neg&#243;cios%202003-2006\Informa&#231;&#227;o%20Recebida%20+%20tratada\Consolidado\Balanced%20Scorecard\Brasil\BSC%20Brasil%20DEZ%20-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8E9AB44\4&#186;trim_200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D\MAPAS\06_97\MAPA2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vis&#245;es/Previs&#245;es_2019_2024/BPC/N6_previson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vis&#245;es\Previs&#245;es_2019_2024\BPC\N6_previsonal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Tarifario/Tarifas_EDA/2019/Contas%20Reguladas%202019/Quadro%20EDA%20N6-45%20(2019-2020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arifario\Tarifas_EDA\2019\Contas%20Reguladas%202019\Quadro%20EDA%20N6-45%20(2019-2020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P-Solu&#231;&#245;es\PN2006-2008\CADOC06_Previs&#245;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a4-my.sharepoint.com/Relat&#243;rio%20de%20Controlo%20Or&#231;amental/2004/OUT04/Relat&#243;rio%20out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2\Year%20end%202002\Files%20de%20Trabalho\Quadros%20Press%20Release%20-%20YE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2%20-%20Bases%20de%20Dados\02%20-%20Previsional\Templates%20Activos\INPUTS_Recebidos%20Mensalmente%20do%20GP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3\1%20-%201st%20Quarter%20Results\Informa&#231;&#227;o%20Recebida\HC\Hidrocant&#225;brico%201Q2003%20-%20New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Outros\Modelo%20Economico%20Cogera&#231;&#227;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6FB44A\Reparti&#231;&#227;o%20Pessoal%202006_vFina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ALAN&#199;OENERG&#201;TICO\2006\EDIS\Q1%20-%20BE%20Distribuicao%20-%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rse.pt/4200_REN_Atl&#226;ntico/10_Outubro/TITULOS/TIT96/TIT0796/CARTEI~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cp\4200_REN_Atl&#226;ntico\10_Outubro\TITULOS\TIT96\TIT0796\CARTEI~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red\windows\excel50\hc\consolid\mens%2004\EI.04.marzo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  <sheetName val="TD_Resumo"/>
      <sheetName val="Todas_OT_e_o_valor"/>
      <sheetName val="Todas_OT_e_o_valor_(2)"/>
      <sheetName val="OTs_INV_c_valor"/>
      <sheetName val="OTs_INV_c_valor_só"/>
      <sheetName val="OTs_INV_c_valor_c_val_ant_"/>
      <sheetName val="TD_Serviço"/>
      <sheetName val="INV_Específico"/>
      <sheetName val="TD_INV_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3">
          <cell r="C13">
            <v>7511682.0499999998</v>
          </cell>
        </row>
      </sheetData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Info"/>
      <sheetName val="Opções para menus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  <sheetName val="Operacionais"/>
      <sheetName val="2006_2010 TRAB"/>
      <sheetName val="receita_6M16"/>
      <sheetName val="receita_9M16"/>
      <sheetName val="Lookup_(DimCurrency)12"/>
      <sheetName val="Lookup_(DimFlowDescription)12"/>
      <sheetName val="Vento_details9"/>
      <sheetName val="Opções_para_menus9"/>
      <sheetName val="LISTAS_-_ESCONDER9"/>
      <sheetName val="03_Contract_Typologies9"/>
      <sheetName val="10_Rental_Object_Type9"/>
      <sheetName val="09_Yes_or_No9"/>
      <sheetName val="07_Rent_Rule9"/>
      <sheetName val="13_Calculation_Formula9"/>
      <sheetName val="12_Payment_method9"/>
      <sheetName val="02_B_Partner_Roles9"/>
      <sheetName val="04_Usage_Types9"/>
      <sheetName val="14_Objective_condition9"/>
      <sheetName val="References"/>
      <sheetName val="Sens"/>
      <sheetName val="Les Cèdres"/>
      <sheetName val="BASE"/>
      <sheetName val="receita_6M17"/>
      <sheetName val="receita_9M17"/>
      <sheetName val="Lookup_(DimCurrency)13"/>
      <sheetName val="Lookup_(DimFlowDescription)13"/>
      <sheetName val="Opções_para_menus10"/>
      <sheetName val="Vento_details10"/>
      <sheetName val="LISTAS_-_ESCONDER10"/>
      <sheetName val="03_Contract_Typologies10"/>
      <sheetName val="10_Rental_Object_Type10"/>
      <sheetName val="09_Yes_or_No10"/>
      <sheetName val="07_Rent_Rule10"/>
      <sheetName val="13_Calculation_Formula10"/>
      <sheetName val="12_Payment_method10"/>
      <sheetName val="02_B_Partner_Roles10"/>
      <sheetName val="04_Usage_Types10"/>
      <sheetName val="14_Objective_condition10"/>
      <sheetName val="2006_2010_TRAB"/>
      <sheetName val="Les_Cèdres"/>
      <sheetName val="receita_6M18"/>
      <sheetName val="receita_9M18"/>
      <sheetName val="Lookup_(DimCurrency)14"/>
      <sheetName val="Lookup_(DimFlowDescription)14"/>
      <sheetName val="Opções_para_menus11"/>
      <sheetName val="Vento_details11"/>
      <sheetName val="LISTAS_-_ESCONDER11"/>
      <sheetName val="03_Contract_Typologies11"/>
      <sheetName val="10_Rental_Object_Type11"/>
      <sheetName val="09_Yes_or_No11"/>
      <sheetName val="07_Rent_Rule11"/>
      <sheetName val="13_Calculation_Formula11"/>
      <sheetName val="12_Payment_method11"/>
      <sheetName val="02_B_Partner_Roles11"/>
      <sheetName val="04_Usage_Types11"/>
      <sheetName val="14_Objective_condition11"/>
      <sheetName val="2006_2010_TRAB1"/>
      <sheetName val="Les_Cèdres1"/>
      <sheetName val="receita_6M19"/>
      <sheetName val="receita_9M19"/>
      <sheetName val="Lookup_(DimCurrency)15"/>
      <sheetName val="Lookup_(DimFlowDescription)15"/>
      <sheetName val="Opções_para_menus12"/>
      <sheetName val="Vento_details12"/>
      <sheetName val="LISTAS_-_ESCONDER12"/>
      <sheetName val="03_Contract_Typologies12"/>
      <sheetName val="10_Rental_Object_Type12"/>
      <sheetName val="09_Yes_or_No12"/>
      <sheetName val="07_Rent_Rule12"/>
      <sheetName val="13_Calculation_Formula12"/>
      <sheetName val="12_Payment_method12"/>
      <sheetName val="02_B_Partner_Roles12"/>
      <sheetName val="04_Usage_Types12"/>
      <sheetName val="14_Objective_condition12"/>
      <sheetName val="2006_2010_TRAB2"/>
      <sheetName val="Les_Cèdres2"/>
      <sheetName val="2009"/>
      <sheetName val="receita_6M20"/>
      <sheetName val="receita_9M20"/>
      <sheetName val="Lookup_(DimCurrency)16"/>
      <sheetName val="Lookup_(DimFlowDescription)16"/>
      <sheetName val="Opções_para_menus13"/>
      <sheetName val="Vento_details13"/>
      <sheetName val="LISTAS_-_ESCONDER13"/>
      <sheetName val="03_Contract_Typologies13"/>
      <sheetName val="10_Rental_Object_Type13"/>
      <sheetName val="09_Yes_or_No13"/>
      <sheetName val="07_Rent_Rule13"/>
      <sheetName val="13_Calculation_Formula13"/>
      <sheetName val="12_Payment_method13"/>
      <sheetName val="02_B_Partner_Roles13"/>
      <sheetName val="04_Usage_Types13"/>
      <sheetName val="14_Objective_condition13"/>
      <sheetName val="2006_2010_TRAB3"/>
      <sheetName val="Les_Cèdr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  <sheetName val="31.12.2020"/>
      <sheetName val="Resumo_18 Po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  <sheetName val="var 97 98"/>
      <sheetName val="Link_Consolidado"/>
      <sheetName val="var_97_98"/>
      <sheetName val="Tabelas de Suporte"/>
      <sheetName val="Link_Consolidado1"/>
      <sheetName val="var_97_981"/>
      <sheetName val="Link_Consolidado2"/>
      <sheetName val="var_97_982"/>
      <sheetName val="Link_Consolidado3"/>
      <sheetName val="var_97_983"/>
      <sheetName val="BASE"/>
      <sheetName val="Link_Consolidado4"/>
      <sheetName val="var_97_984"/>
      <sheetName val="Tabelas_de_Suporte"/>
      <sheetName val="Link_Consolidado10"/>
      <sheetName val="var_97_9810"/>
      <sheetName val="Tabelas_de_Suporte6"/>
      <sheetName val="Link_Consolidado9"/>
      <sheetName val="var_97_989"/>
      <sheetName val="Tabelas_de_Suporte5"/>
      <sheetName val="Link_Consolidado5"/>
      <sheetName val="var_97_985"/>
      <sheetName val="Tabelas_de_Suporte1"/>
      <sheetName val="Link_Consolidado6"/>
      <sheetName val="var_97_986"/>
      <sheetName val="Tabelas_de_Suporte2"/>
      <sheetName val="Link_Consolidado7"/>
      <sheetName val="var_97_987"/>
      <sheetName val="Tabelas_de_Suporte3"/>
      <sheetName val="Link_Consolidado8"/>
      <sheetName val="var_97_988"/>
      <sheetName val="Tabelas_de_Suporte4"/>
      <sheetName val="Link_Consolidado11"/>
      <sheetName val="var_97_9811"/>
      <sheetName val="Tabelas_de_Suporte7"/>
      <sheetName val="Operacion"/>
      <sheetName val="kWh"/>
      <sheetName val="Penaliza"/>
      <sheetName val="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  <sheetName val="proveitos dee_tabela"/>
      <sheetName val="Resumo_legal"/>
      <sheetName val="Pot_Mes"/>
      <sheetName val="Energ_Mes"/>
      <sheetName val="Prc_Unit_Mes"/>
      <sheetName val="Cust_Mes"/>
      <sheetName val="Evolucao_anual_PRE_Proveitos"/>
      <sheetName val="Comparacao_dados_DCP-DMC"/>
      <sheetName val="Remuneração_Mensal_Solar150MVA"/>
      <sheetName val="Remuneração_Mensal_Biomassa"/>
      <sheetName val="Remuneração_Mensal_CogP57-2002"/>
      <sheetName val="proveitos_dee_tabela"/>
      <sheetName val="Imobilizado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  <cell r="O7">
            <v>28.4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  <sheetData sheetId="11" refreshError="1"/>
      <sheetData sheetId="12"/>
      <sheetData sheetId="13"/>
      <sheetData sheetId="14">
        <row r="14">
          <cell r="M14">
            <v>18527208659.435238</v>
          </cell>
        </row>
      </sheetData>
      <sheetData sheetId="15"/>
      <sheetData sheetId="16">
        <row r="14">
          <cell r="M14">
            <v>1873536285.4817495</v>
          </cell>
        </row>
      </sheetData>
      <sheetData sheetId="17"/>
      <sheetData sheetId="18"/>
      <sheetData sheetId="19">
        <row r="7">
          <cell r="L7">
            <v>101.80800000000001</v>
          </cell>
        </row>
      </sheetData>
      <sheetData sheetId="20"/>
      <sheetData sheetId="21">
        <row r="8">
          <cell r="H8">
            <v>40</v>
          </cell>
        </row>
      </sheetData>
      <sheetData sheetId="22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Conceitos"/>
      <sheetName val="Estimativa_por_Negócio"/>
      <sheetName val="DR_Evolutiva"/>
      <sheetName val="Listagem_Acertos"/>
      <sheetName val="I_0)_Nov03"/>
      <sheetName val="I_1)_Dez03_-_estimativa"/>
      <sheetName val="Reconciliação_01_Mar_vs_05_Mar"/>
      <sheetName val="I_2)_Cálculo_Impostos"/>
      <sheetName val="I_2_1_-_Imposto_EDIS"/>
      <sheetName val="I_2_2_-_Imposto_Produção"/>
      <sheetName val="I_3)_Cálculo_Evolutivo_Consolid"/>
      <sheetName val="I_X)_Dez03_-_plano_negócios"/>
      <sheetName val="I_Y)_Nov-03_(%_G_e_T)"/>
      <sheetName val="Acertos_às_DRs_-_Set_e_Dez"/>
      <sheetName val="Impacto_Contas_EDIS"/>
      <sheetName val="Estimativa_por_Negócio1"/>
      <sheetName val="DR_Evolutiva1"/>
      <sheetName val="Listagem_Acertos1"/>
      <sheetName val="I_0)_Nov031"/>
      <sheetName val="I_1)_Dez03_-_estimativa1"/>
      <sheetName val="Reconciliação_01_Mar_vs_05_Mar1"/>
      <sheetName val="I_2)_Cálculo_Impostos1"/>
      <sheetName val="I_2_1_-_Imposto_EDIS1"/>
      <sheetName val="I_2_2_-_Imposto_Produção1"/>
      <sheetName val="I_3)_Cálculo_Evolutivo_Consoli1"/>
      <sheetName val="I_X)_Dez03_-_plano_negócios1"/>
      <sheetName val="I_Y)_Nov-03_(%_G_e_T)1"/>
      <sheetName val="Acertos_às_DRs_-_Set_e_Dez1"/>
      <sheetName val="Impacto_Contas_EDIS1"/>
      <sheetName val="Estimativa_por_Negócio2"/>
      <sheetName val="DR_Evolutiva2"/>
      <sheetName val="Listagem_Acertos2"/>
      <sheetName val="I_0)_Nov032"/>
      <sheetName val="I_1)_Dez03_-_estimativa2"/>
      <sheetName val="Reconciliação_01_Mar_vs_05_Mar2"/>
      <sheetName val="I_2)_Cálculo_Impostos2"/>
      <sheetName val="I_2_1_-_Imposto_EDIS2"/>
      <sheetName val="I_2_2_-_Imposto_Produção2"/>
      <sheetName val="I_3)_Cálculo_Evolutivo_Consoli2"/>
      <sheetName val="I_X)_Dez03_-_plano_negócios2"/>
      <sheetName val="I_Y)_Nov-03_(%_G_e_T)2"/>
      <sheetName val="Acertos_às_DRs_-_Set_e_Dez2"/>
      <sheetName val="Impacto_Contas_EDIS2"/>
      <sheetName val="Estimativa_por_Negócio3"/>
      <sheetName val="DR_Evolutiva3"/>
      <sheetName val="Listagem_Acertos3"/>
      <sheetName val="I_0)_Nov033"/>
      <sheetName val="I_1)_Dez03_-_estimativa3"/>
      <sheetName val="Reconciliação_01_Mar_vs_05_Mar3"/>
      <sheetName val="I_2)_Cálculo_Impostos3"/>
      <sheetName val="I_2_1_-_Imposto_EDIS3"/>
      <sheetName val="I_2_2_-_Imposto_Produção3"/>
      <sheetName val="I_3)_Cálculo_Evolutivo_Consoli3"/>
      <sheetName val="I_X)_Dez03_-_plano_negócios3"/>
      <sheetName val="I_Y)_Nov-03_(%_G_e_T)3"/>
      <sheetName val="Acertos_às_DRs_-_Set_e_Dez3"/>
      <sheetName val="Impacto_Contas_EDIS3"/>
      <sheetName val=""/>
      <sheetName val="1.Inputs"/>
      <sheetName val="Estimativa_por_Negócio4"/>
      <sheetName val="DR_Evolutiva4"/>
      <sheetName val="Listagem_Acertos4"/>
      <sheetName val="I_0)_Nov034"/>
      <sheetName val="I_1)_Dez03_-_estimativa4"/>
      <sheetName val="Reconciliação_01_Mar_vs_05_Mar4"/>
      <sheetName val="I_2)_Cálculo_Impostos4"/>
      <sheetName val="I_2_1_-_Imposto_EDIS4"/>
      <sheetName val="I_2_2_-_Imposto_Produção4"/>
      <sheetName val="I_3)_Cálculo_Evolutivo_Consoli4"/>
      <sheetName val="I_X)_Dez03_-_plano_negócios4"/>
      <sheetName val="I_Y)_Nov-03_(%_G_e_T)4"/>
      <sheetName val="Acertos_às_DRs_-_Set_e_Dez4"/>
      <sheetName val="Impacto_Contas_EDIS4"/>
      <sheetName val="1_Inputs"/>
      <sheetName val="Estimativa_por_Negócio10"/>
      <sheetName val="DR_Evolutiva10"/>
      <sheetName val="Listagem_Acertos10"/>
      <sheetName val="I_0)_Nov0310"/>
      <sheetName val="I_1)_Dez03_-_estimativa10"/>
      <sheetName val="Reconciliação_01_Mar_vs_05_Ma10"/>
      <sheetName val="I_2)_Cálculo_Impostos10"/>
      <sheetName val="I_2_1_-_Imposto_EDIS10"/>
      <sheetName val="I_2_2_-_Imposto_Produção10"/>
      <sheetName val="I_3)_Cálculo_Evolutivo_Consol10"/>
      <sheetName val="I_X)_Dez03_-_plano_negócios10"/>
      <sheetName val="I_Y)_Nov-03_(%_G_e_T)10"/>
      <sheetName val="Acertos_às_DRs_-_Set_e_Dez10"/>
      <sheetName val="Impacto_Contas_EDIS10"/>
      <sheetName val="1_Inputs6"/>
      <sheetName val="Estimativa_por_Negócio9"/>
      <sheetName val="DR_Evolutiva9"/>
      <sheetName val="Listagem_Acertos9"/>
      <sheetName val="I_0)_Nov039"/>
      <sheetName val="I_1)_Dez03_-_estimativa9"/>
      <sheetName val="Reconciliação_01_Mar_vs_05_Mar9"/>
      <sheetName val="I_2)_Cálculo_Impostos9"/>
      <sheetName val="I_2_1_-_Imposto_EDIS9"/>
      <sheetName val="I_2_2_-_Imposto_Produção9"/>
      <sheetName val="I_3)_Cálculo_Evolutivo_Consoli9"/>
      <sheetName val="I_X)_Dez03_-_plano_negócios9"/>
      <sheetName val="I_Y)_Nov-03_(%_G_e_T)9"/>
      <sheetName val="Acertos_às_DRs_-_Set_e_Dez9"/>
      <sheetName val="Impacto_Contas_EDIS9"/>
      <sheetName val="1_Inputs5"/>
      <sheetName val="Estimativa_por_Negócio5"/>
      <sheetName val="DR_Evolutiva5"/>
      <sheetName val="Listagem_Acertos5"/>
      <sheetName val="I_0)_Nov035"/>
      <sheetName val="I_1)_Dez03_-_estimativa5"/>
      <sheetName val="Reconciliação_01_Mar_vs_05_Mar5"/>
      <sheetName val="I_2)_Cálculo_Impostos5"/>
      <sheetName val="I_2_1_-_Imposto_EDIS5"/>
      <sheetName val="I_2_2_-_Imposto_Produção5"/>
      <sheetName val="I_3)_Cálculo_Evolutivo_Consoli5"/>
      <sheetName val="I_X)_Dez03_-_plano_negócios5"/>
      <sheetName val="I_Y)_Nov-03_(%_G_e_T)5"/>
      <sheetName val="Acertos_às_DRs_-_Set_e_Dez5"/>
      <sheetName val="Impacto_Contas_EDIS5"/>
      <sheetName val="1_Inputs1"/>
      <sheetName val="Estimativa_por_Negócio6"/>
      <sheetName val="DR_Evolutiva6"/>
      <sheetName val="Listagem_Acertos6"/>
      <sheetName val="I_0)_Nov036"/>
      <sheetName val="I_1)_Dez03_-_estimativa6"/>
      <sheetName val="Reconciliação_01_Mar_vs_05_Mar6"/>
      <sheetName val="I_2)_Cálculo_Impostos6"/>
      <sheetName val="I_2_1_-_Imposto_EDIS6"/>
      <sheetName val="I_2_2_-_Imposto_Produção6"/>
      <sheetName val="I_3)_Cálculo_Evolutivo_Consoli6"/>
      <sheetName val="I_X)_Dez03_-_plano_negócios6"/>
      <sheetName val="I_Y)_Nov-03_(%_G_e_T)6"/>
      <sheetName val="Acertos_às_DRs_-_Set_e_Dez6"/>
      <sheetName val="Impacto_Contas_EDIS6"/>
      <sheetName val="1_Inputs2"/>
      <sheetName val="Estimativa_por_Negócio7"/>
      <sheetName val="DR_Evolutiva7"/>
      <sheetName val="Listagem_Acertos7"/>
      <sheetName val="I_0)_Nov037"/>
      <sheetName val="I_1)_Dez03_-_estimativa7"/>
      <sheetName val="Reconciliação_01_Mar_vs_05_Mar7"/>
      <sheetName val="I_2)_Cálculo_Impostos7"/>
      <sheetName val="I_2_1_-_Imposto_EDIS7"/>
      <sheetName val="I_2_2_-_Imposto_Produção7"/>
      <sheetName val="I_3)_Cálculo_Evolutivo_Consoli7"/>
      <sheetName val="I_X)_Dez03_-_plano_negócios7"/>
      <sheetName val="I_Y)_Nov-03_(%_G_e_T)7"/>
      <sheetName val="Acertos_às_DRs_-_Set_e_Dez7"/>
      <sheetName val="Impacto_Contas_EDIS7"/>
      <sheetName val="1_Inputs3"/>
      <sheetName val="Estimativa_por_Negócio8"/>
      <sheetName val="DR_Evolutiva8"/>
      <sheetName val="Listagem_Acertos8"/>
      <sheetName val="I_0)_Nov038"/>
      <sheetName val="I_1)_Dez03_-_estimativa8"/>
      <sheetName val="Reconciliação_01_Mar_vs_05_Mar8"/>
      <sheetName val="I_2)_Cálculo_Impostos8"/>
      <sheetName val="I_2_1_-_Imposto_EDIS8"/>
      <sheetName val="I_2_2_-_Imposto_Produção8"/>
      <sheetName val="I_3)_Cálculo_Evolutivo_Consoli8"/>
      <sheetName val="I_X)_Dez03_-_plano_negócios8"/>
      <sheetName val="I_Y)_Nov-03_(%_G_e_T)8"/>
      <sheetName val="Acertos_às_DRs_-_Set_e_Dez8"/>
      <sheetName val="Impacto_Contas_EDIS8"/>
      <sheetName val="1_Inputs4"/>
      <sheetName val="Estimativa_por_Negócio11"/>
      <sheetName val="DR_Evolutiva11"/>
      <sheetName val="Listagem_Acertos11"/>
      <sheetName val="I_0)_Nov0311"/>
      <sheetName val="I_1)_Dez03_-_estimativa11"/>
      <sheetName val="Reconciliação_01_Mar_vs_05_Ma11"/>
      <sheetName val="I_2)_Cálculo_Impostos11"/>
      <sheetName val="I_2_1_-_Imposto_EDIS11"/>
      <sheetName val="I_2_2_-_Imposto_Produção11"/>
      <sheetName val="I_3)_Cálculo_Evolutivo_Consol11"/>
      <sheetName val="I_X)_Dez03_-_plano_negócios11"/>
      <sheetName val="I_Y)_Nov-03_(%_G_e_T)11"/>
      <sheetName val="Acertos_às_DRs_-_Set_e_Dez11"/>
      <sheetName val="Impacto_Contas_EDIS11"/>
      <sheetName val="1_Inputs7"/>
      <sheetName val="Estimativa_por_Negócio12"/>
      <sheetName val="DR_Evolutiva12"/>
      <sheetName val="Listagem_Acertos12"/>
      <sheetName val="I_0)_Nov0312"/>
      <sheetName val="I_1)_Dez03_-_estimativa12"/>
      <sheetName val="Reconciliação_01_Mar_vs_05_Ma12"/>
      <sheetName val="I_2)_Cálculo_Impostos12"/>
      <sheetName val="I_2_1_-_Imposto_EDIS12"/>
      <sheetName val="I_2_2_-_Imposto_Produção12"/>
      <sheetName val="I_3)_Cálculo_Evolutivo_Consol12"/>
      <sheetName val="I_X)_Dez03_-_plano_negócios12"/>
      <sheetName val="I_Y)_Nov-03_(%_G_e_T)12"/>
      <sheetName val="Acertos_às_DRs_-_Set_e_Dez12"/>
      <sheetName val="Impacto_Contas_EDIS12"/>
      <sheetName val="1_Inputs8"/>
      <sheetName val="#688"/>
      <sheetName val="#788"/>
      <sheetName val="Atualizações"/>
      <sheetName val="Indemnizações"/>
    </sheetNames>
    <sheetDataSet>
      <sheetData sheetId="0" refreshError="1"/>
      <sheetData sheetId="1" refreshError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8">
          <cell r="C58" t="str">
            <v>Demonstração de Resultados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8">
          <cell r="C58" t="str">
            <v>Demonstração de Resultados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/>
      <sheetData sheetId="75">
        <row r="58">
          <cell r="C58" t="str">
            <v>Demonstração de Resultados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58">
          <cell r="C58" t="str">
            <v>Demonstração de Resultados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58">
          <cell r="C58" t="str">
            <v>Demonstração de Resultados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58">
          <cell r="C58" t="str">
            <v>Demonstração de Resultados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8">
          <cell r="C58" t="str">
            <v>Demonstração de Resultados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58">
          <cell r="C58" t="str">
            <v>Demonstração de Resultados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58">
          <cell r="C58" t="str">
            <v>Demonstração de Resultados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>
            <v>0</v>
          </cell>
          <cell r="C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</sheetData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  <sheetName val="DR Evolutiva"/>
      <sheetName val="DR_Evolutiva"/>
      <sheetName val="DR_Evolutiva6"/>
      <sheetName val="DR_Evolutiva5"/>
      <sheetName val="DR_Evolutiva1"/>
      <sheetName val="DR_Evolutiva2"/>
      <sheetName val="DR_Evolutiva3"/>
      <sheetName val="DR_Evolutiva4"/>
      <sheetName val="DR_Evolutiva7"/>
    </sheetNames>
    <sheetDataSet>
      <sheetData sheetId="0" refreshError="1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/>
        </row>
        <row r="678">
          <cell r="B678"/>
        </row>
        <row r="679">
          <cell r="B679"/>
        </row>
        <row r="680">
          <cell r="B680"/>
        </row>
        <row r="681">
          <cell r="B681"/>
        </row>
        <row r="682">
          <cell r="B682"/>
        </row>
        <row r="683">
          <cell r="B683"/>
        </row>
        <row r="684">
          <cell r="B684"/>
        </row>
        <row r="685">
          <cell r="B685"/>
        </row>
        <row r="686">
          <cell r="B686"/>
        </row>
        <row r="687">
          <cell r="B687"/>
        </row>
        <row r="688">
          <cell r="B688"/>
        </row>
        <row r="689">
          <cell r="B689"/>
        </row>
        <row r="690">
          <cell r="B690"/>
        </row>
        <row r="691">
          <cell r="B691"/>
        </row>
        <row r="692">
          <cell r="B692"/>
        </row>
        <row r="693">
          <cell r="B693"/>
        </row>
        <row r="694">
          <cell r="B694"/>
        </row>
        <row r="695">
          <cell r="B695"/>
        </row>
        <row r="696">
          <cell r="B696"/>
        </row>
        <row r="697">
          <cell r="B697"/>
        </row>
        <row r="698">
          <cell r="B698"/>
        </row>
        <row r="699">
          <cell r="B699"/>
        </row>
        <row r="700">
          <cell r="B700"/>
        </row>
        <row r="701">
          <cell r="B701"/>
        </row>
        <row r="702">
          <cell r="B702"/>
        </row>
        <row r="703">
          <cell r="B703"/>
        </row>
        <row r="704">
          <cell r="B704"/>
        </row>
        <row r="705">
          <cell r="B705"/>
        </row>
        <row r="706">
          <cell r="B706"/>
        </row>
        <row r="707">
          <cell r="B707"/>
        </row>
        <row r="708">
          <cell r="B708"/>
        </row>
        <row r="709">
          <cell r="B709"/>
        </row>
        <row r="710">
          <cell r="B710"/>
        </row>
        <row r="711">
          <cell r="B711"/>
        </row>
        <row r="712">
          <cell r="B712"/>
        </row>
        <row r="713">
          <cell r="B713"/>
        </row>
        <row r="714">
          <cell r="B714"/>
        </row>
        <row r="715">
          <cell r="B715"/>
        </row>
        <row r="716">
          <cell r="B716"/>
        </row>
        <row r="717">
          <cell r="B717"/>
        </row>
        <row r="718">
          <cell r="B718"/>
        </row>
        <row r="719">
          <cell r="B719"/>
        </row>
        <row r="720">
          <cell r="B720"/>
        </row>
        <row r="721">
          <cell r="B721"/>
        </row>
        <row r="722">
          <cell r="B722"/>
        </row>
        <row r="723">
          <cell r="B723"/>
        </row>
        <row r="724">
          <cell r="B724"/>
        </row>
        <row r="725">
          <cell r="B725"/>
        </row>
        <row r="726">
          <cell r="B726"/>
        </row>
        <row r="727">
          <cell r="B727"/>
        </row>
        <row r="728">
          <cell r="B728"/>
        </row>
        <row r="729">
          <cell r="B729"/>
        </row>
        <row r="730">
          <cell r="B730"/>
        </row>
        <row r="731">
          <cell r="B731"/>
        </row>
        <row r="732">
          <cell r="B732"/>
        </row>
        <row r="733">
          <cell r="B733"/>
        </row>
        <row r="734">
          <cell r="B734"/>
        </row>
        <row r="735">
          <cell r="B735"/>
        </row>
        <row r="736">
          <cell r="B736"/>
        </row>
        <row r="737">
          <cell r="B737"/>
        </row>
        <row r="738">
          <cell r="B738"/>
        </row>
        <row r="739">
          <cell r="B739"/>
        </row>
        <row r="740">
          <cell r="B740"/>
        </row>
        <row r="741">
          <cell r="B741"/>
        </row>
        <row r="742">
          <cell r="B742"/>
        </row>
        <row r="743">
          <cell r="B743"/>
        </row>
        <row r="744">
          <cell r="B744"/>
        </row>
        <row r="745">
          <cell r="B745"/>
        </row>
        <row r="746">
          <cell r="B746"/>
        </row>
        <row r="747">
          <cell r="B747"/>
        </row>
        <row r="748">
          <cell r="B748"/>
        </row>
        <row r="749">
          <cell r="B749"/>
        </row>
        <row r="750">
          <cell r="B750"/>
        </row>
        <row r="751">
          <cell r="B751"/>
        </row>
        <row r="752">
          <cell r="B752"/>
        </row>
        <row r="753">
          <cell r="B753"/>
        </row>
        <row r="754">
          <cell r="B754"/>
        </row>
        <row r="755">
          <cell r="B755"/>
        </row>
        <row r="756">
          <cell r="B756"/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  <sheetName val="Support_Sheet"/>
      <sheetName val="Sheet3"/>
      <sheetName val="1.Inputs"/>
      <sheetName val="1_Inputs"/>
      <sheetName val="1_Inputs6"/>
      <sheetName val="1_Inputs5"/>
      <sheetName val="1_Inputs1"/>
      <sheetName val="1_Inputs2"/>
      <sheetName val="1_Inputs3"/>
      <sheetName val="1_Inputs4"/>
      <sheetName val="1_Inputs7"/>
      <sheetName val="1_Inputs8"/>
      <sheetName val="Taxas Seguros Existentes"/>
      <sheetName val="Constantes Renováveis 22_23"/>
      <sheetName val="Contantes Cogeração 22_23"/>
      <sheetName val="Constantes Terrorismo 22_23"/>
      <sheetName val="Constantes Cyber"/>
      <sheetName val="Constantes D&amp;O 22_23"/>
      <sheetName val="Constantes Resp Civil 22_23"/>
      <sheetName val="Constantes Resp Ambiental 22_23"/>
      <sheetName val="BSC Brasil DEZ - 2003"/>
      <sheetName val="Seguros Diversos 23"/>
      <sheetName val="EDPGS_URS_rep_prem_ativos_23"/>
      <sheetName val="Listagem de apoio"/>
      <sheetName val="Cogeração 22_23"/>
      <sheetName val="Programa Geral 22_23"/>
      <sheetName val="Terrorismo 22_23"/>
      <sheetName val="Reparticao Renovaveis 22_23"/>
      <sheetName val="Repart Resp Ambiental 2022-23"/>
      <sheetName val="Repart Resp Civil 2022-23"/>
      <sheetName val="Repart D&amp;O 2022_23"/>
    </sheetNames>
    <sheetDataSet>
      <sheetData sheetId="0" refreshError="1"/>
      <sheetData sheetId="1" refreshError="1"/>
      <sheetData sheetId="2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3">
          <cell r="H63">
            <v>0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3" refreshError="1">
        <row r="2">
          <cell r="E2" t="str">
            <v>jan-04</v>
          </cell>
        </row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E4">
            <v>1466118.5722496612</v>
          </cell>
          <cell r="F4">
            <v>1477754.7132472787</v>
          </cell>
          <cell r="G4">
            <v>37987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EBIT Ajustado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D14" t="str">
            <v>Custos Pessoal</v>
          </cell>
          <cell r="E14" t="str">
            <v>EBIT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D15" t="str">
            <v>Outros Custos Operacionais</v>
          </cell>
          <cell r="E15" t="str">
            <v>Comp. Amort. Compart.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Capital Investido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 t="str">
            <v>(-) Prestação de Serviços</v>
          </cell>
          <cell r="E19" t="str">
            <v>Ativo Líquido</v>
          </cell>
          <cell r="Q19">
            <v>0</v>
          </cell>
          <cell r="V19">
            <v>0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J20" t="str">
            <v>-</v>
          </cell>
          <cell r="Q20">
            <v>0</v>
          </cell>
          <cell r="V20">
            <v>0</v>
          </cell>
        </row>
        <row r="21">
          <cell r="B21" t="str">
            <v>Escelsa</v>
          </cell>
          <cell r="E21" t="str">
            <v>(-) Caixa</v>
          </cell>
          <cell r="V21">
            <v>0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 t="str">
            <v>(-) Passivo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  <cell r="V22">
            <v>0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 t="str">
            <v>(+) Dívida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  <cell r="V23">
            <v>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 t="str">
            <v>(+) Provisão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  <cell r="V24">
            <v>0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B27" t="str">
            <v>Margem Bruta (MR$)</v>
          </cell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Venda de Energia</v>
          </cell>
          <cell r="Q29">
            <v>0</v>
          </cell>
          <cell r="V29">
            <v>0</v>
          </cell>
        </row>
        <row r="30">
          <cell r="D30" t="str">
            <v>Outras Receitas</v>
          </cell>
          <cell r="Q30">
            <v>0</v>
          </cell>
          <cell r="V30">
            <v>0</v>
          </cell>
        </row>
        <row r="31">
          <cell r="B31" t="str">
            <v>Enersul</v>
          </cell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  <cell r="V32">
            <v>0</v>
          </cell>
        </row>
        <row r="33">
          <cell r="D33" t="str">
            <v>(-) CMV (Impostos)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  <cell r="V33">
            <v>0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C36" t="str">
            <v>Bandeirante</v>
          </cell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Venda de Energia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Outros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  <cell r="V70">
            <v>0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  <cell r="V71">
            <v>0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EBITDA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 t="str">
            <v>Distribuição</v>
          </cell>
          <cell r="G74">
            <v>2962515</v>
          </cell>
          <cell r="H74">
            <v>2966409</v>
          </cell>
          <cell r="I74">
            <v>2970265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B76" t="str">
            <v>GWh Vendidos</v>
          </cell>
          <cell r="E76" t="str">
            <v>jan-04</v>
          </cell>
          <cell r="F76" t="str">
            <v>Bandeirante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 t="str">
            <v>EBIT</v>
          </cell>
          <cell r="I78">
            <v>446971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 t="str">
            <v>Depreciação</v>
          </cell>
          <cell r="I79">
            <v>225999.66367782952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 t="str">
            <v>Amortização</v>
          </cell>
          <cell r="I80">
            <v>1469950.6636778296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Outros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  <cell r="V82">
            <v>0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 t="str">
            <v>Escelsa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 t="str">
            <v>EBIT</v>
          </cell>
          <cell r="I86">
            <v>3595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 refreshError="1"/>
      <sheetData sheetId="5" refreshError="1">
        <row r="2">
          <cell r="E2" t="str">
            <v>jan-03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E4">
            <v>1498256.9680000001</v>
          </cell>
          <cell r="F4">
            <v>1556203.9479999999</v>
          </cell>
          <cell r="G4">
            <v>37622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D14" t="str">
            <v>Custos Pessoal</v>
          </cell>
          <cell r="E14" t="str">
            <v>EBIT</v>
          </cell>
          <cell r="Q14">
            <v>-92319</v>
          </cell>
          <cell r="V14">
            <v>229798.94091659997</v>
          </cell>
        </row>
        <row r="15">
          <cell r="D15" t="str">
            <v>Outros Custos Operacionais</v>
          </cell>
          <cell r="E15" t="str">
            <v>Comp. Amort. Compart.</v>
          </cell>
          <cell r="Q15">
            <v>-113458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Q16">
            <v>-106978.81330000001</v>
          </cell>
          <cell r="V16">
            <v>0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D19" t="str">
            <v>(-) Prestação de Serviços</v>
          </cell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B21" t="str">
            <v>Escelsa</v>
          </cell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E22">
            <v>0</v>
          </cell>
          <cell r="F22">
            <v>0</v>
          </cell>
          <cell r="G22">
            <v>0</v>
          </cell>
          <cell r="H22" t="str">
            <v>(-) Passivo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  <cell r="U22">
            <v>-5140006.805834</v>
          </cell>
          <cell r="V22">
            <v>-5140006.805834</v>
          </cell>
        </row>
        <row r="23">
          <cell r="D23" t="str">
            <v>FSEs</v>
          </cell>
          <cell r="H23" t="str">
            <v>(+) Dívida</v>
          </cell>
          <cell r="Q23">
            <v>-34259.788979999998</v>
          </cell>
          <cell r="U23">
            <v>3065109.9098300003</v>
          </cell>
          <cell r="V23">
            <v>3065109.9098300003</v>
          </cell>
        </row>
        <row r="24">
          <cell r="D24" t="str">
            <v>Custos Pessoal</v>
          </cell>
          <cell r="H24" t="str">
            <v>(+) Provisão</v>
          </cell>
          <cell r="Q24">
            <v>-71144.860549999998</v>
          </cell>
          <cell r="U24">
            <v>233275.8</v>
          </cell>
          <cell r="V24">
            <v>233275.8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B27" t="str">
            <v>Margem Bruta (MR$)</v>
          </cell>
          <cell r="D27" t="str">
            <v>Material Diversos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  <cell r="D28" t="str">
            <v>(-) TPEs</v>
          </cell>
          <cell r="Q28">
            <v>-15200.228801523219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B31" t="str">
            <v>Enersul</v>
          </cell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  <cell r="V32">
            <v>-498898.62986800005</v>
          </cell>
        </row>
        <row r="33">
          <cell r="D33" t="str">
            <v>(-) CMV (Impostos)</v>
          </cell>
          <cell r="Q33">
            <v>-29842.293969999999</v>
          </cell>
          <cell r="V33">
            <v>-1129528.1062460002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C36" t="str">
            <v>Bandeirante</v>
          </cell>
          <cell r="D36" t="str">
            <v>Investimento Líquido de Subsídio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Outros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  <cell r="V70">
            <v>83614.748319999999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  <cell r="V71">
            <v>0</v>
          </cell>
        </row>
        <row r="72"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B73" t="str">
            <v>EBITDA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E74">
            <v>2860238</v>
          </cell>
          <cell r="F74" t="str">
            <v>Distribuição</v>
          </cell>
          <cell r="G74">
            <v>2873001</v>
          </cell>
          <cell r="H74">
            <v>2874955</v>
          </cell>
          <cell r="I74">
            <v>2875565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B76" t="str">
            <v>GWh Vendidos</v>
          </cell>
          <cell r="E76" t="str">
            <v>jan-03</v>
          </cell>
          <cell r="F76" t="str">
            <v>Bandeirante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 t="str">
            <v>EBIT</v>
          </cell>
          <cell r="I78">
            <v>470019.13799999998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 t="str">
            <v>Depreciação</v>
          </cell>
          <cell r="I79">
            <v>233609.109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E80">
            <v>1498256.9680000001</v>
          </cell>
          <cell r="F80">
            <v>1556203.9479999999</v>
          </cell>
          <cell r="G80">
            <v>1543327.388</v>
          </cell>
          <cell r="H80" t="str">
            <v>Amortização</v>
          </cell>
          <cell r="I80">
            <v>1518740.247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Outros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  <cell r="V82">
            <v>14341</v>
          </cell>
        </row>
        <row r="83"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B84" t="str">
            <v>Escelsa</v>
          </cell>
          <cell r="E84">
            <v>1355</v>
          </cell>
          <cell r="F84" t="str">
            <v>Escelsa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E86">
            <v>3635</v>
          </cell>
          <cell r="F86">
            <v>3644</v>
          </cell>
          <cell r="G86">
            <v>3647</v>
          </cell>
          <cell r="H86" t="str">
            <v>EBIT</v>
          </cell>
          <cell r="I86">
            <v>3616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 refreshError="1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  <sheetName val="Accounting Model"/>
      <sheetName val="Accounting_Model"/>
      <sheetName val="Accounting_Model6"/>
      <sheetName val="Accounting_Model5"/>
      <sheetName val="Accounting_Model1"/>
      <sheetName val="Accounting_Model2"/>
      <sheetName val="Accounting_Model3"/>
      <sheetName val="Accounting_Model4"/>
      <sheetName val="Accounting_Model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nos"/>
      <sheetName val="Carac_Centrais"/>
      <sheetName val="tipo"/>
      <sheetName val="caract_consumo"/>
      <sheetName val="Proprietario"/>
      <sheetName val="Combustível"/>
      <sheetName val="Ilhas"/>
      <sheetName val="emissao"/>
      <sheetName val="Val_Aquisição_real_jan_2019"/>
      <sheetName val="Aquisição relatorio"/>
      <sheetName val="EDA_N1-03 AEEGS Aquis Energia"/>
      <sheetName val="EDA N1-04 AEEGS Comb Lub"/>
      <sheetName val="Custo Comb"/>
      <sheetName val="EDA N6-04 a AEEGS Transp Fuel"/>
      <sheetName val="EDA N1-46 Balanço energia"/>
      <sheetName val="EDA N6-32 33 CEE Clientes"/>
      <sheetName val="NCN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D12" t="str">
            <v>#Erro, n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</row>
        <row r="13">
          <cell r="B13"/>
          <cell r="D13" t="str">
            <v>#Erro, nenhuma conexão atual..12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</row>
        <row r="14">
          <cell r="B14" t="str">
            <v>SMA</v>
          </cell>
          <cell r="C14" t="str">
            <v>Total</v>
          </cell>
          <cell r="D14">
            <v>3874</v>
          </cell>
          <cell r="E14">
            <v>3888</v>
          </cell>
          <cell r="F14">
            <v>3897</v>
          </cell>
          <cell r="G14">
            <v>3906</v>
          </cell>
          <cell r="H14">
            <v>3914</v>
          </cell>
          <cell r="I14">
            <v>3921</v>
          </cell>
        </row>
        <row r="15">
          <cell r="A15" t="str">
            <v>SMAM</v>
          </cell>
          <cell r="B15"/>
          <cell r="C15" t="str">
            <v>M</v>
          </cell>
          <cell r="D15">
            <v>22</v>
          </cell>
          <cell r="E15">
            <v>22</v>
          </cell>
          <cell r="F15">
            <v>22</v>
          </cell>
          <cell r="G15">
            <v>22</v>
          </cell>
          <cell r="H15">
            <v>22</v>
          </cell>
          <cell r="I15">
            <v>22</v>
          </cell>
        </row>
        <row r="16">
          <cell r="A16" t="str">
            <v>SMABTE</v>
          </cell>
          <cell r="B16"/>
          <cell r="C16" t="str">
            <v>BTE</v>
          </cell>
          <cell r="D16">
            <v>25</v>
          </cell>
          <cell r="E16">
            <v>25</v>
          </cell>
          <cell r="F16">
            <v>25</v>
          </cell>
          <cell r="G16">
            <v>25</v>
          </cell>
          <cell r="H16">
            <v>25</v>
          </cell>
          <cell r="I16">
            <v>25</v>
          </cell>
        </row>
        <row r="17">
          <cell r="A17" t="str">
            <v>SMATRAB</v>
          </cell>
          <cell r="B17"/>
          <cell r="C17" t="str">
            <v>TRAB</v>
          </cell>
          <cell r="D17">
            <v>44</v>
          </cell>
          <cell r="E17">
            <v>44</v>
          </cell>
          <cell r="F17">
            <v>44</v>
          </cell>
          <cell r="G17">
            <v>44</v>
          </cell>
          <cell r="H17">
            <v>44</v>
          </cell>
          <cell r="I17">
            <v>44</v>
          </cell>
        </row>
        <row r="18">
          <cell r="A18" t="str">
            <v>SMABTN</v>
          </cell>
          <cell r="B18"/>
          <cell r="C18" t="str">
            <v>BTN</v>
          </cell>
          <cell r="D18">
            <v>3778</v>
          </cell>
          <cell r="E18">
            <v>3792</v>
          </cell>
          <cell r="F18">
            <v>3801</v>
          </cell>
          <cell r="G18">
            <v>3810</v>
          </cell>
          <cell r="H18">
            <v>3818</v>
          </cell>
          <cell r="I18">
            <v>3825</v>
          </cell>
        </row>
        <row r="19">
          <cell r="A19" t="str">
            <v>SMAIP</v>
          </cell>
          <cell r="B19"/>
          <cell r="C19" t="str">
            <v>IP</v>
          </cell>
          <cell r="D19">
            <v>108</v>
          </cell>
          <cell r="E19">
            <v>108</v>
          </cell>
          <cell r="F19">
            <v>108</v>
          </cell>
          <cell r="G19">
            <v>108</v>
          </cell>
          <cell r="H19">
            <v>108</v>
          </cell>
          <cell r="I19">
            <v>108</v>
          </cell>
        </row>
        <row r="20">
          <cell r="A20" t="str">
            <v>SMABN</v>
          </cell>
          <cell r="B20"/>
          <cell r="C20" t="str">
            <v>BN</v>
          </cell>
          <cell r="D20">
            <v>3670</v>
          </cell>
          <cell r="E20">
            <v>3684</v>
          </cell>
          <cell r="F20">
            <v>3693</v>
          </cell>
          <cell r="G20">
            <v>3702</v>
          </cell>
          <cell r="H20">
            <v>3710</v>
          </cell>
          <cell r="I20">
            <v>3717</v>
          </cell>
        </row>
        <row r="21">
          <cell r="A21" t="str">
            <v>SMAP</v>
          </cell>
          <cell r="B21"/>
          <cell r="C21" t="str">
            <v>P</v>
          </cell>
          <cell r="D21">
            <v>5</v>
          </cell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A22" t="str">
            <v>SMABNP</v>
          </cell>
          <cell r="B22"/>
          <cell r="C22" t="str">
            <v>BNP</v>
          </cell>
          <cell r="D22">
            <v>5</v>
          </cell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</row>
        <row r="23">
          <cell r="A23" t="str">
            <v>SMABEP</v>
          </cell>
          <cell r="B23"/>
          <cell r="C23" t="str">
            <v>BEP</v>
          </cell>
          <cell r="D23"/>
          <cell r="E23"/>
          <cell r="F23"/>
          <cell r="G23"/>
          <cell r="H23"/>
          <cell r="I23"/>
        </row>
        <row r="24">
          <cell r="A24" t="str">
            <v>SMAMP</v>
          </cell>
          <cell r="B24"/>
          <cell r="C24" t="str">
            <v>MP</v>
          </cell>
          <cell r="D24"/>
          <cell r="E24"/>
          <cell r="F24"/>
          <cell r="G24"/>
          <cell r="H24"/>
          <cell r="I24"/>
        </row>
        <row r="25">
          <cell r="A25"/>
          <cell r="B25" t="str">
            <v>SMG</v>
          </cell>
          <cell r="C25" t="str">
            <v>Total</v>
          </cell>
          <cell r="D25">
            <v>64203</v>
          </cell>
          <cell r="E25">
            <v>64463</v>
          </cell>
          <cell r="F25">
            <v>64808</v>
          </cell>
          <cell r="G25">
            <v>65155</v>
          </cell>
          <cell r="H25">
            <v>65323</v>
          </cell>
          <cell r="I25">
            <v>65492</v>
          </cell>
        </row>
        <row r="26">
          <cell r="A26" t="str">
            <v>SMGM</v>
          </cell>
          <cell r="B26"/>
          <cell r="C26" t="str">
            <v>M</v>
          </cell>
          <cell r="D26">
            <v>403</v>
          </cell>
          <cell r="E26">
            <v>404</v>
          </cell>
          <cell r="F26">
            <v>405</v>
          </cell>
          <cell r="G26">
            <v>406</v>
          </cell>
          <cell r="H26">
            <v>407</v>
          </cell>
          <cell r="I26">
            <v>408</v>
          </cell>
        </row>
        <row r="27">
          <cell r="A27" t="str">
            <v>SMGBTE</v>
          </cell>
          <cell r="B27"/>
          <cell r="C27" t="str">
            <v>BTE</v>
          </cell>
          <cell r="D27">
            <v>406</v>
          </cell>
          <cell r="E27">
            <v>414</v>
          </cell>
          <cell r="F27">
            <v>420</v>
          </cell>
          <cell r="G27">
            <v>426</v>
          </cell>
          <cell r="H27">
            <v>432</v>
          </cell>
          <cell r="I27">
            <v>438</v>
          </cell>
        </row>
        <row r="28">
          <cell r="A28" t="str">
            <v>SMGTRAB</v>
          </cell>
          <cell r="B28"/>
          <cell r="C28" t="str">
            <v>TRAB</v>
          </cell>
          <cell r="D28">
            <v>697</v>
          </cell>
          <cell r="E28">
            <v>699</v>
          </cell>
          <cell r="F28">
            <v>700</v>
          </cell>
          <cell r="G28">
            <v>701</v>
          </cell>
          <cell r="H28">
            <v>702</v>
          </cell>
          <cell r="I28">
            <v>703</v>
          </cell>
        </row>
        <row r="29">
          <cell r="A29" t="str">
            <v>SMGBTN</v>
          </cell>
          <cell r="B29"/>
          <cell r="C29" t="str">
            <v>BTN</v>
          </cell>
          <cell r="D29">
            <v>62681</v>
          </cell>
          <cell r="E29">
            <v>62930</v>
          </cell>
          <cell r="F29">
            <v>63267</v>
          </cell>
          <cell r="G29">
            <v>63606</v>
          </cell>
          <cell r="H29">
            <v>63766</v>
          </cell>
          <cell r="I29">
            <v>63927</v>
          </cell>
        </row>
        <row r="30">
          <cell r="A30" t="str">
            <v>SMGIP</v>
          </cell>
          <cell r="B30"/>
          <cell r="C30" t="str">
            <v>IP</v>
          </cell>
          <cell r="D30">
            <v>714</v>
          </cell>
          <cell r="E30">
            <v>715</v>
          </cell>
          <cell r="F30">
            <v>715</v>
          </cell>
          <cell r="G30">
            <v>715</v>
          </cell>
          <cell r="H30">
            <v>715</v>
          </cell>
          <cell r="I30">
            <v>715</v>
          </cell>
        </row>
        <row r="31">
          <cell r="A31" t="str">
            <v>SMGBN</v>
          </cell>
          <cell r="B31"/>
          <cell r="C31" t="str">
            <v>BN</v>
          </cell>
          <cell r="D31">
            <v>61967</v>
          </cell>
          <cell r="E31">
            <v>62215</v>
          </cell>
          <cell r="F31">
            <v>62552</v>
          </cell>
          <cell r="G31">
            <v>62891</v>
          </cell>
          <cell r="H31">
            <v>63051</v>
          </cell>
          <cell r="I31">
            <v>63212</v>
          </cell>
        </row>
        <row r="32">
          <cell r="A32" t="str">
            <v>SMGP</v>
          </cell>
          <cell r="B32"/>
          <cell r="C32" t="str">
            <v>P</v>
          </cell>
          <cell r="D32">
            <v>16</v>
          </cell>
          <cell r="E32">
            <v>16</v>
          </cell>
          <cell r="F32">
            <v>16</v>
          </cell>
          <cell r="G32">
            <v>16</v>
          </cell>
          <cell r="H32">
            <v>16</v>
          </cell>
          <cell r="I32">
            <v>16</v>
          </cell>
        </row>
        <row r="33">
          <cell r="A33" t="str">
            <v>SMGBNP</v>
          </cell>
          <cell r="B33"/>
          <cell r="C33" t="str">
            <v>BNP</v>
          </cell>
          <cell r="D33">
            <v>12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</row>
        <row r="34">
          <cell r="A34" t="str">
            <v>SMGBEP</v>
          </cell>
          <cell r="B34"/>
          <cell r="C34" t="str">
            <v>BEP</v>
          </cell>
          <cell r="D34">
            <v>2</v>
          </cell>
          <cell r="E34">
            <v>2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</row>
        <row r="35">
          <cell r="A35" t="str">
            <v>SMGMP</v>
          </cell>
          <cell r="B35"/>
          <cell r="C35" t="str">
            <v>MP</v>
          </cell>
          <cell r="D35">
            <v>2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</row>
        <row r="36">
          <cell r="A36"/>
          <cell r="B36" t="str">
            <v>TER</v>
          </cell>
          <cell r="C36" t="str">
            <v>Total</v>
          </cell>
          <cell r="D36">
            <v>27639</v>
          </cell>
          <cell r="E36">
            <v>27750</v>
          </cell>
          <cell r="F36">
            <v>27857</v>
          </cell>
          <cell r="G36">
            <v>27964</v>
          </cell>
          <cell r="H36">
            <v>28071</v>
          </cell>
          <cell r="I36">
            <v>28173</v>
          </cell>
        </row>
        <row r="37">
          <cell r="A37" t="str">
            <v>TERM</v>
          </cell>
          <cell r="B37"/>
          <cell r="C37" t="str">
            <v>M</v>
          </cell>
          <cell r="D37">
            <v>177</v>
          </cell>
          <cell r="E37">
            <v>178</v>
          </cell>
          <cell r="F37">
            <v>178</v>
          </cell>
          <cell r="G37">
            <v>178</v>
          </cell>
          <cell r="H37">
            <v>179</v>
          </cell>
          <cell r="I37">
            <v>179</v>
          </cell>
        </row>
        <row r="38">
          <cell r="A38" t="str">
            <v>TERBTE</v>
          </cell>
          <cell r="B38"/>
          <cell r="C38" t="str">
            <v>BTE</v>
          </cell>
          <cell r="D38">
            <v>122</v>
          </cell>
          <cell r="E38">
            <v>123</v>
          </cell>
          <cell r="F38">
            <v>123</v>
          </cell>
          <cell r="G38">
            <v>123</v>
          </cell>
          <cell r="H38">
            <v>124</v>
          </cell>
          <cell r="I38">
            <v>124</v>
          </cell>
        </row>
        <row r="39">
          <cell r="A39" t="str">
            <v>TERTRAB</v>
          </cell>
          <cell r="B39"/>
          <cell r="C39" t="str">
            <v>TRAB</v>
          </cell>
          <cell r="D39">
            <v>253</v>
          </cell>
          <cell r="E39">
            <v>254</v>
          </cell>
          <cell r="F39">
            <v>255</v>
          </cell>
          <cell r="G39">
            <v>256</v>
          </cell>
          <cell r="H39">
            <v>257</v>
          </cell>
          <cell r="I39">
            <v>258</v>
          </cell>
        </row>
        <row r="40">
          <cell r="A40" t="str">
            <v>TERBTN</v>
          </cell>
          <cell r="B40"/>
          <cell r="C40" t="str">
            <v>BTN</v>
          </cell>
          <cell r="D40">
            <v>27078</v>
          </cell>
          <cell r="E40">
            <v>27186</v>
          </cell>
          <cell r="F40">
            <v>27292</v>
          </cell>
          <cell r="G40">
            <v>27398</v>
          </cell>
          <cell r="H40">
            <v>27502</v>
          </cell>
          <cell r="I40">
            <v>27603</v>
          </cell>
        </row>
        <row r="41">
          <cell r="A41" t="str">
            <v>TERIP</v>
          </cell>
          <cell r="B41"/>
          <cell r="C41" t="str">
            <v>IP</v>
          </cell>
          <cell r="D41">
            <v>375</v>
          </cell>
          <cell r="E41">
            <v>376</v>
          </cell>
          <cell r="F41">
            <v>377</v>
          </cell>
          <cell r="G41">
            <v>378</v>
          </cell>
          <cell r="H41">
            <v>379</v>
          </cell>
          <cell r="I41">
            <v>380</v>
          </cell>
        </row>
        <row r="42">
          <cell r="A42" t="str">
            <v>TERBN</v>
          </cell>
          <cell r="B42"/>
          <cell r="C42" t="str">
            <v>BN</v>
          </cell>
          <cell r="D42">
            <v>26703</v>
          </cell>
          <cell r="E42">
            <v>26810</v>
          </cell>
          <cell r="F42">
            <v>26915</v>
          </cell>
          <cell r="G42">
            <v>27020</v>
          </cell>
          <cell r="H42">
            <v>27123</v>
          </cell>
          <cell r="I42">
            <v>27223</v>
          </cell>
        </row>
        <row r="43">
          <cell r="A43" t="str">
            <v>TERP</v>
          </cell>
          <cell r="B43"/>
          <cell r="C43" t="str">
            <v>P</v>
          </cell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</row>
        <row r="44">
          <cell r="A44" t="str">
            <v>TERBNP</v>
          </cell>
          <cell r="B44"/>
          <cell r="C44" t="str">
            <v>BNP</v>
          </cell>
          <cell r="D44">
            <v>6</v>
          </cell>
          <cell r="E44">
            <v>6</v>
          </cell>
          <cell r="F44">
            <v>6</v>
          </cell>
          <cell r="G44">
            <v>6</v>
          </cell>
          <cell r="H44">
            <v>6</v>
          </cell>
          <cell r="I44">
            <v>6</v>
          </cell>
        </row>
        <row r="45">
          <cell r="A45" t="str">
            <v>TERBEP</v>
          </cell>
          <cell r="B45"/>
          <cell r="C45" t="str">
            <v>BEP</v>
          </cell>
          <cell r="D45">
            <v>3</v>
          </cell>
          <cell r="E45">
            <v>3</v>
          </cell>
          <cell r="F45">
            <v>3</v>
          </cell>
          <cell r="G45">
            <v>3</v>
          </cell>
          <cell r="H45">
            <v>3</v>
          </cell>
          <cell r="I45">
            <v>3</v>
          </cell>
        </row>
        <row r="46">
          <cell r="A46" t="str">
            <v>TERMP</v>
          </cell>
          <cell r="B46"/>
          <cell r="C46" t="str">
            <v>MP</v>
          </cell>
          <cell r="D46"/>
          <cell r="E46"/>
          <cell r="F46"/>
          <cell r="G46"/>
          <cell r="H46"/>
          <cell r="I46"/>
        </row>
        <row r="47">
          <cell r="A47"/>
          <cell r="B47" t="str">
            <v>GRA</v>
          </cell>
          <cell r="C47" t="str">
            <v>Total</v>
          </cell>
          <cell r="D47">
            <v>3275</v>
          </cell>
          <cell r="E47">
            <v>3280</v>
          </cell>
          <cell r="F47">
            <v>3287</v>
          </cell>
          <cell r="G47">
            <v>3292</v>
          </cell>
          <cell r="H47">
            <v>3296</v>
          </cell>
          <cell r="I47">
            <v>3300</v>
          </cell>
        </row>
        <row r="48">
          <cell r="A48" t="str">
            <v>GRAM</v>
          </cell>
          <cell r="B48"/>
          <cell r="C48" t="str">
            <v>M</v>
          </cell>
          <cell r="D48">
            <v>22</v>
          </cell>
          <cell r="E48">
            <v>22</v>
          </cell>
          <cell r="F48">
            <v>22</v>
          </cell>
          <cell r="G48">
            <v>22</v>
          </cell>
          <cell r="H48">
            <v>22</v>
          </cell>
          <cell r="I48">
            <v>22</v>
          </cell>
        </row>
        <row r="49">
          <cell r="A49" t="str">
            <v>GRABTE</v>
          </cell>
          <cell r="B49"/>
          <cell r="C49" t="str">
            <v>BTE</v>
          </cell>
          <cell r="D49">
            <v>17</v>
          </cell>
          <cell r="E49">
            <v>17</v>
          </cell>
          <cell r="F49">
            <v>17</v>
          </cell>
          <cell r="G49">
            <v>17</v>
          </cell>
          <cell r="H49">
            <v>17</v>
          </cell>
          <cell r="I49">
            <v>17</v>
          </cell>
        </row>
        <row r="50">
          <cell r="A50" t="str">
            <v>GRATRAB</v>
          </cell>
          <cell r="B50"/>
          <cell r="C50" t="str">
            <v>TRAB</v>
          </cell>
          <cell r="D50">
            <v>35</v>
          </cell>
          <cell r="E50">
            <v>35</v>
          </cell>
          <cell r="F50">
            <v>35</v>
          </cell>
          <cell r="G50">
            <v>35</v>
          </cell>
          <cell r="H50">
            <v>35</v>
          </cell>
          <cell r="I50">
            <v>35</v>
          </cell>
        </row>
        <row r="51">
          <cell r="A51" t="str">
            <v>GRABTN</v>
          </cell>
          <cell r="B51"/>
          <cell r="C51" t="str">
            <v>BTN</v>
          </cell>
          <cell r="D51">
            <v>3196</v>
          </cell>
          <cell r="E51">
            <v>3201</v>
          </cell>
          <cell r="F51">
            <v>3208</v>
          </cell>
          <cell r="G51">
            <v>3213</v>
          </cell>
          <cell r="H51">
            <v>3217</v>
          </cell>
          <cell r="I51">
            <v>3221</v>
          </cell>
        </row>
        <row r="52">
          <cell r="A52" t="str">
            <v>GRAIP</v>
          </cell>
          <cell r="B52"/>
          <cell r="C52" t="str">
            <v>IP</v>
          </cell>
          <cell r="D52">
            <v>83</v>
          </cell>
          <cell r="E52">
            <v>83</v>
          </cell>
          <cell r="F52">
            <v>83</v>
          </cell>
          <cell r="G52">
            <v>83</v>
          </cell>
          <cell r="H52">
            <v>83</v>
          </cell>
          <cell r="I52">
            <v>83</v>
          </cell>
        </row>
        <row r="53">
          <cell r="A53" t="str">
            <v>GRABN</v>
          </cell>
          <cell r="B53"/>
          <cell r="C53" t="str">
            <v>BN</v>
          </cell>
          <cell r="D53">
            <v>3113</v>
          </cell>
          <cell r="E53">
            <v>3118</v>
          </cell>
          <cell r="F53">
            <v>3125</v>
          </cell>
          <cell r="G53">
            <v>3130</v>
          </cell>
          <cell r="H53">
            <v>3134</v>
          </cell>
          <cell r="I53">
            <v>3138</v>
          </cell>
        </row>
        <row r="54">
          <cell r="A54" t="str">
            <v>GRAP</v>
          </cell>
          <cell r="B54"/>
          <cell r="C54" t="str">
            <v>P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</row>
        <row r="55">
          <cell r="A55" t="str">
            <v>GRABNP</v>
          </cell>
          <cell r="B55"/>
          <cell r="C55" t="str">
            <v>BNP</v>
          </cell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</row>
        <row r="56">
          <cell r="A56" t="str">
            <v>GRABEP</v>
          </cell>
          <cell r="B56"/>
          <cell r="C56" t="str">
            <v>BEP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 t="str">
            <v>GRAMP</v>
          </cell>
          <cell r="B57"/>
          <cell r="C57" t="str">
            <v>MP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/>
          <cell r="B58" t="str">
            <v>SJG</v>
          </cell>
          <cell r="C58" t="str">
            <v>Total</v>
          </cell>
          <cell r="D58">
            <v>5913</v>
          </cell>
          <cell r="E58">
            <v>5937</v>
          </cell>
          <cell r="F58">
            <v>5954</v>
          </cell>
          <cell r="G58">
            <v>5967</v>
          </cell>
          <cell r="H58">
            <v>5977</v>
          </cell>
          <cell r="I58">
            <v>5984</v>
          </cell>
        </row>
        <row r="59">
          <cell r="A59" t="str">
            <v>SJGM</v>
          </cell>
          <cell r="B59"/>
          <cell r="C59" t="str">
            <v>M</v>
          </cell>
          <cell r="D59">
            <v>21</v>
          </cell>
          <cell r="E59">
            <v>21</v>
          </cell>
          <cell r="F59">
            <v>21</v>
          </cell>
          <cell r="G59">
            <v>21</v>
          </cell>
          <cell r="H59">
            <v>21</v>
          </cell>
          <cell r="I59">
            <v>21</v>
          </cell>
        </row>
        <row r="60">
          <cell r="A60" t="str">
            <v>SJGBTE</v>
          </cell>
          <cell r="B60"/>
          <cell r="C60" t="str">
            <v>BTE</v>
          </cell>
          <cell r="D60">
            <v>33</v>
          </cell>
          <cell r="E60">
            <v>33</v>
          </cell>
          <cell r="F60">
            <v>33</v>
          </cell>
          <cell r="G60">
            <v>33</v>
          </cell>
          <cell r="H60">
            <v>33</v>
          </cell>
          <cell r="I60">
            <v>33</v>
          </cell>
        </row>
        <row r="61">
          <cell r="A61" t="str">
            <v>SJGTRAB</v>
          </cell>
          <cell r="B61"/>
          <cell r="C61" t="str">
            <v>TRAB</v>
          </cell>
          <cell r="D61">
            <v>58</v>
          </cell>
          <cell r="E61">
            <v>58</v>
          </cell>
          <cell r="F61">
            <v>58</v>
          </cell>
          <cell r="G61">
            <v>58</v>
          </cell>
          <cell r="H61">
            <v>58</v>
          </cell>
          <cell r="I61">
            <v>58</v>
          </cell>
        </row>
        <row r="62">
          <cell r="A62" t="str">
            <v>SJGBTN</v>
          </cell>
          <cell r="B62"/>
          <cell r="C62" t="str">
            <v>BTN</v>
          </cell>
          <cell r="D62">
            <v>5798</v>
          </cell>
          <cell r="E62">
            <v>5822</v>
          </cell>
          <cell r="F62">
            <v>5839</v>
          </cell>
          <cell r="G62">
            <v>5852</v>
          </cell>
          <cell r="H62">
            <v>5862</v>
          </cell>
          <cell r="I62">
            <v>5869</v>
          </cell>
        </row>
        <row r="63">
          <cell r="A63" t="str">
            <v>SJGIP</v>
          </cell>
          <cell r="B63"/>
          <cell r="C63" t="str">
            <v>IP</v>
          </cell>
          <cell r="D63">
            <v>125</v>
          </cell>
          <cell r="E63">
            <v>126</v>
          </cell>
          <cell r="F63">
            <v>126</v>
          </cell>
          <cell r="G63">
            <v>126</v>
          </cell>
          <cell r="H63">
            <v>126</v>
          </cell>
          <cell r="I63">
            <v>126</v>
          </cell>
        </row>
        <row r="64">
          <cell r="A64" t="str">
            <v>SJGBN</v>
          </cell>
          <cell r="B64"/>
          <cell r="C64" t="str">
            <v>BN</v>
          </cell>
          <cell r="D64">
            <v>5673</v>
          </cell>
          <cell r="E64">
            <v>5696</v>
          </cell>
          <cell r="F64">
            <v>5713</v>
          </cell>
          <cell r="G64">
            <v>5726</v>
          </cell>
          <cell r="H64">
            <v>5736</v>
          </cell>
          <cell r="I64">
            <v>5743</v>
          </cell>
        </row>
        <row r="65">
          <cell r="A65" t="str">
            <v>SJGP</v>
          </cell>
          <cell r="B65"/>
          <cell r="C65" t="str">
            <v>P</v>
          </cell>
          <cell r="D65">
            <v>3</v>
          </cell>
          <cell r="E65">
            <v>3</v>
          </cell>
          <cell r="F65">
            <v>3</v>
          </cell>
          <cell r="G65">
            <v>3</v>
          </cell>
          <cell r="H65">
            <v>3</v>
          </cell>
          <cell r="I65">
            <v>3</v>
          </cell>
        </row>
        <row r="66">
          <cell r="A66" t="str">
            <v>SJGBNP</v>
          </cell>
          <cell r="B66"/>
          <cell r="C66" t="str">
            <v>BNP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</row>
        <row r="67">
          <cell r="A67" t="str">
            <v>SJGBEP</v>
          </cell>
          <cell r="B67"/>
          <cell r="C67" t="str">
            <v>BEP</v>
          </cell>
          <cell r="D67"/>
          <cell r="E67"/>
          <cell r="F67"/>
          <cell r="G67"/>
          <cell r="H67"/>
          <cell r="I67"/>
        </row>
        <row r="68">
          <cell r="A68" t="str">
            <v>SJGMP</v>
          </cell>
          <cell r="B68"/>
          <cell r="C68" t="str">
            <v>MP</v>
          </cell>
          <cell r="D68"/>
          <cell r="E68"/>
          <cell r="F68"/>
          <cell r="G68"/>
          <cell r="H68"/>
          <cell r="I68"/>
        </row>
        <row r="69">
          <cell r="B69" t="str">
            <v>PIC</v>
          </cell>
          <cell r="C69" t="str">
            <v>Total</v>
          </cell>
          <cell r="D69">
            <v>9903</v>
          </cell>
          <cell r="E69">
            <v>9933</v>
          </cell>
          <cell r="F69">
            <v>9953</v>
          </cell>
          <cell r="G69">
            <v>9973</v>
          </cell>
          <cell r="H69">
            <v>9993</v>
          </cell>
          <cell r="I69">
            <v>10004</v>
          </cell>
        </row>
        <row r="70">
          <cell r="A70" t="str">
            <v>PICM</v>
          </cell>
          <cell r="B70"/>
          <cell r="C70" t="str">
            <v>M</v>
          </cell>
          <cell r="D70">
            <v>39</v>
          </cell>
          <cell r="E70">
            <v>39</v>
          </cell>
          <cell r="F70">
            <v>39</v>
          </cell>
          <cell r="G70">
            <v>39</v>
          </cell>
          <cell r="H70">
            <v>39</v>
          </cell>
          <cell r="I70">
            <v>39</v>
          </cell>
        </row>
        <row r="71">
          <cell r="A71" t="str">
            <v>PICBTE</v>
          </cell>
          <cell r="B71"/>
          <cell r="C71" t="str">
            <v>BTE</v>
          </cell>
          <cell r="D71">
            <v>54</v>
          </cell>
          <cell r="E71">
            <v>54</v>
          </cell>
          <cell r="F71">
            <v>54</v>
          </cell>
          <cell r="G71">
            <v>54</v>
          </cell>
          <cell r="H71">
            <v>54</v>
          </cell>
          <cell r="I71">
            <v>54</v>
          </cell>
        </row>
        <row r="72">
          <cell r="A72" t="str">
            <v>PICTRAB</v>
          </cell>
          <cell r="B72"/>
          <cell r="C72" t="str">
            <v>TRAB</v>
          </cell>
          <cell r="D72">
            <v>83</v>
          </cell>
          <cell r="E72">
            <v>83</v>
          </cell>
          <cell r="F72">
            <v>83</v>
          </cell>
          <cell r="G72">
            <v>83</v>
          </cell>
          <cell r="H72">
            <v>83</v>
          </cell>
          <cell r="I72">
            <v>83</v>
          </cell>
        </row>
        <row r="73">
          <cell r="A73" t="str">
            <v>PICBTN</v>
          </cell>
          <cell r="B73"/>
          <cell r="C73" t="str">
            <v>BTN</v>
          </cell>
          <cell r="D73">
            <v>9722</v>
          </cell>
          <cell r="E73">
            <v>9752</v>
          </cell>
          <cell r="F73">
            <v>9772</v>
          </cell>
          <cell r="G73">
            <v>9792</v>
          </cell>
          <cell r="H73">
            <v>9812</v>
          </cell>
          <cell r="I73">
            <v>9823</v>
          </cell>
        </row>
        <row r="74">
          <cell r="A74" t="str">
            <v>PICIP</v>
          </cell>
          <cell r="B74"/>
          <cell r="C74" t="str">
            <v>IP</v>
          </cell>
          <cell r="D74">
            <v>216</v>
          </cell>
          <cell r="E74">
            <v>217</v>
          </cell>
          <cell r="F74">
            <v>218</v>
          </cell>
          <cell r="G74">
            <v>219</v>
          </cell>
          <cell r="H74">
            <v>220</v>
          </cell>
          <cell r="I74">
            <v>221</v>
          </cell>
        </row>
        <row r="75">
          <cell r="A75" t="str">
            <v>PICBN</v>
          </cell>
          <cell r="B75"/>
          <cell r="C75" t="str">
            <v>BN</v>
          </cell>
          <cell r="D75">
            <v>9506</v>
          </cell>
          <cell r="E75">
            <v>9535</v>
          </cell>
          <cell r="F75">
            <v>9554</v>
          </cell>
          <cell r="G75">
            <v>9573</v>
          </cell>
          <cell r="H75">
            <v>9592</v>
          </cell>
          <cell r="I75">
            <v>9602</v>
          </cell>
        </row>
        <row r="76">
          <cell r="A76" t="str">
            <v>PICP</v>
          </cell>
          <cell r="B76"/>
          <cell r="C76" t="str">
            <v>P</v>
          </cell>
          <cell r="D76">
            <v>5</v>
          </cell>
          <cell r="E76">
            <v>5</v>
          </cell>
          <cell r="F76">
            <v>5</v>
          </cell>
          <cell r="G76">
            <v>5</v>
          </cell>
          <cell r="H76">
            <v>5</v>
          </cell>
          <cell r="I76">
            <v>5</v>
          </cell>
        </row>
        <row r="77">
          <cell r="A77" t="str">
            <v>PICBNP</v>
          </cell>
          <cell r="B77"/>
          <cell r="C77" t="str">
            <v>BNP</v>
          </cell>
          <cell r="D77">
            <v>5</v>
          </cell>
          <cell r="E77">
            <v>5</v>
          </cell>
          <cell r="F77">
            <v>5</v>
          </cell>
          <cell r="G77">
            <v>5</v>
          </cell>
          <cell r="H77">
            <v>5</v>
          </cell>
          <cell r="I77">
            <v>5</v>
          </cell>
        </row>
        <row r="78">
          <cell r="A78" t="str">
            <v>PICBEP</v>
          </cell>
          <cell r="B78"/>
          <cell r="C78" t="str">
            <v>BEP</v>
          </cell>
          <cell r="D78"/>
          <cell r="E78"/>
          <cell r="F78"/>
          <cell r="G78"/>
          <cell r="H78"/>
          <cell r="I78"/>
        </row>
        <row r="79">
          <cell r="A79" t="str">
            <v>PICMP</v>
          </cell>
          <cell r="B79"/>
          <cell r="C79" t="str">
            <v>MP</v>
          </cell>
          <cell r="D79"/>
          <cell r="E79"/>
          <cell r="F79"/>
          <cell r="G79"/>
          <cell r="H79"/>
          <cell r="I79"/>
        </row>
        <row r="80">
          <cell r="B80" t="str">
            <v>FAI</v>
          </cell>
          <cell r="C80" t="str">
            <v>Total</v>
          </cell>
          <cell r="D80">
            <v>8162</v>
          </cell>
          <cell r="E80">
            <v>8174</v>
          </cell>
          <cell r="F80">
            <v>8182</v>
          </cell>
          <cell r="G80">
            <v>8188</v>
          </cell>
          <cell r="H80">
            <v>8193</v>
          </cell>
          <cell r="I80">
            <v>8197</v>
          </cell>
        </row>
        <row r="81">
          <cell r="A81" t="str">
            <v>FAIM</v>
          </cell>
          <cell r="B81"/>
          <cell r="C81" t="str">
            <v>M</v>
          </cell>
          <cell r="D81">
            <v>49</v>
          </cell>
          <cell r="E81">
            <v>49</v>
          </cell>
          <cell r="F81">
            <v>49</v>
          </cell>
          <cell r="G81">
            <v>49</v>
          </cell>
          <cell r="H81">
            <v>49</v>
          </cell>
          <cell r="I81">
            <v>49</v>
          </cell>
        </row>
        <row r="82">
          <cell r="A82" t="str">
            <v>FAIBTE</v>
          </cell>
          <cell r="B82"/>
          <cell r="C82" t="str">
            <v>BTE</v>
          </cell>
          <cell r="D82">
            <v>39</v>
          </cell>
          <cell r="E82">
            <v>39</v>
          </cell>
          <cell r="F82">
            <v>39</v>
          </cell>
          <cell r="G82">
            <v>39</v>
          </cell>
          <cell r="H82">
            <v>39</v>
          </cell>
          <cell r="I82">
            <v>39</v>
          </cell>
        </row>
        <row r="83">
          <cell r="A83" t="str">
            <v>FAITRAB</v>
          </cell>
          <cell r="B83"/>
          <cell r="C83" t="str">
            <v>TRAB</v>
          </cell>
          <cell r="D83">
            <v>93</v>
          </cell>
          <cell r="E83">
            <v>93</v>
          </cell>
          <cell r="F83">
            <v>93</v>
          </cell>
          <cell r="G83">
            <v>93</v>
          </cell>
          <cell r="H83">
            <v>93</v>
          </cell>
          <cell r="I83">
            <v>93</v>
          </cell>
        </row>
        <row r="84">
          <cell r="A84" t="str">
            <v>FAIBTN</v>
          </cell>
          <cell r="B84"/>
          <cell r="C84" t="str">
            <v>BTN</v>
          </cell>
          <cell r="D84">
            <v>7974</v>
          </cell>
          <cell r="E84">
            <v>7986</v>
          </cell>
          <cell r="F84">
            <v>7994</v>
          </cell>
          <cell r="G84">
            <v>8000</v>
          </cell>
          <cell r="H84">
            <v>8005</v>
          </cell>
          <cell r="I84">
            <v>8009</v>
          </cell>
        </row>
        <row r="85">
          <cell r="A85" t="str">
            <v>FAIIP</v>
          </cell>
          <cell r="B85"/>
          <cell r="C85" t="str">
            <v>IP</v>
          </cell>
          <cell r="D85">
            <v>147</v>
          </cell>
          <cell r="E85">
            <v>147</v>
          </cell>
          <cell r="F85">
            <v>147</v>
          </cell>
          <cell r="G85">
            <v>147</v>
          </cell>
          <cell r="H85">
            <v>147</v>
          </cell>
          <cell r="I85">
            <v>147</v>
          </cell>
        </row>
        <row r="86">
          <cell r="A86" t="str">
            <v>FAIBN</v>
          </cell>
          <cell r="B86"/>
          <cell r="C86" t="str">
            <v>BN</v>
          </cell>
          <cell r="D86">
            <v>7827</v>
          </cell>
          <cell r="E86">
            <v>7839</v>
          </cell>
          <cell r="F86">
            <v>7847</v>
          </cell>
          <cell r="G86">
            <v>7853</v>
          </cell>
          <cell r="H86">
            <v>7858</v>
          </cell>
          <cell r="I86">
            <v>7862</v>
          </cell>
        </row>
        <row r="87">
          <cell r="A87" t="str">
            <v>FAIP</v>
          </cell>
          <cell r="B87"/>
          <cell r="C87" t="str">
            <v>P</v>
          </cell>
          <cell r="D87">
            <v>7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</row>
        <row r="88">
          <cell r="A88" t="str">
            <v>FAIBNP</v>
          </cell>
          <cell r="B88"/>
          <cell r="C88" t="str">
            <v>BNP</v>
          </cell>
          <cell r="D88">
            <v>7</v>
          </cell>
          <cell r="E88">
            <v>7</v>
          </cell>
          <cell r="F88">
            <v>7</v>
          </cell>
          <cell r="G88">
            <v>7</v>
          </cell>
          <cell r="H88">
            <v>7</v>
          </cell>
          <cell r="I88">
            <v>7</v>
          </cell>
        </row>
        <row r="89">
          <cell r="A89" t="str">
            <v>FAIBEP</v>
          </cell>
          <cell r="B89"/>
          <cell r="C89" t="str">
            <v>BEP</v>
          </cell>
          <cell r="D89"/>
          <cell r="E89"/>
          <cell r="F89"/>
          <cell r="G89"/>
          <cell r="H89"/>
          <cell r="I89"/>
        </row>
        <row r="90">
          <cell r="A90" t="str">
            <v>FAIMP</v>
          </cell>
          <cell r="B90"/>
          <cell r="C90" t="str">
            <v>MP</v>
          </cell>
          <cell r="D90"/>
          <cell r="E90"/>
          <cell r="F90"/>
          <cell r="G90"/>
          <cell r="H90"/>
          <cell r="I90"/>
        </row>
        <row r="91">
          <cell r="B91" t="str">
            <v>FLO</v>
          </cell>
          <cell r="C91" t="str">
            <v>Total</v>
          </cell>
          <cell r="D91">
            <v>2480</v>
          </cell>
          <cell r="E91">
            <v>2485</v>
          </cell>
          <cell r="F91">
            <v>2490</v>
          </cell>
          <cell r="G91">
            <v>2494</v>
          </cell>
          <cell r="H91">
            <v>2498</v>
          </cell>
          <cell r="I91">
            <v>2502</v>
          </cell>
        </row>
        <row r="92">
          <cell r="A92" t="str">
            <v>FLOM</v>
          </cell>
          <cell r="B92"/>
          <cell r="C92" t="str">
            <v>M</v>
          </cell>
          <cell r="D92">
            <v>20</v>
          </cell>
          <cell r="E92">
            <v>20</v>
          </cell>
          <cell r="F92">
            <v>20</v>
          </cell>
          <cell r="G92">
            <v>20</v>
          </cell>
          <cell r="H92">
            <v>20</v>
          </cell>
          <cell r="I92">
            <v>20</v>
          </cell>
        </row>
        <row r="93">
          <cell r="A93" t="str">
            <v>FLOBTE</v>
          </cell>
          <cell r="B93"/>
          <cell r="C93" t="str">
            <v>BTE</v>
          </cell>
          <cell r="D93">
            <v>11</v>
          </cell>
          <cell r="E93">
            <v>11</v>
          </cell>
          <cell r="F93">
            <v>11</v>
          </cell>
          <cell r="G93">
            <v>11</v>
          </cell>
          <cell r="H93">
            <v>11</v>
          </cell>
          <cell r="I93">
            <v>11</v>
          </cell>
        </row>
        <row r="94">
          <cell r="A94" t="str">
            <v>FLOTRAB</v>
          </cell>
          <cell r="B94"/>
          <cell r="C94" t="str">
            <v>TRAB</v>
          </cell>
          <cell r="D94">
            <v>38</v>
          </cell>
          <cell r="E94">
            <v>38</v>
          </cell>
          <cell r="F94">
            <v>38</v>
          </cell>
          <cell r="G94">
            <v>38</v>
          </cell>
          <cell r="H94">
            <v>38</v>
          </cell>
          <cell r="I94">
            <v>38</v>
          </cell>
        </row>
        <row r="95">
          <cell r="A95" t="str">
            <v>FLOBTN</v>
          </cell>
          <cell r="B95"/>
          <cell r="C95" t="str">
            <v>BTN</v>
          </cell>
          <cell r="D95">
            <v>2403</v>
          </cell>
          <cell r="E95">
            <v>2408</v>
          </cell>
          <cell r="F95">
            <v>2413</v>
          </cell>
          <cell r="G95">
            <v>2417</v>
          </cell>
          <cell r="H95">
            <v>2421</v>
          </cell>
          <cell r="I95">
            <v>2425</v>
          </cell>
        </row>
        <row r="96">
          <cell r="A96" t="str">
            <v>FLOIP</v>
          </cell>
          <cell r="B96"/>
          <cell r="C96" t="str">
            <v>IP</v>
          </cell>
          <cell r="D96">
            <v>51</v>
          </cell>
          <cell r="E96">
            <v>51</v>
          </cell>
          <cell r="F96">
            <v>51</v>
          </cell>
          <cell r="G96">
            <v>51</v>
          </cell>
          <cell r="H96">
            <v>51</v>
          </cell>
          <cell r="I96">
            <v>51</v>
          </cell>
        </row>
        <row r="97">
          <cell r="A97" t="str">
            <v>FLOBN</v>
          </cell>
          <cell r="B97"/>
          <cell r="C97" t="str">
            <v>BN</v>
          </cell>
          <cell r="D97">
            <v>2352</v>
          </cell>
          <cell r="E97">
            <v>2357</v>
          </cell>
          <cell r="F97">
            <v>2362</v>
          </cell>
          <cell r="G97">
            <v>2366</v>
          </cell>
          <cell r="H97">
            <v>2370</v>
          </cell>
          <cell r="I97">
            <v>2374</v>
          </cell>
        </row>
        <row r="98">
          <cell r="A98" t="str">
            <v>FLOP</v>
          </cell>
          <cell r="B98"/>
          <cell r="C98" t="str">
            <v>P</v>
          </cell>
          <cell r="D98">
            <v>8</v>
          </cell>
          <cell r="E98">
            <v>8</v>
          </cell>
          <cell r="F98">
            <v>8</v>
          </cell>
          <cell r="G98">
            <v>8</v>
          </cell>
          <cell r="H98">
            <v>8</v>
          </cell>
          <cell r="I98">
            <v>8</v>
          </cell>
        </row>
        <row r="99">
          <cell r="A99" t="str">
            <v>FLOBNP</v>
          </cell>
          <cell r="B99"/>
          <cell r="C99" t="str">
            <v>BNP</v>
          </cell>
          <cell r="D99">
            <v>5</v>
          </cell>
          <cell r="E99">
            <v>5</v>
          </cell>
          <cell r="F99">
            <v>5</v>
          </cell>
          <cell r="G99">
            <v>5</v>
          </cell>
          <cell r="H99">
            <v>5</v>
          </cell>
          <cell r="I99">
            <v>5</v>
          </cell>
        </row>
        <row r="100">
          <cell r="A100" t="str">
            <v>FLOBEP</v>
          </cell>
          <cell r="B100"/>
          <cell r="C100" t="str">
            <v>BEP</v>
          </cell>
          <cell r="D100">
            <v>2</v>
          </cell>
          <cell r="E100">
            <v>2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</row>
        <row r="101">
          <cell r="A101" t="str">
            <v>FLOMP</v>
          </cell>
          <cell r="B101"/>
          <cell r="C101" t="str">
            <v>MP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</row>
        <row r="102">
          <cell r="B102" t="str">
            <v>COR</v>
          </cell>
          <cell r="C102" t="str">
            <v>Total</v>
          </cell>
          <cell r="D102">
            <v>284</v>
          </cell>
          <cell r="E102">
            <v>285</v>
          </cell>
          <cell r="F102">
            <v>286</v>
          </cell>
          <cell r="G102">
            <v>287</v>
          </cell>
          <cell r="H102">
            <v>288</v>
          </cell>
          <cell r="I102">
            <v>289</v>
          </cell>
        </row>
        <row r="103">
          <cell r="A103" t="str">
            <v>CORM</v>
          </cell>
          <cell r="B103"/>
          <cell r="C103" t="str">
            <v>M</v>
          </cell>
          <cell r="D103">
            <v>2</v>
          </cell>
          <cell r="E103">
            <v>2</v>
          </cell>
          <cell r="F103">
            <v>2</v>
          </cell>
          <cell r="G103">
            <v>2</v>
          </cell>
          <cell r="H103">
            <v>2</v>
          </cell>
          <cell r="I103">
            <v>2</v>
          </cell>
        </row>
        <row r="104">
          <cell r="A104" t="str">
            <v>CORBTE</v>
          </cell>
          <cell r="B104"/>
          <cell r="C104" t="str">
            <v>BTE</v>
          </cell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</row>
        <row r="105">
          <cell r="A105" t="str">
            <v>CORTRAB</v>
          </cell>
          <cell r="B105"/>
          <cell r="C105" t="str">
            <v>TRAB</v>
          </cell>
          <cell r="D105">
            <v>7</v>
          </cell>
          <cell r="E105">
            <v>7</v>
          </cell>
          <cell r="F105">
            <v>7</v>
          </cell>
          <cell r="G105">
            <v>7</v>
          </cell>
          <cell r="H105">
            <v>7</v>
          </cell>
          <cell r="I105">
            <v>7</v>
          </cell>
        </row>
        <row r="106">
          <cell r="A106" t="str">
            <v>CORBTN</v>
          </cell>
          <cell r="B106"/>
          <cell r="C106" t="str">
            <v>BTN</v>
          </cell>
          <cell r="D106">
            <v>271</v>
          </cell>
          <cell r="E106">
            <v>272</v>
          </cell>
          <cell r="F106">
            <v>273</v>
          </cell>
          <cell r="G106">
            <v>274</v>
          </cell>
          <cell r="H106">
            <v>275</v>
          </cell>
          <cell r="I106">
            <v>276</v>
          </cell>
        </row>
        <row r="107">
          <cell r="A107" t="str">
            <v>CORIP</v>
          </cell>
          <cell r="B107"/>
          <cell r="C107" t="str">
            <v>IP</v>
          </cell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</row>
        <row r="108">
          <cell r="A108" t="str">
            <v>CORBN</v>
          </cell>
          <cell r="B108"/>
          <cell r="C108" t="str">
            <v>BN</v>
          </cell>
          <cell r="D108">
            <v>268</v>
          </cell>
          <cell r="E108">
            <v>269</v>
          </cell>
          <cell r="F108">
            <v>270</v>
          </cell>
          <cell r="G108">
            <v>271</v>
          </cell>
          <cell r="H108">
            <v>272</v>
          </cell>
          <cell r="I108">
            <v>273</v>
          </cell>
        </row>
        <row r="109">
          <cell r="A109" t="str">
            <v>CORP</v>
          </cell>
          <cell r="B109"/>
          <cell r="C109" t="str">
            <v>P</v>
          </cell>
          <cell r="D109">
            <v>2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2</v>
          </cell>
        </row>
        <row r="110">
          <cell r="A110" t="str">
            <v>CORBNP</v>
          </cell>
          <cell r="B110"/>
          <cell r="C110" t="str">
            <v>BNP</v>
          </cell>
          <cell r="D110">
            <v>2</v>
          </cell>
          <cell r="E110">
            <v>2</v>
          </cell>
          <cell r="F110">
            <v>2</v>
          </cell>
          <cell r="G110">
            <v>2</v>
          </cell>
          <cell r="H110">
            <v>2</v>
          </cell>
          <cell r="I110">
            <v>2</v>
          </cell>
        </row>
        <row r="111">
          <cell r="A111" t="str">
            <v>CORBEP</v>
          </cell>
          <cell r="B111"/>
          <cell r="C111" t="str">
            <v>BEP</v>
          </cell>
          <cell r="D111"/>
          <cell r="E111"/>
          <cell r="F111"/>
          <cell r="G111"/>
          <cell r="H111"/>
          <cell r="I111"/>
        </row>
        <row r="112">
          <cell r="A112" t="str">
            <v>CORMP</v>
          </cell>
          <cell r="B112"/>
          <cell r="C112" t="str">
            <v>MP</v>
          </cell>
          <cell r="D112"/>
          <cell r="E112"/>
          <cell r="F112"/>
          <cell r="G112"/>
          <cell r="H112"/>
          <cell r="I112"/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nos"/>
      <sheetName val="Carac_Centrais"/>
      <sheetName val="tipo"/>
      <sheetName val="caract_consumo"/>
      <sheetName val="Proprietario"/>
      <sheetName val="Combustível"/>
      <sheetName val="Ilhas"/>
      <sheetName val="emissao"/>
      <sheetName val="Val_Aquisição_real_jan_2019"/>
      <sheetName val="Aquisição relatorio"/>
      <sheetName val="EDA_N1-03 AEEGS Aquis Energia"/>
      <sheetName val="EDA N1-04 AEEGS Comb Lub"/>
      <sheetName val="Custo Comb"/>
      <sheetName val="EDA N6-04 a AEEGS Transp Fuel"/>
      <sheetName val="EDA N1-46 Balanço energia"/>
      <sheetName val="EDA N6-32 33 CEE Clientes"/>
      <sheetName val="NCN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2">
          <cell r="D12" t="str">
            <v>#Erro, n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  <cell r="I12" t="e">
            <v>#VALUE!</v>
          </cell>
        </row>
        <row r="13">
          <cell r="B13">
            <v>0</v>
          </cell>
          <cell r="D13" t="str">
            <v>#Erro, nenhuma conexão atual..12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</row>
        <row r="14">
          <cell r="B14" t="str">
            <v>SMA</v>
          </cell>
          <cell r="C14" t="str">
            <v>Total</v>
          </cell>
          <cell r="D14">
            <v>3874</v>
          </cell>
          <cell r="E14">
            <v>3888</v>
          </cell>
          <cell r="F14">
            <v>3897</v>
          </cell>
          <cell r="G14">
            <v>3906</v>
          </cell>
          <cell r="H14">
            <v>3914</v>
          </cell>
          <cell r="I14">
            <v>3921</v>
          </cell>
        </row>
        <row r="15">
          <cell r="A15" t="str">
            <v>SMAM</v>
          </cell>
          <cell r="B15">
            <v>0</v>
          </cell>
          <cell r="C15" t="str">
            <v>M</v>
          </cell>
          <cell r="D15">
            <v>22</v>
          </cell>
          <cell r="E15">
            <v>22</v>
          </cell>
          <cell r="F15">
            <v>22</v>
          </cell>
          <cell r="G15">
            <v>22</v>
          </cell>
          <cell r="H15">
            <v>22</v>
          </cell>
          <cell r="I15">
            <v>22</v>
          </cell>
        </row>
        <row r="16">
          <cell r="A16" t="str">
            <v>SMABTE</v>
          </cell>
          <cell r="B16">
            <v>0</v>
          </cell>
          <cell r="C16" t="str">
            <v>BTE</v>
          </cell>
          <cell r="D16">
            <v>25</v>
          </cell>
          <cell r="E16">
            <v>25</v>
          </cell>
          <cell r="F16">
            <v>25</v>
          </cell>
          <cell r="G16">
            <v>25</v>
          </cell>
          <cell r="H16">
            <v>25</v>
          </cell>
          <cell r="I16">
            <v>25</v>
          </cell>
        </row>
        <row r="17">
          <cell r="A17" t="str">
            <v>SMATRAB</v>
          </cell>
          <cell r="B17">
            <v>0</v>
          </cell>
          <cell r="C17" t="str">
            <v>TRAB</v>
          </cell>
          <cell r="D17">
            <v>44</v>
          </cell>
          <cell r="E17">
            <v>44</v>
          </cell>
          <cell r="F17">
            <v>44</v>
          </cell>
          <cell r="G17">
            <v>44</v>
          </cell>
          <cell r="H17">
            <v>44</v>
          </cell>
          <cell r="I17">
            <v>44</v>
          </cell>
        </row>
        <row r="18">
          <cell r="A18" t="str">
            <v>SMABTN</v>
          </cell>
          <cell r="B18">
            <v>0</v>
          </cell>
          <cell r="C18" t="str">
            <v>BTN</v>
          </cell>
          <cell r="D18">
            <v>3778</v>
          </cell>
          <cell r="E18">
            <v>3792</v>
          </cell>
          <cell r="F18">
            <v>3801</v>
          </cell>
          <cell r="G18">
            <v>3810</v>
          </cell>
          <cell r="H18">
            <v>3818</v>
          </cell>
          <cell r="I18">
            <v>3825</v>
          </cell>
        </row>
        <row r="19">
          <cell r="A19" t="str">
            <v>SMAIP</v>
          </cell>
          <cell r="B19">
            <v>0</v>
          </cell>
          <cell r="C19" t="str">
            <v>IP</v>
          </cell>
          <cell r="D19">
            <v>108</v>
          </cell>
          <cell r="E19">
            <v>108</v>
          </cell>
          <cell r="F19">
            <v>108</v>
          </cell>
          <cell r="G19">
            <v>108</v>
          </cell>
          <cell r="H19">
            <v>108</v>
          </cell>
          <cell r="I19">
            <v>108</v>
          </cell>
        </row>
        <row r="20">
          <cell r="A20" t="str">
            <v>SMABN</v>
          </cell>
          <cell r="B20">
            <v>0</v>
          </cell>
          <cell r="C20" t="str">
            <v>BN</v>
          </cell>
          <cell r="D20">
            <v>3670</v>
          </cell>
          <cell r="E20">
            <v>3684</v>
          </cell>
          <cell r="F20">
            <v>3693</v>
          </cell>
          <cell r="G20">
            <v>3702</v>
          </cell>
          <cell r="H20">
            <v>3710</v>
          </cell>
          <cell r="I20">
            <v>3717</v>
          </cell>
        </row>
        <row r="21">
          <cell r="A21" t="str">
            <v>SMAP</v>
          </cell>
          <cell r="B21">
            <v>0</v>
          </cell>
          <cell r="C21" t="str">
            <v>P</v>
          </cell>
          <cell r="D21">
            <v>5</v>
          </cell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A22" t="str">
            <v>SMABNP</v>
          </cell>
          <cell r="B22">
            <v>0</v>
          </cell>
          <cell r="C22" t="str">
            <v>BNP</v>
          </cell>
          <cell r="D22">
            <v>5</v>
          </cell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</row>
        <row r="23">
          <cell r="A23" t="str">
            <v>SMABEP</v>
          </cell>
          <cell r="B23">
            <v>0</v>
          </cell>
          <cell r="C23" t="str">
            <v>BEP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SMAMP</v>
          </cell>
          <cell r="B24">
            <v>0</v>
          </cell>
          <cell r="C24" t="str">
            <v>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B25" t="str">
            <v>SMG</v>
          </cell>
          <cell r="C25" t="str">
            <v>Total</v>
          </cell>
          <cell r="D25">
            <v>64203</v>
          </cell>
          <cell r="E25">
            <v>64463</v>
          </cell>
          <cell r="F25">
            <v>64808</v>
          </cell>
          <cell r="G25">
            <v>65155</v>
          </cell>
          <cell r="H25">
            <v>65323</v>
          </cell>
          <cell r="I25">
            <v>65492</v>
          </cell>
        </row>
        <row r="26">
          <cell r="A26" t="str">
            <v>SMGM</v>
          </cell>
          <cell r="B26">
            <v>0</v>
          </cell>
          <cell r="C26" t="str">
            <v>M</v>
          </cell>
          <cell r="D26">
            <v>403</v>
          </cell>
          <cell r="E26">
            <v>404</v>
          </cell>
          <cell r="F26">
            <v>405</v>
          </cell>
          <cell r="G26">
            <v>406</v>
          </cell>
          <cell r="H26">
            <v>407</v>
          </cell>
          <cell r="I26">
            <v>408</v>
          </cell>
        </row>
        <row r="27">
          <cell r="A27" t="str">
            <v>SMGBTE</v>
          </cell>
          <cell r="B27">
            <v>0</v>
          </cell>
          <cell r="C27" t="str">
            <v>BTE</v>
          </cell>
          <cell r="D27">
            <v>406</v>
          </cell>
          <cell r="E27">
            <v>414</v>
          </cell>
          <cell r="F27">
            <v>420</v>
          </cell>
          <cell r="G27">
            <v>426</v>
          </cell>
          <cell r="H27">
            <v>432</v>
          </cell>
          <cell r="I27">
            <v>438</v>
          </cell>
        </row>
        <row r="28">
          <cell r="A28" t="str">
            <v>SMGTRAB</v>
          </cell>
          <cell r="B28">
            <v>0</v>
          </cell>
          <cell r="C28" t="str">
            <v>TRAB</v>
          </cell>
          <cell r="D28">
            <v>697</v>
          </cell>
          <cell r="E28">
            <v>699</v>
          </cell>
          <cell r="F28">
            <v>700</v>
          </cell>
          <cell r="G28">
            <v>701</v>
          </cell>
          <cell r="H28">
            <v>702</v>
          </cell>
          <cell r="I28">
            <v>703</v>
          </cell>
        </row>
        <row r="29">
          <cell r="A29" t="str">
            <v>SMGBTN</v>
          </cell>
          <cell r="B29">
            <v>0</v>
          </cell>
          <cell r="C29" t="str">
            <v>BTN</v>
          </cell>
          <cell r="D29">
            <v>62681</v>
          </cell>
          <cell r="E29">
            <v>62930</v>
          </cell>
          <cell r="F29">
            <v>63267</v>
          </cell>
          <cell r="G29">
            <v>63606</v>
          </cell>
          <cell r="H29">
            <v>63766</v>
          </cell>
          <cell r="I29">
            <v>63927</v>
          </cell>
        </row>
        <row r="30">
          <cell r="A30" t="str">
            <v>SMGIP</v>
          </cell>
          <cell r="B30">
            <v>0</v>
          </cell>
          <cell r="C30" t="str">
            <v>IP</v>
          </cell>
          <cell r="D30">
            <v>714</v>
          </cell>
          <cell r="E30">
            <v>715</v>
          </cell>
          <cell r="F30">
            <v>715</v>
          </cell>
          <cell r="G30">
            <v>715</v>
          </cell>
          <cell r="H30">
            <v>715</v>
          </cell>
          <cell r="I30">
            <v>715</v>
          </cell>
        </row>
        <row r="31">
          <cell r="A31" t="str">
            <v>SMGBN</v>
          </cell>
          <cell r="B31">
            <v>0</v>
          </cell>
          <cell r="C31" t="str">
            <v>BN</v>
          </cell>
          <cell r="D31">
            <v>61967</v>
          </cell>
          <cell r="E31">
            <v>62215</v>
          </cell>
          <cell r="F31">
            <v>62552</v>
          </cell>
          <cell r="G31">
            <v>62891</v>
          </cell>
          <cell r="H31">
            <v>63051</v>
          </cell>
          <cell r="I31">
            <v>63212</v>
          </cell>
        </row>
        <row r="32">
          <cell r="A32" t="str">
            <v>SMGP</v>
          </cell>
          <cell r="B32">
            <v>0</v>
          </cell>
          <cell r="C32" t="str">
            <v>P</v>
          </cell>
          <cell r="D32">
            <v>16</v>
          </cell>
          <cell r="E32">
            <v>16</v>
          </cell>
          <cell r="F32">
            <v>16</v>
          </cell>
          <cell r="G32">
            <v>16</v>
          </cell>
          <cell r="H32">
            <v>16</v>
          </cell>
          <cell r="I32">
            <v>16</v>
          </cell>
        </row>
        <row r="33">
          <cell r="A33" t="str">
            <v>SMGBNP</v>
          </cell>
          <cell r="B33">
            <v>0</v>
          </cell>
          <cell r="C33" t="str">
            <v>BNP</v>
          </cell>
          <cell r="D33">
            <v>12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</row>
        <row r="34">
          <cell r="A34" t="str">
            <v>SMGBEP</v>
          </cell>
          <cell r="B34">
            <v>0</v>
          </cell>
          <cell r="C34" t="str">
            <v>BEP</v>
          </cell>
          <cell r="D34">
            <v>2</v>
          </cell>
          <cell r="E34">
            <v>2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</row>
        <row r="35">
          <cell r="A35" t="str">
            <v>SMGMP</v>
          </cell>
          <cell r="B35">
            <v>0</v>
          </cell>
          <cell r="C35" t="str">
            <v>MP</v>
          </cell>
          <cell r="D35">
            <v>2</v>
          </cell>
          <cell r="E35">
            <v>2</v>
          </cell>
          <cell r="F35">
            <v>2</v>
          </cell>
          <cell r="G35">
            <v>2</v>
          </cell>
          <cell r="H35">
            <v>2</v>
          </cell>
          <cell r="I35">
            <v>2</v>
          </cell>
        </row>
        <row r="36">
          <cell r="A36">
            <v>0</v>
          </cell>
          <cell r="B36" t="str">
            <v>TER</v>
          </cell>
          <cell r="C36" t="str">
            <v>Total</v>
          </cell>
          <cell r="D36">
            <v>27639</v>
          </cell>
          <cell r="E36">
            <v>27750</v>
          </cell>
          <cell r="F36">
            <v>27857</v>
          </cell>
          <cell r="G36">
            <v>27964</v>
          </cell>
          <cell r="H36">
            <v>28071</v>
          </cell>
          <cell r="I36">
            <v>28173</v>
          </cell>
        </row>
        <row r="37">
          <cell r="A37" t="str">
            <v>TERM</v>
          </cell>
          <cell r="B37">
            <v>0</v>
          </cell>
          <cell r="C37" t="str">
            <v>M</v>
          </cell>
          <cell r="D37">
            <v>177</v>
          </cell>
          <cell r="E37">
            <v>178</v>
          </cell>
          <cell r="F37">
            <v>178</v>
          </cell>
          <cell r="G37">
            <v>178</v>
          </cell>
          <cell r="H37">
            <v>179</v>
          </cell>
          <cell r="I37">
            <v>179</v>
          </cell>
        </row>
        <row r="38">
          <cell r="A38" t="str">
            <v>TERBTE</v>
          </cell>
          <cell r="B38">
            <v>0</v>
          </cell>
          <cell r="C38" t="str">
            <v>BTE</v>
          </cell>
          <cell r="D38">
            <v>122</v>
          </cell>
          <cell r="E38">
            <v>123</v>
          </cell>
          <cell r="F38">
            <v>123</v>
          </cell>
          <cell r="G38">
            <v>123</v>
          </cell>
          <cell r="H38">
            <v>124</v>
          </cell>
          <cell r="I38">
            <v>124</v>
          </cell>
        </row>
        <row r="39">
          <cell r="A39" t="str">
            <v>TERTRAB</v>
          </cell>
          <cell r="B39">
            <v>0</v>
          </cell>
          <cell r="C39" t="str">
            <v>TRAB</v>
          </cell>
          <cell r="D39">
            <v>253</v>
          </cell>
          <cell r="E39">
            <v>254</v>
          </cell>
          <cell r="F39">
            <v>255</v>
          </cell>
          <cell r="G39">
            <v>256</v>
          </cell>
          <cell r="H39">
            <v>257</v>
          </cell>
          <cell r="I39">
            <v>258</v>
          </cell>
        </row>
        <row r="40">
          <cell r="A40" t="str">
            <v>TERBTN</v>
          </cell>
          <cell r="B40">
            <v>0</v>
          </cell>
          <cell r="C40" t="str">
            <v>BTN</v>
          </cell>
          <cell r="D40">
            <v>27078</v>
          </cell>
          <cell r="E40">
            <v>27186</v>
          </cell>
          <cell r="F40">
            <v>27292</v>
          </cell>
          <cell r="G40">
            <v>27398</v>
          </cell>
          <cell r="H40">
            <v>27502</v>
          </cell>
          <cell r="I40">
            <v>27603</v>
          </cell>
        </row>
        <row r="41">
          <cell r="A41" t="str">
            <v>TERIP</v>
          </cell>
          <cell r="B41">
            <v>0</v>
          </cell>
          <cell r="C41" t="str">
            <v>IP</v>
          </cell>
          <cell r="D41">
            <v>375</v>
          </cell>
          <cell r="E41">
            <v>376</v>
          </cell>
          <cell r="F41">
            <v>377</v>
          </cell>
          <cell r="G41">
            <v>378</v>
          </cell>
          <cell r="H41">
            <v>379</v>
          </cell>
          <cell r="I41">
            <v>380</v>
          </cell>
        </row>
        <row r="42">
          <cell r="A42" t="str">
            <v>TERBN</v>
          </cell>
          <cell r="B42">
            <v>0</v>
          </cell>
          <cell r="C42" t="str">
            <v>BN</v>
          </cell>
          <cell r="D42">
            <v>26703</v>
          </cell>
          <cell r="E42">
            <v>26810</v>
          </cell>
          <cell r="F42">
            <v>26915</v>
          </cell>
          <cell r="G42">
            <v>27020</v>
          </cell>
          <cell r="H42">
            <v>27123</v>
          </cell>
          <cell r="I42">
            <v>27223</v>
          </cell>
        </row>
        <row r="43">
          <cell r="A43" t="str">
            <v>TERP</v>
          </cell>
          <cell r="B43">
            <v>0</v>
          </cell>
          <cell r="C43" t="str">
            <v>P</v>
          </cell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</row>
        <row r="44">
          <cell r="A44" t="str">
            <v>TERBNP</v>
          </cell>
          <cell r="B44">
            <v>0</v>
          </cell>
          <cell r="C44" t="str">
            <v>BNP</v>
          </cell>
          <cell r="D44">
            <v>6</v>
          </cell>
          <cell r="E44">
            <v>6</v>
          </cell>
          <cell r="F44">
            <v>6</v>
          </cell>
          <cell r="G44">
            <v>6</v>
          </cell>
          <cell r="H44">
            <v>6</v>
          </cell>
          <cell r="I44">
            <v>6</v>
          </cell>
        </row>
        <row r="45">
          <cell r="A45" t="str">
            <v>TERBEP</v>
          </cell>
          <cell r="B45">
            <v>0</v>
          </cell>
          <cell r="C45" t="str">
            <v>BEP</v>
          </cell>
          <cell r="D45">
            <v>3</v>
          </cell>
          <cell r="E45">
            <v>3</v>
          </cell>
          <cell r="F45">
            <v>3</v>
          </cell>
          <cell r="G45">
            <v>3</v>
          </cell>
          <cell r="H45">
            <v>3</v>
          </cell>
          <cell r="I45">
            <v>3</v>
          </cell>
        </row>
        <row r="46">
          <cell r="A46" t="str">
            <v>TERMP</v>
          </cell>
          <cell r="B46">
            <v>0</v>
          </cell>
          <cell r="C46" t="str">
            <v>MP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 t="str">
            <v>GRA</v>
          </cell>
          <cell r="C47" t="str">
            <v>Total</v>
          </cell>
          <cell r="D47">
            <v>3275</v>
          </cell>
          <cell r="E47">
            <v>3280</v>
          </cell>
          <cell r="F47">
            <v>3287</v>
          </cell>
          <cell r="G47">
            <v>3292</v>
          </cell>
          <cell r="H47">
            <v>3296</v>
          </cell>
          <cell r="I47">
            <v>3300</v>
          </cell>
        </row>
        <row r="48">
          <cell r="A48" t="str">
            <v>GRAM</v>
          </cell>
          <cell r="B48">
            <v>0</v>
          </cell>
          <cell r="C48" t="str">
            <v>M</v>
          </cell>
          <cell r="D48">
            <v>22</v>
          </cell>
          <cell r="E48">
            <v>22</v>
          </cell>
          <cell r="F48">
            <v>22</v>
          </cell>
          <cell r="G48">
            <v>22</v>
          </cell>
          <cell r="H48">
            <v>22</v>
          </cell>
          <cell r="I48">
            <v>22</v>
          </cell>
        </row>
        <row r="49">
          <cell r="A49" t="str">
            <v>GRABTE</v>
          </cell>
          <cell r="B49">
            <v>0</v>
          </cell>
          <cell r="C49" t="str">
            <v>BTE</v>
          </cell>
          <cell r="D49">
            <v>17</v>
          </cell>
          <cell r="E49">
            <v>17</v>
          </cell>
          <cell r="F49">
            <v>17</v>
          </cell>
          <cell r="G49">
            <v>17</v>
          </cell>
          <cell r="H49">
            <v>17</v>
          </cell>
          <cell r="I49">
            <v>17</v>
          </cell>
        </row>
        <row r="50">
          <cell r="A50" t="str">
            <v>GRATRAB</v>
          </cell>
          <cell r="B50">
            <v>0</v>
          </cell>
          <cell r="C50" t="str">
            <v>TRAB</v>
          </cell>
          <cell r="D50">
            <v>35</v>
          </cell>
          <cell r="E50">
            <v>35</v>
          </cell>
          <cell r="F50">
            <v>35</v>
          </cell>
          <cell r="G50">
            <v>35</v>
          </cell>
          <cell r="H50">
            <v>35</v>
          </cell>
          <cell r="I50">
            <v>35</v>
          </cell>
        </row>
        <row r="51">
          <cell r="A51" t="str">
            <v>GRABTN</v>
          </cell>
          <cell r="B51">
            <v>0</v>
          </cell>
          <cell r="C51" t="str">
            <v>BTN</v>
          </cell>
          <cell r="D51">
            <v>3196</v>
          </cell>
          <cell r="E51">
            <v>3201</v>
          </cell>
          <cell r="F51">
            <v>3208</v>
          </cell>
          <cell r="G51">
            <v>3213</v>
          </cell>
          <cell r="H51">
            <v>3217</v>
          </cell>
          <cell r="I51">
            <v>3221</v>
          </cell>
        </row>
        <row r="52">
          <cell r="A52" t="str">
            <v>GRAIP</v>
          </cell>
          <cell r="B52">
            <v>0</v>
          </cell>
          <cell r="C52" t="str">
            <v>IP</v>
          </cell>
          <cell r="D52">
            <v>83</v>
          </cell>
          <cell r="E52">
            <v>83</v>
          </cell>
          <cell r="F52">
            <v>83</v>
          </cell>
          <cell r="G52">
            <v>83</v>
          </cell>
          <cell r="H52">
            <v>83</v>
          </cell>
          <cell r="I52">
            <v>83</v>
          </cell>
        </row>
        <row r="53">
          <cell r="A53" t="str">
            <v>GRABN</v>
          </cell>
          <cell r="B53">
            <v>0</v>
          </cell>
          <cell r="C53" t="str">
            <v>BN</v>
          </cell>
          <cell r="D53">
            <v>3113</v>
          </cell>
          <cell r="E53">
            <v>3118</v>
          </cell>
          <cell r="F53">
            <v>3125</v>
          </cell>
          <cell r="G53">
            <v>3130</v>
          </cell>
          <cell r="H53">
            <v>3134</v>
          </cell>
          <cell r="I53">
            <v>3138</v>
          </cell>
        </row>
        <row r="54">
          <cell r="A54" t="str">
            <v>GRAP</v>
          </cell>
          <cell r="B54">
            <v>0</v>
          </cell>
          <cell r="C54" t="str">
            <v>P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</row>
        <row r="55">
          <cell r="A55" t="str">
            <v>GRABNP</v>
          </cell>
          <cell r="B55">
            <v>0</v>
          </cell>
          <cell r="C55" t="str">
            <v>BNP</v>
          </cell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</row>
        <row r="56">
          <cell r="A56" t="str">
            <v>GRABEP</v>
          </cell>
          <cell r="B56">
            <v>0</v>
          </cell>
          <cell r="C56" t="str">
            <v>BEP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 t="str">
            <v>GRAMP</v>
          </cell>
          <cell r="B57">
            <v>0</v>
          </cell>
          <cell r="C57" t="str">
            <v>MP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0</v>
          </cell>
          <cell r="B58" t="str">
            <v>SJG</v>
          </cell>
          <cell r="C58" t="str">
            <v>Total</v>
          </cell>
          <cell r="D58">
            <v>5913</v>
          </cell>
          <cell r="E58">
            <v>5937</v>
          </cell>
          <cell r="F58">
            <v>5954</v>
          </cell>
          <cell r="G58">
            <v>5967</v>
          </cell>
          <cell r="H58">
            <v>5977</v>
          </cell>
          <cell r="I58">
            <v>5984</v>
          </cell>
        </row>
        <row r="59">
          <cell r="A59" t="str">
            <v>SJGM</v>
          </cell>
          <cell r="B59">
            <v>0</v>
          </cell>
          <cell r="C59" t="str">
            <v>M</v>
          </cell>
          <cell r="D59">
            <v>21</v>
          </cell>
          <cell r="E59">
            <v>21</v>
          </cell>
          <cell r="F59">
            <v>21</v>
          </cell>
          <cell r="G59">
            <v>21</v>
          </cell>
          <cell r="H59">
            <v>21</v>
          </cell>
          <cell r="I59">
            <v>21</v>
          </cell>
        </row>
        <row r="60">
          <cell r="A60" t="str">
            <v>SJGBTE</v>
          </cell>
          <cell r="B60">
            <v>0</v>
          </cell>
          <cell r="C60" t="str">
            <v>BTE</v>
          </cell>
          <cell r="D60">
            <v>33</v>
          </cell>
          <cell r="E60">
            <v>33</v>
          </cell>
          <cell r="F60">
            <v>33</v>
          </cell>
          <cell r="G60">
            <v>33</v>
          </cell>
          <cell r="H60">
            <v>33</v>
          </cell>
          <cell r="I60">
            <v>33</v>
          </cell>
        </row>
        <row r="61">
          <cell r="A61" t="str">
            <v>SJGTRAB</v>
          </cell>
          <cell r="B61">
            <v>0</v>
          </cell>
          <cell r="C61" t="str">
            <v>TRAB</v>
          </cell>
          <cell r="D61">
            <v>58</v>
          </cell>
          <cell r="E61">
            <v>58</v>
          </cell>
          <cell r="F61">
            <v>58</v>
          </cell>
          <cell r="G61">
            <v>58</v>
          </cell>
          <cell r="H61">
            <v>58</v>
          </cell>
          <cell r="I61">
            <v>58</v>
          </cell>
        </row>
        <row r="62">
          <cell r="A62" t="str">
            <v>SJGBTN</v>
          </cell>
          <cell r="B62">
            <v>0</v>
          </cell>
          <cell r="C62" t="str">
            <v>BTN</v>
          </cell>
          <cell r="D62">
            <v>5798</v>
          </cell>
          <cell r="E62">
            <v>5822</v>
          </cell>
          <cell r="F62">
            <v>5839</v>
          </cell>
          <cell r="G62">
            <v>5852</v>
          </cell>
          <cell r="H62">
            <v>5862</v>
          </cell>
          <cell r="I62">
            <v>5869</v>
          </cell>
        </row>
        <row r="63">
          <cell r="A63" t="str">
            <v>SJGIP</v>
          </cell>
          <cell r="B63">
            <v>0</v>
          </cell>
          <cell r="C63" t="str">
            <v>IP</v>
          </cell>
          <cell r="D63">
            <v>125</v>
          </cell>
          <cell r="E63">
            <v>126</v>
          </cell>
          <cell r="F63">
            <v>126</v>
          </cell>
          <cell r="G63">
            <v>126</v>
          </cell>
          <cell r="H63">
            <v>126</v>
          </cell>
          <cell r="I63">
            <v>126</v>
          </cell>
        </row>
        <row r="64">
          <cell r="A64" t="str">
            <v>SJGBN</v>
          </cell>
          <cell r="B64">
            <v>0</v>
          </cell>
          <cell r="C64" t="str">
            <v>BN</v>
          </cell>
          <cell r="D64">
            <v>5673</v>
          </cell>
          <cell r="E64">
            <v>5696</v>
          </cell>
          <cell r="F64">
            <v>5713</v>
          </cell>
          <cell r="G64">
            <v>5726</v>
          </cell>
          <cell r="H64">
            <v>5736</v>
          </cell>
          <cell r="I64">
            <v>5743</v>
          </cell>
        </row>
        <row r="65">
          <cell r="A65" t="str">
            <v>SJGP</v>
          </cell>
          <cell r="B65">
            <v>0</v>
          </cell>
          <cell r="C65" t="str">
            <v>P</v>
          </cell>
          <cell r="D65">
            <v>3</v>
          </cell>
          <cell r="E65">
            <v>3</v>
          </cell>
          <cell r="F65">
            <v>3</v>
          </cell>
          <cell r="G65">
            <v>3</v>
          </cell>
          <cell r="H65">
            <v>3</v>
          </cell>
          <cell r="I65">
            <v>3</v>
          </cell>
        </row>
        <row r="66">
          <cell r="A66" t="str">
            <v>SJGBNP</v>
          </cell>
          <cell r="B66">
            <v>0</v>
          </cell>
          <cell r="C66" t="str">
            <v>BNP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</row>
        <row r="67">
          <cell r="A67" t="str">
            <v>SJGBEP</v>
          </cell>
          <cell r="B67">
            <v>0</v>
          </cell>
          <cell r="C67" t="str">
            <v>BEP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SJGMP</v>
          </cell>
          <cell r="B68">
            <v>0</v>
          </cell>
          <cell r="C68" t="str">
            <v>MP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PIC</v>
          </cell>
          <cell r="C69" t="str">
            <v>Total</v>
          </cell>
          <cell r="D69">
            <v>9903</v>
          </cell>
          <cell r="E69">
            <v>9933</v>
          </cell>
          <cell r="F69">
            <v>9953</v>
          </cell>
          <cell r="G69">
            <v>9973</v>
          </cell>
          <cell r="H69">
            <v>9993</v>
          </cell>
          <cell r="I69">
            <v>10004</v>
          </cell>
        </row>
        <row r="70">
          <cell r="A70" t="str">
            <v>PICM</v>
          </cell>
          <cell r="B70">
            <v>0</v>
          </cell>
          <cell r="C70" t="str">
            <v>M</v>
          </cell>
          <cell r="D70">
            <v>39</v>
          </cell>
          <cell r="E70">
            <v>39</v>
          </cell>
          <cell r="F70">
            <v>39</v>
          </cell>
          <cell r="G70">
            <v>39</v>
          </cell>
          <cell r="H70">
            <v>39</v>
          </cell>
          <cell r="I70">
            <v>39</v>
          </cell>
        </row>
        <row r="71">
          <cell r="A71" t="str">
            <v>PICBTE</v>
          </cell>
          <cell r="B71">
            <v>0</v>
          </cell>
          <cell r="C71" t="str">
            <v>BTE</v>
          </cell>
          <cell r="D71">
            <v>54</v>
          </cell>
          <cell r="E71">
            <v>54</v>
          </cell>
          <cell r="F71">
            <v>54</v>
          </cell>
          <cell r="G71">
            <v>54</v>
          </cell>
          <cell r="H71">
            <v>54</v>
          </cell>
          <cell r="I71">
            <v>54</v>
          </cell>
        </row>
        <row r="72">
          <cell r="A72" t="str">
            <v>PICTRAB</v>
          </cell>
          <cell r="B72">
            <v>0</v>
          </cell>
          <cell r="C72" t="str">
            <v>TRAB</v>
          </cell>
          <cell r="D72">
            <v>83</v>
          </cell>
          <cell r="E72">
            <v>83</v>
          </cell>
          <cell r="F72">
            <v>83</v>
          </cell>
          <cell r="G72">
            <v>83</v>
          </cell>
          <cell r="H72">
            <v>83</v>
          </cell>
          <cell r="I72">
            <v>83</v>
          </cell>
        </row>
        <row r="73">
          <cell r="A73" t="str">
            <v>PICBTN</v>
          </cell>
          <cell r="B73">
            <v>0</v>
          </cell>
          <cell r="C73" t="str">
            <v>BTN</v>
          </cell>
          <cell r="D73">
            <v>9722</v>
          </cell>
          <cell r="E73">
            <v>9752</v>
          </cell>
          <cell r="F73">
            <v>9772</v>
          </cell>
          <cell r="G73">
            <v>9792</v>
          </cell>
          <cell r="H73">
            <v>9812</v>
          </cell>
          <cell r="I73">
            <v>9823</v>
          </cell>
        </row>
        <row r="74">
          <cell r="A74" t="str">
            <v>PICIP</v>
          </cell>
          <cell r="B74">
            <v>0</v>
          </cell>
          <cell r="C74" t="str">
            <v>IP</v>
          </cell>
          <cell r="D74">
            <v>216</v>
          </cell>
          <cell r="E74">
            <v>217</v>
          </cell>
          <cell r="F74">
            <v>218</v>
          </cell>
          <cell r="G74">
            <v>219</v>
          </cell>
          <cell r="H74">
            <v>220</v>
          </cell>
          <cell r="I74">
            <v>221</v>
          </cell>
        </row>
        <row r="75">
          <cell r="A75" t="str">
            <v>PICBN</v>
          </cell>
          <cell r="B75">
            <v>0</v>
          </cell>
          <cell r="C75" t="str">
            <v>BN</v>
          </cell>
          <cell r="D75">
            <v>9506</v>
          </cell>
          <cell r="E75">
            <v>9535</v>
          </cell>
          <cell r="F75">
            <v>9554</v>
          </cell>
          <cell r="G75">
            <v>9573</v>
          </cell>
          <cell r="H75">
            <v>9592</v>
          </cell>
          <cell r="I75">
            <v>9602</v>
          </cell>
        </row>
        <row r="76">
          <cell r="A76" t="str">
            <v>PICP</v>
          </cell>
          <cell r="B76">
            <v>0</v>
          </cell>
          <cell r="C76" t="str">
            <v>P</v>
          </cell>
          <cell r="D76">
            <v>5</v>
          </cell>
          <cell r="E76">
            <v>5</v>
          </cell>
          <cell r="F76">
            <v>5</v>
          </cell>
          <cell r="G76">
            <v>5</v>
          </cell>
          <cell r="H76">
            <v>5</v>
          </cell>
          <cell r="I76">
            <v>5</v>
          </cell>
        </row>
        <row r="77">
          <cell r="A77" t="str">
            <v>PICBNP</v>
          </cell>
          <cell r="B77">
            <v>0</v>
          </cell>
          <cell r="C77" t="str">
            <v>BNP</v>
          </cell>
          <cell r="D77">
            <v>5</v>
          </cell>
          <cell r="E77">
            <v>5</v>
          </cell>
          <cell r="F77">
            <v>5</v>
          </cell>
          <cell r="G77">
            <v>5</v>
          </cell>
          <cell r="H77">
            <v>5</v>
          </cell>
          <cell r="I77">
            <v>5</v>
          </cell>
        </row>
        <row r="78">
          <cell r="A78" t="str">
            <v>PICBEP</v>
          </cell>
          <cell r="B78">
            <v>0</v>
          </cell>
          <cell r="C78" t="str">
            <v>BEP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PICMP</v>
          </cell>
          <cell r="B79">
            <v>0</v>
          </cell>
          <cell r="C79" t="str">
            <v>MP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FAI</v>
          </cell>
          <cell r="C80" t="str">
            <v>Total</v>
          </cell>
          <cell r="D80">
            <v>8162</v>
          </cell>
          <cell r="E80">
            <v>8174</v>
          </cell>
          <cell r="F80">
            <v>8182</v>
          </cell>
          <cell r="G80">
            <v>8188</v>
          </cell>
          <cell r="H80">
            <v>8193</v>
          </cell>
          <cell r="I80">
            <v>8197</v>
          </cell>
        </row>
        <row r="81">
          <cell r="A81" t="str">
            <v>FAIM</v>
          </cell>
          <cell r="B81">
            <v>0</v>
          </cell>
          <cell r="C81" t="str">
            <v>M</v>
          </cell>
          <cell r="D81">
            <v>49</v>
          </cell>
          <cell r="E81">
            <v>49</v>
          </cell>
          <cell r="F81">
            <v>49</v>
          </cell>
          <cell r="G81">
            <v>49</v>
          </cell>
          <cell r="H81">
            <v>49</v>
          </cell>
          <cell r="I81">
            <v>49</v>
          </cell>
        </row>
        <row r="82">
          <cell r="A82" t="str">
            <v>FAIBTE</v>
          </cell>
          <cell r="B82">
            <v>0</v>
          </cell>
          <cell r="C82" t="str">
            <v>BTE</v>
          </cell>
          <cell r="D82">
            <v>39</v>
          </cell>
          <cell r="E82">
            <v>39</v>
          </cell>
          <cell r="F82">
            <v>39</v>
          </cell>
          <cell r="G82">
            <v>39</v>
          </cell>
          <cell r="H82">
            <v>39</v>
          </cell>
          <cell r="I82">
            <v>39</v>
          </cell>
        </row>
        <row r="83">
          <cell r="A83" t="str">
            <v>FAITRAB</v>
          </cell>
          <cell r="B83">
            <v>0</v>
          </cell>
          <cell r="C83" t="str">
            <v>TRAB</v>
          </cell>
          <cell r="D83">
            <v>93</v>
          </cell>
          <cell r="E83">
            <v>93</v>
          </cell>
          <cell r="F83">
            <v>93</v>
          </cell>
          <cell r="G83">
            <v>93</v>
          </cell>
          <cell r="H83">
            <v>93</v>
          </cell>
          <cell r="I83">
            <v>93</v>
          </cell>
        </row>
        <row r="84">
          <cell r="A84" t="str">
            <v>FAIBTN</v>
          </cell>
          <cell r="B84">
            <v>0</v>
          </cell>
          <cell r="C84" t="str">
            <v>BTN</v>
          </cell>
          <cell r="D84">
            <v>7974</v>
          </cell>
          <cell r="E84">
            <v>7986</v>
          </cell>
          <cell r="F84">
            <v>7994</v>
          </cell>
          <cell r="G84">
            <v>8000</v>
          </cell>
          <cell r="H84">
            <v>8005</v>
          </cell>
          <cell r="I84">
            <v>8009</v>
          </cell>
        </row>
        <row r="85">
          <cell r="A85" t="str">
            <v>FAIIP</v>
          </cell>
          <cell r="B85">
            <v>0</v>
          </cell>
          <cell r="C85" t="str">
            <v>IP</v>
          </cell>
          <cell r="D85">
            <v>147</v>
          </cell>
          <cell r="E85">
            <v>147</v>
          </cell>
          <cell r="F85">
            <v>147</v>
          </cell>
          <cell r="G85">
            <v>147</v>
          </cell>
          <cell r="H85">
            <v>147</v>
          </cell>
          <cell r="I85">
            <v>147</v>
          </cell>
        </row>
        <row r="86">
          <cell r="A86" t="str">
            <v>FAIBN</v>
          </cell>
          <cell r="B86">
            <v>0</v>
          </cell>
          <cell r="C86" t="str">
            <v>BN</v>
          </cell>
          <cell r="D86">
            <v>7827</v>
          </cell>
          <cell r="E86">
            <v>7839</v>
          </cell>
          <cell r="F86">
            <v>7847</v>
          </cell>
          <cell r="G86">
            <v>7853</v>
          </cell>
          <cell r="H86">
            <v>7858</v>
          </cell>
          <cell r="I86">
            <v>7862</v>
          </cell>
        </row>
        <row r="87">
          <cell r="A87" t="str">
            <v>FAIP</v>
          </cell>
          <cell r="B87">
            <v>0</v>
          </cell>
          <cell r="C87" t="str">
            <v>P</v>
          </cell>
          <cell r="D87">
            <v>7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  <cell r="I87">
            <v>7</v>
          </cell>
        </row>
        <row r="88">
          <cell r="A88" t="str">
            <v>FAIBNP</v>
          </cell>
          <cell r="B88">
            <v>0</v>
          </cell>
          <cell r="C88" t="str">
            <v>BNP</v>
          </cell>
          <cell r="D88">
            <v>7</v>
          </cell>
          <cell r="E88">
            <v>7</v>
          </cell>
          <cell r="F88">
            <v>7</v>
          </cell>
          <cell r="G88">
            <v>7</v>
          </cell>
          <cell r="H88">
            <v>7</v>
          </cell>
          <cell r="I88">
            <v>7</v>
          </cell>
        </row>
        <row r="89">
          <cell r="A89" t="str">
            <v>FAIBEP</v>
          </cell>
          <cell r="B89">
            <v>0</v>
          </cell>
          <cell r="C89" t="str">
            <v>BEP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FAIMP</v>
          </cell>
          <cell r="B90">
            <v>0</v>
          </cell>
          <cell r="C90" t="str">
            <v>MP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FLO</v>
          </cell>
          <cell r="C91" t="str">
            <v>Total</v>
          </cell>
          <cell r="D91">
            <v>2480</v>
          </cell>
          <cell r="E91">
            <v>2485</v>
          </cell>
          <cell r="F91">
            <v>2490</v>
          </cell>
          <cell r="G91">
            <v>2494</v>
          </cell>
          <cell r="H91">
            <v>2498</v>
          </cell>
          <cell r="I91">
            <v>2502</v>
          </cell>
        </row>
        <row r="92">
          <cell r="A92" t="str">
            <v>FLOM</v>
          </cell>
          <cell r="B92">
            <v>0</v>
          </cell>
          <cell r="C92" t="str">
            <v>M</v>
          </cell>
          <cell r="D92">
            <v>20</v>
          </cell>
          <cell r="E92">
            <v>20</v>
          </cell>
          <cell r="F92">
            <v>20</v>
          </cell>
          <cell r="G92">
            <v>20</v>
          </cell>
          <cell r="H92">
            <v>20</v>
          </cell>
          <cell r="I92">
            <v>20</v>
          </cell>
        </row>
        <row r="93">
          <cell r="A93" t="str">
            <v>FLOBTE</v>
          </cell>
          <cell r="B93">
            <v>0</v>
          </cell>
          <cell r="C93" t="str">
            <v>BTE</v>
          </cell>
          <cell r="D93">
            <v>11</v>
          </cell>
          <cell r="E93">
            <v>11</v>
          </cell>
          <cell r="F93">
            <v>11</v>
          </cell>
          <cell r="G93">
            <v>11</v>
          </cell>
          <cell r="H93">
            <v>11</v>
          </cell>
          <cell r="I93">
            <v>11</v>
          </cell>
        </row>
        <row r="94">
          <cell r="A94" t="str">
            <v>FLOTRAB</v>
          </cell>
          <cell r="B94">
            <v>0</v>
          </cell>
          <cell r="C94" t="str">
            <v>TRAB</v>
          </cell>
          <cell r="D94">
            <v>38</v>
          </cell>
          <cell r="E94">
            <v>38</v>
          </cell>
          <cell r="F94">
            <v>38</v>
          </cell>
          <cell r="G94">
            <v>38</v>
          </cell>
          <cell r="H94">
            <v>38</v>
          </cell>
          <cell r="I94">
            <v>38</v>
          </cell>
        </row>
        <row r="95">
          <cell r="A95" t="str">
            <v>FLOBTN</v>
          </cell>
          <cell r="B95">
            <v>0</v>
          </cell>
          <cell r="C95" t="str">
            <v>BTN</v>
          </cell>
          <cell r="D95">
            <v>2403</v>
          </cell>
          <cell r="E95">
            <v>2408</v>
          </cell>
          <cell r="F95">
            <v>2413</v>
          </cell>
          <cell r="G95">
            <v>2417</v>
          </cell>
          <cell r="H95">
            <v>2421</v>
          </cell>
          <cell r="I95">
            <v>2425</v>
          </cell>
        </row>
        <row r="96">
          <cell r="A96" t="str">
            <v>FLOIP</v>
          </cell>
          <cell r="B96">
            <v>0</v>
          </cell>
          <cell r="C96" t="str">
            <v>IP</v>
          </cell>
          <cell r="D96">
            <v>51</v>
          </cell>
          <cell r="E96">
            <v>51</v>
          </cell>
          <cell r="F96">
            <v>51</v>
          </cell>
          <cell r="G96">
            <v>51</v>
          </cell>
          <cell r="H96">
            <v>51</v>
          </cell>
          <cell r="I96">
            <v>51</v>
          </cell>
        </row>
        <row r="97">
          <cell r="A97" t="str">
            <v>FLOBN</v>
          </cell>
          <cell r="B97">
            <v>0</v>
          </cell>
          <cell r="C97" t="str">
            <v>BN</v>
          </cell>
          <cell r="D97">
            <v>2352</v>
          </cell>
          <cell r="E97">
            <v>2357</v>
          </cell>
          <cell r="F97">
            <v>2362</v>
          </cell>
          <cell r="G97">
            <v>2366</v>
          </cell>
          <cell r="H97">
            <v>2370</v>
          </cell>
          <cell r="I97">
            <v>2374</v>
          </cell>
        </row>
        <row r="98">
          <cell r="A98" t="str">
            <v>FLOP</v>
          </cell>
          <cell r="B98">
            <v>0</v>
          </cell>
          <cell r="C98" t="str">
            <v>P</v>
          </cell>
          <cell r="D98">
            <v>8</v>
          </cell>
          <cell r="E98">
            <v>8</v>
          </cell>
          <cell r="F98">
            <v>8</v>
          </cell>
          <cell r="G98">
            <v>8</v>
          </cell>
          <cell r="H98">
            <v>8</v>
          </cell>
          <cell r="I98">
            <v>8</v>
          </cell>
        </row>
        <row r="99">
          <cell r="A99" t="str">
            <v>FLOBNP</v>
          </cell>
          <cell r="B99">
            <v>0</v>
          </cell>
          <cell r="C99" t="str">
            <v>BNP</v>
          </cell>
          <cell r="D99">
            <v>5</v>
          </cell>
          <cell r="E99">
            <v>5</v>
          </cell>
          <cell r="F99">
            <v>5</v>
          </cell>
          <cell r="G99">
            <v>5</v>
          </cell>
          <cell r="H99">
            <v>5</v>
          </cell>
          <cell r="I99">
            <v>5</v>
          </cell>
        </row>
        <row r="100">
          <cell r="A100" t="str">
            <v>FLOBEP</v>
          </cell>
          <cell r="B100">
            <v>0</v>
          </cell>
          <cell r="C100" t="str">
            <v>BEP</v>
          </cell>
          <cell r="D100">
            <v>2</v>
          </cell>
          <cell r="E100">
            <v>2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</row>
        <row r="101">
          <cell r="A101" t="str">
            <v>FLOMP</v>
          </cell>
          <cell r="B101">
            <v>0</v>
          </cell>
          <cell r="C101" t="str">
            <v>MP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</row>
        <row r="102">
          <cell r="B102" t="str">
            <v>COR</v>
          </cell>
          <cell r="C102" t="str">
            <v>Total</v>
          </cell>
          <cell r="D102">
            <v>284</v>
          </cell>
          <cell r="E102">
            <v>285</v>
          </cell>
          <cell r="F102">
            <v>286</v>
          </cell>
          <cell r="G102">
            <v>287</v>
          </cell>
          <cell r="H102">
            <v>288</v>
          </cell>
          <cell r="I102">
            <v>289</v>
          </cell>
        </row>
        <row r="103">
          <cell r="A103" t="str">
            <v>CORM</v>
          </cell>
          <cell r="B103">
            <v>0</v>
          </cell>
          <cell r="C103" t="str">
            <v>M</v>
          </cell>
          <cell r="D103">
            <v>2</v>
          </cell>
          <cell r="E103">
            <v>2</v>
          </cell>
          <cell r="F103">
            <v>2</v>
          </cell>
          <cell r="G103">
            <v>2</v>
          </cell>
          <cell r="H103">
            <v>2</v>
          </cell>
          <cell r="I103">
            <v>2</v>
          </cell>
        </row>
        <row r="104">
          <cell r="A104" t="str">
            <v>CORBTE</v>
          </cell>
          <cell r="B104">
            <v>0</v>
          </cell>
          <cell r="C104" t="str">
            <v>BTE</v>
          </cell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</row>
        <row r="105">
          <cell r="A105" t="str">
            <v>CORTRAB</v>
          </cell>
          <cell r="B105">
            <v>0</v>
          </cell>
          <cell r="C105" t="str">
            <v>TRAB</v>
          </cell>
          <cell r="D105">
            <v>7</v>
          </cell>
          <cell r="E105">
            <v>7</v>
          </cell>
          <cell r="F105">
            <v>7</v>
          </cell>
          <cell r="G105">
            <v>7</v>
          </cell>
          <cell r="H105">
            <v>7</v>
          </cell>
          <cell r="I105">
            <v>7</v>
          </cell>
        </row>
        <row r="106">
          <cell r="A106" t="str">
            <v>CORBTN</v>
          </cell>
          <cell r="B106">
            <v>0</v>
          </cell>
          <cell r="C106" t="str">
            <v>BTN</v>
          </cell>
          <cell r="D106">
            <v>271</v>
          </cell>
          <cell r="E106">
            <v>272</v>
          </cell>
          <cell r="F106">
            <v>273</v>
          </cell>
          <cell r="G106">
            <v>274</v>
          </cell>
          <cell r="H106">
            <v>275</v>
          </cell>
          <cell r="I106">
            <v>276</v>
          </cell>
        </row>
        <row r="107">
          <cell r="A107" t="str">
            <v>CORIP</v>
          </cell>
          <cell r="B107">
            <v>0</v>
          </cell>
          <cell r="C107" t="str">
            <v>IP</v>
          </cell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</row>
        <row r="108">
          <cell r="A108" t="str">
            <v>CORBN</v>
          </cell>
          <cell r="B108">
            <v>0</v>
          </cell>
          <cell r="C108" t="str">
            <v>BN</v>
          </cell>
          <cell r="D108">
            <v>268</v>
          </cell>
          <cell r="E108">
            <v>269</v>
          </cell>
          <cell r="F108">
            <v>270</v>
          </cell>
          <cell r="G108">
            <v>271</v>
          </cell>
          <cell r="H108">
            <v>272</v>
          </cell>
          <cell r="I108">
            <v>273</v>
          </cell>
        </row>
        <row r="109">
          <cell r="A109" t="str">
            <v>CORP</v>
          </cell>
          <cell r="B109">
            <v>0</v>
          </cell>
          <cell r="C109" t="str">
            <v>P</v>
          </cell>
          <cell r="D109">
            <v>2</v>
          </cell>
          <cell r="E109">
            <v>2</v>
          </cell>
          <cell r="F109">
            <v>2</v>
          </cell>
          <cell r="G109">
            <v>2</v>
          </cell>
          <cell r="H109">
            <v>2</v>
          </cell>
          <cell r="I109">
            <v>2</v>
          </cell>
        </row>
        <row r="110">
          <cell r="A110" t="str">
            <v>CORBNP</v>
          </cell>
          <cell r="B110">
            <v>0</v>
          </cell>
          <cell r="C110" t="str">
            <v>BNP</v>
          </cell>
          <cell r="D110">
            <v>2</v>
          </cell>
          <cell r="E110">
            <v>2</v>
          </cell>
          <cell r="F110">
            <v>2</v>
          </cell>
          <cell r="G110">
            <v>2</v>
          </cell>
          <cell r="H110">
            <v>2</v>
          </cell>
          <cell r="I110">
            <v>2</v>
          </cell>
        </row>
        <row r="111">
          <cell r="A111" t="str">
            <v>CORBEP</v>
          </cell>
          <cell r="B111">
            <v>0</v>
          </cell>
          <cell r="C111" t="str">
            <v>BEP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>CORMP</v>
          </cell>
          <cell r="B112">
            <v>0</v>
          </cell>
          <cell r="C112" t="str">
            <v>MP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EDA N1-20 DEE Energia corr perd"/>
      <sheetName val="EDA N1-45 TVCF e Aditivas"/>
      <sheetName val="EDA N1-45 TVCF e Aditivas_final"/>
      <sheetName val="EDA N6-47 Vendas"/>
      <sheetName val="EDA N6-44 b_c_d"/>
      <sheetName val="Ip 2018"/>
      <sheetName val="EDA N6-44 b_c_d (Social)"/>
      <sheetName val="DNC"/>
      <sheetName val="Cons"/>
      <sheetName val="Cons (BTE)"/>
      <sheetName val="VCF"/>
      <sheetName val="VADT"/>
      <sheetName val="Desc_T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C12" t="str">
            <v>2019 Total</v>
          </cell>
          <cell r="D12" t="str">
            <v>2020 Total</v>
          </cell>
          <cell r="E12" t="str">
            <v>2021 Total</v>
          </cell>
          <cell r="F12" t="str">
            <v>2022 Total</v>
          </cell>
          <cell r="G12" t="str">
            <v>2023 Total</v>
          </cell>
          <cell r="H12" t="str">
            <v>2024 Total</v>
          </cell>
        </row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125386</v>
          </cell>
          <cell r="D15">
            <v>125911</v>
          </cell>
          <cell r="E15">
            <v>126401</v>
          </cell>
          <cell r="F15">
            <v>126916</v>
          </cell>
          <cell r="G15">
            <v>127335</v>
          </cell>
          <cell r="H15">
            <v>127652</v>
          </cell>
        </row>
        <row r="16">
          <cell r="B16" t="str">
            <v>Vendas Alta Tensão</v>
          </cell>
          <cell r="C16"/>
          <cell r="D16"/>
          <cell r="E16"/>
          <cell r="F16"/>
          <cell r="G16"/>
          <cell r="H16"/>
        </row>
        <row r="17">
          <cell r="B17" t="str">
            <v>Vendas Média Tensão</v>
          </cell>
          <cell r="C17">
            <v>756</v>
          </cell>
          <cell r="D17">
            <v>757</v>
          </cell>
          <cell r="E17">
            <v>758</v>
          </cell>
          <cell r="F17">
            <v>759</v>
          </cell>
          <cell r="G17">
            <v>761</v>
          </cell>
          <cell r="H17">
            <v>762</v>
          </cell>
        </row>
        <row r="18">
          <cell r="B18" t="str">
            <v>VENDA A CLIENTES FINAIS EM MT TETRA-HORÁRIA</v>
          </cell>
          <cell r="C18">
            <v>756</v>
          </cell>
          <cell r="D18">
            <v>757</v>
          </cell>
          <cell r="E18">
            <v>758</v>
          </cell>
          <cell r="F18">
            <v>759</v>
          </cell>
          <cell r="G18">
            <v>761</v>
          </cell>
          <cell r="H18">
            <v>762</v>
          </cell>
        </row>
        <row r="19">
          <cell r="A19" t="str">
            <v>MT_Termo tarifário fixo</v>
          </cell>
          <cell r="B19" t="str">
            <v>Termo tarifário fixo</v>
          </cell>
          <cell r="C19">
            <v>756</v>
          </cell>
          <cell r="D19">
            <v>757</v>
          </cell>
          <cell r="E19">
            <v>758</v>
          </cell>
          <cell r="F19">
            <v>759</v>
          </cell>
          <cell r="G19">
            <v>761</v>
          </cell>
          <cell r="H19">
            <v>762</v>
          </cell>
        </row>
        <row r="20">
          <cell r="B20" t="str">
            <v>Potência</v>
          </cell>
          <cell r="C20"/>
          <cell r="D20"/>
          <cell r="E20"/>
          <cell r="F20"/>
          <cell r="G20"/>
          <cell r="H20"/>
        </row>
        <row r="21">
          <cell r="B21" t="str">
            <v>Horas_de_ponta</v>
          </cell>
          <cell r="C21"/>
          <cell r="D21"/>
          <cell r="E21"/>
          <cell r="F21"/>
          <cell r="G21"/>
          <cell r="H21"/>
        </row>
        <row r="22">
          <cell r="B22" t="str">
            <v>Contratada</v>
          </cell>
          <cell r="C22"/>
          <cell r="D22"/>
          <cell r="E22"/>
          <cell r="F22"/>
          <cell r="G22"/>
          <cell r="H22"/>
        </row>
        <row r="23">
          <cell r="B23" t="str">
            <v>Energia Activa</v>
          </cell>
          <cell r="C23"/>
          <cell r="D23"/>
          <cell r="E23"/>
          <cell r="F23"/>
          <cell r="G23"/>
          <cell r="H23"/>
        </row>
        <row r="24">
          <cell r="B24" t="str">
            <v>Períodos I, IV</v>
          </cell>
          <cell r="C24"/>
          <cell r="D24"/>
          <cell r="E24"/>
          <cell r="F24"/>
          <cell r="G24"/>
          <cell r="H24"/>
        </row>
        <row r="25">
          <cell r="B25" t="str">
            <v>Horas de ponta</v>
          </cell>
          <cell r="C25"/>
          <cell r="D25"/>
          <cell r="E25"/>
          <cell r="F25"/>
          <cell r="G25"/>
          <cell r="H25"/>
        </row>
        <row r="26">
          <cell r="B26" t="str">
            <v>Horas cheias</v>
          </cell>
          <cell r="C26"/>
          <cell r="D26"/>
          <cell r="E26"/>
          <cell r="F26"/>
          <cell r="G26"/>
          <cell r="H26"/>
        </row>
        <row r="27">
          <cell r="B27" t="str">
            <v>Horas de vazio normal</v>
          </cell>
          <cell r="C27"/>
          <cell r="D27"/>
          <cell r="E27"/>
          <cell r="F27"/>
          <cell r="G27"/>
          <cell r="H27"/>
        </row>
        <row r="28">
          <cell r="B28" t="str">
            <v>Horas de super vazio</v>
          </cell>
          <cell r="C28"/>
          <cell r="D28"/>
          <cell r="E28"/>
          <cell r="F28"/>
          <cell r="G28"/>
          <cell r="H28"/>
        </row>
        <row r="29">
          <cell r="B29" t="str">
            <v>Períodos II, III</v>
          </cell>
          <cell r="C29"/>
          <cell r="D29"/>
          <cell r="E29"/>
          <cell r="F29"/>
          <cell r="G29"/>
          <cell r="H29"/>
        </row>
        <row r="30">
          <cell r="B30" t="str">
            <v>Horas de ponta</v>
          </cell>
          <cell r="C30"/>
          <cell r="D30"/>
          <cell r="E30"/>
          <cell r="F30"/>
          <cell r="G30"/>
          <cell r="H30"/>
        </row>
        <row r="31">
          <cell r="B31" t="str">
            <v>Horas cheias</v>
          </cell>
          <cell r="C31"/>
          <cell r="D31"/>
          <cell r="E31"/>
          <cell r="F31"/>
          <cell r="G31"/>
          <cell r="H31"/>
        </row>
        <row r="32">
          <cell r="B32" t="str">
            <v>Horas de vazio normal</v>
          </cell>
          <cell r="C32"/>
          <cell r="D32"/>
          <cell r="E32"/>
          <cell r="F32"/>
          <cell r="G32"/>
          <cell r="H32"/>
        </row>
        <row r="33">
          <cell r="B33" t="str">
            <v>Horas de super vazio</v>
          </cell>
          <cell r="C33"/>
          <cell r="D33"/>
          <cell r="E33"/>
          <cell r="F33"/>
          <cell r="G33"/>
          <cell r="H33"/>
        </row>
        <row r="34">
          <cell r="B34" t="str">
            <v>Energia Reactiva</v>
          </cell>
          <cell r="C34"/>
          <cell r="D34"/>
          <cell r="E34"/>
          <cell r="F34"/>
          <cell r="G34"/>
          <cell r="H34"/>
        </row>
        <row r="35">
          <cell r="B35" t="str">
            <v>Energia Reactiva Fornecida 1º-Esc</v>
          </cell>
          <cell r="C35"/>
          <cell r="D35"/>
          <cell r="E35"/>
          <cell r="F35"/>
          <cell r="G35"/>
          <cell r="H35"/>
        </row>
        <row r="36">
          <cell r="B36" t="str">
            <v>Energia Reactiva Fornecida 2º-Esc</v>
          </cell>
          <cell r="C36"/>
          <cell r="D36"/>
          <cell r="E36"/>
          <cell r="F36"/>
          <cell r="G36"/>
          <cell r="H36"/>
        </row>
        <row r="37">
          <cell r="B37" t="str">
            <v>Energia Reactiva Fornecida 3º-Esc</v>
          </cell>
          <cell r="C37"/>
          <cell r="D37"/>
          <cell r="E37"/>
          <cell r="F37"/>
          <cell r="G37"/>
          <cell r="H37"/>
        </row>
        <row r="38">
          <cell r="B38" t="str">
            <v>Recebida (Indutiva)</v>
          </cell>
          <cell r="C38"/>
          <cell r="D38"/>
          <cell r="E38"/>
          <cell r="F38"/>
          <cell r="G38"/>
          <cell r="H38"/>
        </row>
        <row r="39">
          <cell r="B39" t="str">
            <v>Vendas Baixa Tensão</v>
          </cell>
          <cell r="C39">
            <v>124630</v>
          </cell>
          <cell r="D39">
            <v>125154</v>
          </cell>
          <cell r="E39">
            <v>125643</v>
          </cell>
          <cell r="F39">
            <v>126157</v>
          </cell>
          <cell r="G39">
            <v>126574</v>
          </cell>
          <cell r="H39">
            <v>126890</v>
          </cell>
        </row>
        <row r="40">
          <cell r="B40" t="str">
            <v>Vendas Baixa Tensão Especial</v>
          </cell>
          <cell r="C40">
            <v>709</v>
          </cell>
          <cell r="D40">
            <v>714</v>
          </cell>
          <cell r="E40">
            <v>721</v>
          </cell>
          <cell r="F40">
            <v>727</v>
          </cell>
          <cell r="G40">
            <v>734</v>
          </cell>
          <cell r="H40">
            <v>740</v>
          </cell>
        </row>
        <row r="41">
          <cell r="B41" t="str">
            <v>VENDA A CLIENTES FINAIS EM BTE TETRA-HORÁRIA</v>
          </cell>
          <cell r="C41">
            <v>709</v>
          </cell>
          <cell r="D41">
            <v>714</v>
          </cell>
          <cell r="E41">
            <v>721</v>
          </cell>
          <cell r="F41">
            <v>727</v>
          </cell>
          <cell r="G41">
            <v>734</v>
          </cell>
          <cell r="H41">
            <v>740</v>
          </cell>
        </row>
        <row r="42">
          <cell r="A42" t="str">
            <v>BTE_Termo tarifário fixo</v>
          </cell>
          <cell r="B42" t="str">
            <v>Termo tarifário fixo</v>
          </cell>
          <cell r="C42">
            <v>709</v>
          </cell>
          <cell r="D42">
            <v>714</v>
          </cell>
          <cell r="E42">
            <v>721</v>
          </cell>
          <cell r="F42">
            <v>727</v>
          </cell>
          <cell r="G42">
            <v>734</v>
          </cell>
          <cell r="H42">
            <v>740</v>
          </cell>
        </row>
        <row r="43">
          <cell r="B43" t="str">
            <v>Potência</v>
          </cell>
          <cell r="C43"/>
          <cell r="D43"/>
          <cell r="E43"/>
          <cell r="F43"/>
          <cell r="G43"/>
          <cell r="H43"/>
        </row>
        <row r="44">
          <cell r="B44" t="str">
            <v>Horas_de_ponta</v>
          </cell>
          <cell r="C44"/>
          <cell r="D44"/>
          <cell r="E44"/>
          <cell r="F44"/>
          <cell r="G44"/>
          <cell r="H44"/>
        </row>
        <row r="45">
          <cell r="B45" t="str">
            <v>Contratada</v>
          </cell>
          <cell r="C45"/>
          <cell r="D45"/>
          <cell r="E45"/>
          <cell r="F45"/>
          <cell r="G45"/>
          <cell r="H45"/>
        </row>
        <row r="46">
          <cell r="B46" t="str">
            <v>Energia Activa</v>
          </cell>
          <cell r="C46"/>
          <cell r="D46"/>
          <cell r="E46"/>
          <cell r="F46"/>
          <cell r="G46"/>
          <cell r="H46"/>
        </row>
        <row r="47">
          <cell r="B47" t="str">
            <v>Horas de ponta</v>
          </cell>
          <cell r="C47"/>
          <cell r="D47"/>
          <cell r="E47"/>
          <cell r="F47"/>
          <cell r="G47"/>
          <cell r="H47"/>
        </row>
        <row r="48">
          <cell r="B48" t="str">
            <v>Horas cheias</v>
          </cell>
          <cell r="C48"/>
          <cell r="D48"/>
          <cell r="E48"/>
          <cell r="F48"/>
          <cell r="G48"/>
          <cell r="H48"/>
        </row>
        <row r="49">
          <cell r="B49" t="str">
            <v>Horas de vazio normal</v>
          </cell>
          <cell r="C49"/>
          <cell r="D49"/>
          <cell r="E49"/>
          <cell r="F49"/>
          <cell r="G49"/>
          <cell r="H49"/>
        </row>
        <row r="50">
          <cell r="B50" t="str">
            <v>Horas de super vazio</v>
          </cell>
          <cell r="C50"/>
          <cell r="D50"/>
          <cell r="E50"/>
          <cell r="F50"/>
          <cell r="G50"/>
          <cell r="H50"/>
        </row>
        <row r="51">
          <cell r="B51" t="str">
            <v>Energia Reactiva</v>
          </cell>
          <cell r="C51"/>
          <cell r="D51"/>
          <cell r="E51"/>
          <cell r="F51"/>
          <cell r="G51"/>
          <cell r="H51"/>
        </row>
        <row r="52">
          <cell r="B52" t="str">
            <v>Fornecida pela rede 1ª Esc</v>
          </cell>
          <cell r="C52"/>
          <cell r="D52"/>
          <cell r="E52"/>
          <cell r="F52"/>
          <cell r="G52"/>
          <cell r="H52"/>
        </row>
        <row r="53">
          <cell r="B53" t="str">
            <v>Fornecida pela rede 2ª Esc</v>
          </cell>
          <cell r="C53"/>
          <cell r="D53"/>
          <cell r="E53"/>
          <cell r="F53"/>
          <cell r="G53"/>
          <cell r="H53"/>
        </row>
        <row r="54">
          <cell r="B54" t="str">
            <v>Fornecida pela rede 3ª Esc</v>
          </cell>
          <cell r="C54"/>
          <cell r="D54"/>
          <cell r="E54"/>
          <cell r="F54"/>
          <cell r="G54"/>
          <cell r="H54"/>
        </row>
        <row r="55">
          <cell r="B55" t="str">
            <v>Recebida pela rede (indutiva)</v>
          </cell>
          <cell r="C55"/>
          <cell r="D55"/>
          <cell r="E55"/>
          <cell r="F55"/>
          <cell r="G55"/>
          <cell r="H55"/>
        </row>
        <row r="56">
          <cell r="B56" t="str">
            <v>VENDA A CLIENTES FINAIS EM BTE TETRA-HORÁRIA</v>
          </cell>
          <cell r="C56"/>
          <cell r="D56"/>
          <cell r="E56"/>
          <cell r="F56"/>
          <cell r="G56"/>
          <cell r="H56"/>
        </row>
        <row r="57">
          <cell r="B57" t="str">
            <v>Termo tarifário fixo</v>
          </cell>
          <cell r="C57"/>
          <cell r="D57"/>
          <cell r="E57"/>
          <cell r="F57"/>
          <cell r="G57"/>
          <cell r="H57"/>
        </row>
        <row r="58">
          <cell r="B58" t="str">
            <v>Energia Activa</v>
          </cell>
          <cell r="C58"/>
          <cell r="D58"/>
          <cell r="E58"/>
          <cell r="F58"/>
          <cell r="G58"/>
          <cell r="H58"/>
        </row>
        <row r="59">
          <cell r="B59" t="str">
            <v>Horas cheias</v>
          </cell>
          <cell r="C59"/>
          <cell r="D59"/>
          <cell r="E59"/>
          <cell r="F59"/>
          <cell r="G59"/>
          <cell r="H59"/>
        </row>
        <row r="60">
          <cell r="B60" t="str">
            <v>Horas de ponta</v>
          </cell>
          <cell r="C60"/>
          <cell r="D60"/>
          <cell r="E60"/>
          <cell r="F60"/>
          <cell r="G60"/>
          <cell r="H60"/>
        </row>
        <row r="61">
          <cell r="B61" t="str">
            <v>Horas de super vazio</v>
          </cell>
          <cell r="C61"/>
          <cell r="D61"/>
          <cell r="E61"/>
          <cell r="F61"/>
          <cell r="G61"/>
          <cell r="H61"/>
        </row>
        <row r="62">
          <cell r="B62" t="str">
            <v>Horas de vazio normal</v>
          </cell>
          <cell r="C62"/>
          <cell r="D62"/>
          <cell r="E62"/>
          <cell r="F62"/>
          <cell r="G62"/>
          <cell r="H62"/>
        </row>
        <row r="63">
          <cell r="B63" t="str">
            <v>Horas de  super ponta</v>
          </cell>
          <cell r="C63"/>
          <cell r="D63"/>
          <cell r="E63"/>
          <cell r="F63"/>
          <cell r="G63"/>
          <cell r="H63"/>
        </row>
        <row r="64">
          <cell r="B64" t="str">
            <v>Energia Reactiva</v>
          </cell>
          <cell r="C64"/>
          <cell r="D64"/>
          <cell r="E64"/>
          <cell r="F64"/>
          <cell r="G64"/>
          <cell r="H64"/>
        </row>
        <row r="65">
          <cell r="B65" t="str">
            <v>Fornecida pela rede 1ª Esc</v>
          </cell>
          <cell r="C65"/>
          <cell r="D65"/>
          <cell r="E65"/>
          <cell r="F65"/>
          <cell r="G65"/>
          <cell r="H65"/>
        </row>
        <row r="66">
          <cell r="B66" t="str">
            <v>Fornecida pela rede 2ª Esc</v>
          </cell>
          <cell r="C66"/>
          <cell r="D66"/>
          <cell r="E66"/>
          <cell r="F66"/>
          <cell r="G66"/>
          <cell r="H66"/>
        </row>
        <row r="67">
          <cell r="B67" t="str">
            <v>Fornecida pela rede 3ª Esc</v>
          </cell>
          <cell r="C67"/>
          <cell r="D67"/>
          <cell r="E67"/>
          <cell r="F67"/>
          <cell r="G67"/>
          <cell r="H67"/>
        </row>
        <row r="68">
          <cell r="B68" t="str">
            <v>Recebida pela rede (indutiva)</v>
          </cell>
          <cell r="C68"/>
          <cell r="D68"/>
          <cell r="E68"/>
          <cell r="F68"/>
          <cell r="G68"/>
          <cell r="H68"/>
        </row>
        <row r="69">
          <cell r="B69" t="str">
            <v>Potência</v>
          </cell>
          <cell r="C69"/>
          <cell r="D69"/>
          <cell r="E69"/>
          <cell r="F69"/>
          <cell r="G69"/>
          <cell r="H69"/>
        </row>
        <row r="70">
          <cell r="B70" t="str">
            <v>Horas_de_ponta</v>
          </cell>
          <cell r="C70"/>
          <cell r="D70"/>
          <cell r="E70"/>
          <cell r="F70"/>
          <cell r="G70"/>
          <cell r="H70"/>
        </row>
        <row r="71">
          <cell r="B71" t="str">
            <v>Contratada</v>
          </cell>
          <cell r="C71"/>
          <cell r="D71"/>
          <cell r="E71"/>
          <cell r="F71"/>
          <cell r="G71"/>
          <cell r="H71"/>
        </row>
        <row r="72">
          <cell r="B72" t="str">
            <v>Vendas Baixa Tensão Normal</v>
          </cell>
          <cell r="C72">
            <v>123921</v>
          </cell>
          <cell r="D72">
            <v>124440</v>
          </cell>
          <cell r="E72">
            <v>124922</v>
          </cell>
          <cell r="F72">
            <v>125430</v>
          </cell>
          <cell r="G72">
            <v>125840</v>
          </cell>
          <cell r="H72">
            <v>126150</v>
          </cell>
        </row>
        <row r="73">
          <cell r="A73" t="str">
            <v>BTN_VENDA A CLIENTES FINAIS EM BTN (&gt;20,7 kVA) TRI-HORÁRIA</v>
          </cell>
          <cell r="B73" t="str">
            <v>VENDA A CLIENTES FINAIS EM BTN (&gt;20,7 kVA) TRI-HORÁRIA</v>
          </cell>
          <cell r="C73">
            <v>1666</v>
          </cell>
          <cell r="D73">
            <v>1671</v>
          </cell>
          <cell r="E73">
            <v>1677</v>
          </cell>
          <cell r="F73">
            <v>1682</v>
          </cell>
          <cell r="G73">
            <v>1688</v>
          </cell>
          <cell r="H73">
            <v>1691</v>
          </cell>
        </row>
        <row r="74">
          <cell r="A74" t="str">
            <v>BTN_Potência</v>
          </cell>
          <cell r="B74" t="str">
            <v>Potência</v>
          </cell>
          <cell r="C74">
            <v>1666</v>
          </cell>
          <cell r="D74">
            <v>1671</v>
          </cell>
          <cell r="E74">
            <v>1677</v>
          </cell>
          <cell r="F74">
            <v>1682</v>
          </cell>
          <cell r="G74">
            <v>1688</v>
          </cell>
          <cell r="H74">
            <v>1691</v>
          </cell>
        </row>
        <row r="75">
          <cell r="A75" t="str">
            <v>BTN_P_27,6</v>
          </cell>
          <cell r="B75" t="str">
            <v>27,6</v>
          </cell>
          <cell r="C75">
            <v>826</v>
          </cell>
          <cell r="D75">
            <v>828</v>
          </cell>
          <cell r="E75">
            <v>831</v>
          </cell>
          <cell r="F75">
            <v>833</v>
          </cell>
          <cell r="G75">
            <v>836</v>
          </cell>
          <cell r="H75">
            <v>838</v>
          </cell>
        </row>
        <row r="76">
          <cell r="A76" t="str">
            <v>BTN_P_34,5</v>
          </cell>
          <cell r="B76" t="str">
            <v>34,5</v>
          </cell>
          <cell r="C76">
            <v>376</v>
          </cell>
          <cell r="D76">
            <v>378</v>
          </cell>
          <cell r="E76">
            <v>379</v>
          </cell>
          <cell r="F76">
            <v>380</v>
          </cell>
          <cell r="G76">
            <v>381</v>
          </cell>
          <cell r="H76">
            <v>382</v>
          </cell>
        </row>
        <row r="77">
          <cell r="A77" t="str">
            <v>BTN_P_41,4</v>
          </cell>
          <cell r="B77" t="str">
            <v>41,4</v>
          </cell>
          <cell r="C77">
            <v>464</v>
          </cell>
          <cell r="D77">
            <v>465</v>
          </cell>
          <cell r="E77">
            <v>467</v>
          </cell>
          <cell r="F77">
            <v>469</v>
          </cell>
          <cell r="G77">
            <v>471</v>
          </cell>
          <cell r="H77">
            <v>471</v>
          </cell>
        </row>
        <row r="78">
          <cell r="B78" t="str">
            <v>Energia Activa</v>
          </cell>
          <cell r="C78"/>
          <cell r="D78"/>
          <cell r="E78"/>
          <cell r="F78"/>
          <cell r="G78"/>
          <cell r="H78"/>
        </row>
        <row r="79">
          <cell r="B79" t="str">
            <v>Horas de ponta</v>
          </cell>
          <cell r="C79"/>
          <cell r="D79"/>
          <cell r="E79"/>
          <cell r="F79"/>
          <cell r="G79"/>
          <cell r="H79"/>
        </row>
        <row r="80">
          <cell r="B80" t="str">
            <v>Horas de ponta - 27,6</v>
          </cell>
          <cell r="C80"/>
          <cell r="D80"/>
          <cell r="E80"/>
          <cell r="F80"/>
          <cell r="G80"/>
          <cell r="H80"/>
        </row>
        <row r="81">
          <cell r="B81" t="str">
            <v>Horas de ponta - 34,5</v>
          </cell>
          <cell r="C81"/>
          <cell r="D81"/>
          <cell r="E81"/>
          <cell r="F81"/>
          <cell r="G81"/>
          <cell r="H81"/>
        </row>
        <row r="82">
          <cell r="B82" t="str">
            <v>Horas de ponta - 41,4</v>
          </cell>
          <cell r="C82"/>
          <cell r="D82"/>
          <cell r="E82"/>
          <cell r="F82"/>
          <cell r="G82"/>
          <cell r="H82"/>
        </row>
        <row r="83">
          <cell r="B83" t="str">
            <v>Horas cheias</v>
          </cell>
          <cell r="C83"/>
          <cell r="D83"/>
          <cell r="E83"/>
          <cell r="F83"/>
          <cell r="G83"/>
          <cell r="H83"/>
        </row>
        <row r="84">
          <cell r="B84" t="str">
            <v>Horas cheias - 27,6</v>
          </cell>
          <cell r="C84"/>
          <cell r="D84"/>
          <cell r="E84"/>
          <cell r="F84"/>
          <cell r="G84"/>
          <cell r="H84"/>
        </row>
        <row r="85">
          <cell r="B85" t="str">
            <v>Horas cheias - 34,5</v>
          </cell>
          <cell r="C85"/>
          <cell r="D85"/>
          <cell r="E85"/>
          <cell r="F85"/>
          <cell r="G85"/>
          <cell r="H85"/>
        </row>
        <row r="86">
          <cell r="B86" t="str">
            <v>Horas cheias - 41,4</v>
          </cell>
          <cell r="C86"/>
          <cell r="D86"/>
          <cell r="E86"/>
          <cell r="F86"/>
          <cell r="G86"/>
          <cell r="H86"/>
        </row>
        <row r="87">
          <cell r="B87" t="str">
            <v>Horas de vazio</v>
          </cell>
          <cell r="C87"/>
          <cell r="D87"/>
          <cell r="E87"/>
          <cell r="F87"/>
          <cell r="G87"/>
          <cell r="H87"/>
        </row>
        <row r="88">
          <cell r="B88" t="str">
            <v>Horas de vazio - 27,6</v>
          </cell>
          <cell r="C88"/>
          <cell r="D88"/>
          <cell r="E88"/>
          <cell r="F88"/>
          <cell r="G88"/>
          <cell r="H88"/>
        </row>
        <row r="89">
          <cell r="B89" t="str">
            <v>Horas de vazio - 34,5</v>
          </cell>
          <cell r="C89"/>
          <cell r="D89"/>
          <cell r="E89"/>
          <cell r="F89"/>
          <cell r="G89"/>
          <cell r="H89"/>
        </row>
        <row r="90">
          <cell r="B90" t="str">
            <v>Horas de vazio - 41,4</v>
          </cell>
          <cell r="C90"/>
          <cell r="D90"/>
          <cell r="E90"/>
          <cell r="F90"/>
          <cell r="G90"/>
          <cell r="H90"/>
        </row>
        <row r="91">
          <cell r="A91" t="str">
            <v>BTN_VENDA A CLIENTES FINAIS EM BTN (&lt;=20,7 kVA e &gt; 2,3 kVA)</v>
          </cell>
          <cell r="B91" t="str">
            <v>VENDA A CLIENTES FINAIS EM BTN (&lt;=20,7 kVA e &gt; 2,3 kVA)</v>
          </cell>
          <cell r="C91">
            <v>98214</v>
          </cell>
          <cell r="D91">
            <v>98625</v>
          </cell>
          <cell r="E91">
            <v>99013</v>
          </cell>
          <cell r="F91">
            <v>99418</v>
          </cell>
          <cell r="G91">
            <v>99748</v>
          </cell>
          <cell r="H91">
            <v>99994</v>
          </cell>
        </row>
        <row r="92">
          <cell r="A92" t="str">
            <v>BTN_Potência</v>
          </cell>
          <cell r="B92" t="str">
            <v>Potência</v>
          </cell>
          <cell r="C92">
            <v>98214</v>
          </cell>
          <cell r="D92">
            <v>98625</v>
          </cell>
          <cell r="E92">
            <v>99013</v>
          </cell>
          <cell r="F92">
            <v>99418</v>
          </cell>
          <cell r="G92">
            <v>99748</v>
          </cell>
          <cell r="H92">
            <v>99994</v>
          </cell>
        </row>
        <row r="93">
          <cell r="A93" t="str">
            <v>BTN_P_Tarifa Simples</v>
          </cell>
          <cell r="B93" t="str">
            <v>Tarifa Simples</v>
          </cell>
          <cell r="C93">
            <v>72762</v>
          </cell>
          <cell r="D93">
            <v>73068</v>
          </cell>
          <cell r="E93">
            <v>73355</v>
          </cell>
          <cell r="F93">
            <v>73663</v>
          </cell>
          <cell r="G93">
            <v>73906</v>
          </cell>
          <cell r="H93">
            <v>74089</v>
          </cell>
        </row>
        <row r="94">
          <cell r="A94" t="str">
            <v>BTN_Simples_P_3,45</v>
          </cell>
          <cell r="B94" t="str">
            <v>3,45</v>
          </cell>
          <cell r="C94">
            <v>39279</v>
          </cell>
          <cell r="D94">
            <v>39447</v>
          </cell>
          <cell r="E94">
            <v>39608</v>
          </cell>
          <cell r="F94">
            <v>39776</v>
          </cell>
          <cell r="G94">
            <v>39909</v>
          </cell>
          <cell r="H94">
            <v>40012</v>
          </cell>
        </row>
        <row r="95">
          <cell r="A95" t="str">
            <v>BTN_Simples_P_4,6</v>
          </cell>
          <cell r="B95" t="str">
            <v>4,6</v>
          </cell>
          <cell r="C95">
            <v>954</v>
          </cell>
          <cell r="D95">
            <v>958</v>
          </cell>
          <cell r="E95">
            <v>961</v>
          </cell>
          <cell r="F95">
            <v>965</v>
          </cell>
          <cell r="G95">
            <v>968</v>
          </cell>
          <cell r="H95">
            <v>969</v>
          </cell>
        </row>
        <row r="96">
          <cell r="A96" t="str">
            <v>BTN_Simples_P_5,75</v>
          </cell>
          <cell r="B96" t="str">
            <v>5,75</v>
          </cell>
          <cell r="C96">
            <v>505</v>
          </cell>
          <cell r="D96">
            <v>507</v>
          </cell>
          <cell r="E96">
            <v>508</v>
          </cell>
          <cell r="F96">
            <v>511</v>
          </cell>
          <cell r="G96">
            <v>512</v>
          </cell>
          <cell r="H96">
            <v>513</v>
          </cell>
        </row>
        <row r="97">
          <cell r="A97" t="str">
            <v>BTN_Simples_P_6,9</v>
          </cell>
          <cell r="B97" t="str">
            <v>6,9</v>
          </cell>
          <cell r="C97">
            <v>23870</v>
          </cell>
          <cell r="D97">
            <v>23966</v>
          </cell>
          <cell r="E97">
            <v>24057</v>
          </cell>
          <cell r="F97">
            <v>24155</v>
          </cell>
          <cell r="G97">
            <v>24233</v>
          </cell>
          <cell r="H97">
            <v>24290</v>
          </cell>
        </row>
        <row r="98">
          <cell r="A98" t="str">
            <v>BTN_Simples_P_10,35</v>
          </cell>
          <cell r="B98" t="str">
            <v>10,35</v>
          </cell>
          <cell r="C98">
            <v>4153</v>
          </cell>
          <cell r="D98">
            <v>4173</v>
          </cell>
          <cell r="E98">
            <v>4190</v>
          </cell>
          <cell r="F98">
            <v>4208</v>
          </cell>
          <cell r="G98">
            <v>4224</v>
          </cell>
          <cell r="H98">
            <v>4236</v>
          </cell>
        </row>
        <row r="99">
          <cell r="A99" t="str">
            <v>BTN_Simples_P_13,8</v>
          </cell>
          <cell r="B99" t="str">
            <v>13,8</v>
          </cell>
          <cell r="C99">
            <v>1300</v>
          </cell>
          <cell r="D99">
            <v>1307</v>
          </cell>
          <cell r="E99">
            <v>1311</v>
          </cell>
          <cell r="F99">
            <v>1317</v>
          </cell>
          <cell r="G99">
            <v>1320</v>
          </cell>
          <cell r="H99">
            <v>1323</v>
          </cell>
        </row>
        <row r="100">
          <cell r="A100" t="str">
            <v>BTN_Simples_P_17,25</v>
          </cell>
          <cell r="B100" t="str">
            <v>17,25</v>
          </cell>
          <cell r="C100">
            <v>1717</v>
          </cell>
          <cell r="D100">
            <v>1723</v>
          </cell>
          <cell r="E100">
            <v>1729</v>
          </cell>
          <cell r="F100">
            <v>1736</v>
          </cell>
          <cell r="G100">
            <v>1741</v>
          </cell>
          <cell r="H100">
            <v>1745</v>
          </cell>
        </row>
        <row r="101">
          <cell r="A101" t="str">
            <v>BTN_Simples_P_20,7</v>
          </cell>
          <cell r="B101" t="str">
            <v>20,7</v>
          </cell>
          <cell r="C101">
            <v>984</v>
          </cell>
          <cell r="D101">
            <v>987</v>
          </cell>
          <cell r="E101">
            <v>991</v>
          </cell>
          <cell r="F101">
            <v>995</v>
          </cell>
          <cell r="G101">
            <v>999</v>
          </cell>
          <cell r="H101">
            <v>1001</v>
          </cell>
        </row>
        <row r="102">
          <cell r="A102" t="str">
            <v>BTN_P_Tarifa bi-horária</v>
          </cell>
          <cell r="B102" t="str">
            <v>Tarifa bi-horária</v>
          </cell>
          <cell r="C102">
            <v>1503</v>
          </cell>
          <cell r="D102">
            <v>1507</v>
          </cell>
          <cell r="E102">
            <v>1515</v>
          </cell>
          <cell r="F102">
            <v>1517</v>
          </cell>
          <cell r="G102">
            <v>1523</v>
          </cell>
          <cell r="H102">
            <v>1526</v>
          </cell>
        </row>
        <row r="103">
          <cell r="A103" t="str">
            <v>BTN_Bi_P_3,45</v>
          </cell>
          <cell r="B103" t="str">
            <v>3,45</v>
          </cell>
          <cell r="C103">
            <v>241</v>
          </cell>
          <cell r="D103">
            <v>242</v>
          </cell>
          <cell r="E103">
            <v>243</v>
          </cell>
          <cell r="F103">
            <v>243</v>
          </cell>
          <cell r="G103">
            <v>244</v>
          </cell>
          <cell r="H103">
            <v>245</v>
          </cell>
        </row>
        <row r="104">
          <cell r="A104" t="str">
            <v>BTN_Bi_P_4,6</v>
          </cell>
          <cell r="B104" t="str">
            <v>4,6</v>
          </cell>
          <cell r="C104">
            <v>31</v>
          </cell>
          <cell r="D104">
            <v>31</v>
          </cell>
          <cell r="E104">
            <v>31</v>
          </cell>
          <cell r="F104">
            <v>31</v>
          </cell>
          <cell r="G104">
            <v>31</v>
          </cell>
          <cell r="H104">
            <v>31</v>
          </cell>
        </row>
        <row r="105">
          <cell r="A105" t="str">
            <v>BTN_Bi_P_5,75</v>
          </cell>
          <cell r="B105" t="str">
            <v>5,75</v>
          </cell>
          <cell r="C105">
            <v>10</v>
          </cell>
          <cell r="D105">
            <v>10</v>
          </cell>
          <cell r="E105">
            <v>10</v>
          </cell>
          <cell r="F105">
            <v>10</v>
          </cell>
          <cell r="G105">
            <v>10</v>
          </cell>
          <cell r="H105">
            <v>10</v>
          </cell>
        </row>
        <row r="106">
          <cell r="A106" t="str">
            <v>BTN_Bi_P_6,9</v>
          </cell>
          <cell r="B106" t="str">
            <v>6,9</v>
          </cell>
          <cell r="C106">
            <v>690</v>
          </cell>
          <cell r="D106">
            <v>693</v>
          </cell>
          <cell r="E106">
            <v>697</v>
          </cell>
          <cell r="F106">
            <v>699</v>
          </cell>
          <cell r="G106">
            <v>702</v>
          </cell>
          <cell r="H106">
            <v>703</v>
          </cell>
        </row>
        <row r="107">
          <cell r="A107" t="str">
            <v>BTN_Bi_P_10,35</v>
          </cell>
          <cell r="B107" t="str">
            <v>10,35</v>
          </cell>
          <cell r="C107">
            <v>187</v>
          </cell>
          <cell r="D107">
            <v>187</v>
          </cell>
          <cell r="E107">
            <v>188</v>
          </cell>
          <cell r="F107">
            <v>188</v>
          </cell>
          <cell r="G107">
            <v>189</v>
          </cell>
          <cell r="H107">
            <v>189</v>
          </cell>
        </row>
        <row r="108">
          <cell r="A108" t="str">
            <v>BTN_Bi_P_13,8</v>
          </cell>
          <cell r="B108" t="str">
            <v>13,8</v>
          </cell>
          <cell r="C108">
            <v>142</v>
          </cell>
          <cell r="D108">
            <v>142</v>
          </cell>
          <cell r="E108">
            <v>143</v>
          </cell>
          <cell r="F108">
            <v>143</v>
          </cell>
          <cell r="G108">
            <v>144</v>
          </cell>
          <cell r="H108">
            <v>144</v>
          </cell>
        </row>
        <row r="109">
          <cell r="A109" t="str">
            <v>BTN_Bi_P_17,25</v>
          </cell>
          <cell r="B109" t="str">
            <v>17,25</v>
          </cell>
          <cell r="C109">
            <v>132</v>
          </cell>
          <cell r="D109">
            <v>132</v>
          </cell>
          <cell r="E109">
            <v>133</v>
          </cell>
          <cell r="F109">
            <v>133</v>
          </cell>
          <cell r="G109">
            <v>133</v>
          </cell>
          <cell r="H109">
            <v>134</v>
          </cell>
        </row>
        <row r="110">
          <cell r="A110" t="str">
            <v>BTN_Bi_P_20,7</v>
          </cell>
          <cell r="B110" t="str">
            <v>20,7</v>
          </cell>
          <cell r="C110">
            <v>70</v>
          </cell>
          <cell r="D110">
            <v>70</v>
          </cell>
          <cell r="E110">
            <v>70</v>
          </cell>
          <cell r="F110">
            <v>70</v>
          </cell>
          <cell r="G110">
            <v>70</v>
          </cell>
          <cell r="H110">
            <v>70</v>
          </cell>
        </row>
        <row r="111">
          <cell r="A111" t="str">
            <v>BTN_P_Tarifa tri-horária</v>
          </cell>
          <cell r="B111" t="str">
            <v>Tarifa tri-horária</v>
          </cell>
          <cell r="C111">
            <v>23949</v>
          </cell>
          <cell r="D111">
            <v>24050</v>
          </cell>
          <cell r="E111">
            <v>24143</v>
          </cell>
          <cell r="F111">
            <v>24238</v>
          </cell>
          <cell r="G111">
            <v>24319</v>
          </cell>
          <cell r="H111">
            <v>24379</v>
          </cell>
        </row>
        <row r="112">
          <cell r="A112" t="str">
            <v>BTN_Tri_P_3,45</v>
          </cell>
          <cell r="B112" t="str">
            <v>3,45</v>
          </cell>
          <cell r="C112">
            <v>6553</v>
          </cell>
          <cell r="D112">
            <v>6580</v>
          </cell>
          <cell r="E112">
            <v>6605</v>
          </cell>
          <cell r="F112">
            <v>6631</v>
          </cell>
          <cell r="G112">
            <v>6653</v>
          </cell>
          <cell r="H112">
            <v>6670</v>
          </cell>
        </row>
        <row r="113">
          <cell r="A113" t="str">
            <v>BTN_Tri_P_4,6</v>
          </cell>
          <cell r="B113" t="str">
            <v>4,6</v>
          </cell>
          <cell r="C113">
            <v>921</v>
          </cell>
          <cell r="D113">
            <v>925</v>
          </cell>
          <cell r="E113">
            <v>928</v>
          </cell>
          <cell r="F113">
            <v>931</v>
          </cell>
          <cell r="G113">
            <v>934</v>
          </cell>
          <cell r="H113">
            <v>936</v>
          </cell>
        </row>
        <row r="114">
          <cell r="A114" t="str">
            <v>BTN_Tri_P_5,75</v>
          </cell>
          <cell r="B114" t="str">
            <v>5,75</v>
          </cell>
          <cell r="C114">
            <v>533</v>
          </cell>
          <cell r="D114">
            <v>535</v>
          </cell>
          <cell r="E114">
            <v>536</v>
          </cell>
          <cell r="F114">
            <v>538</v>
          </cell>
          <cell r="G114">
            <v>540</v>
          </cell>
          <cell r="H114">
            <v>542</v>
          </cell>
        </row>
        <row r="115">
          <cell r="A115" t="str">
            <v>BTN_Tri_P_6,9</v>
          </cell>
          <cell r="B115" t="str">
            <v>6,9</v>
          </cell>
          <cell r="C115">
            <v>10895</v>
          </cell>
          <cell r="D115">
            <v>10939</v>
          </cell>
          <cell r="E115">
            <v>10983</v>
          </cell>
          <cell r="F115">
            <v>11027</v>
          </cell>
          <cell r="G115">
            <v>11064</v>
          </cell>
          <cell r="H115">
            <v>11089</v>
          </cell>
        </row>
        <row r="116">
          <cell r="A116" t="str">
            <v>BTN_Tri_P_10,35</v>
          </cell>
          <cell r="B116" t="str">
            <v>10,35</v>
          </cell>
          <cell r="C116">
            <v>1490</v>
          </cell>
          <cell r="D116">
            <v>1496</v>
          </cell>
          <cell r="E116">
            <v>1502</v>
          </cell>
          <cell r="F116">
            <v>1509</v>
          </cell>
          <cell r="G116">
            <v>1515</v>
          </cell>
          <cell r="H116">
            <v>1518</v>
          </cell>
        </row>
        <row r="117">
          <cell r="A117" t="str">
            <v>BTN_Tri_P_13,8</v>
          </cell>
          <cell r="B117" t="str">
            <v>13,8</v>
          </cell>
          <cell r="C117">
            <v>673</v>
          </cell>
          <cell r="D117">
            <v>677</v>
          </cell>
          <cell r="E117">
            <v>679</v>
          </cell>
          <cell r="F117">
            <v>681</v>
          </cell>
          <cell r="G117">
            <v>683</v>
          </cell>
          <cell r="H117">
            <v>685</v>
          </cell>
        </row>
        <row r="118">
          <cell r="A118" t="str">
            <v>BTN_Tri_P_17,25</v>
          </cell>
          <cell r="B118" t="str">
            <v>17,25</v>
          </cell>
          <cell r="C118">
            <v>656</v>
          </cell>
          <cell r="D118">
            <v>658</v>
          </cell>
          <cell r="E118">
            <v>661</v>
          </cell>
          <cell r="F118">
            <v>663</v>
          </cell>
          <cell r="G118">
            <v>666</v>
          </cell>
          <cell r="H118">
            <v>668</v>
          </cell>
        </row>
        <row r="119">
          <cell r="A119" t="str">
            <v>BTN_Tri_P_20,7</v>
          </cell>
          <cell r="B119" t="str">
            <v>20,7</v>
          </cell>
          <cell r="C119">
            <v>2228</v>
          </cell>
          <cell r="D119">
            <v>2240</v>
          </cell>
          <cell r="E119">
            <v>2249</v>
          </cell>
          <cell r="F119">
            <v>2258</v>
          </cell>
          <cell r="G119">
            <v>2264</v>
          </cell>
          <cell r="H119">
            <v>2271</v>
          </cell>
        </row>
        <row r="120">
          <cell r="B120" t="str">
            <v>Energia Activa</v>
          </cell>
          <cell r="C120"/>
          <cell r="D120"/>
          <cell r="E120"/>
          <cell r="F120"/>
          <cell r="G120"/>
          <cell r="H120"/>
        </row>
        <row r="121">
          <cell r="B121" t="str">
            <v>Tarifa Simples &gt; 2,3 e &lt; 20,7</v>
          </cell>
          <cell r="C121"/>
          <cell r="D121"/>
          <cell r="E121"/>
          <cell r="F121"/>
          <cell r="G121"/>
          <cell r="H121"/>
        </row>
        <row r="122">
          <cell r="B122" t="str">
            <v>Energia Simples</v>
          </cell>
          <cell r="C122"/>
          <cell r="D122"/>
          <cell r="E122"/>
          <cell r="F122"/>
          <cell r="G122"/>
          <cell r="H122"/>
        </row>
        <row r="123">
          <cell r="B123" t="str">
            <v>Energia Simples - 3,45</v>
          </cell>
          <cell r="C123"/>
          <cell r="D123"/>
          <cell r="E123"/>
          <cell r="F123"/>
          <cell r="G123"/>
          <cell r="H123"/>
        </row>
        <row r="124">
          <cell r="B124" t="str">
            <v>Energia Simples - 4,6</v>
          </cell>
          <cell r="C124"/>
          <cell r="D124"/>
          <cell r="E124"/>
          <cell r="F124"/>
          <cell r="G124"/>
          <cell r="H124"/>
        </row>
        <row r="125">
          <cell r="B125" t="str">
            <v>Energia Simples - 5,75</v>
          </cell>
          <cell r="C125"/>
          <cell r="D125"/>
          <cell r="E125"/>
          <cell r="F125"/>
          <cell r="G125"/>
          <cell r="H125"/>
        </row>
        <row r="126">
          <cell r="B126" t="str">
            <v>Energia Simples - 6,9</v>
          </cell>
          <cell r="C126"/>
          <cell r="D126"/>
          <cell r="E126"/>
          <cell r="F126"/>
          <cell r="G126"/>
          <cell r="H126"/>
        </row>
        <row r="127">
          <cell r="B127" t="str">
            <v>Energia Simples - 10,35</v>
          </cell>
          <cell r="C127"/>
          <cell r="D127"/>
          <cell r="E127"/>
          <cell r="F127"/>
          <cell r="G127"/>
          <cell r="H127"/>
        </row>
        <row r="128">
          <cell r="B128" t="str">
            <v>Energia Simples - 13,8</v>
          </cell>
          <cell r="C128"/>
          <cell r="D128"/>
          <cell r="E128"/>
          <cell r="F128"/>
          <cell r="G128"/>
          <cell r="H128"/>
        </row>
        <row r="129">
          <cell r="B129" t="str">
            <v>Energia Simples - 17,25</v>
          </cell>
          <cell r="C129"/>
          <cell r="D129"/>
          <cell r="E129"/>
          <cell r="F129"/>
          <cell r="G129"/>
          <cell r="H129"/>
        </row>
        <row r="130">
          <cell r="B130" t="str">
            <v>Energia Simples - 20,7</v>
          </cell>
          <cell r="C130"/>
          <cell r="D130"/>
          <cell r="E130"/>
          <cell r="F130"/>
          <cell r="G130"/>
          <cell r="H130"/>
        </row>
        <row r="131">
          <cell r="B131" t="str">
            <v>Tarifa_bi-horária</v>
          </cell>
          <cell r="C131"/>
          <cell r="D131"/>
          <cell r="E131"/>
          <cell r="F131"/>
          <cell r="G131"/>
          <cell r="H131"/>
        </row>
        <row r="132">
          <cell r="B132" t="str">
            <v>Horas fora de vazio</v>
          </cell>
          <cell r="C132"/>
          <cell r="D132"/>
          <cell r="E132"/>
          <cell r="F132"/>
          <cell r="G132"/>
          <cell r="H132"/>
        </row>
        <row r="133">
          <cell r="B133" t="str">
            <v>Horas fora de vazio - 3,45</v>
          </cell>
          <cell r="C133"/>
          <cell r="D133"/>
          <cell r="E133"/>
          <cell r="F133"/>
          <cell r="G133"/>
          <cell r="H133"/>
        </row>
        <row r="134">
          <cell r="B134" t="str">
            <v>Horas fora de vazio - 4,6</v>
          </cell>
          <cell r="C134"/>
          <cell r="D134"/>
          <cell r="E134"/>
          <cell r="F134"/>
          <cell r="G134"/>
          <cell r="H134"/>
        </row>
        <row r="135">
          <cell r="B135" t="str">
            <v>Horas fora de vazio - 5,75</v>
          </cell>
          <cell r="C135"/>
          <cell r="D135"/>
          <cell r="E135"/>
          <cell r="F135"/>
          <cell r="G135"/>
          <cell r="H135"/>
        </row>
        <row r="136">
          <cell r="B136" t="str">
            <v>Horas fora de vazio - 6,9</v>
          </cell>
          <cell r="C136"/>
          <cell r="D136"/>
          <cell r="E136"/>
          <cell r="F136"/>
          <cell r="G136"/>
          <cell r="H136"/>
        </row>
        <row r="137">
          <cell r="B137" t="str">
            <v>Horas fora de vazio - 10,35</v>
          </cell>
          <cell r="C137"/>
          <cell r="D137"/>
          <cell r="E137"/>
          <cell r="F137"/>
          <cell r="G137"/>
          <cell r="H137"/>
        </row>
        <row r="138">
          <cell r="B138" t="str">
            <v>Horas fora de vazio - 13,8</v>
          </cell>
          <cell r="C138"/>
          <cell r="D138"/>
          <cell r="E138"/>
          <cell r="F138"/>
          <cell r="G138"/>
          <cell r="H138"/>
        </row>
        <row r="139">
          <cell r="B139" t="str">
            <v>Horas fora de vazio - 17,25</v>
          </cell>
          <cell r="C139"/>
          <cell r="D139"/>
          <cell r="E139"/>
          <cell r="F139"/>
          <cell r="G139"/>
          <cell r="H139"/>
        </row>
        <row r="140">
          <cell r="B140" t="str">
            <v>Horas fora de vazio - 20,7</v>
          </cell>
          <cell r="C140"/>
          <cell r="D140"/>
          <cell r="E140"/>
          <cell r="F140"/>
          <cell r="G140"/>
          <cell r="H140"/>
        </row>
        <row r="141">
          <cell r="B141" t="str">
            <v>Horas de vazio</v>
          </cell>
          <cell r="C141"/>
          <cell r="D141"/>
          <cell r="E141"/>
          <cell r="F141"/>
          <cell r="G141"/>
          <cell r="H141"/>
        </row>
        <row r="142">
          <cell r="B142" t="str">
            <v>Horas de vazio - 3,45</v>
          </cell>
          <cell r="C142"/>
          <cell r="D142"/>
          <cell r="E142"/>
          <cell r="F142"/>
          <cell r="G142"/>
          <cell r="H142"/>
        </row>
        <row r="143">
          <cell r="B143" t="str">
            <v>Horas de vazio - 4,6</v>
          </cell>
          <cell r="C143"/>
          <cell r="D143"/>
          <cell r="E143"/>
          <cell r="F143"/>
          <cell r="G143"/>
          <cell r="H143"/>
        </row>
        <row r="144">
          <cell r="B144" t="str">
            <v>Horas de vazio - 5,75</v>
          </cell>
          <cell r="C144"/>
          <cell r="D144"/>
          <cell r="E144"/>
          <cell r="F144"/>
          <cell r="G144"/>
          <cell r="H144"/>
        </row>
        <row r="145">
          <cell r="B145" t="str">
            <v>Horas de vazio - 6,9</v>
          </cell>
          <cell r="C145"/>
          <cell r="D145"/>
          <cell r="E145"/>
          <cell r="F145"/>
          <cell r="G145"/>
          <cell r="H145"/>
        </row>
        <row r="146">
          <cell r="B146" t="str">
            <v>Horas de vazio - 10,35</v>
          </cell>
          <cell r="C146"/>
          <cell r="D146"/>
          <cell r="E146"/>
          <cell r="F146"/>
          <cell r="G146"/>
          <cell r="H146"/>
        </row>
        <row r="147">
          <cell r="B147" t="str">
            <v>Horas de vazio - 13,8</v>
          </cell>
          <cell r="C147"/>
          <cell r="D147"/>
          <cell r="E147"/>
          <cell r="F147"/>
          <cell r="G147"/>
          <cell r="H147"/>
        </row>
        <row r="148">
          <cell r="B148" t="str">
            <v>Horas de vazio - 17,25</v>
          </cell>
          <cell r="C148"/>
          <cell r="D148"/>
          <cell r="E148"/>
          <cell r="F148"/>
          <cell r="G148"/>
          <cell r="H148"/>
        </row>
        <row r="149">
          <cell r="B149" t="str">
            <v>Horas de vazio - 20,7</v>
          </cell>
          <cell r="C149"/>
          <cell r="D149"/>
          <cell r="E149"/>
          <cell r="F149"/>
          <cell r="G149"/>
          <cell r="H149"/>
        </row>
        <row r="150">
          <cell r="B150" t="str">
            <v>Tarifa Tri-horária</v>
          </cell>
          <cell r="C150"/>
          <cell r="D150"/>
          <cell r="E150"/>
          <cell r="F150"/>
          <cell r="G150"/>
          <cell r="H150"/>
        </row>
        <row r="151">
          <cell r="B151" t="str">
            <v>Horas de ponta</v>
          </cell>
          <cell r="C151"/>
          <cell r="D151"/>
          <cell r="E151"/>
          <cell r="F151"/>
          <cell r="G151"/>
          <cell r="H151"/>
        </row>
        <row r="152">
          <cell r="B152" t="str">
            <v>Horas de ponta - 3,45</v>
          </cell>
          <cell r="C152"/>
          <cell r="D152"/>
          <cell r="E152"/>
          <cell r="F152"/>
          <cell r="G152"/>
          <cell r="H152"/>
        </row>
        <row r="153">
          <cell r="B153" t="str">
            <v>Horas de ponta - 4,6</v>
          </cell>
          <cell r="C153"/>
          <cell r="D153"/>
          <cell r="E153"/>
          <cell r="F153"/>
          <cell r="G153"/>
          <cell r="H153"/>
        </row>
        <row r="154">
          <cell r="B154" t="str">
            <v>Horas de ponta - 5,75</v>
          </cell>
          <cell r="C154"/>
          <cell r="D154"/>
          <cell r="E154"/>
          <cell r="F154"/>
          <cell r="G154"/>
          <cell r="H154"/>
        </row>
        <row r="155">
          <cell r="B155" t="str">
            <v>Horas de ponta - 6,9</v>
          </cell>
          <cell r="C155"/>
          <cell r="D155"/>
          <cell r="E155"/>
          <cell r="F155"/>
          <cell r="G155"/>
          <cell r="H155"/>
        </row>
        <row r="156">
          <cell r="B156" t="str">
            <v>Horas de ponta - 10,35</v>
          </cell>
          <cell r="C156"/>
          <cell r="D156"/>
          <cell r="E156"/>
          <cell r="F156"/>
          <cell r="G156"/>
          <cell r="H156"/>
        </row>
        <row r="157">
          <cell r="B157" t="str">
            <v>Horas de ponta - 13,8</v>
          </cell>
          <cell r="C157"/>
          <cell r="D157"/>
          <cell r="E157"/>
          <cell r="F157"/>
          <cell r="G157"/>
          <cell r="H157"/>
        </row>
        <row r="158">
          <cell r="B158" t="str">
            <v>Horas de ponta - 17,25</v>
          </cell>
          <cell r="C158"/>
          <cell r="D158"/>
          <cell r="E158"/>
          <cell r="F158"/>
          <cell r="G158"/>
          <cell r="H158"/>
        </row>
        <row r="159">
          <cell r="B159" t="str">
            <v>Horas de ponta - 20,7</v>
          </cell>
          <cell r="C159"/>
          <cell r="D159"/>
          <cell r="E159"/>
          <cell r="F159"/>
          <cell r="G159"/>
          <cell r="H159"/>
        </row>
        <row r="160">
          <cell r="B160" t="str">
            <v>Horas cheias</v>
          </cell>
          <cell r="C160"/>
          <cell r="D160"/>
          <cell r="E160"/>
          <cell r="F160"/>
          <cell r="G160"/>
          <cell r="H160"/>
        </row>
        <row r="161">
          <cell r="B161" t="str">
            <v>Horas cheias - 3,45</v>
          </cell>
          <cell r="C161"/>
          <cell r="D161"/>
          <cell r="E161"/>
          <cell r="F161"/>
          <cell r="G161"/>
          <cell r="H161"/>
        </row>
        <row r="162">
          <cell r="B162" t="str">
            <v>Horas cheias - 4,6</v>
          </cell>
          <cell r="C162"/>
          <cell r="D162"/>
          <cell r="E162"/>
          <cell r="F162"/>
          <cell r="G162"/>
          <cell r="H162"/>
        </row>
        <row r="163">
          <cell r="B163" t="str">
            <v>Horas cheias - 5,75</v>
          </cell>
          <cell r="C163"/>
          <cell r="D163"/>
          <cell r="E163"/>
          <cell r="F163"/>
          <cell r="G163"/>
          <cell r="H163"/>
        </row>
        <row r="164">
          <cell r="B164" t="str">
            <v>Horas cheias - 6,9</v>
          </cell>
          <cell r="C164"/>
          <cell r="D164"/>
          <cell r="E164"/>
          <cell r="F164"/>
          <cell r="G164"/>
          <cell r="H164"/>
        </row>
        <row r="165">
          <cell r="B165" t="str">
            <v>Horas cheias - 10,35</v>
          </cell>
          <cell r="C165"/>
          <cell r="D165"/>
          <cell r="E165"/>
          <cell r="F165"/>
          <cell r="G165"/>
          <cell r="H165"/>
        </row>
        <row r="166">
          <cell r="B166" t="str">
            <v>Horas cheias - 13,8</v>
          </cell>
          <cell r="C166"/>
          <cell r="D166"/>
          <cell r="E166"/>
          <cell r="F166"/>
          <cell r="G166"/>
          <cell r="H166"/>
        </row>
        <row r="167">
          <cell r="B167" t="str">
            <v>Horas cheias - 17,25</v>
          </cell>
          <cell r="C167"/>
          <cell r="D167"/>
          <cell r="E167"/>
          <cell r="F167"/>
          <cell r="G167"/>
          <cell r="H167"/>
        </row>
        <row r="168">
          <cell r="B168" t="str">
            <v>Horas cheias - 20,7</v>
          </cell>
          <cell r="C168"/>
          <cell r="D168"/>
          <cell r="E168"/>
          <cell r="F168"/>
          <cell r="G168"/>
          <cell r="H168"/>
        </row>
        <row r="169">
          <cell r="B169" t="str">
            <v>Horas de vazio</v>
          </cell>
          <cell r="C169"/>
          <cell r="D169"/>
          <cell r="E169"/>
          <cell r="F169"/>
          <cell r="G169"/>
          <cell r="H169"/>
        </row>
        <row r="170">
          <cell r="B170" t="str">
            <v>Horas de vazio - 3,45</v>
          </cell>
          <cell r="C170"/>
          <cell r="D170"/>
          <cell r="E170"/>
          <cell r="F170"/>
          <cell r="G170"/>
          <cell r="H170"/>
        </row>
        <row r="171">
          <cell r="B171" t="str">
            <v>Horas de vazio - 4,6</v>
          </cell>
          <cell r="C171"/>
          <cell r="D171"/>
          <cell r="E171"/>
          <cell r="F171"/>
          <cell r="G171"/>
          <cell r="H171"/>
        </row>
        <row r="172">
          <cell r="B172" t="str">
            <v>Horas de vazio - 5,75</v>
          </cell>
          <cell r="C172"/>
          <cell r="D172"/>
          <cell r="E172"/>
          <cell r="F172"/>
          <cell r="G172"/>
          <cell r="H172"/>
        </row>
        <row r="173">
          <cell r="B173" t="str">
            <v>Horas de vazio - 6,9</v>
          </cell>
          <cell r="C173"/>
          <cell r="D173"/>
          <cell r="E173"/>
          <cell r="F173"/>
          <cell r="G173"/>
          <cell r="H173"/>
        </row>
        <row r="174">
          <cell r="B174" t="str">
            <v>Horas de vazio - 10,35</v>
          </cell>
          <cell r="C174"/>
          <cell r="D174"/>
          <cell r="E174"/>
          <cell r="F174"/>
          <cell r="G174"/>
          <cell r="H174"/>
        </row>
        <row r="175">
          <cell r="B175" t="str">
            <v>Horas de vazio - 13,8</v>
          </cell>
          <cell r="C175"/>
          <cell r="D175"/>
          <cell r="E175"/>
          <cell r="F175"/>
          <cell r="G175"/>
          <cell r="H175"/>
        </row>
        <row r="176">
          <cell r="B176" t="str">
            <v>Horas de vazio - 17,25</v>
          </cell>
          <cell r="C176"/>
          <cell r="D176"/>
          <cell r="E176"/>
          <cell r="F176"/>
          <cell r="G176"/>
          <cell r="H176"/>
        </row>
        <row r="177">
          <cell r="B177" t="str">
            <v>Horas de vazio - 20,7</v>
          </cell>
          <cell r="C177"/>
          <cell r="D177"/>
          <cell r="E177"/>
          <cell r="F177"/>
          <cell r="G177"/>
          <cell r="H177"/>
        </row>
        <row r="178">
          <cell r="A178" t="str">
            <v>BTN_VENDA A CLIENTES FINAIS EM BTN (&lt;= 2,3 kVA)</v>
          </cell>
          <cell r="B178" t="str">
            <v>VENDA A CLIENTES FINAIS EM BTN (&lt;= 2,3 kVA)</v>
          </cell>
          <cell r="C178">
            <v>3663</v>
          </cell>
          <cell r="D178">
            <v>3677</v>
          </cell>
          <cell r="E178">
            <v>3690</v>
          </cell>
          <cell r="F178">
            <v>3703</v>
          </cell>
          <cell r="G178">
            <v>3713</v>
          </cell>
          <cell r="H178">
            <v>3723</v>
          </cell>
        </row>
        <row r="179">
          <cell r="A179" t="str">
            <v>BTN_Potência</v>
          </cell>
          <cell r="B179" t="str">
            <v>Potência</v>
          </cell>
          <cell r="C179">
            <v>3663</v>
          </cell>
          <cell r="D179">
            <v>3677</v>
          </cell>
          <cell r="E179">
            <v>3690</v>
          </cell>
          <cell r="F179">
            <v>3703</v>
          </cell>
          <cell r="G179">
            <v>3713</v>
          </cell>
          <cell r="H179">
            <v>3723</v>
          </cell>
        </row>
        <row r="180">
          <cell r="A180" t="str">
            <v>BTN_Tarifa Simples</v>
          </cell>
          <cell r="B180" t="str">
            <v>Tarifa Simples</v>
          </cell>
          <cell r="C180">
            <v>3628</v>
          </cell>
          <cell r="D180">
            <v>3642</v>
          </cell>
          <cell r="E180">
            <v>3655</v>
          </cell>
          <cell r="F180">
            <v>3668</v>
          </cell>
          <cell r="G180">
            <v>3678</v>
          </cell>
          <cell r="H180">
            <v>3688</v>
          </cell>
        </row>
        <row r="181">
          <cell r="A181" t="str">
            <v>BTN_Simples_P_1,15</v>
          </cell>
          <cell r="B181" t="str">
            <v>1,15</v>
          </cell>
          <cell r="C181">
            <v>3397</v>
          </cell>
          <cell r="D181">
            <v>3411</v>
          </cell>
          <cell r="E181">
            <v>3423</v>
          </cell>
          <cell r="F181">
            <v>3436</v>
          </cell>
          <cell r="G181">
            <v>3444</v>
          </cell>
          <cell r="H181">
            <v>3454</v>
          </cell>
        </row>
        <row r="182">
          <cell r="A182" t="str">
            <v>BTN_Simples_P_2,3</v>
          </cell>
          <cell r="B182" t="str">
            <v>2,3</v>
          </cell>
          <cell r="C182">
            <v>231</v>
          </cell>
          <cell r="D182">
            <v>231</v>
          </cell>
          <cell r="E182">
            <v>232</v>
          </cell>
          <cell r="F182">
            <v>232</v>
          </cell>
          <cell r="G182">
            <v>234</v>
          </cell>
          <cell r="H182">
            <v>234</v>
          </cell>
        </row>
        <row r="183">
          <cell r="A183" t="str">
            <v>BTN_Tarifa bi-horária</v>
          </cell>
          <cell r="B183" t="str">
            <v>Tarifa bi-horária</v>
          </cell>
          <cell r="C183">
            <v>2</v>
          </cell>
          <cell r="D183">
            <v>2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</row>
        <row r="184">
          <cell r="A184" t="str">
            <v>BTN_Bi_P_1,15</v>
          </cell>
          <cell r="B184" t="str">
            <v>1,15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</row>
        <row r="185">
          <cell r="A185" t="str">
            <v>BTN_Bi_P_2,3</v>
          </cell>
          <cell r="B185" t="str">
            <v>2,3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</row>
        <row r="186">
          <cell r="A186" t="str">
            <v>BTN_Tarifa tri-horária</v>
          </cell>
          <cell r="B186" t="str">
            <v>Tarifa tri-horária</v>
          </cell>
          <cell r="C186">
            <v>33</v>
          </cell>
          <cell r="D186">
            <v>33</v>
          </cell>
          <cell r="E186">
            <v>33</v>
          </cell>
          <cell r="F186">
            <v>33</v>
          </cell>
          <cell r="G186">
            <v>33</v>
          </cell>
          <cell r="H186">
            <v>33</v>
          </cell>
        </row>
        <row r="187">
          <cell r="A187" t="str">
            <v>BTN_Tri_P_1,15</v>
          </cell>
          <cell r="B187" t="str">
            <v>1,15</v>
          </cell>
          <cell r="C187">
            <v>13</v>
          </cell>
          <cell r="D187">
            <v>13</v>
          </cell>
          <cell r="E187">
            <v>13</v>
          </cell>
          <cell r="F187">
            <v>13</v>
          </cell>
          <cell r="G187">
            <v>13</v>
          </cell>
          <cell r="H187">
            <v>13</v>
          </cell>
        </row>
        <row r="188">
          <cell r="A188" t="str">
            <v>BTN_Tri_P_2,3</v>
          </cell>
          <cell r="B188" t="str">
            <v>2,3</v>
          </cell>
          <cell r="C188">
            <v>20</v>
          </cell>
          <cell r="D188">
            <v>20</v>
          </cell>
          <cell r="E188">
            <v>20</v>
          </cell>
          <cell r="F188">
            <v>20</v>
          </cell>
          <cell r="G188">
            <v>20</v>
          </cell>
          <cell r="H188">
            <v>20</v>
          </cell>
        </row>
        <row r="189">
          <cell r="B189" t="str">
            <v>Energia Activa</v>
          </cell>
          <cell r="C189"/>
          <cell r="D189"/>
          <cell r="E189"/>
          <cell r="F189"/>
          <cell r="G189"/>
          <cell r="H189"/>
        </row>
        <row r="190">
          <cell r="B190" t="str">
            <v>Tarifa Simples</v>
          </cell>
          <cell r="C190"/>
          <cell r="D190"/>
          <cell r="E190"/>
          <cell r="F190"/>
          <cell r="G190"/>
          <cell r="H190"/>
        </row>
        <row r="191">
          <cell r="A191"/>
          <cell r="B191" t="str">
            <v>Energia Simples</v>
          </cell>
          <cell r="C191"/>
          <cell r="D191"/>
          <cell r="E191"/>
          <cell r="F191"/>
          <cell r="G191"/>
          <cell r="H191"/>
        </row>
        <row r="192">
          <cell r="B192" t="str">
            <v>Energia Simples - 1,15</v>
          </cell>
          <cell r="C192"/>
          <cell r="D192"/>
          <cell r="E192"/>
          <cell r="F192"/>
          <cell r="G192"/>
          <cell r="H192"/>
        </row>
        <row r="193">
          <cell r="B193" t="str">
            <v>Energia Simples - 2,3</v>
          </cell>
          <cell r="C193"/>
          <cell r="D193"/>
          <cell r="E193"/>
          <cell r="F193"/>
          <cell r="G193"/>
          <cell r="H193"/>
        </row>
        <row r="194">
          <cell r="B194" t="str">
            <v>Tarifa bi-horária</v>
          </cell>
          <cell r="C194"/>
          <cell r="D194"/>
          <cell r="E194"/>
          <cell r="F194"/>
          <cell r="G194"/>
          <cell r="H194"/>
        </row>
        <row r="195">
          <cell r="B195" t="str">
            <v>Horas fora de vazio</v>
          </cell>
          <cell r="C195"/>
          <cell r="D195"/>
          <cell r="E195"/>
          <cell r="F195"/>
          <cell r="G195"/>
          <cell r="H195"/>
        </row>
        <row r="196">
          <cell r="B196" t="str">
            <v>Horas fora de vazio - 1,15</v>
          </cell>
          <cell r="C196"/>
          <cell r="D196"/>
          <cell r="E196"/>
          <cell r="F196"/>
          <cell r="G196"/>
          <cell r="H196"/>
        </row>
        <row r="197">
          <cell r="B197" t="str">
            <v>Horas fora de vazio - 2,3</v>
          </cell>
          <cell r="C197"/>
          <cell r="D197"/>
          <cell r="E197"/>
          <cell r="F197"/>
          <cell r="G197"/>
          <cell r="H197"/>
        </row>
        <row r="198">
          <cell r="B198" t="str">
            <v>Horas de vazio</v>
          </cell>
          <cell r="C198"/>
          <cell r="D198"/>
          <cell r="E198"/>
          <cell r="F198"/>
          <cell r="G198"/>
          <cell r="H198"/>
        </row>
        <row r="199">
          <cell r="B199" t="str">
            <v>Horas de vazio - 1,15</v>
          </cell>
          <cell r="C199"/>
          <cell r="D199"/>
          <cell r="E199"/>
          <cell r="F199"/>
          <cell r="G199"/>
          <cell r="H199"/>
        </row>
        <row r="200">
          <cell r="B200" t="str">
            <v>Horas de vazio - 2,3</v>
          </cell>
          <cell r="C200"/>
          <cell r="D200"/>
          <cell r="E200"/>
          <cell r="F200"/>
          <cell r="G200"/>
          <cell r="H200"/>
        </row>
        <row r="201">
          <cell r="B201" t="str">
            <v>Tarifa Tri-horária</v>
          </cell>
          <cell r="C201"/>
          <cell r="D201"/>
          <cell r="E201"/>
          <cell r="F201"/>
          <cell r="G201"/>
          <cell r="H201"/>
        </row>
        <row r="202">
          <cell r="B202" t="str">
            <v>Horas de ponta</v>
          </cell>
          <cell r="C202"/>
          <cell r="D202"/>
          <cell r="E202"/>
          <cell r="F202"/>
          <cell r="G202"/>
          <cell r="H202"/>
        </row>
        <row r="203">
          <cell r="B203" t="str">
            <v>Horas de ponta - 1,15</v>
          </cell>
          <cell r="C203"/>
          <cell r="D203"/>
          <cell r="E203"/>
          <cell r="F203"/>
          <cell r="G203"/>
          <cell r="H203"/>
        </row>
        <row r="204">
          <cell r="B204" t="str">
            <v>Horas de ponta - 2,3</v>
          </cell>
          <cell r="C204"/>
          <cell r="D204"/>
          <cell r="E204"/>
          <cell r="F204"/>
          <cell r="G204"/>
          <cell r="H204"/>
        </row>
        <row r="205">
          <cell r="B205" t="str">
            <v>Horas cheias</v>
          </cell>
          <cell r="C205"/>
          <cell r="D205"/>
          <cell r="E205"/>
          <cell r="F205"/>
          <cell r="G205"/>
          <cell r="H205"/>
        </row>
        <row r="206">
          <cell r="B206" t="str">
            <v>Horas cheias - 1,15</v>
          </cell>
          <cell r="C206"/>
          <cell r="D206"/>
          <cell r="E206"/>
          <cell r="F206"/>
          <cell r="G206"/>
          <cell r="H206"/>
        </row>
        <row r="207">
          <cell r="B207" t="str">
            <v>Horas cheias - 2,3</v>
          </cell>
          <cell r="C207"/>
          <cell r="D207"/>
          <cell r="E207"/>
          <cell r="F207"/>
          <cell r="G207"/>
          <cell r="H207"/>
        </row>
        <row r="208">
          <cell r="B208" t="str">
            <v>Horas de vazio</v>
          </cell>
          <cell r="C208"/>
          <cell r="D208"/>
          <cell r="E208"/>
          <cell r="F208"/>
          <cell r="G208"/>
          <cell r="H208"/>
        </row>
        <row r="209">
          <cell r="B209" t="str">
            <v>Horas de vazio - 1,15</v>
          </cell>
          <cell r="C209"/>
          <cell r="D209"/>
          <cell r="E209"/>
          <cell r="F209"/>
          <cell r="G209"/>
          <cell r="H209"/>
        </row>
        <row r="210">
          <cell r="B210" t="str">
            <v>Horas de vazio - 2,3</v>
          </cell>
          <cell r="C210"/>
          <cell r="D210"/>
          <cell r="E210"/>
          <cell r="F210"/>
          <cell r="G210"/>
          <cell r="H210"/>
        </row>
        <row r="211">
          <cell r="A211" t="str">
            <v>BTN_VENDA A CLIENTES FINAIS EM BTN SOCIAL (&lt;= 2,3 kVA)</v>
          </cell>
          <cell r="B211" t="str">
            <v>VENDA A CLIENTES FINAIS EM BTN SOCIAL (&lt;= 2,3 kVA)</v>
          </cell>
          <cell r="C211">
            <v>506</v>
          </cell>
          <cell r="D211">
            <v>509</v>
          </cell>
          <cell r="E211">
            <v>510</v>
          </cell>
          <cell r="F211">
            <v>511</v>
          </cell>
          <cell r="G211">
            <v>512</v>
          </cell>
          <cell r="H211">
            <v>513</v>
          </cell>
        </row>
        <row r="212">
          <cell r="A212" t="str">
            <v>BTN_Potência</v>
          </cell>
          <cell r="B212" t="str">
            <v>Potência</v>
          </cell>
          <cell r="C212">
            <v>506</v>
          </cell>
          <cell r="D212">
            <v>509</v>
          </cell>
          <cell r="E212">
            <v>510</v>
          </cell>
          <cell r="F212">
            <v>511</v>
          </cell>
          <cell r="G212">
            <v>512</v>
          </cell>
          <cell r="H212">
            <v>513</v>
          </cell>
        </row>
        <row r="213">
          <cell r="A213" t="str">
            <v>BTN_Tarifa Simples</v>
          </cell>
          <cell r="B213" t="str">
            <v>Tarifa Simples</v>
          </cell>
          <cell r="C213">
            <v>505</v>
          </cell>
          <cell r="D213">
            <v>508</v>
          </cell>
          <cell r="E213">
            <v>509</v>
          </cell>
          <cell r="F213">
            <v>510</v>
          </cell>
          <cell r="G213">
            <v>511</v>
          </cell>
          <cell r="H213">
            <v>512</v>
          </cell>
        </row>
        <row r="214">
          <cell r="A214" t="str">
            <v>BTN_Simples_P_Social_1,15</v>
          </cell>
          <cell r="B214" t="str">
            <v>1,15</v>
          </cell>
          <cell r="C214">
            <v>480</v>
          </cell>
          <cell r="D214">
            <v>483</v>
          </cell>
          <cell r="E214">
            <v>484</v>
          </cell>
          <cell r="F214">
            <v>485</v>
          </cell>
          <cell r="G214">
            <v>486</v>
          </cell>
          <cell r="H214">
            <v>487</v>
          </cell>
        </row>
        <row r="215">
          <cell r="A215" t="str">
            <v>BTN_Simples_P_Social_2,3</v>
          </cell>
          <cell r="B215" t="str">
            <v>2,3</v>
          </cell>
          <cell r="C215">
            <v>25</v>
          </cell>
          <cell r="D215">
            <v>25</v>
          </cell>
          <cell r="E215">
            <v>25</v>
          </cell>
          <cell r="F215">
            <v>25</v>
          </cell>
          <cell r="G215">
            <v>25</v>
          </cell>
          <cell r="H215">
            <v>25</v>
          </cell>
        </row>
        <row r="216">
          <cell r="A216" t="str">
            <v>BTN_Tarifa_bi-horária</v>
          </cell>
          <cell r="B216" t="str">
            <v>Tarifa_bi-horária</v>
          </cell>
          <cell r="C216"/>
          <cell r="D216"/>
          <cell r="E216"/>
          <cell r="F216"/>
          <cell r="G216"/>
          <cell r="H216"/>
        </row>
        <row r="217">
          <cell r="A217" t="str">
            <v>BTN_Bi_P_Social_1,15</v>
          </cell>
          <cell r="B217" t="str">
            <v>1,15</v>
          </cell>
          <cell r="C217"/>
          <cell r="D217"/>
          <cell r="E217"/>
          <cell r="F217"/>
          <cell r="G217"/>
          <cell r="H217"/>
        </row>
        <row r="218">
          <cell r="A218" t="str">
            <v>BTN_Bi_P_Social_2,3</v>
          </cell>
          <cell r="B218" t="str">
            <v>2,3</v>
          </cell>
          <cell r="C218"/>
          <cell r="D218"/>
          <cell r="E218"/>
          <cell r="F218"/>
          <cell r="G218"/>
          <cell r="H218"/>
        </row>
        <row r="219">
          <cell r="A219" t="str">
            <v>BTN_Tarifa Tri-horária</v>
          </cell>
          <cell r="B219" t="str">
            <v>Tarifa Tri-horária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</row>
        <row r="220">
          <cell r="A220" t="str">
            <v>BTN_Tri_P_Social_1,15</v>
          </cell>
          <cell r="B220" t="str">
            <v>1,15</v>
          </cell>
          <cell r="C220"/>
          <cell r="D220"/>
          <cell r="E220"/>
          <cell r="F220"/>
          <cell r="G220"/>
          <cell r="H220"/>
        </row>
        <row r="221">
          <cell r="A221" t="str">
            <v>BTN_Tri_P_Social_2,3</v>
          </cell>
          <cell r="B221" t="str">
            <v>2,3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</row>
        <row r="222">
          <cell r="B222" t="str">
            <v>Energia Activa</v>
          </cell>
          <cell r="C222"/>
          <cell r="D222"/>
          <cell r="E222"/>
          <cell r="F222"/>
          <cell r="G222"/>
          <cell r="H222"/>
        </row>
        <row r="223">
          <cell r="B223" t="str">
            <v>Tarifa Simples</v>
          </cell>
          <cell r="C223"/>
          <cell r="D223"/>
          <cell r="E223"/>
          <cell r="F223"/>
          <cell r="G223"/>
          <cell r="H223"/>
        </row>
        <row r="224">
          <cell r="B224" t="str">
            <v>Energia Simples</v>
          </cell>
          <cell r="C224"/>
          <cell r="D224"/>
          <cell r="E224"/>
          <cell r="F224"/>
          <cell r="G224"/>
          <cell r="H224"/>
        </row>
        <row r="225">
          <cell r="B225" t="str">
            <v>Energia Simples - 1,15</v>
          </cell>
          <cell r="C225"/>
          <cell r="D225"/>
          <cell r="E225"/>
          <cell r="F225"/>
          <cell r="G225"/>
          <cell r="H225"/>
        </row>
        <row r="226">
          <cell r="B226" t="str">
            <v>Energia Simples - 2,3</v>
          </cell>
          <cell r="C226"/>
          <cell r="D226"/>
          <cell r="E226"/>
          <cell r="F226"/>
          <cell r="G226"/>
          <cell r="H226"/>
        </row>
        <row r="227">
          <cell r="B227" t="str">
            <v>Tarifa_bi-horária</v>
          </cell>
          <cell r="C227"/>
          <cell r="D227"/>
          <cell r="E227"/>
          <cell r="F227"/>
          <cell r="G227"/>
          <cell r="H227"/>
        </row>
        <row r="228">
          <cell r="B228" t="str">
            <v>Horas fora de vazio</v>
          </cell>
          <cell r="C228"/>
          <cell r="D228"/>
          <cell r="E228"/>
          <cell r="F228"/>
          <cell r="G228"/>
          <cell r="H228"/>
        </row>
        <row r="229">
          <cell r="B229" t="str">
            <v>Horas fora de vazio - 1,15</v>
          </cell>
          <cell r="C229"/>
          <cell r="D229"/>
          <cell r="E229"/>
          <cell r="F229"/>
          <cell r="G229"/>
          <cell r="H229"/>
        </row>
        <row r="230">
          <cell r="B230" t="str">
            <v>Horas fora de vazio - 2,3</v>
          </cell>
          <cell r="C230"/>
          <cell r="D230"/>
          <cell r="E230"/>
          <cell r="F230"/>
          <cell r="G230"/>
          <cell r="H230"/>
        </row>
        <row r="231">
          <cell r="B231" t="str">
            <v>Horas de vazio</v>
          </cell>
          <cell r="C231"/>
          <cell r="D231"/>
          <cell r="E231"/>
          <cell r="F231"/>
          <cell r="G231"/>
          <cell r="H231"/>
        </row>
        <row r="232">
          <cell r="B232" t="str">
            <v>Horas de vazio - 1,15</v>
          </cell>
          <cell r="C232"/>
          <cell r="D232"/>
          <cell r="E232"/>
          <cell r="F232"/>
          <cell r="G232"/>
          <cell r="H232"/>
        </row>
        <row r="233">
          <cell r="B233" t="str">
            <v>Horas de vazio - 2,3</v>
          </cell>
          <cell r="C233"/>
          <cell r="D233"/>
          <cell r="E233"/>
          <cell r="F233"/>
          <cell r="G233"/>
          <cell r="H233"/>
        </row>
        <row r="234">
          <cell r="B234" t="str">
            <v>Tarifa Tri-horária</v>
          </cell>
          <cell r="C234"/>
          <cell r="D234"/>
          <cell r="E234"/>
          <cell r="F234"/>
          <cell r="G234"/>
          <cell r="H234"/>
        </row>
        <row r="235">
          <cell r="B235" t="str">
            <v>Horas de ponta</v>
          </cell>
          <cell r="C235"/>
          <cell r="D235"/>
          <cell r="E235"/>
          <cell r="F235"/>
          <cell r="G235"/>
          <cell r="H235"/>
        </row>
        <row r="236">
          <cell r="B236" t="str">
            <v>Horas de ponta - 1,15</v>
          </cell>
          <cell r="C236"/>
          <cell r="D236"/>
          <cell r="E236"/>
          <cell r="F236"/>
          <cell r="G236"/>
          <cell r="H236"/>
        </row>
        <row r="237">
          <cell r="B237" t="str">
            <v>Horas de ponta - 2,3</v>
          </cell>
          <cell r="C237"/>
          <cell r="D237"/>
          <cell r="E237"/>
          <cell r="F237"/>
          <cell r="G237"/>
          <cell r="H237"/>
        </row>
        <row r="238">
          <cell r="B238" t="str">
            <v>Horas cheias</v>
          </cell>
          <cell r="C238"/>
          <cell r="D238"/>
          <cell r="E238"/>
          <cell r="F238"/>
          <cell r="G238"/>
          <cell r="H238"/>
        </row>
        <row r="239">
          <cell r="B239" t="str">
            <v>Horas cheias - 1,15</v>
          </cell>
          <cell r="C239"/>
          <cell r="D239"/>
          <cell r="E239"/>
          <cell r="F239"/>
          <cell r="G239"/>
          <cell r="H239"/>
        </row>
        <row r="240">
          <cell r="B240" t="str">
            <v>Horas cheias - 2,3</v>
          </cell>
          <cell r="C240"/>
          <cell r="D240"/>
          <cell r="E240"/>
          <cell r="F240"/>
          <cell r="G240"/>
          <cell r="H240"/>
        </row>
        <row r="241">
          <cell r="B241" t="str">
            <v>Horas de vazio</v>
          </cell>
          <cell r="C241"/>
          <cell r="D241"/>
          <cell r="E241"/>
          <cell r="F241"/>
          <cell r="G241"/>
          <cell r="H241"/>
        </row>
        <row r="242">
          <cell r="B242" t="str">
            <v>Horas de vazio - 1,15</v>
          </cell>
          <cell r="C242"/>
          <cell r="D242"/>
          <cell r="E242"/>
          <cell r="F242"/>
          <cell r="G242"/>
          <cell r="H242"/>
        </row>
        <row r="243">
          <cell r="B243" t="str">
            <v>Horas de vazio - 2,3</v>
          </cell>
          <cell r="C243"/>
          <cell r="D243"/>
          <cell r="E243"/>
          <cell r="F243"/>
          <cell r="G243"/>
          <cell r="H243"/>
        </row>
        <row r="244">
          <cell r="A244" t="str">
            <v>BTN_VENDA A CLIENTES FINAIS EM BTN Social (&lt;=4,6kVA &gt;2,3kVA)</v>
          </cell>
          <cell r="B244" t="str">
            <v>VENDA A CLIENTES FINAIS EM BTN Social (&lt;=4,6kVA &gt;2,3kVA)</v>
          </cell>
          <cell r="C244">
            <v>18564</v>
          </cell>
          <cell r="D244">
            <v>18648</v>
          </cell>
          <cell r="E244">
            <v>18719</v>
          </cell>
          <cell r="F244">
            <v>18801</v>
          </cell>
          <cell r="G244">
            <v>18862</v>
          </cell>
          <cell r="H244">
            <v>18910</v>
          </cell>
        </row>
        <row r="245">
          <cell r="A245" t="str">
            <v>BTN_Potência</v>
          </cell>
          <cell r="B245" t="str">
            <v>Potência</v>
          </cell>
          <cell r="C245">
            <v>18564</v>
          </cell>
          <cell r="D245">
            <v>18648</v>
          </cell>
          <cell r="E245">
            <v>18719</v>
          </cell>
          <cell r="F245">
            <v>18801</v>
          </cell>
          <cell r="G245">
            <v>18862</v>
          </cell>
          <cell r="H245">
            <v>18910</v>
          </cell>
        </row>
        <row r="246">
          <cell r="A246" t="str">
            <v>BTN_Tarifa Simples</v>
          </cell>
          <cell r="B246" t="str">
            <v>Tarifa Simples</v>
          </cell>
          <cell r="C246">
            <v>13844</v>
          </cell>
          <cell r="D246">
            <v>13907</v>
          </cell>
          <cell r="E246">
            <v>13961</v>
          </cell>
          <cell r="F246">
            <v>14021</v>
          </cell>
          <cell r="G246">
            <v>14066</v>
          </cell>
          <cell r="H246">
            <v>14104</v>
          </cell>
        </row>
        <row r="247">
          <cell r="A247" t="str">
            <v>BTN_Simples_P_Social_3,45</v>
          </cell>
          <cell r="B247" t="str">
            <v>3,45</v>
          </cell>
          <cell r="C247">
            <v>9665</v>
          </cell>
          <cell r="D247">
            <v>9708</v>
          </cell>
          <cell r="E247">
            <v>9747</v>
          </cell>
          <cell r="F247">
            <v>9789</v>
          </cell>
          <cell r="G247">
            <v>9821</v>
          </cell>
          <cell r="H247">
            <v>9847</v>
          </cell>
        </row>
        <row r="248">
          <cell r="A248" t="str">
            <v>BTN_Simples_P_Social_4,6</v>
          </cell>
          <cell r="B248" t="str">
            <v>4,6</v>
          </cell>
          <cell r="C248">
            <v>293</v>
          </cell>
          <cell r="D248">
            <v>294</v>
          </cell>
          <cell r="E248">
            <v>295</v>
          </cell>
          <cell r="F248">
            <v>297</v>
          </cell>
          <cell r="G248">
            <v>297</v>
          </cell>
          <cell r="H248">
            <v>298</v>
          </cell>
        </row>
        <row r="249">
          <cell r="A249" t="str">
            <v>BTN_Simples_P_Social_5,75</v>
          </cell>
          <cell r="B249" t="str">
            <v>5,75</v>
          </cell>
          <cell r="C249">
            <v>85</v>
          </cell>
          <cell r="D249">
            <v>86</v>
          </cell>
          <cell r="E249">
            <v>86</v>
          </cell>
          <cell r="F249">
            <v>86</v>
          </cell>
          <cell r="G249">
            <v>86</v>
          </cell>
          <cell r="H249">
            <v>86</v>
          </cell>
        </row>
        <row r="250">
          <cell r="A250" t="str">
            <v>BTN_Simples_P_Social_6,9</v>
          </cell>
          <cell r="B250" t="str">
            <v>6,9</v>
          </cell>
          <cell r="C250">
            <v>3801</v>
          </cell>
          <cell r="D250">
            <v>3819</v>
          </cell>
          <cell r="E250">
            <v>3833</v>
          </cell>
          <cell r="F250">
            <v>3849</v>
          </cell>
          <cell r="G250">
            <v>3862</v>
          </cell>
          <cell r="H250">
            <v>3873</v>
          </cell>
        </row>
        <row r="251">
          <cell r="A251" t="str">
            <v>BTN_Tarifa_bi-horária</v>
          </cell>
          <cell r="B251" t="str">
            <v>Tarifa_bi-horária</v>
          </cell>
          <cell r="C251">
            <v>97</v>
          </cell>
          <cell r="D251">
            <v>98</v>
          </cell>
          <cell r="E251">
            <v>98</v>
          </cell>
          <cell r="F251">
            <v>98</v>
          </cell>
          <cell r="G251">
            <v>98</v>
          </cell>
          <cell r="H251">
            <v>98</v>
          </cell>
        </row>
        <row r="252">
          <cell r="A252" t="str">
            <v>BTN_Bi_P_Social_3,45</v>
          </cell>
          <cell r="B252" t="str">
            <v>3,45</v>
          </cell>
          <cell r="C252">
            <v>27</v>
          </cell>
          <cell r="D252">
            <v>27</v>
          </cell>
          <cell r="E252">
            <v>27</v>
          </cell>
          <cell r="F252">
            <v>27</v>
          </cell>
          <cell r="G252">
            <v>27</v>
          </cell>
          <cell r="H252">
            <v>27</v>
          </cell>
        </row>
        <row r="253">
          <cell r="A253" t="str">
            <v>BTN_Bi_P_Social_4,6</v>
          </cell>
          <cell r="B253" t="str">
            <v>4,6</v>
          </cell>
          <cell r="C253">
            <v>7</v>
          </cell>
          <cell r="D253">
            <v>7</v>
          </cell>
          <cell r="E253">
            <v>7</v>
          </cell>
          <cell r="F253">
            <v>7</v>
          </cell>
          <cell r="G253">
            <v>7</v>
          </cell>
          <cell r="H253">
            <v>7</v>
          </cell>
        </row>
        <row r="254">
          <cell r="A254" t="str">
            <v>BTN_Bi_P_Social_5,75</v>
          </cell>
          <cell r="B254" t="str">
            <v>5,75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</row>
        <row r="255">
          <cell r="A255" t="str">
            <v>BTN_Bi_P_Social_6,9</v>
          </cell>
          <cell r="B255" t="str">
            <v>6,9</v>
          </cell>
          <cell r="C255">
            <v>62</v>
          </cell>
          <cell r="D255">
            <v>63</v>
          </cell>
          <cell r="E255">
            <v>63</v>
          </cell>
          <cell r="F255">
            <v>63</v>
          </cell>
          <cell r="G255">
            <v>63</v>
          </cell>
          <cell r="H255">
            <v>63</v>
          </cell>
        </row>
        <row r="256">
          <cell r="A256" t="str">
            <v>BTN_Tarifa Tri-horária</v>
          </cell>
          <cell r="B256" t="str">
            <v>Tarifa Tri-horária</v>
          </cell>
          <cell r="C256">
            <v>4623</v>
          </cell>
          <cell r="D256">
            <v>4643</v>
          </cell>
          <cell r="E256">
            <v>4660</v>
          </cell>
          <cell r="F256">
            <v>4682</v>
          </cell>
          <cell r="G256">
            <v>4698</v>
          </cell>
          <cell r="H256">
            <v>4708</v>
          </cell>
        </row>
        <row r="257">
          <cell r="A257" t="str">
            <v>BTN_Tri_P_Social_3,45</v>
          </cell>
          <cell r="B257" t="str">
            <v>3,45</v>
          </cell>
          <cell r="C257">
            <v>2205</v>
          </cell>
          <cell r="D257">
            <v>2216</v>
          </cell>
          <cell r="E257">
            <v>2225</v>
          </cell>
          <cell r="F257">
            <v>2235</v>
          </cell>
          <cell r="G257">
            <v>2242</v>
          </cell>
          <cell r="H257">
            <v>2248</v>
          </cell>
        </row>
        <row r="258">
          <cell r="A258" t="str">
            <v>BTN_Tri_P_Social_4,6</v>
          </cell>
          <cell r="B258" t="str">
            <v>4,6</v>
          </cell>
          <cell r="C258">
            <v>331</v>
          </cell>
          <cell r="D258">
            <v>332</v>
          </cell>
          <cell r="E258">
            <v>333</v>
          </cell>
          <cell r="F258">
            <v>335</v>
          </cell>
          <cell r="G258">
            <v>336</v>
          </cell>
          <cell r="H258">
            <v>336</v>
          </cell>
        </row>
        <row r="259">
          <cell r="A259" t="str">
            <v>BTN_Tri_P_Social_5,75</v>
          </cell>
          <cell r="B259" t="str">
            <v>5,75</v>
          </cell>
          <cell r="C259">
            <v>114</v>
          </cell>
          <cell r="D259">
            <v>114</v>
          </cell>
          <cell r="E259">
            <v>115</v>
          </cell>
          <cell r="F259">
            <v>115</v>
          </cell>
          <cell r="G259">
            <v>116</v>
          </cell>
          <cell r="H259">
            <v>116</v>
          </cell>
        </row>
        <row r="260">
          <cell r="A260" t="str">
            <v>BTN_Tri_P_Social_6,9</v>
          </cell>
          <cell r="B260" t="str">
            <v>6,9</v>
          </cell>
          <cell r="C260">
            <v>1973</v>
          </cell>
          <cell r="D260">
            <v>1981</v>
          </cell>
          <cell r="E260">
            <v>1987</v>
          </cell>
          <cell r="F260">
            <v>1997</v>
          </cell>
          <cell r="G260">
            <v>2004</v>
          </cell>
          <cell r="H260">
            <v>2008</v>
          </cell>
        </row>
        <row r="261">
          <cell r="B261" t="str">
            <v>Energia Activa</v>
          </cell>
          <cell r="C261"/>
          <cell r="D261"/>
          <cell r="E261"/>
          <cell r="F261"/>
          <cell r="G261"/>
          <cell r="H261"/>
        </row>
        <row r="262">
          <cell r="B262" t="str">
            <v>Tarifa Simples</v>
          </cell>
          <cell r="C262"/>
          <cell r="D262"/>
          <cell r="E262"/>
          <cell r="F262"/>
          <cell r="G262"/>
          <cell r="H262"/>
        </row>
        <row r="263">
          <cell r="B263" t="str">
            <v>Energia Simples</v>
          </cell>
          <cell r="C263"/>
          <cell r="D263"/>
          <cell r="E263"/>
          <cell r="F263"/>
          <cell r="G263"/>
          <cell r="H263"/>
        </row>
        <row r="264">
          <cell r="B264" t="str">
            <v>Energia Simples - 3,45</v>
          </cell>
          <cell r="C264"/>
          <cell r="D264"/>
          <cell r="E264"/>
          <cell r="F264"/>
          <cell r="G264"/>
          <cell r="H264"/>
        </row>
        <row r="265">
          <cell r="B265" t="str">
            <v>Energia Simples - 4,6</v>
          </cell>
          <cell r="C265"/>
          <cell r="D265"/>
          <cell r="E265"/>
          <cell r="F265"/>
          <cell r="G265"/>
          <cell r="H265"/>
        </row>
        <row r="266">
          <cell r="B266" t="str">
            <v>Energia Simples - 5,75</v>
          </cell>
          <cell r="C266"/>
          <cell r="D266"/>
          <cell r="E266"/>
          <cell r="F266"/>
          <cell r="G266"/>
          <cell r="H266"/>
        </row>
        <row r="267">
          <cell r="B267" t="str">
            <v>Energia Simples - 6,9</v>
          </cell>
          <cell r="C267"/>
          <cell r="D267"/>
          <cell r="E267"/>
          <cell r="F267"/>
          <cell r="G267"/>
          <cell r="H267"/>
        </row>
        <row r="268">
          <cell r="B268" t="str">
            <v>Tarifa_bi-horária</v>
          </cell>
          <cell r="C268"/>
          <cell r="D268"/>
          <cell r="E268"/>
          <cell r="F268"/>
          <cell r="G268"/>
          <cell r="H268"/>
        </row>
        <row r="269">
          <cell r="B269" t="str">
            <v>Horas fora vazio</v>
          </cell>
          <cell r="C269"/>
          <cell r="D269"/>
          <cell r="E269"/>
          <cell r="F269"/>
          <cell r="G269"/>
          <cell r="H269"/>
        </row>
        <row r="270">
          <cell r="B270" t="str">
            <v>Horas fora vazio - 3,45</v>
          </cell>
          <cell r="C270"/>
          <cell r="D270"/>
          <cell r="E270"/>
          <cell r="F270"/>
          <cell r="G270"/>
          <cell r="H270"/>
        </row>
        <row r="271">
          <cell r="B271" t="str">
            <v>Horas fora vazio - 4,6</v>
          </cell>
          <cell r="C271"/>
          <cell r="D271"/>
          <cell r="E271"/>
          <cell r="F271"/>
          <cell r="G271"/>
          <cell r="H271"/>
        </row>
        <row r="272">
          <cell r="B272" t="str">
            <v>Horas fora vazio - 5,75</v>
          </cell>
          <cell r="C272"/>
          <cell r="D272"/>
          <cell r="E272"/>
          <cell r="F272"/>
          <cell r="G272"/>
          <cell r="H272"/>
        </row>
        <row r="273">
          <cell r="B273" t="str">
            <v>Horas fora vazio - 6,9</v>
          </cell>
          <cell r="C273"/>
          <cell r="D273"/>
          <cell r="E273"/>
          <cell r="F273"/>
          <cell r="G273"/>
          <cell r="H273"/>
        </row>
        <row r="274">
          <cell r="B274" t="str">
            <v>Horas de vazio</v>
          </cell>
          <cell r="C274"/>
          <cell r="D274"/>
          <cell r="E274"/>
          <cell r="F274"/>
          <cell r="G274"/>
          <cell r="H274"/>
        </row>
        <row r="275">
          <cell r="B275" t="str">
            <v>Horas de vazio - 3,45</v>
          </cell>
          <cell r="C275"/>
          <cell r="D275"/>
          <cell r="E275"/>
          <cell r="F275"/>
          <cell r="G275"/>
          <cell r="H275"/>
        </row>
        <row r="276">
          <cell r="B276" t="str">
            <v>Horas de vazio - 4,6</v>
          </cell>
          <cell r="C276"/>
          <cell r="D276"/>
          <cell r="E276"/>
          <cell r="F276"/>
          <cell r="G276"/>
          <cell r="H276"/>
        </row>
        <row r="277">
          <cell r="B277" t="str">
            <v>Horas de vazio - 5,75</v>
          </cell>
          <cell r="C277"/>
          <cell r="D277"/>
          <cell r="E277"/>
          <cell r="F277"/>
          <cell r="G277"/>
          <cell r="H277"/>
        </row>
        <row r="278">
          <cell r="B278" t="str">
            <v>Horas de vazio - 6,9</v>
          </cell>
          <cell r="C278"/>
          <cell r="D278"/>
          <cell r="E278"/>
          <cell r="F278"/>
          <cell r="G278"/>
          <cell r="H278"/>
        </row>
        <row r="279">
          <cell r="B279" t="str">
            <v>Tarifa Tri-horária</v>
          </cell>
          <cell r="C279"/>
          <cell r="D279"/>
          <cell r="E279"/>
          <cell r="F279"/>
          <cell r="G279"/>
          <cell r="H279"/>
        </row>
        <row r="280">
          <cell r="B280" t="str">
            <v>Horas de ponta</v>
          </cell>
          <cell r="C280"/>
          <cell r="D280"/>
          <cell r="E280"/>
          <cell r="F280"/>
          <cell r="G280"/>
          <cell r="H280"/>
        </row>
        <row r="281">
          <cell r="B281" t="str">
            <v>Horas de ponta - 3,45</v>
          </cell>
          <cell r="C281"/>
          <cell r="D281"/>
          <cell r="E281"/>
          <cell r="F281"/>
          <cell r="G281"/>
          <cell r="H281"/>
        </row>
        <row r="282">
          <cell r="B282" t="str">
            <v>Horas de ponta - 4,6</v>
          </cell>
          <cell r="C282"/>
          <cell r="D282"/>
          <cell r="E282"/>
          <cell r="F282"/>
          <cell r="G282"/>
          <cell r="H282"/>
        </row>
        <row r="283">
          <cell r="B283" t="str">
            <v>Horas de ponta - 5,75</v>
          </cell>
          <cell r="C283"/>
          <cell r="D283"/>
          <cell r="E283"/>
          <cell r="F283"/>
          <cell r="G283"/>
          <cell r="H283"/>
        </row>
        <row r="284">
          <cell r="B284" t="str">
            <v>Horas de ponta - 6,9</v>
          </cell>
          <cell r="C284"/>
          <cell r="D284"/>
          <cell r="E284"/>
          <cell r="F284"/>
          <cell r="G284"/>
          <cell r="H284"/>
        </row>
        <row r="285">
          <cell r="B285" t="str">
            <v>Horas cheia</v>
          </cell>
          <cell r="C285"/>
          <cell r="D285"/>
          <cell r="E285"/>
          <cell r="F285"/>
          <cell r="G285"/>
          <cell r="H285"/>
        </row>
        <row r="286">
          <cell r="B286" t="str">
            <v>Horas cheia - 3,45</v>
          </cell>
          <cell r="C286"/>
          <cell r="D286"/>
          <cell r="E286"/>
          <cell r="F286"/>
          <cell r="G286"/>
          <cell r="H286"/>
        </row>
        <row r="287">
          <cell r="B287" t="str">
            <v>Horas cheia - 4,6</v>
          </cell>
          <cell r="C287"/>
          <cell r="D287"/>
          <cell r="E287"/>
          <cell r="F287"/>
          <cell r="G287"/>
          <cell r="H287"/>
        </row>
        <row r="288">
          <cell r="B288" t="str">
            <v>Horas cheia - 5,75</v>
          </cell>
          <cell r="C288"/>
          <cell r="D288"/>
          <cell r="E288"/>
          <cell r="F288"/>
          <cell r="G288"/>
          <cell r="H288"/>
        </row>
        <row r="289">
          <cell r="B289" t="str">
            <v>Horas cheia - 6,9</v>
          </cell>
          <cell r="C289"/>
          <cell r="D289"/>
          <cell r="E289"/>
          <cell r="F289"/>
          <cell r="G289"/>
          <cell r="H289"/>
        </row>
        <row r="290">
          <cell r="B290" t="str">
            <v>Horas de vazio</v>
          </cell>
          <cell r="C290"/>
          <cell r="D290"/>
          <cell r="E290"/>
          <cell r="F290"/>
          <cell r="G290"/>
          <cell r="H290"/>
        </row>
        <row r="291">
          <cell r="B291" t="str">
            <v>Horas de vazio - 3,45</v>
          </cell>
          <cell r="C291"/>
          <cell r="D291"/>
          <cell r="E291"/>
          <cell r="F291"/>
          <cell r="G291"/>
          <cell r="H291"/>
        </row>
        <row r="292">
          <cell r="B292" t="str">
            <v>Horas de vazio - 4,6</v>
          </cell>
          <cell r="C292"/>
          <cell r="D292"/>
          <cell r="E292"/>
          <cell r="F292"/>
          <cell r="G292"/>
          <cell r="H292"/>
        </row>
        <row r="293">
          <cell r="B293" t="str">
            <v>Horas de vazio - 5,75</v>
          </cell>
          <cell r="C293"/>
          <cell r="D293"/>
          <cell r="E293"/>
          <cell r="F293"/>
          <cell r="G293"/>
          <cell r="H293"/>
        </row>
        <row r="294">
          <cell r="B294" t="str">
            <v>Horas de vazio - 6,9</v>
          </cell>
          <cell r="C294"/>
          <cell r="D294"/>
          <cell r="E294"/>
          <cell r="F294"/>
          <cell r="G294"/>
          <cell r="H294"/>
        </row>
        <row r="295">
          <cell r="A295" t="str">
            <v>BTN_VENDA A CLIENTES FINAIS EM BTN (Trabalhadores)</v>
          </cell>
          <cell r="B295" t="str">
            <v>VENDA A CLIENTES FINAIS EM BTN (Trabalhadores)</v>
          </cell>
          <cell r="C295">
            <v>1308</v>
          </cell>
          <cell r="D295">
            <v>1310</v>
          </cell>
          <cell r="E295">
            <v>1313</v>
          </cell>
          <cell r="F295">
            <v>1315</v>
          </cell>
          <cell r="G295">
            <v>1317</v>
          </cell>
          <cell r="H295">
            <v>1319</v>
          </cell>
        </row>
        <row r="296">
          <cell r="A296" t="str">
            <v>BTN_Potência</v>
          </cell>
          <cell r="B296" t="str">
            <v>Potência</v>
          </cell>
          <cell r="C296">
            <v>1308</v>
          </cell>
          <cell r="D296">
            <v>1310</v>
          </cell>
          <cell r="E296">
            <v>1313</v>
          </cell>
          <cell r="F296">
            <v>1315</v>
          </cell>
          <cell r="G296">
            <v>1317</v>
          </cell>
          <cell r="H296">
            <v>1319</v>
          </cell>
        </row>
        <row r="297">
          <cell r="A297" t="str">
            <v>BTN_Tarifa Simples</v>
          </cell>
          <cell r="B297" t="str">
            <v>Tarifa Simples</v>
          </cell>
          <cell r="C297">
            <v>961</v>
          </cell>
          <cell r="D297">
            <v>961</v>
          </cell>
          <cell r="E297">
            <v>963</v>
          </cell>
          <cell r="F297">
            <v>965</v>
          </cell>
          <cell r="G297">
            <v>967</v>
          </cell>
          <cell r="H297">
            <v>969</v>
          </cell>
        </row>
        <row r="298">
          <cell r="A298" t="str">
            <v>BTN_Simples_P_TRAB_1,15</v>
          </cell>
          <cell r="B298" t="str">
            <v>1,15</v>
          </cell>
          <cell r="C298"/>
          <cell r="D298"/>
          <cell r="E298"/>
          <cell r="F298"/>
          <cell r="G298"/>
          <cell r="H298"/>
        </row>
        <row r="299">
          <cell r="A299" t="str">
            <v>BTN_Simples_P_TRAB_2,3</v>
          </cell>
          <cell r="B299" t="str">
            <v>2,3</v>
          </cell>
          <cell r="C299"/>
          <cell r="D299"/>
          <cell r="E299"/>
          <cell r="F299"/>
          <cell r="G299"/>
          <cell r="H299"/>
        </row>
        <row r="300">
          <cell r="A300" t="str">
            <v>BTN_Simples_P_TRAB_3,45</v>
          </cell>
          <cell r="B300" t="str">
            <v>3,45</v>
          </cell>
          <cell r="C300">
            <v>61</v>
          </cell>
          <cell r="D300">
            <v>61</v>
          </cell>
          <cell r="E300">
            <v>61</v>
          </cell>
          <cell r="F300">
            <v>61</v>
          </cell>
          <cell r="G300">
            <v>62</v>
          </cell>
          <cell r="H300">
            <v>62</v>
          </cell>
        </row>
        <row r="301">
          <cell r="A301" t="str">
            <v>BTN_Simples_P_TRAB_4,6</v>
          </cell>
          <cell r="B301" t="str">
            <v>4,6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</row>
        <row r="302">
          <cell r="A302" t="str">
            <v>BTN_Simples_P_TRAB_5,75</v>
          </cell>
          <cell r="B302" t="str">
            <v>5,75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</row>
        <row r="303">
          <cell r="A303" t="str">
            <v>BTN_Simples_P_TRAB_6,9</v>
          </cell>
          <cell r="B303" t="str">
            <v>6,9</v>
          </cell>
          <cell r="C303">
            <v>594</v>
          </cell>
          <cell r="D303">
            <v>594</v>
          </cell>
          <cell r="E303">
            <v>592</v>
          </cell>
          <cell r="F303">
            <v>594</v>
          </cell>
          <cell r="G303">
            <v>595</v>
          </cell>
          <cell r="H303">
            <v>597</v>
          </cell>
        </row>
        <row r="304">
          <cell r="A304" t="str">
            <v>BTN_Simples_P_TRAB_10,35</v>
          </cell>
          <cell r="B304" t="str">
            <v>10,35</v>
          </cell>
          <cell r="C304">
            <v>62</v>
          </cell>
          <cell r="D304">
            <v>62</v>
          </cell>
          <cell r="E304">
            <v>63</v>
          </cell>
          <cell r="F304">
            <v>63</v>
          </cell>
          <cell r="G304">
            <v>63</v>
          </cell>
          <cell r="H304">
            <v>63</v>
          </cell>
        </row>
        <row r="305">
          <cell r="A305" t="str">
            <v>BTN_Simples_P_TRAB_13,8</v>
          </cell>
          <cell r="B305" t="str">
            <v>13,8</v>
          </cell>
          <cell r="C305">
            <v>105</v>
          </cell>
          <cell r="D305">
            <v>105</v>
          </cell>
          <cell r="E305">
            <v>107</v>
          </cell>
          <cell r="F305">
            <v>107</v>
          </cell>
          <cell r="G305">
            <v>107</v>
          </cell>
          <cell r="H305">
            <v>107</v>
          </cell>
        </row>
        <row r="306">
          <cell r="A306" t="str">
            <v>BTN_Simples_P_TRAB_17,25</v>
          </cell>
          <cell r="B306" t="str">
            <v>17,25</v>
          </cell>
          <cell r="C306">
            <v>96</v>
          </cell>
          <cell r="D306">
            <v>96</v>
          </cell>
          <cell r="E306">
            <v>97</v>
          </cell>
          <cell r="F306">
            <v>97</v>
          </cell>
          <cell r="G306">
            <v>97</v>
          </cell>
          <cell r="H306">
            <v>97</v>
          </cell>
        </row>
        <row r="307">
          <cell r="A307" t="str">
            <v>BTN_Simples_P_TRAB_20,7</v>
          </cell>
          <cell r="B307" t="str">
            <v>20,7</v>
          </cell>
          <cell r="C307">
            <v>41</v>
          </cell>
          <cell r="D307">
            <v>41</v>
          </cell>
          <cell r="E307">
            <v>41</v>
          </cell>
          <cell r="F307">
            <v>41</v>
          </cell>
          <cell r="G307">
            <v>41</v>
          </cell>
          <cell r="H307">
            <v>41</v>
          </cell>
        </row>
        <row r="308">
          <cell r="A308" t="str">
            <v>BTN_Tarifa bi-horária</v>
          </cell>
          <cell r="B308" t="str">
            <v>Tarifa bi-horária</v>
          </cell>
          <cell r="C308">
            <v>19</v>
          </cell>
          <cell r="D308">
            <v>19</v>
          </cell>
          <cell r="E308">
            <v>19</v>
          </cell>
          <cell r="F308">
            <v>19</v>
          </cell>
          <cell r="G308">
            <v>19</v>
          </cell>
          <cell r="H308">
            <v>19</v>
          </cell>
        </row>
        <row r="309">
          <cell r="A309" t="str">
            <v>BTN_Bi_P_TRAB_1,15</v>
          </cell>
          <cell r="B309" t="str">
            <v>1,15</v>
          </cell>
          <cell r="C309"/>
          <cell r="D309"/>
          <cell r="E309"/>
          <cell r="F309"/>
          <cell r="G309"/>
          <cell r="H309"/>
        </row>
        <row r="310">
          <cell r="A310" t="str">
            <v>BTN_Bi_P_TRAB_2,3</v>
          </cell>
          <cell r="B310" t="str">
            <v>2,3</v>
          </cell>
          <cell r="C310"/>
          <cell r="D310"/>
          <cell r="E310"/>
          <cell r="F310"/>
          <cell r="G310"/>
          <cell r="H310"/>
        </row>
        <row r="311">
          <cell r="A311" t="str">
            <v>BTN_Bi_P_TRAB_3,45</v>
          </cell>
          <cell r="B311" t="str">
            <v>3,45</v>
          </cell>
          <cell r="C311"/>
          <cell r="D311"/>
          <cell r="E311"/>
          <cell r="F311"/>
          <cell r="G311"/>
          <cell r="H311"/>
        </row>
        <row r="312">
          <cell r="A312" t="str">
            <v>BTN_Bi_P_TRAB_4,6</v>
          </cell>
          <cell r="B312" t="str">
            <v>4,6</v>
          </cell>
          <cell r="C312"/>
          <cell r="D312"/>
          <cell r="E312"/>
          <cell r="F312"/>
          <cell r="G312"/>
          <cell r="H312"/>
        </row>
        <row r="313">
          <cell r="A313" t="str">
            <v>BTN_Bi_P_TRAB_5,75</v>
          </cell>
          <cell r="B313" t="str">
            <v>5,75</v>
          </cell>
          <cell r="C313"/>
          <cell r="D313"/>
          <cell r="E313"/>
          <cell r="F313"/>
          <cell r="G313"/>
          <cell r="H313"/>
        </row>
        <row r="314">
          <cell r="A314" t="str">
            <v>BTN_Bi_P_TRAB_6,9</v>
          </cell>
          <cell r="B314" t="str">
            <v>6,9</v>
          </cell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</row>
        <row r="315">
          <cell r="A315" t="str">
            <v>BTN_Bi_P_TRAB_10,35</v>
          </cell>
          <cell r="B315" t="str">
            <v>10,35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</row>
        <row r="316">
          <cell r="A316" t="str">
            <v>BTN_Bi_P_TRAB_13,8</v>
          </cell>
          <cell r="B316" t="str">
            <v>13,8</v>
          </cell>
          <cell r="C316"/>
          <cell r="D316"/>
          <cell r="E316"/>
          <cell r="F316"/>
          <cell r="G316"/>
          <cell r="H316"/>
        </row>
        <row r="317">
          <cell r="A317" t="str">
            <v>BTN_Bi_P_TRAB_17,25</v>
          </cell>
          <cell r="B317" t="str">
            <v>17,25</v>
          </cell>
          <cell r="C317">
            <v>7</v>
          </cell>
          <cell r="D317">
            <v>7</v>
          </cell>
          <cell r="E317">
            <v>7</v>
          </cell>
          <cell r="F317">
            <v>7</v>
          </cell>
          <cell r="G317">
            <v>7</v>
          </cell>
          <cell r="H317">
            <v>7</v>
          </cell>
        </row>
        <row r="318">
          <cell r="A318" t="str">
            <v>BTN_Bi_P_TRAB_20,7</v>
          </cell>
          <cell r="B318" t="str">
            <v>20,7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</row>
        <row r="319">
          <cell r="A319" t="str">
            <v>BTN_Tarifa tri-horária</v>
          </cell>
          <cell r="B319" t="str">
            <v>Tarifa tri-horária</v>
          </cell>
          <cell r="C319">
            <v>328</v>
          </cell>
          <cell r="D319">
            <v>330</v>
          </cell>
          <cell r="E319">
            <v>331</v>
          </cell>
          <cell r="F319">
            <v>331</v>
          </cell>
          <cell r="G319">
            <v>331</v>
          </cell>
          <cell r="H319">
            <v>331</v>
          </cell>
        </row>
        <row r="320">
          <cell r="A320" t="str">
            <v>BTN_Tri_P_TRAB_1,15</v>
          </cell>
          <cell r="B320" t="str">
            <v>1,15</v>
          </cell>
          <cell r="C320"/>
          <cell r="D320"/>
          <cell r="E320"/>
          <cell r="F320"/>
          <cell r="G320"/>
          <cell r="H320"/>
        </row>
        <row r="321">
          <cell r="A321" t="str">
            <v>BTN_Tri_P_TRAB_2,3</v>
          </cell>
          <cell r="B321" t="str">
            <v>2,3</v>
          </cell>
          <cell r="C321"/>
          <cell r="D321"/>
          <cell r="E321"/>
          <cell r="F321"/>
          <cell r="G321"/>
          <cell r="H321"/>
        </row>
        <row r="322">
          <cell r="A322" t="str">
            <v>BTN_Tri_P_TRAB_3,45</v>
          </cell>
          <cell r="B322" t="str">
            <v>3,45</v>
          </cell>
          <cell r="C322">
            <v>19</v>
          </cell>
          <cell r="D322">
            <v>19</v>
          </cell>
          <cell r="E322">
            <v>19</v>
          </cell>
          <cell r="F322">
            <v>19</v>
          </cell>
          <cell r="G322">
            <v>19</v>
          </cell>
          <cell r="H322">
            <v>19</v>
          </cell>
        </row>
        <row r="323">
          <cell r="A323" t="str">
            <v>BTN_Tri_P_TRAB_4,6</v>
          </cell>
          <cell r="B323" t="str">
            <v>4,6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</row>
        <row r="324">
          <cell r="A324" t="str">
            <v>BTN_Tri_P_TRAB_5,75</v>
          </cell>
          <cell r="B324" t="str">
            <v>5,75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</row>
        <row r="325">
          <cell r="A325" t="str">
            <v>BTN_Tri_P_TRAB_6,9</v>
          </cell>
          <cell r="B325" t="str">
            <v>6,9</v>
          </cell>
          <cell r="C325">
            <v>157</v>
          </cell>
          <cell r="D325">
            <v>157</v>
          </cell>
          <cell r="E325">
            <v>158</v>
          </cell>
          <cell r="F325">
            <v>158</v>
          </cell>
          <cell r="G325">
            <v>158</v>
          </cell>
          <cell r="H325">
            <v>158</v>
          </cell>
        </row>
        <row r="326">
          <cell r="A326" t="str">
            <v>BTN_Tri_P_TRAB_10,35</v>
          </cell>
          <cell r="B326" t="str">
            <v>10,35</v>
          </cell>
          <cell r="C326">
            <v>32</v>
          </cell>
          <cell r="D326">
            <v>33</v>
          </cell>
          <cell r="E326">
            <v>33</v>
          </cell>
          <cell r="F326">
            <v>33</v>
          </cell>
          <cell r="G326">
            <v>33</v>
          </cell>
          <cell r="H326">
            <v>33</v>
          </cell>
        </row>
        <row r="327">
          <cell r="A327" t="str">
            <v>BTN_Tri_P_TRAB_13,8</v>
          </cell>
          <cell r="B327" t="str">
            <v>13,8</v>
          </cell>
          <cell r="C327">
            <v>39</v>
          </cell>
          <cell r="D327">
            <v>39</v>
          </cell>
          <cell r="E327">
            <v>39</v>
          </cell>
          <cell r="F327">
            <v>39</v>
          </cell>
          <cell r="G327">
            <v>39</v>
          </cell>
          <cell r="H327">
            <v>39</v>
          </cell>
        </row>
        <row r="328">
          <cell r="A328" t="str">
            <v>BTN_Tri_P_TRAB_17,25</v>
          </cell>
          <cell r="B328" t="str">
            <v>17,25</v>
          </cell>
          <cell r="C328">
            <v>61</v>
          </cell>
          <cell r="D328">
            <v>62</v>
          </cell>
          <cell r="E328">
            <v>62</v>
          </cell>
          <cell r="F328">
            <v>62</v>
          </cell>
          <cell r="G328">
            <v>62</v>
          </cell>
          <cell r="H328">
            <v>62</v>
          </cell>
        </row>
        <row r="329">
          <cell r="A329" t="str">
            <v>BTN_Tri_P_TRAB_20,7</v>
          </cell>
          <cell r="B329" t="str">
            <v>20,7</v>
          </cell>
          <cell r="C329">
            <v>18</v>
          </cell>
          <cell r="D329">
            <v>18</v>
          </cell>
          <cell r="E329">
            <v>18</v>
          </cell>
          <cell r="F329">
            <v>18</v>
          </cell>
          <cell r="G329">
            <v>18</v>
          </cell>
          <cell r="H329">
            <v>18</v>
          </cell>
        </row>
        <row r="330">
          <cell r="B330" t="str">
            <v>Energia Activa</v>
          </cell>
          <cell r="C330"/>
          <cell r="D330"/>
          <cell r="E330"/>
          <cell r="F330"/>
          <cell r="G330"/>
          <cell r="H330"/>
        </row>
        <row r="331">
          <cell r="B331" t="str">
            <v>Tarifa Simples</v>
          </cell>
          <cell r="C331"/>
          <cell r="D331"/>
          <cell r="E331"/>
          <cell r="F331"/>
          <cell r="G331"/>
          <cell r="H331"/>
        </row>
        <row r="332">
          <cell r="B332" t="str">
            <v>Energia Simples</v>
          </cell>
          <cell r="C332"/>
          <cell r="D332"/>
          <cell r="E332"/>
          <cell r="F332"/>
          <cell r="G332"/>
          <cell r="H332"/>
        </row>
        <row r="333">
          <cell r="B333" t="str">
            <v>Energia Simples - 1,15</v>
          </cell>
          <cell r="C333"/>
          <cell r="D333"/>
          <cell r="E333"/>
          <cell r="F333"/>
          <cell r="G333"/>
          <cell r="H333"/>
        </row>
        <row r="334">
          <cell r="B334" t="str">
            <v>Energia Simples - 2,3</v>
          </cell>
          <cell r="C334"/>
          <cell r="D334"/>
          <cell r="E334"/>
          <cell r="F334"/>
          <cell r="G334"/>
          <cell r="H334"/>
        </row>
        <row r="335">
          <cell r="B335" t="str">
            <v>Energia Simples - 3,45</v>
          </cell>
          <cell r="C335"/>
          <cell r="D335"/>
          <cell r="E335"/>
          <cell r="F335"/>
          <cell r="G335"/>
          <cell r="H335"/>
        </row>
        <row r="336">
          <cell r="B336" t="str">
            <v>Energia Simples - 4,6</v>
          </cell>
          <cell r="C336"/>
          <cell r="D336"/>
          <cell r="E336"/>
          <cell r="F336"/>
          <cell r="G336"/>
          <cell r="H336"/>
        </row>
        <row r="337">
          <cell r="B337" t="str">
            <v>Energia Simples - 5,75</v>
          </cell>
          <cell r="C337"/>
          <cell r="D337"/>
          <cell r="E337"/>
          <cell r="F337"/>
          <cell r="G337"/>
          <cell r="H337"/>
        </row>
        <row r="338">
          <cell r="B338" t="str">
            <v>Energia Simples - 6,9</v>
          </cell>
          <cell r="C338"/>
          <cell r="D338"/>
          <cell r="E338"/>
          <cell r="F338"/>
          <cell r="G338"/>
          <cell r="H338"/>
        </row>
        <row r="339">
          <cell r="B339" t="str">
            <v>Energia Simples - 10,35</v>
          </cell>
          <cell r="C339"/>
          <cell r="D339"/>
          <cell r="E339"/>
          <cell r="F339"/>
          <cell r="G339"/>
          <cell r="H339"/>
        </row>
        <row r="340">
          <cell r="B340" t="str">
            <v>Energia Simples - 13,80</v>
          </cell>
          <cell r="C340"/>
          <cell r="D340"/>
          <cell r="E340"/>
          <cell r="F340"/>
          <cell r="G340"/>
          <cell r="H340"/>
        </row>
        <row r="341">
          <cell r="B341" t="str">
            <v>Energia Simples - 17,25</v>
          </cell>
          <cell r="C341"/>
          <cell r="D341"/>
          <cell r="E341"/>
          <cell r="F341"/>
          <cell r="G341"/>
          <cell r="H341"/>
        </row>
        <row r="342">
          <cell r="B342" t="str">
            <v>Energia Simples - 20,7</v>
          </cell>
          <cell r="C342"/>
          <cell r="D342"/>
          <cell r="E342"/>
          <cell r="F342"/>
          <cell r="G342"/>
          <cell r="H342"/>
        </row>
        <row r="343">
          <cell r="B343" t="str">
            <v>Tarifa_bi-horária</v>
          </cell>
          <cell r="C343"/>
          <cell r="D343"/>
          <cell r="E343"/>
          <cell r="F343"/>
          <cell r="G343"/>
          <cell r="H343"/>
        </row>
        <row r="344">
          <cell r="B344" t="str">
            <v>Horas fora vazio</v>
          </cell>
          <cell r="C344"/>
          <cell r="D344"/>
          <cell r="E344"/>
          <cell r="F344"/>
          <cell r="G344"/>
          <cell r="H344"/>
        </row>
        <row r="345">
          <cell r="B345" t="str">
            <v>Horas fora vazio - 1,15</v>
          </cell>
          <cell r="C345"/>
          <cell r="D345"/>
          <cell r="E345"/>
          <cell r="F345"/>
          <cell r="G345"/>
          <cell r="H345"/>
        </row>
        <row r="346">
          <cell r="B346" t="str">
            <v>Horas fora vazio - 2,3</v>
          </cell>
          <cell r="C346"/>
          <cell r="D346"/>
          <cell r="E346"/>
          <cell r="F346"/>
          <cell r="G346"/>
          <cell r="H346"/>
        </row>
        <row r="347">
          <cell r="B347" t="str">
            <v>Horas fora vazio - 3,45</v>
          </cell>
          <cell r="C347"/>
          <cell r="D347"/>
          <cell r="E347"/>
          <cell r="F347"/>
          <cell r="G347"/>
          <cell r="H347"/>
        </row>
        <row r="348">
          <cell r="B348" t="str">
            <v>Horas fora vazio - 4,6</v>
          </cell>
          <cell r="C348"/>
          <cell r="D348"/>
          <cell r="E348"/>
          <cell r="F348"/>
          <cell r="G348"/>
          <cell r="H348"/>
        </row>
        <row r="349">
          <cell r="B349" t="str">
            <v>Horas fora vazio - 5,75</v>
          </cell>
          <cell r="C349"/>
          <cell r="D349"/>
          <cell r="E349"/>
          <cell r="F349"/>
          <cell r="G349"/>
          <cell r="H349"/>
        </row>
        <row r="350">
          <cell r="B350" t="str">
            <v>Horas fora vazio - 6,9</v>
          </cell>
          <cell r="C350"/>
          <cell r="D350"/>
          <cell r="E350"/>
          <cell r="F350"/>
          <cell r="G350"/>
          <cell r="H350"/>
        </row>
        <row r="351">
          <cell r="B351" t="str">
            <v>Horas fora vazio - 10,35</v>
          </cell>
          <cell r="C351"/>
          <cell r="D351"/>
          <cell r="E351"/>
          <cell r="F351"/>
          <cell r="G351"/>
          <cell r="H351"/>
        </row>
        <row r="352">
          <cell r="B352" t="str">
            <v>Horas fora vazio - 13,80</v>
          </cell>
          <cell r="C352"/>
          <cell r="D352"/>
          <cell r="E352"/>
          <cell r="F352"/>
          <cell r="G352"/>
          <cell r="H352"/>
        </row>
        <row r="353">
          <cell r="B353" t="str">
            <v>Horas fora vazio - 17,25</v>
          </cell>
          <cell r="C353"/>
          <cell r="D353"/>
          <cell r="E353"/>
          <cell r="F353"/>
          <cell r="G353"/>
          <cell r="H353"/>
        </row>
        <row r="354">
          <cell r="B354" t="str">
            <v>Horas fora vazio - 20,7</v>
          </cell>
          <cell r="C354"/>
          <cell r="D354"/>
          <cell r="E354"/>
          <cell r="F354"/>
          <cell r="G354"/>
          <cell r="H354"/>
        </row>
        <row r="355">
          <cell r="B355" t="str">
            <v>Horas de vazio</v>
          </cell>
          <cell r="C355"/>
          <cell r="D355"/>
          <cell r="E355"/>
          <cell r="F355"/>
          <cell r="G355"/>
          <cell r="H355"/>
        </row>
        <row r="356">
          <cell r="B356" t="str">
            <v>Horas de vazio - 1,15</v>
          </cell>
          <cell r="C356"/>
          <cell r="D356"/>
          <cell r="E356"/>
          <cell r="F356"/>
          <cell r="G356"/>
          <cell r="H356"/>
        </row>
        <row r="357">
          <cell r="B357" t="str">
            <v>Horas de vazio - 2,3</v>
          </cell>
          <cell r="C357"/>
          <cell r="D357"/>
          <cell r="E357"/>
          <cell r="F357"/>
          <cell r="G357"/>
          <cell r="H357"/>
        </row>
        <row r="358">
          <cell r="B358" t="str">
            <v>Horas de vazio - 3,45</v>
          </cell>
          <cell r="C358"/>
          <cell r="D358"/>
          <cell r="E358"/>
          <cell r="F358"/>
          <cell r="G358"/>
          <cell r="H358"/>
        </row>
        <row r="359">
          <cell r="B359" t="str">
            <v>Horas de vazio - 4,6</v>
          </cell>
          <cell r="C359"/>
          <cell r="D359"/>
          <cell r="E359"/>
          <cell r="F359"/>
          <cell r="G359"/>
          <cell r="H359"/>
        </row>
        <row r="360">
          <cell r="B360" t="str">
            <v>Horas de vazio - 5,75</v>
          </cell>
          <cell r="C360"/>
          <cell r="D360"/>
          <cell r="E360"/>
          <cell r="F360"/>
          <cell r="G360"/>
          <cell r="H360"/>
        </row>
        <row r="361">
          <cell r="B361" t="str">
            <v>Horas de vazio - 6,9</v>
          </cell>
          <cell r="C361"/>
          <cell r="D361"/>
          <cell r="E361"/>
          <cell r="F361"/>
          <cell r="G361"/>
          <cell r="H361"/>
        </row>
        <row r="362">
          <cell r="B362" t="str">
            <v>Horas de vazio - 10,35</v>
          </cell>
          <cell r="C362"/>
          <cell r="D362"/>
          <cell r="E362"/>
          <cell r="F362"/>
          <cell r="G362"/>
          <cell r="H362"/>
        </row>
        <row r="363">
          <cell r="B363" t="str">
            <v>Horas de vazio - 13,80</v>
          </cell>
          <cell r="C363"/>
          <cell r="D363"/>
          <cell r="E363"/>
          <cell r="F363"/>
          <cell r="G363"/>
          <cell r="H363"/>
        </row>
        <row r="364">
          <cell r="B364" t="str">
            <v>Horas de vazio - 17,25</v>
          </cell>
          <cell r="C364"/>
          <cell r="D364"/>
          <cell r="E364"/>
          <cell r="F364"/>
          <cell r="G364"/>
          <cell r="H364"/>
        </row>
        <row r="365">
          <cell r="B365" t="str">
            <v>Horas de vazio - 20,7</v>
          </cell>
          <cell r="C365"/>
          <cell r="D365"/>
          <cell r="E365"/>
          <cell r="F365"/>
          <cell r="G365"/>
          <cell r="H365"/>
        </row>
        <row r="366">
          <cell r="B366" t="str">
            <v>Tarifa Tri-horária</v>
          </cell>
          <cell r="C366"/>
          <cell r="D366"/>
          <cell r="E366"/>
          <cell r="F366"/>
          <cell r="G366"/>
          <cell r="H366"/>
        </row>
        <row r="367">
          <cell r="B367" t="str">
            <v>Horas de ponta</v>
          </cell>
          <cell r="C367"/>
          <cell r="D367"/>
          <cell r="E367"/>
          <cell r="F367"/>
          <cell r="G367"/>
          <cell r="H367"/>
        </row>
        <row r="368">
          <cell r="B368" t="str">
            <v>Horas de ponta - 1,15</v>
          </cell>
          <cell r="C368"/>
          <cell r="D368"/>
          <cell r="E368"/>
          <cell r="F368"/>
          <cell r="G368"/>
          <cell r="H368"/>
        </row>
        <row r="369">
          <cell r="B369" t="str">
            <v>Horas de ponta - 2,3</v>
          </cell>
          <cell r="C369"/>
          <cell r="D369"/>
          <cell r="E369"/>
          <cell r="F369"/>
          <cell r="G369"/>
          <cell r="H369"/>
        </row>
        <row r="370">
          <cell r="B370" t="str">
            <v>Horas de ponta - 3,45</v>
          </cell>
          <cell r="C370"/>
          <cell r="D370"/>
          <cell r="E370"/>
          <cell r="F370"/>
          <cell r="G370"/>
          <cell r="H370"/>
        </row>
        <row r="371">
          <cell r="B371" t="str">
            <v>Horas de ponta - 4,6</v>
          </cell>
          <cell r="C371"/>
          <cell r="D371"/>
          <cell r="E371"/>
          <cell r="F371"/>
          <cell r="G371"/>
          <cell r="H371"/>
        </row>
        <row r="372">
          <cell r="B372" t="str">
            <v>Horas de ponta - 5,75</v>
          </cell>
          <cell r="C372"/>
          <cell r="D372"/>
          <cell r="E372"/>
          <cell r="F372"/>
          <cell r="G372"/>
          <cell r="H372"/>
        </row>
        <row r="373">
          <cell r="B373" t="str">
            <v>Horas de ponta - 6,9</v>
          </cell>
          <cell r="C373"/>
          <cell r="D373"/>
          <cell r="E373"/>
          <cell r="F373"/>
          <cell r="G373"/>
          <cell r="H373"/>
        </row>
        <row r="374">
          <cell r="B374" t="str">
            <v>Horas de ponta - 10,35</v>
          </cell>
          <cell r="C374"/>
          <cell r="D374"/>
          <cell r="E374"/>
          <cell r="F374"/>
          <cell r="G374"/>
          <cell r="H374"/>
        </row>
        <row r="375">
          <cell r="B375" t="str">
            <v>Horas de ponta - 13,80</v>
          </cell>
          <cell r="C375"/>
          <cell r="D375"/>
          <cell r="E375"/>
          <cell r="F375"/>
          <cell r="G375"/>
          <cell r="H375"/>
        </row>
        <row r="376">
          <cell r="B376" t="str">
            <v>Horas de ponta - 17,25</v>
          </cell>
          <cell r="C376"/>
          <cell r="D376"/>
          <cell r="E376"/>
          <cell r="F376"/>
          <cell r="G376"/>
          <cell r="H376"/>
        </row>
        <row r="377">
          <cell r="B377" t="str">
            <v>Horas de ponta - 20,7</v>
          </cell>
          <cell r="C377"/>
          <cell r="D377"/>
          <cell r="E377"/>
          <cell r="F377"/>
          <cell r="G377"/>
          <cell r="H377"/>
        </row>
        <row r="378">
          <cell r="B378" t="str">
            <v>Horas cheia</v>
          </cell>
          <cell r="C378"/>
          <cell r="D378"/>
          <cell r="E378"/>
          <cell r="F378"/>
          <cell r="G378"/>
          <cell r="H378"/>
        </row>
        <row r="379">
          <cell r="B379" t="str">
            <v>Horas cheia - 1,15</v>
          </cell>
          <cell r="C379"/>
          <cell r="D379"/>
          <cell r="E379"/>
          <cell r="F379"/>
          <cell r="G379"/>
          <cell r="H379"/>
        </row>
        <row r="380">
          <cell r="B380" t="str">
            <v>Horas cheia - 2,3</v>
          </cell>
          <cell r="C380"/>
          <cell r="D380"/>
          <cell r="E380"/>
          <cell r="F380"/>
          <cell r="G380"/>
          <cell r="H380"/>
        </row>
        <row r="381">
          <cell r="B381" t="str">
            <v>Horas cheia - 3,45</v>
          </cell>
          <cell r="C381"/>
          <cell r="D381"/>
          <cell r="E381"/>
          <cell r="F381"/>
          <cell r="G381"/>
          <cell r="H381"/>
        </row>
        <row r="382">
          <cell r="B382" t="str">
            <v>Horas cheia - 4,6</v>
          </cell>
          <cell r="C382"/>
          <cell r="D382"/>
          <cell r="E382"/>
          <cell r="F382"/>
          <cell r="G382"/>
          <cell r="H382"/>
        </row>
        <row r="383">
          <cell r="B383" t="str">
            <v>Horas cheia - 5,75</v>
          </cell>
          <cell r="C383"/>
          <cell r="D383"/>
          <cell r="E383"/>
          <cell r="F383"/>
          <cell r="G383"/>
          <cell r="H383"/>
        </row>
        <row r="384">
          <cell r="B384" t="str">
            <v>Horas cheia - 6,9</v>
          </cell>
          <cell r="C384"/>
          <cell r="D384"/>
          <cell r="E384"/>
          <cell r="F384"/>
          <cell r="G384"/>
          <cell r="H384"/>
        </row>
        <row r="385">
          <cell r="B385" t="str">
            <v>Horas cheia - 10,35</v>
          </cell>
          <cell r="C385"/>
          <cell r="D385"/>
          <cell r="E385"/>
          <cell r="F385"/>
          <cell r="G385"/>
          <cell r="H385"/>
        </row>
        <row r="386">
          <cell r="B386" t="str">
            <v>Horas cheia - 13,80</v>
          </cell>
          <cell r="C386"/>
          <cell r="D386"/>
          <cell r="E386"/>
          <cell r="F386"/>
          <cell r="G386"/>
          <cell r="H386"/>
        </row>
        <row r="387">
          <cell r="B387" t="str">
            <v>Horas cheia - 17,25</v>
          </cell>
          <cell r="C387"/>
          <cell r="D387"/>
          <cell r="E387"/>
          <cell r="F387"/>
          <cell r="G387"/>
          <cell r="H387"/>
        </row>
        <row r="388">
          <cell r="B388" t="str">
            <v>Horas cheia - 20,7</v>
          </cell>
          <cell r="C388"/>
          <cell r="D388"/>
          <cell r="E388"/>
          <cell r="F388"/>
          <cell r="G388"/>
          <cell r="H388"/>
        </row>
        <row r="389">
          <cell r="B389" t="str">
            <v>Horas de vazio</v>
          </cell>
          <cell r="C389"/>
          <cell r="D389"/>
          <cell r="E389"/>
          <cell r="F389"/>
          <cell r="G389"/>
          <cell r="H389"/>
        </row>
        <row r="390">
          <cell r="B390" t="str">
            <v>Horas de vazio - 1,15</v>
          </cell>
          <cell r="C390"/>
          <cell r="D390"/>
          <cell r="E390"/>
          <cell r="F390"/>
          <cell r="G390"/>
          <cell r="H390"/>
        </row>
        <row r="391">
          <cell r="B391" t="str">
            <v>Horas de vazio - 2,3</v>
          </cell>
          <cell r="C391"/>
          <cell r="D391"/>
          <cell r="E391"/>
          <cell r="F391"/>
          <cell r="G391"/>
          <cell r="H391"/>
        </row>
        <row r="392">
          <cell r="B392" t="str">
            <v>Horas de vazio - 3,45</v>
          </cell>
          <cell r="C392"/>
          <cell r="D392"/>
          <cell r="E392"/>
          <cell r="F392"/>
          <cell r="G392"/>
          <cell r="H392"/>
        </row>
        <row r="393">
          <cell r="B393" t="str">
            <v>Horas de vazio - 4,6</v>
          </cell>
          <cell r="C393"/>
          <cell r="D393"/>
          <cell r="E393"/>
          <cell r="F393"/>
          <cell r="G393"/>
          <cell r="H393"/>
        </row>
        <row r="394">
          <cell r="B394" t="str">
            <v>Horas de vazio - 5,75</v>
          </cell>
          <cell r="C394"/>
          <cell r="D394"/>
          <cell r="E394"/>
          <cell r="F394"/>
          <cell r="G394"/>
          <cell r="H394"/>
        </row>
        <row r="395">
          <cell r="B395" t="str">
            <v>Horas de vazio - 6,9</v>
          </cell>
          <cell r="C395"/>
          <cell r="D395"/>
          <cell r="E395"/>
          <cell r="F395"/>
          <cell r="G395"/>
          <cell r="H395"/>
        </row>
        <row r="396">
          <cell r="B396" t="str">
            <v>Horas de vazio - 10,35</v>
          </cell>
          <cell r="C396"/>
          <cell r="D396"/>
          <cell r="E396"/>
          <cell r="F396"/>
          <cell r="G396"/>
          <cell r="H396"/>
        </row>
        <row r="397">
          <cell r="B397" t="str">
            <v>Horas de vazio - 13,80</v>
          </cell>
          <cell r="C397"/>
          <cell r="D397"/>
          <cell r="E397"/>
          <cell r="F397"/>
          <cell r="G397"/>
          <cell r="H397"/>
        </row>
        <row r="398">
          <cell r="B398" t="str">
            <v>Horas de vazio - 17,25</v>
          </cell>
          <cell r="C398"/>
          <cell r="D398"/>
          <cell r="E398"/>
          <cell r="F398"/>
          <cell r="G398"/>
          <cell r="H398"/>
        </row>
        <row r="399">
          <cell r="B399" t="str">
            <v>Horas de vazio - 20,7</v>
          </cell>
          <cell r="C399"/>
          <cell r="D399"/>
          <cell r="E399"/>
          <cell r="F399"/>
          <cell r="G399"/>
          <cell r="H399"/>
        </row>
        <row r="400">
          <cell r="B400" t="str">
            <v>Vendas Não Aplicável</v>
          </cell>
          <cell r="C400"/>
          <cell r="D400"/>
          <cell r="E400"/>
          <cell r="F400"/>
          <cell r="G400"/>
          <cell r="H400"/>
        </row>
      </sheetData>
      <sheetData sheetId="9"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849858979.85650384</v>
          </cell>
          <cell r="D15">
            <v>855177524.18323946</v>
          </cell>
          <cell r="E15">
            <v>858433703.43381667</v>
          </cell>
          <cell r="F15">
            <v>861575607.21253383</v>
          </cell>
          <cell r="G15">
            <v>863831022.91340911</v>
          </cell>
          <cell r="H15">
            <v>866300882.28602064</v>
          </cell>
        </row>
        <row r="16">
          <cell r="B16" t="str">
            <v>Vendas Alta Tensão</v>
          </cell>
          <cell r="C16"/>
          <cell r="D16"/>
          <cell r="E16"/>
          <cell r="F16"/>
          <cell r="G16"/>
          <cell r="H16"/>
        </row>
        <row r="17">
          <cell r="B17" t="str">
            <v>Vendas Média Tensão</v>
          </cell>
          <cell r="C17">
            <v>366168330.43697017</v>
          </cell>
          <cell r="D17">
            <v>369033084.2118203</v>
          </cell>
          <cell r="E17">
            <v>370353788.60443032</v>
          </cell>
          <cell r="F17">
            <v>371659573.025814</v>
          </cell>
          <cell r="G17">
            <v>372622585.90307528</v>
          </cell>
          <cell r="H17">
            <v>373627961.52260667</v>
          </cell>
        </row>
        <row r="18">
          <cell r="B18" t="str">
            <v>VENDA A CLIENTES FINAIS EM MT TETRA-HORÁRIA</v>
          </cell>
          <cell r="C18">
            <v>366168330.43697017</v>
          </cell>
          <cell r="D18">
            <v>369033084.2118203</v>
          </cell>
          <cell r="E18">
            <v>370353788.60443032</v>
          </cell>
          <cell r="F18">
            <v>371659573.025814</v>
          </cell>
          <cell r="G18">
            <v>372622585.90307528</v>
          </cell>
          <cell r="H18">
            <v>373627961.52260667</v>
          </cell>
        </row>
        <row r="19">
          <cell r="B19" t="str">
            <v>Termo tarifário fixo</v>
          </cell>
          <cell r="C19"/>
          <cell r="D19"/>
          <cell r="E19"/>
          <cell r="F19"/>
          <cell r="G19"/>
          <cell r="H19"/>
        </row>
        <row r="20">
          <cell r="B20" t="str">
            <v>Potência</v>
          </cell>
          <cell r="C20">
            <v>62226346.114600003</v>
          </cell>
          <cell r="D20">
            <v>62302904.996280201</v>
          </cell>
          <cell r="E20">
            <v>62365901.594625898</v>
          </cell>
          <cell r="F20">
            <v>62456515.692299299</v>
          </cell>
          <cell r="G20">
            <v>62521637.141453803</v>
          </cell>
          <cell r="H20">
            <v>62620565.989849903</v>
          </cell>
        </row>
        <row r="21">
          <cell r="A21" t="str">
            <v>MT_P_Horas_de_ponta</v>
          </cell>
          <cell r="B21" t="str">
            <v>Horas_de_ponta</v>
          </cell>
          <cell r="C21">
            <v>13699914.022740999</v>
          </cell>
          <cell r="D21">
            <v>13716582.7131052</v>
          </cell>
          <cell r="E21">
            <v>13732633.0048209</v>
          </cell>
          <cell r="F21">
            <v>13755656.3160397</v>
          </cell>
          <cell r="G21">
            <v>13774937.1604615</v>
          </cell>
          <cell r="H21">
            <v>13798563.5297297</v>
          </cell>
        </row>
        <row r="22">
          <cell r="A22" t="str">
            <v>MT_P_Contratada</v>
          </cell>
          <cell r="B22" t="str">
            <v>Contratada</v>
          </cell>
          <cell r="C22">
            <v>48526432.091858998</v>
          </cell>
          <cell r="D22">
            <v>48586322.283174999</v>
          </cell>
          <cell r="E22">
            <v>48633268.589805</v>
          </cell>
          <cell r="F22">
            <v>48700859.376259603</v>
          </cell>
          <cell r="G22">
            <v>48746699.980992302</v>
          </cell>
          <cell r="H22">
            <v>48822002.460120201</v>
          </cell>
        </row>
        <row r="23">
          <cell r="B23" t="str">
            <v>Energia Activa</v>
          </cell>
          <cell r="C23">
            <v>288726879.73317021</v>
          </cell>
          <cell r="D23">
            <v>291534263.12431687</v>
          </cell>
          <cell r="E23">
            <v>292773566.62997597</v>
          </cell>
          <cell r="F23">
            <v>293964192.33436853</v>
          </cell>
          <cell r="G23">
            <v>294841455.65010709</v>
          </cell>
          <cell r="H23">
            <v>295731369.69719738</v>
          </cell>
        </row>
        <row r="24">
          <cell r="A24" t="str">
            <v>MT_E_I,V_Períodos I, IV</v>
          </cell>
          <cell r="B24" t="str">
            <v>Períodos I, IV</v>
          </cell>
          <cell r="C24">
            <v>101804047.2341949</v>
          </cell>
          <cell r="D24">
            <v>86776553.747118905</v>
          </cell>
          <cell r="E24">
            <v>87143686.320237696</v>
          </cell>
          <cell r="F24">
            <v>87498250.146616995</v>
          </cell>
          <cell r="G24">
            <v>87760703.041001797</v>
          </cell>
          <cell r="H24">
            <v>88024761.426611394</v>
          </cell>
        </row>
        <row r="25">
          <cell r="A25" t="str">
            <v>MT_E_I,V_Horas de ponta</v>
          </cell>
          <cell r="B25" t="str">
            <v>Horas de ponta</v>
          </cell>
          <cell r="C25">
            <v>19139280.582770102</v>
          </cell>
          <cell r="D25">
            <v>16355513.4073982</v>
          </cell>
          <cell r="E25">
            <v>16424298.1782961</v>
          </cell>
          <cell r="F25">
            <v>16491139.2188082</v>
          </cell>
          <cell r="G25">
            <v>16540905.8390703</v>
          </cell>
          <cell r="H25">
            <v>16590463.4706243</v>
          </cell>
        </row>
        <row r="26">
          <cell r="A26" t="str">
            <v>MT_E_I,V_Horas cheias</v>
          </cell>
          <cell r="B26" t="str">
            <v>Horas cheias</v>
          </cell>
          <cell r="C26">
            <v>48600843.259661898</v>
          </cell>
          <cell r="D26">
            <v>41442389.7496773</v>
          </cell>
          <cell r="E26">
            <v>41618091.797806598</v>
          </cell>
          <cell r="F26">
            <v>41787636.746538199</v>
          </cell>
          <cell r="G26">
            <v>41913057.890652202</v>
          </cell>
          <cell r="H26">
            <v>42039437.688215204</v>
          </cell>
        </row>
        <row r="27">
          <cell r="A27" t="str">
            <v>MT_E_I,V_Horas de vazio normal</v>
          </cell>
          <cell r="B27" t="str">
            <v>Horas de vazio normal</v>
          </cell>
          <cell r="C27">
            <v>21129803.549784701</v>
          </cell>
          <cell r="D27">
            <v>17991169.978643902</v>
          </cell>
          <cell r="E27">
            <v>18067501.9761567</v>
          </cell>
          <cell r="F27">
            <v>18140961.085036501</v>
          </cell>
          <cell r="G27">
            <v>18195131.694683</v>
          </cell>
          <cell r="H27">
            <v>18249971.202984899</v>
          </cell>
        </row>
        <row r="28">
          <cell r="A28" t="str">
            <v>MT_E_I,V_Horas de super vazio</v>
          </cell>
          <cell r="B28" t="str">
            <v>Horas de super vazio</v>
          </cell>
          <cell r="C28">
            <v>12934119.8419782</v>
          </cell>
          <cell r="D28">
            <v>10987480.6113995</v>
          </cell>
          <cell r="E28">
            <v>11033794.367978301</v>
          </cell>
          <cell r="F28">
            <v>11078513.0962341</v>
          </cell>
          <cell r="G28">
            <v>11111607.6165963</v>
          </cell>
          <cell r="H28">
            <v>11144889.064787</v>
          </cell>
        </row>
        <row r="29">
          <cell r="A29" t="str">
            <v>MT_E_I,V_Períodos II, III</v>
          </cell>
          <cell r="B29" t="str">
            <v>Períodos II, III</v>
          </cell>
          <cell r="C29">
            <v>186922832.49897531</v>
          </cell>
          <cell r="D29">
            <v>204757709.37719801</v>
          </cell>
          <cell r="E29">
            <v>205629880.30973831</v>
          </cell>
          <cell r="F29">
            <v>206465942.1877515</v>
          </cell>
          <cell r="G29">
            <v>207080752.60910529</v>
          </cell>
          <cell r="H29">
            <v>207706608.27058601</v>
          </cell>
        </row>
        <row r="30">
          <cell r="A30" t="str">
            <v>MT_E_II,III_Horas de ponta</v>
          </cell>
          <cell r="B30" t="str">
            <v>Horas de ponta</v>
          </cell>
          <cell r="C30">
            <v>35960226.125627503</v>
          </cell>
          <cell r="D30">
            <v>39390625.9301854</v>
          </cell>
          <cell r="E30">
            <v>39557879.913578004</v>
          </cell>
          <cell r="F30">
            <v>39718775.220348701</v>
          </cell>
          <cell r="G30">
            <v>39837527.3229293</v>
          </cell>
          <cell r="H30">
            <v>39957644.276777297</v>
          </cell>
        </row>
        <row r="31">
          <cell r="A31" t="str">
            <v>MT_E_II,III_Horas cheias</v>
          </cell>
          <cell r="B31" t="str">
            <v>Horas cheias</v>
          </cell>
          <cell r="C31">
            <v>88568104.466590494</v>
          </cell>
          <cell r="D31">
            <v>97017825.334145501</v>
          </cell>
          <cell r="E31">
            <v>97430962.277579203</v>
          </cell>
          <cell r="F31">
            <v>97827359.728275001</v>
          </cell>
          <cell r="G31">
            <v>98119118.793147594</v>
          </cell>
          <cell r="H31">
            <v>98415759.358613998</v>
          </cell>
        </row>
        <row r="32">
          <cell r="A32" t="str">
            <v>MT_E_II,III_Horas de vazio normal</v>
          </cell>
          <cell r="B32" t="str">
            <v>Horas de vazio normal</v>
          </cell>
          <cell r="C32">
            <v>38773998.086248502</v>
          </cell>
          <cell r="D32">
            <v>42475151.844333097</v>
          </cell>
          <cell r="E32">
            <v>42656729.454760797</v>
          </cell>
          <cell r="F32">
            <v>42830136.595592499</v>
          </cell>
          <cell r="G32">
            <v>42957152.552353002</v>
          </cell>
          <cell r="H32">
            <v>43087289.9916723</v>
          </cell>
        </row>
        <row r="33">
          <cell r="A33" t="str">
            <v>MT_E_II,III_Horas de super vazio</v>
          </cell>
          <cell r="B33" t="str">
            <v>Horas de super vazio</v>
          </cell>
          <cell r="C33">
            <v>23620503.8205088</v>
          </cell>
          <cell r="D33">
            <v>25874106.268534001</v>
          </cell>
          <cell r="E33">
            <v>25984308.6638203</v>
          </cell>
          <cell r="F33">
            <v>26089670.643535301</v>
          </cell>
          <cell r="G33">
            <v>26166953.9406754</v>
          </cell>
          <cell r="H33">
            <v>26245914.6435224</v>
          </cell>
        </row>
        <row r="34">
          <cell r="A34" t="str">
            <v>MT_E__Energia Reactiva</v>
          </cell>
          <cell r="B34" t="str">
            <v>Energia Reactiva</v>
          </cell>
          <cell r="C34">
            <v>15215104.589199999</v>
          </cell>
          <cell r="D34">
            <v>15195916.091223201</v>
          </cell>
          <cell r="E34">
            <v>15214320.379828401</v>
          </cell>
          <cell r="F34">
            <v>15238864.999146201</v>
          </cell>
          <cell r="G34">
            <v>15259493.111514401</v>
          </cell>
          <cell r="H34">
            <v>15276025.8355594</v>
          </cell>
        </row>
        <row r="35">
          <cell r="A35" t="str">
            <v>MT_E__Energia Reactiva Fornecida 1º-Esc</v>
          </cell>
          <cell r="B35" t="str">
            <v>Energia Reactiva Fornecida 1º-Esc</v>
          </cell>
          <cell r="C35">
            <v>4926620.9448999995</v>
          </cell>
          <cell r="D35">
            <v>4944973.6778590996</v>
          </cell>
          <cell r="E35">
            <v>4950833.7154681999</v>
          </cell>
          <cell r="F35">
            <v>4958930.9015234001</v>
          </cell>
          <cell r="G35">
            <v>4965549.8034004001</v>
          </cell>
          <cell r="H35">
            <v>4970851.3316962998</v>
          </cell>
        </row>
        <row r="36">
          <cell r="A36" t="str">
            <v>MT_E__Energia Reactiva Fornecida 2º-Esc</v>
          </cell>
          <cell r="B36" t="str">
            <v>Energia Reactiva Fornecida 2º-Esc</v>
          </cell>
          <cell r="C36">
            <v>2896241.5085</v>
          </cell>
          <cell r="D36">
            <v>2911234.5463120001</v>
          </cell>
          <cell r="E36">
            <v>2914761.3276995001</v>
          </cell>
          <cell r="F36">
            <v>2919473.6134335999</v>
          </cell>
          <cell r="G36">
            <v>2923320.2246766998</v>
          </cell>
          <cell r="H36">
            <v>2926584.4539762</v>
          </cell>
        </row>
        <row r="37">
          <cell r="A37" t="str">
            <v>MT_E__Energia Reactiva Fornecida 3º-Esc</v>
          </cell>
          <cell r="B37" t="str">
            <v>Energia Reactiva Fornecida 3º-Esc</v>
          </cell>
          <cell r="C37">
            <v>4261932.2904000003</v>
          </cell>
          <cell r="D37">
            <v>4281484.4127471</v>
          </cell>
          <cell r="E37">
            <v>4286851.9562678002</v>
          </cell>
          <cell r="F37">
            <v>4293569.5463645002</v>
          </cell>
          <cell r="G37">
            <v>4299506.0209823996</v>
          </cell>
          <cell r="H37">
            <v>4304254.9465624001</v>
          </cell>
        </row>
        <row r="38">
          <cell r="A38" t="str">
            <v>MT_E__Recebida (Indutiva)</v>
          </cell>
          <cell r="B38" t="str">
            <v>Recebida (Indutiva)</v>
          </cell>
          <cell r="C38">
            <v>3130309.8454</v>
          </cell>
          <cell r="D38">
            <v>3058223.4543050001</v>
          </cell>
          <cell r="E38">
            <v>3061873.3803929002</v>
          </cell>
          <cell r="F38">
            <v>3066890.9378247</v>
          </cell>
          <cell r="G38">
            <v>3071117.0624548998</v>
          </cell>
          <cell r="H38">
            <v>3074335.1033244999</v>
          </cell>
        </row>
        <row r="39">
          <cell r="B39" t="str">
            <v>Vendas Baixa Tensão</v>
          </cell>
          <cell r="C39">
            <v>483690649.41953361</v>
          </cell>
          <cell r="D39">
            <v>486144439.97141922</v>
          </cell>
          <cell r="E39">
            <v>488079914.82938641</v>
          </cell>
          <cell r="F39">
            <v>489916034.18671978</v>
          </cell>
          <cell r="G39">
            <v>491208437.01033378</v>
          </cell>
          <cell r="H39">
            <v>492672920.76341391</v>
          </cell>
        </row>
        <row r="40">
          <cell r="B40" t="str">
            <v>Vendas Baixa Tensão Especial</v>
          </cell>
          <cell r="C40">
            <v>81789847.520427093</v>
          </cell>
          <cell r="D40">
            <v>82279312.919921398</v>
          </cell>
          <cell r="E40">
            <v>82559384.575113505</v>
          </cell>
          <cell r="F40">
            <v>82822077.069795996</v>
          </cell>
          <cell r="G40">
            <v>83015178.927328601</v>
          </cell>
          <cell r="H40">
            <v>83237190.067804396</v>
          </cell>
        </row>
        <row r="41">
          <cell r="B41" t="str">
            <v>VENDA A CLIENTES FINAIS EM BTE TETRA-HORÁRIA</v>
          </cell>
          <cell r="C41">
            <v>81789847.520427093</v>
          </cell>
          <cell r="D41">
            <v>82279312.919921398</v>
          </cell>
          <cell r="E41">
            <v>82559384.575113505</v>
          </cell>
          <cell r="F41">
            <v>82822077.069795996</v>
          </cell>
          <cell r="G41">
            <v>83015178.927328601</v>
          </cell>
          <cell r="H41">
            <v>83237190.067804396</v>
          </cell>
        </row>
        <row r="42">
          <cell r="B42" t="str">
            <v>Termo tarifário fixo</v>
          </cell>
          <cell r="C42"/>
          <cell r="D42"/>
          <cell r="E42"/>
          <cell r="F42"/>
          <cell r="G42"/>
          <cell r="H42"/>
        </row>
        <row r="43">
          <cell r="B43" t="str">
            <v>Potência</v>
          </cell>
          <cell r="C43">
            <v>16010242.2878346</v>
          </cell>
          <cell r="D43">
            <v>16003815.8487901</v>
          </cell>
          <cell r="E43">
            <v>16022880.391534699</v>
          </cell>
          <cell r="F43">
            <v>16040282.9297195</v>
          </cell>
          <cell r="G43">
            <v>16065598.7839089</v>
          </cell>
          <cell r="H43">
            <v>16091635.427966399</v>
          </cell>
        </row>
        <row r="44">
          <cell r="A44" t="str">
            <v>BTE_P_Horas_de_ponta</v>
          </cell>
          <cell r="B44" t="str">
            <v>Horas_de_ponta</v>
          </cell>
          <cell r="C44">
            <v>2946538.7566510001</v>
          </cell>
          <cell r="D44">
            <v>2949107.5901088999</v>
          </cell>
          <cell r="E44">
            <v>2951548.5702054002</v>
          </cell>
          <cell r="F44">
            <v>2955064.1481675999</v>
          </cell>
          <cell r="G44">
            <v>2958130.2808089</v>
          </cell>
          <cell r="H44">
            <v>2961858.4960555001</v>
          </cell>
        </row>
        <row r="45">
          <cell r="A45" t="str">
            <v>BTE_P_Contratada</v>
          </cell>
          <cell r="B45" t="str">
            <v>Contratada</v>
          </cell>
          <cell r="C45">
            <v>13063703.5311836</v>
          </cell>
          <cell r="D45">
            <v>13054708.2586812</v>
          </cell>
          <cell r="E45">
            <v>13071331.821329299</v>
          </cell>
          <cell r="F45">
            <v>13085218.781551899</v>
          </cell>
          <cell r="G45">
            <v>13107468.5031</v>
          </cell>
          <cell r="H45">
            <v>13129776.9319109</v>
          </cell>
        </row>
        <row r="46">
          <cell r="A46" t="str">
            <v>BTE_E_Energia Activa</v>
          </cell>
          <cell r="B46" t="str">
            <v>Energia Activa</v>
          </cell>
          <cell r="C46">
            <v>58849580.7003925</v>
          </cell>
          <cell r="D46">
            <v>59296630.063180603</v>
          </cell>
          <cell r="E46">
            <v>59549389.309202403</v>
          </cell>
          <cell r="F46">
            <v>59783328.322898</v>
          </cell>
          <cell r="G46">
            <v>59941197.764503703</v>
          </cell>
          <cell r="H46">
            <v>60130225.1824992</v>
          </cell>
        </row>
        <row r="47">
          <cell r="A47" t="str">
            <v>BTE_E_Horas de ponta</v>
          </cell>
          <cell r="B47" t="str">
            <v>Horas de ponta</v>
          </cell>
          <cell r="C47">
            <v>11524258.836623199</v>
          </cell>
          <cell r="D47">
            <v>11592529.4101761</v>
          </cell>
          <cell r="E47">
            <v>11642051.642535999</v>
          </cell>
          <cell r="F47">
            <v>11687881.0989985</v>
          </cell>
          <cell r="G47">
            <v>11718805.6702569</v>
          </cell>
          <cell r="H47">
            <v>11755850.7188456</v>
          </cell>
        </row>
        <row r="48">
          <cell r="A48" t="str">
            <v>BTE_E_Horas cheias</v>
          </cell>
          <cell r="B48" t="str">
            <v>Horas cheias</v>
          </cell>
          <cell r="C48">
            <v>28826009.953038499</v>
          </cell>
          <cell r="D48">
            <v>29016676.588484298</v>
          </cell>
          <cell r="E48">
            <v>29140690.046772599</v>
          </cell>
          <cell r="F48">
            <v>29255663.1548893</v>
          </cell>
          <cell r="G48">
            <v>29333359.659708999</v>
          </cell>
          <cell r="H48">
            <v>29426215.612467799</v>
          </cell>
        </row>
        <row r="49">
          <cell r="A49" t="str">
            <v>BTE_E_Horas de vazio normal</v>
          </cell>
          <cell r="B49" t="str">
            <v>Horas de vazio normal</v>
          </cell>
          <cell r="C49">
            <v>11567691.307072099</v>
          </cell>
          <cell r="D49">
            <v>11681362.6257434</v>
          </cell>
          <cell r="E49">
            <v>11730966.080028201</v>
          </cell>
          <cell r="F49">
            <v>11776781.7932149</v>
          </cell>
          <cell r="G49">
            <v>11807641.2494528</v>
          </cell>
          <cell r="H49">
            <v>11844685.8705597</v>
          </cell>
        </row>
        <row r="50">
          <cell r="A50" t="str">
            <v>BTE_E_Horas de super vazio</v>
          </cell>
          <cell r="B50" t="str">
            <v>Horas de super vazio</v>
          </cell>
          <cell r="C50">
            <v>6931620.6036587004</v>
          </cell>
          <cell r="D50">
            <v>7006061.4387768004</v>
          </cell>
          <cell r="E50">
            <v>7035681.5398655999</v>
          </cell>
          <cell r="F50">
            <v>7063002.2757952996</v>
          </cell>
          <cell r="G50">
            <v>7081391.1850849995</v>
          </cell>
          <cell r="H50">
            <v>7103472.9806260997</v>
          </cell>
        </row>
        <row r="51">
          <cell r="A51" t="str">
            <v>BTE_E_Energia Reactiva</v>
          </cell>
          <cell r="B51" t="str">
            <v>Energia Reactiva</v>
          </cell>
          <cell r="C51">
            <v>6930024.5322000002</v>
          </cell>
          <cell r="D51">
            <v>6978867.0079506999</v>
          </cell>
          <cell r="E51">
            <v>6987114.8743764004</v>
          </cell>
          <cell r="F51">
            <v>6998465.8171784999</v>
          </cell>
          <cell r="G51">
            <v>7008382.378916</v>
          </cell>
          <cell r="H51">
            <v>7015329.4573387997</v>
          </cell>
        </row>
        <row r="52">
          <cell r="A52" t="str">
            <v>BTE_E_Fornecida pela rede 1ª Esc</v>
          </cell>
          <cell r="B52" t="str">
            <v>Fornecida pela rede 1ª Esc</v>
          </cell>
          <cell r="C52">
            <v>1874246.7538000001</v>
          </cell>
          <cell r="D52">
            <v>1891553.7813027001</v>
          </cell>
          <cell r="E52">
            <v>1893807.4904733</v>
          </cell>
          <cell r="F52">
            <v>1896897.6233816</v>
          </cell>
          <cell r="G52">
            <v>1899556.1110449999</v>
          </cell>
          <cell r="H52">
            <v>1901467.4880973001</v>
          </cell>
        </row>
        <row r="53">
          <cell r="A53" t="str">
            <v>BTE_E_Fornecida pela rede 2ª Esc</v>
          </cell>
          <cell r="B53" t="str">
            <v>Fornecida pela rede 2ª Esc</v>
          </cell>
          <cell r="C53">
            <v>1275488.2938999999</v>
          </cell>
          <cell r="D53">
            <v>1283314.1806446</v>
          </cell>
          <cell r="E53">
            <v>1284860.2781521</v>
          </cell>
          <cell r="F53">
            <v>1286944.7458358</v>
          </cell>
          <cell r="G53">
            <v>1288752.1250527999</v>
          </cell>
          <cell r="H53">
            <v>1290072.9632567</v>
          </cell>
        </row>
        <row r="54">
          <cell r="A54" t="str">
            <v>BTE_E_Fornecida pela rede 3ª Esc</v>
          </cell>
          <cell r="B54" t="str">
            <v>Fornecida pela rede 3ª Esc</v>
          </cell>
          <cell r="C54">
            <v>2895722.6756000002</v>
          </cell>
          <cell r="D54">
            <v>2924553.5486829998</v>
          </cell>
          <cell r="E54">
            <v>2928019.7242969</v>
          </cell>
          <cell r="F54">
            <v>2932682.5719015002</v>
          </cell>
          <cell r="G54">
            <v>2936930.6739777001</v>
          </cell>
          <cell r="H54">
            <v>2939809.2651010002</v>
          </cell>
        </row>
        <row r="55">
          <cell r="A55" t="str">
            <v>BTE_E_Recebida pela rede (indutiva)</v>
          </cell>
          <cell r="B55" t="str">
            <v>Recebida pela rede (indutiva)</v>
          </cell>
          <cell r="C55">
            <v>884566.80889999995</v>
          </cell>
          <cell r="D55">
            <v>879445.49732039997</v>
          </cell>
          <cell r="E55">
            <v>880427.38145410002</v>
          </cell>
          <cell r="F55">
            <v>881940.87605960004</v>
          </cell>
          <cell r="G55">
            <v>883143.46884049999</v>
          </cell>
          <cell r="H55">
            <v>883979.74088379997</v>
          </cell>
        </row>
        <row r="56">
          <cell r="B56" t="str">
            <v>VENDA A CLIENTES FINAIS EM BTE TETRA-HORÁRIA</v>
          </cell>
          <cell r="C56"/>
          <cell r="D56"/>
          <cell r="E56"/>
          <cell r="F56"/>
          <cell r="G56"/>
          <cell r="H56"/>
        </row>
        <row r="57">
          <cell r="B57" t="str">
            <v>Termo tarifário fixo</v>
          </cell>
          <cell r="C57"/>
          <cell r="D57"/>
          <cell r="E57"/>
          <cell r="F57"/>
          <cell r="G57"/>
          <cell r="H57"/>
        </row>
        <row r="58">
          <cell r="B58" t="str">
            <v>Energia Activa</v>
          </cell>
          <cell r="C58"/>
          <cell r="D58"/>
          <cell r="E58"/>
          <cell r="F58"/>
          <cell r="G58"/>
          <cell r="H58"/>
        </row>
        <row r="59">
          <cell r="B59" t="str">
            <v>Horas cheias</v>
          </cell>
          <cell r="C59"/>
          <cell r="D59"/>
          <cell r="E59"/>
          <cell r="F59"/>
          <cell r="G59"/>
          <cell r="H59"/>
        </row>
        <row r="60">
          <cell r="B60" t="str">
            <v>Horas de ponta</v>
          </cell>
          <cell r="C60"/>
          <cell r="D60"/>
          <cell r="E60"/>
          <cell r="F60"/>
          <cell r="G60"/>
          <cell r="H60"/>
        </row>
        <row r="61">
          <cell r="B61" t="str">
            <v>Horas de super vazio</v>
          </cell>
          <cell r="C61"/>
          <cell r="D61"/>
          <cell r="E61"/>
          <cell r="F61"/>
          <cell r="G61"/>
          <cell r="H61"/>
        </row>
        <row r="62">
          <cell r="B62" t="str">
            <v>Horas de vazio normal</v>
          </cell>
          <cell r="C62"/>
          <cell r="D62"/>
          <cell r="E62"/>
          <cell r="F62"/>
          <cell r="G62"/>
          <cell r="H62"/>
        </row>
        <row r="63">
          <cell r="B63" t="str">
            <v>Horas de  super ponta</v>
          </cell>
          <cell r="C63"/>
          <cell r="D63"/>
          <cell r="E63"/>
          <cell r="F63"/>
          <cell r="G63"/>
          <cell r="H63"/>
        </row>
        <row r="64">
          <cell r="B64" t="str">
            <v>Energia Reactiva</v>
          </cell>
          <cell r="C64"/>
          <cell r="D64"/>
          <cell r="E64"/>
          <cell r="F64"/>
          <cell r="G64"/>
          <cell r="H64"/>
        </row>
        <row r="65">
          <cell r="B65" t="str">
            <v>Fornecida pela rede 1ª Esc</v>
          </cell>
          <cell r="C65"/>
          <cell r="D65"/>
          <cell r="E65"/>
          <cell r="F65"/>
          <cell r="G65"/>
          <cell r="H65"/>
        </row>
        <row r="66">
          <cell r="B66" t="str">
            <v>Fornecida pela rede 2ª Esc</v>
          </cell>
          <cell r="C66"/>
          <cell r="D66"/>
          <cell r="E66"/>
          <cell r="F66"/>
          <cell r="G66"/>
          <cell r="H66"/>
        </row>
        <row r="67">
          <cell r="B67" t="str">
            <v>Fornecida pela rede 3ª Esc</v>
          </cell>
          <cell r="C67"/>
          <cell r="D67"/>
          <cell r="E67"/>
          <cell r="F67"/>
          <cell r="G67"/>
          <cell r="H67"/>
        </row>
        <row r="68">
          <cell r="B68" t="str">
            <v>Recebida pela rede (indutiva)</v>
          </cell>
          <cell r="C68"/>
          <cell r="D68"/>
          <cell r="E68"/>
          <cell r="F68"/>
          <cell r="G68"/>
          <cell r="H68"/>
        </row>
        <row r="69">
          <cell r="B69" t="str">
            <v>Potência</v>
          </cell>
          <cell r="C69"/>
          <cell r="D69"/>
          <cell r="E69"/>
          <cell r="F69"/>
          <cell r="G69"/>
          <cell r="H69"/>
        </row>
        <row r="70">
          <cell r="B70" t="str">
            <v>Horas_de_ponta</v>
          </cell>
          <cell r="C70"/>
          <cell r="D70"/>
          <cell r="E70"/>
          <cell r="F70"/>
          <cell r="G70"/>
          <cell r="H70"/>
        </row>
        <row r="71">
          <cell r="B71" t="str">
            <v>Contratada</v>
          </cell>
          <cell r="C71"/>
          <cell r="D71"/>
          <cell r="E71"/>
          <cell r="F71"/>
          <cell r="G71"/>
          <cell r="H71"/>
        </row>
        <row r="72">
          <cell r="B72" t="str">
            <v>Vendas Baixa Tensão Normal</v>
          </cell>
          <cell r="C72">
            <v>401900801.8991065</v>
          </cell>
          <cell r="D72">
            <v>403865127.05149782</v>
          </cell>
          <cell r="E72">
            <v>405520530.25427288</v>
          </cell>
          <cell r="F72">
            <v>407093957.11692381</v>
          </cell>
          <cell r="G72">
            <v>408193258.08300519</v>
          </cell>
          <cell r="H72">
            <v>409435730.69560951</v>
          </cell>
        </row>
        <row r="73">
          <cell r="B73" t="str">
            <v>VENDA A CLIENTES FINAIS EM BTN (&gt;20,7 kVA) TRI-HORÁRIA</v>
          </cell>
          <cell r="C73">
            <v>42158487.1584801</v>
          </cell>
          <cell r="D73">
            <v>42221243.680486001</v>
          </cell>
          <cell r="E73">
            <v>42396945.673866898</v>
          </cell>
          <cell r="F73">
            <v>42561402.484415703</v>
          </cell>
          <cell r="G73">
            <v>42673044.6237728</v>
          </cell>
          <cell r="H73">
            <v>42804986.8470838</v>
          </cell>
        </row>
        <row r="74">
          <cell r="B74" t="str">
            <v>Potência</v>
          </cell>
          <cell r="C74"/>
          <cell r="D74"/>
          <cell r="E74"/>
          <cell r="F74"/>
          <cell r="G74"/>
          <cell r="H74"/>
        </row>
        <row r="75">
          <cell r="B75" t="str">
            <v>27,6</v>
          </cell>
          <cell r="C75"/>
          <cell r="D75"/>
          <cell r="E75"/>
          <cell r="F75"/>
          <cell r="G75"/>
          <cell r="H75"/>
        </row>
        <row r="76">
          <cell r="B76" t="str">
            <v>34,5</v>
          </cell>
          <cell r="C76"/>
          <cell r="D76"/>
          <cell r="E76"/>
          <cell r="F76"/>
          <cell r="G76"/>
          <cell r="H76"/>
        </row>
        <row r="77">
          <cell r="B77" t="str">
            <v>41,4</v>
          </cell>
          <cell r="C77"/>
          <cell r="D77"/>
          <cell r="E77"/>
          <cell r="F77"/>
          <cell r="G77"/>
          <cell r="H77"/>
        </row>
        <row r="78">
          <cell r="B78" t="str">
            <v>Energia Activa</v>
          </cell>
          <cell r="C78">
            <v>42158487.1584801</v>
          </cell>
          <cell r="D78">
            <v>42221243.680486001</v>
          </cell>
          <cell r="E78">
            <v>42396945.673866898</v>
          </cell>
          <cell r="F78">
            <v>42561402.484415703</v>
          </cell>
          <cell r="G78">
            <v>42673044.6237728</v>
          </cell>
          <cell r="H78">
            <v>42804986.8470838</v>
          </cell>
        </row>
        <row r="79">
          <cell r="A79" t="str">
            <v>BTN_&gt;20,7_E_Horas de ponta</v>
          </cell>
          <cell r="B79" t="str">
            <v>Horas de ponta</v>
          </cell>
          <cell r="C79">
            <v>8376949.6530572996</v>
          </cell>
          <cell r="D79">
            <v>8384856.0024129003</v>
          </cell>
          <cell r="E79">
            <v>8419924.2885835003</v>
          </cell>
          <cell r="F79">
            <v>8452631.2636923995</v>
          </cell>
          <cell r="G79">
            <v>8474742.5327256992</v>
          </cell>
          <cell r="H79">
            <v>8501073.6298504006</v>
          </cell>
        </row>
        <row r="80">
          <cell r="A80" t="str">
            <v>BTN_&gt;20,7_E_Horas de ponta - 27,6</v>
          </cell>
          <cell r="B80" t="str">
            <v>Horas de ponta - 27,6</v>
          </cell>
          <cell r="C80">
            <v>3630558.5416697999</v>
          </cell>
          <cell r="D80">
            <v>3633809.2182903001</v>
          </cell>
          <cell r="E80">
            <v>3649292.0747575001</v>
          </cell>
          <cell r="F80">
            <v>3663449.9982408001</v>
          </cell>
          <cell r="G80">
            <v>3672810.8692299002</v>
          </cell>
          <cell r="H80">
            <v>3684400.5911619999</v>
          </cell>
        </row>
        <row r="81">
          <cell r="A81" t="str">
            <v>BTN_&gt;20,7_E_Horas de ponta - 34,5</v>
          </cell>
          <cell r="B81" t="str">
            <v>Horas de ponta - 34,5</v>
          </cell>
          <cell r="C81">
            <v>1876356.1372034</v>
          </cell>
          <cell r="D81">
            <v>1881567.2312755999</v>
          </cell>
          <cell r="E81">
            <v>1889116.3570359999</v>
          </cell>
          <cell r="F81">
            <v>1896440.0715665</v>
          </cell>
          <cell r="G81">
            <v>1901635.04831</v>
          </cell>
          <cell r="H81">
            <v>1907324.5059789</v>
          </cell>
        </row>
        <row r="82">
          <cell r="A82" t="str">
            <v>BTN_&gt;20,7_E_Horas de ponta - 41,4</v>
          </cell>
          <cell r="B82" t="str">
            <v>Horas de ponta - 41,4</v>
          </cell>
          <cell r="C82">
            <v>2870034.9741841001</v>
          </cell>
          <cell r="D82">
            <v>2869479.5528469998</v>
          </cell>
          <cell r="E82">
            <v>2881515.8567900001</v>
          </cell>
          <cell r="F82">
            <v>2892741.1938851001</v>
          </cell>
          <cell r="G82">
            <v>2900296.6151858</v>
          </cell>
          <cell r="H82">
            <v>2909348.5327094998</v>
          </cell>
        </row>
        <row r="83">
          <cell r="A83" t="str">
            <v>BTN_&gt;20,7_E_Horas cheias</v>
          </cell>
          <cell r="B83" t="str">
            <v>Horas cheias</v>
          </cell>
          <cell r="C83">
            <v>20743991.548669301</v>
          </cell>
          <cell r="D83">
            <v>20776732.4832642</v>
          </cell>
          <cell r="E83">
            <v>20863306.214051101</v>
          </cell>
          <cell r="F83">
            <v>20944327.7758216</v>
          </cell>
          <cell r="G83">
            <v>20999301.727047</v>
          </cell>
          <cell r="H83">
            <v>21064338.4639653</v>
          </cell>
        </row>
        <row r="84">
          <cell r="A84" t="str">
            <v>BTN_&gt;20,7_E_Horas cheias - 27,6</v>
          </cell>
          <cell r="B84" t="str">
            <v>Horas cheias - 27,6</v>
          </cell>
          <cell r="C84">
            <v>8940313.7271050997</v>
          </cell>
          <cell r="D84">
            <v>8949605.9844157994</v>
          </cell>
          <cell r="E84">
            <v>8987384.7320882995</v>
          </cell>
          <cell r="F84">
            <v>9022024.5857040994</v>
          </cell>
          <cell r="G84">
            <v>9045049.3570000008</v>
          </cell>
          <cell r="H84">
            <v>9073280.4572976008</v>
          </cell>
        </row>
        <row r="85">
          <cell r="A85" t="str">
            <v>BTN_&gt;20,7_E_Horas cheias - 34,5</v>
          </cell>
          <cell r="B85" t="str">
            <v>Horas cheias - 34,5</v>
          </cell>
          <cell r="C85">
            <v>4656024.2861778997</v>
          </cell>
          <cell r="D85">
            <v>4676104.5686520999</v>
          </cell>
          <cell r="E85">
            <v>4694923.9574140003</v>
          </cell>
          <cell r="F85">
            <v>4713250.7576932004</v>
          </cell>
          <cell r="G85">
            <v>4726281.2375378003</v>
          </cell>
          <cell r="H85">
            <v>4740496.4160284</v>
          </cell>
        </row>
        <row r="86">
          <cell r="A86" t="str">
            <v>BTN_&gt;20,7_E_Horas cheias - 41,4</v>
          </cell>
          <cell r="B86" t="str">
            <v>Horas cheias - 41,4</v>
          </cell>
          <cell r="C86">
            <v>7147653.5353862997</v>
          </cell>
          <cell r="D86">
            <v>7151021.9301963001</v>
          </cell>
          <cell r="E86">
            <v>7180997.5245487997</v>
          </cell>
          <cell r="F86">
            <v>7209052.4324243004</v>
          </cell>
          <cell r="G86">
            <v>7227971.1325091999</v>
          </cell>
          <cell r="H86">
            <v>7250561.5906392997</v>
          </cell>
        </row>
        <row r="87">
          <cell r="A87" t="str">
            <v>BTN_&gt;20,7_E_Horas de vazio</v>
          </cell>
          <cell r="B87" t="str">
            <v>Horas de vazio</v>
          </cell>
          <cell r="C87">
            <v>13037545.9567535</v>
          </cell>
          <cell r="D87">
            <v>13059655.1948089</v>
          </cell>
          <cell r="E87">
            <v>13113715.1712323</v>
          </cell>
          <cell r="F87">
            <v>13164443.444901699</v>
          </cell>
          <cell r="G87">
            <v>13199000.364000101</v>
          </cell>
          <cell r="H87">
            <v>13239574.7532681</v>
          </cell>
        </row>
        <row r="88">
          <cell r="A88" t="str">
            <v>BTN_&gt;20,7_E_Horas de vazio - 27,6</v>
          </cell>
          <cell r="B88" t="str">
            <v>Horas de vazio - 27,6</v>
          </cell>
          <cell r="C88">
            <v>5898949.0400644001</v>
          </cell>
          <cell r="D88">
            <v>5922529.3290157001</v>
          </cell>
          <cell r="E88">
            <v>5947475.5199483</v>
          </cell>
          <cell r="F88">
            <v>5970402.3301424999</v>
          </cell>
          <cell r="G88">
            <v>5985686.6696904004</v>
          </cell>
          <cell r="H88">
            <v>6004354.4949719999</v>
          </cell>
        </row>
        <row r="89">
          <cell r="A89" t="str">
            <v>BTN_&gt;20,7_E_Horas de vazio - 34,5</v>
          </cell>
          <cell r="B89" t="str">
            <v>Horas de vazio - 34,5</v>
          </cell>
          <cell r="C89">
            <v>3012848.9824913</v>
          </cell>
          <cell r="D89">
            <v>3013591.0276580998</v>
          </cell>
          <cell r="E89">
            <v>3025609.6996376999</v>
          </cell>
          <cell r="F89">
            <v>3037410.3397697001</v>
          </cell>
          <cell r="G89">
            <v>3045869.8854538999</v>
          </cell>
          <cell r="H89">
            <v>3054950.7042621998</v>
          </cell>
        </row>
        <row r="90">
          <cell r="A90" t="str">
            <v>BTN_&gt;20,7_E_Horas de vazio - 41,4</v>
          </cell>
          <cell r="B90" t="str">
            <v>Horas de vazio - 41,4</v>
          </cell>
          <cell r="C90">
            <v>4125747.9341977998</v>
          </cell>
          <cell r="D90">
            <v>4123534.8381351</v>
          </cell>
          <cell r="E90">
            <v>4140629.9516463</v>
          </cell>
          <cell r="F90">
            <v>4156630.7749895002</v>
          </cell>
          <cell r="G90">
            <v>4167443.8088558</v>
          </cell>
          <cell r="H90">
            <v>4180269.5540339001</v>
          </cell>
        </row>
        <row r="91">
          <cell r="B91" t="str">
            <v>VENDA A CLIENTES FINAIS EM BTN (&lt;=20,7 kVA e &gt; 2,3 kVA)</v>
          </cell>
          <cell r="C91">
            <v>298075595.48205727</v>
          </cell>
          <cell r="D91">
            <v>299885147.53775698</v>
          </cell>
          <cell r="E91">
            <v>301106316.10244632</v>
          </cell>
          <cell r="F91">
            <v>302272556.87973839</v>
          </cell>
          <cell r="G91">
            <v>303093554.09653062</v>
          </cell>
          <cell r="H91">
            <v>304009862.65866339</v>
          </cell>
        </row>
        <row r="92">
          <cell r="B92" t="str">
            <v>Potência</v>
          </cell>
          <cell r="C92">
            <v>5731.08</v>
          </cell>
          <cell r="D92"/>
          <cell r="E92"/>
          <cell r="F92"/>
          <cell r="G92"/>
          <cell r="H92"/>
        </row>
        <row r="93">
          <cell r="B93" t="str">
            <v>Tarifa Simples</v>
          </cell>
          <cell r="C93"/>
          <cell r="D93"/>
          <cell r="E93"/>
          <cell r="F93"/>
          <cell r="G93"/>
          <cell r="H93"/>
        </row>
        <row r="94">
          <cell r="B94" t="str">
            <v>3,45</v>
          </cell>
          <cell r="C94"/>
          <cell r="D94"/>
          <cell r="E94"/>
          <cell r="F94"/>
          <cell r="G94"/>
          <cell r="H94"/>
        </row>
        <row r="95">
          <cell r="B95" t="str">
            <v>4,6</v>
          </cell>
          <cell r="C95"/>
          <cell r="D95"/>
          <cell r="E95"/>
          <cell r="F95"/>
          <cell r="G95"/>
          <cell r="H95"/>
        </row>
        <row r="96">
          <cell r="B96" t="str">
            <v>5,75</v>
          </cell>
          <cell r="C96"/>
          <cell r="D96"/>
          <cell r="E96"/>
          <cell r="F96"/>
          <cell r="G96"/>
          <cell r="H96"/>
        </row>
        <row r="97">
          <cell r="B97" t="str">
            <v>6,9</v>
          </cell>
          <cell r="C97"/>
          <cell r="D97"/>
          <cell r="E97"/>
          <cell r="F97"/>
          <cell r="G97"/>
          <cell r="H97"/>
        </row>
        <row r="98">
          <cell r="B98" t="str">
            <v>10,35</v>
          </cell>
          <cell r="C98"/>
          <cell r="D98"/>
          <cell r="E98"/>
          <cell r="F98"/>
          <cell r="G98"/>
          <cell r="H98"/>
        </row>
        <row r="99">
          <cell r="B99" t="str">
            <v>13,8</v>
          </cell>
          <cell r="C99"/>
          <cell r="D99"/>
          <cell r="E99"/>
          <cell r="F99"/>
          <cell r="G99"/>
          <cell r="H99"/>
        </row>
        <row r="100">
          <cell r="B100" t="str">
            <v>17,25</v>
          </cell>
          <cell r="C100"/>
          <cell r="D100"/>
          <cell r="E100"/>
          <cell r="F100"/>
          <cell r="G100"/>
          <cell r="H100"/>
        </row>
        <row r="101">
          <cell r="B101" t="str">
            <v>20,7</v>
          </cell>
          <cell r="C101"/>
          <cell r="D101"/>
          <cell r="E101"/>
          <cell r="F101"/>
          <cell r="G101"/>
          <cell r="H101"/>
        </row>
        <row r="102">
          <cell r="B102" t="str">
            <v>Tarifa bi-horária</v>
          </cell>
          <cell r="C102"/>
          <cell r="D102"/>
          <cell r="E102"/>
          <cell r="F102"/>
          <cell r="G102"/>
          <cell r="H102"/>
        </row>
        <row r="103">
          <cell r="B103" t="str">
            <v>3,45</v>
          </cell>
          <cell r="C103"/>
          <cell r="D103"/>
          <cell r="E103"/>
          <cell r="F103"/>
          <cell r="G103"/>
          <cell r="H103"/>
        </row>
        <row r="104">
          <cell r="B104" t="str">
            <v>4,6</v>
          </cell>
          <cell r="C104"/>
          <cell r="D104"/>
          <cell r="E104"/>
          <cell r="F104"/>
          <cell r="G104"/>
          <cell r="H104"/>
        </row>
        <row r="105">
          <cell r="B105" t="str">
            <v>5,75</v>
          </cell>
          <cell r="C105"/>
          <cell r="D105"/>
          <cell r="E105"/>
          <cell r="F105"/>
          <cell r="G105"/>
          <cell r="H105"/>
        </row>
        <row r="106">
          <cell r="B106" t="str">
            <v>6,9</v>
          </cell>
          <cell r="C106"/>
          <cell r="D106"/>
          <cell r="E106"/>
          <cell r="F106"/>
          <cell r="G106"/>
          <cell r="H106"/>
        </row>
        <row r="107">
          <cell r="B107" t="str">
            <v>10,35</v>
          </cell>
          <cell r="C107"/>
          <cell r="D107"/>
          <cell r="E107"/>
          <cell r="F107"/>
          <cell r="G107"/>
          <cell r="H107"/>
        </row>
        <row r="108">
          <cell r="B108" t="str">
            <v>13,8</v>
          </cell>
          <cell r="C108"/>
          <cell r="D108"/>
          <cell r="E108"/>
          <cell r="F108"/>
          <cell r="G108"/>
          <cell r="H108"/>
        </row>
        <row r="109">
          <cell r="B109" t="str">
            <v>17,25</v>
          </cell>
          <cell r="C109"/>
          <cell r="D109"/>
          <cell r="E109"/>
          <cell r="F109"/>
          <cell r="G109"/>
          <cell r="H109"/>
        </row>
        <row r="110">
          <cell r="B110" t="str">
            <v>20,7</v>
          </cell>
          <cell r="C110"/>
          <cell r="D110"/>
          <cell r="E110"/>
          <cell r="F110"/>
          <cell r="G110"/>
          <cell r="H110"/>
        </row>
        <row r="111">
          <cell r="B111" t="str">
            <v>Tarifa tri-horária</v>
          </cell>
          <cell r="C111">
            <v>5731.08</v>
          </cell>
          <cell r="D111"/>
          <cell r="E111"/>
          <cell r="F111"/>
          <cell r="G111"/>
          <cell r="H111"/>
        </row>
        <row r="112">
          <cell r="B112" t="str">
            <v>3,45</v>
          </cell>
          <cell r="C112">
            <v>914.48</v>
          </cell>
          <cell r="D112"/>
          <cell r="E112"/>
          <cell r="F112"/>
          <cell r="G112"/>
          <cell r="H112"/>
        </row>
        <row r="113">
          <cell r="B113" t="str">
            <v>4,6</v>
          </cell>
          <cell r="C113">
            <v>862.49</v>
          </cell>
          <cell r="D113"/>
          <cell r="E113"/>
          <cell r="F113"/>
          <cell r="G113"/>
          <cell r="H113"/>
        </row>
        <row r="114">
          <cell r="B114" t="str">
            <v>5,75</v>
          </cell>
          <cell r="C114">
            <v>856.18</v>
          </cell>
          <cell r="D114"/>
          <cell r="E114"/>
          <cell r="F114"/>
          <cell r="G114"/>
          <cell r="H114"/>
        </row>
        <row r="115">
          <cell r="B115" t="str">
            <v>6,9</v>
          </cell>
          <cell r="C115">
            <v>630.91</v>
          </cell>
          <cell r="D115"/>
          <cell r="E115"/>
          <cell r="F115"/>
          <cell r="G115"/>
          <cell r="H115"/>
        </row>
        <row r="116">
          <cell r="B116" t="str">
            <v>10,35</v>
          </cell>
          <cell r="C116">
            <v>1641.33</v>
          </cell>
          <cell r="D116"/>
          <cell r="E116"/>
          <cell r="F116"/>
          <cell r="G116"/>
          <cell r="H116"/>
        </row>
        <row r="117">
          <cell r="B117" t="str">
            <v>13,8</v>
          </cell>
          <cell r="C117">
            <v>513.79</v>
          </cell>
          <cell r="D117"/>
          <cell r="E117"/>
          <cell r="F117"/>
          <cell r="G117"/>
          <cell r="H117"/>
        </row>
        <row r="118">
          <cell r="B118" t="str">
            <v>17,25</v>
          </cell>
          <cell r="C118">
            <v>208.7</v>
          </cell>
          <cell r="D118"/>
          <cell r="E118"/>
          <cell r="F118"/>
          <cell r="G118"/>
          <cell r="H118"/>
        </row>
        <row r="119">
          <cell r="B119" t="str">
            <v>20,7</v>
          </cell>
          <cell r="C119">
            <v>103.2</v>
          </cell>
          <cell r="D119"/>
          <cell r="E119"/>
          <cell r="F119"/>
          <cell r="G119"/>
          <cell r="H119"/>
        </row>
        <row r="120">
          <cell r="B120" t="str">
            <v>Energia Activa</v>
          </cell>
          <cell r="C120">
            <v>298069864.40205729</v>
          </cell>
          <cell r="D120">
            <v>299885147.53775698</v>
          </cell>
          <cell r="E120">
            <v>301106316.10244632</v>
          </cell>
          <cell r="F120">
            <v>302272556.87973839</v>
          </cell>
          <cell r="G120">
            <v>303093554.09653062</v>
          </cell>
          <cell r="H120">
            <v>304009862.65866339</v>
          </cell>
        </row>
        <row r="121">
          <cell r="A121" t="str">
            <v>BTN_&lt;20,7_E_Tarifa Simples &gt; 2,3 e &lt; 20,7</v>
          </cell>
          <cell r="B121" t="str">
            <v>Tarifa Simples &gt; 2,3 e &lt; 20,7</v>
          </cell>
          <cell r="C121">
            <v>171642486.40663999</v>
          </cell>
          <cell r="D121">
            <v>172457503.35704091</v>
          </cell>
          <cell r="E121">
            <v>173148419.7250267</v>
          </cell>
          <cell r="F121">
            <v>173818232.55682331</v>
          </cell>
          <cell r="G121">
            <v>174298476.1875124</v>
          </cell>
          <cell r="H121">
            <v>174817906.64419931</v>
          </cell>
        </row>
        <row r="122">
          <cell r="A122" t="str">
            <v>BTN_&lt;20,7_E_Energia Simples</v>
          </cell>
          <cell r="B122" t="str">
            <v>Energia Simples</v>
          </cell>
          <cell r="C122">
            <v>171642486.40663999</v>
          </cell>
          <cell r="D122">
            <v>172457503.35704091</v>
          </cell>
          <cell r="E122">
            <v>173148419.7250267</v>
          </cell>
          <cell r="F122">
            <v>173818232.55682331</v>
          </cell>
          <cell r="G122">
            <v>174298476.1875124</v>
          </cell>
          <cell r="H122">
            <v>174817906.64419931</v>
          </cell>
        </row>
        <row r="123">
          <cell r="A123" t="str">
            <v>BTN_&lt;20,7_E_Energia Simples - 3,45</v>
          </cell>
          <cell r="B123" t="str">
            <v>Energia Simples - 3,45</v>
          </cell>
          <cell r="C123">
            <v>65149270.991737403</v>
          </cell>
          <cell r="D123">
            <v>65415553.5541365</v>
          </cell>
          <cell r="E123">
            <v>65677375.197568297</v>
          </cell>
          <cell r="F123">
            <v>65934179.566303201</v>
          </cell>
          <cell r="G123">
            <v>66120799.722903199</v>
          </cell>
          <cell r="H123">
            <v>66317592.089222997</v>
          </cell>
        </row>
        <row r="124">
          <cell r="A124" t="str">
            <v>BTN_&lt;20,7_E_Energia Simples - 4,6</v>
          </cell>
          <cell r="B124" t="str">
            <v>Energia Simples - 4,6</v>
          </cell>
          <cell r="C124">
            <v>1699547.8705281001</v>
          </cell>
          <cell r="D124">
            <v>1709691.0968448999</v>
          </cell>
          <cell r="E124">
            <v>1717150.1937520001</v>
          </cell>
          <cell r="F124">
            <v>1723746.5620603</v>
          </cell>
          <cell r="G124">
            <v>1728070.0911226999</v>
          </cell>
          <cell r="H124">
            <v>1733575.5230668001</v>
          </cell>
        </row>
        <row r="125">
          <cell r="A125" t="str">
            <v>BTN_&lt;20,7_E_Energia Simples - 5,75</v>
          </cell>
          <cell r="B125" t="str">
            <v>Energia Simples - 5,75</v>
          </cell>
          <cell r="C125">
            <v>1186618.4925102999</v>
          </cell>
          <cell r="D125">
            <v>1194944.3066547001</v>
          </cell>
          <cell r="E125">
            <v>1199971.5892035</v>
          </cell>
          <cell r="F125">
            <v>1204463.6259299</v>
          </cell>
          <cell r="G125">
            <v>1207525.302497</v>
          </cell>
          <cell r="H125">
            <v>1211148.2896642</v>
          </cell>
        </row>
        <row r="126">
          <cell r="A126" t="str">
            <v>BTN_&lt;20,7_E_Energia Simples - 6,9</v>
          </cell>
          <cell r="B126" t="str">
            <v>Energia Simples - 6,9</v>
          </cell>
          <cell r="C126">
            <v>63941011.311233297</v>
          </cell>
          <cell r="D126">
            <v>64310905.606216103</v>
          </cell>
          <cell r="E126">
            <v>64563602.010674097</v>
          </cell>
          <cell r="F126">
            <v>64806891.729840301</v>
          </cell>
          <cell r="G126">
            <v>64980585.656615399</v>
          </cell>
          <cell r="H126">
            <v>65169750.320053399</v>
          </cell>
        </row>
        <row r="127">
          <cell r="A127" t="str">
            <v>BTN_&lt;20,7_E_Energia Simples - 10,35</v>
          </cell>
          <cell r="B127" t="str">
            <v>Energia Simples - 10,35</v>
          </cell>
          <cell r="C127">
            <v>13759837.7806888</v>
          </cell>
          <cell r="D127">
            <v>13813964.5312577</v>
          </cell>
          <cell r="E127">
            <v>13873513.997356299</v>
          </cell>
          <cell r="F127">
            <v>13930259.6863537</v>
          </cell>
          <cell r="G127">
            <v>13969372.778164599</v>
          </cell>
          <cell r="H127">
            <v>14014765.4721907</v>
          </cell>
        </row>
        <row r="128">
          <cell r="A128" t="str">
            <v>BTN_&lt;20,7_E_Energia Simples - 13,8</v>
          </cell>
          <cell r="B128" t="str">
            <v>Energia Simples - 13,8</v>
          </cell>
          <cell r="C128">
            <v>5755569.3271936998</v>
          </cell>
          <cell r="D128">
            <v>5766564.1888712002</v>
          </cell>
          <cell r="E128">
            <v>5790648.6135667004</v>
          </cell>
          <cell r="F128">
            <v>5812755.8852353003</v>
          </cell>
          <cell r="G128">
            <v>5827660.7830654001</v>
          </cell>
          <cell r="H128">
            <v>5845617.7944146004</v>
          </cell>
        </row>
        <row r="129">
          <cell r="A129" t="str">
            <v>BTN_&lt;20,7_E_Energia Simples - 17,25</v>
          </cell>
          <cell r="B129" t="str">
            <v>Energia Simples - 17,25</v>
          </cell>
          <cell r="C129">
            <v>11885250.455525899</v>
          </cell>
          <cell r="D129">
            <v>11922735.991582399</v>
          </cell>
          <cell r="E129">
            <v>11968873.346547</v>
          </cell>
          <cell r="F129">
            <v>12015450.7793951</v>
          </cell>
          <cell r="G129">
            <v>12050317.1149431</v>
          </cell>
          <cell r="H129">
            <v>12085301.946575399</v>
          </cell>
        </row>
        <row r="130">
          <cell r="A130" t="str">
            <v>BTN_&lt;20,7_E_Energia Simples - 20,7</v>
          </cell>
          <cell r="B130" t="str">
            <v>Energia Simples - 20,7</v>
          </cell>
          <cell r="C130">
            <v>8265380.1772224996</v>
          </cell>
          <cell r="D130">
            <v>8323144.0814773999</v>
          </cell>
          <cell r="E130">
            <v>8357284.7763588</v>
          </cell>
          <cell r="F130">
            <v>8390484.7217055</v>
          </cell>
          <cell r="G130">
            <v>8414144.7382009998</v>
          </cell>
          <cell r="H130">
            <v>8440155.2090112008</v>
          </cell>
        </row>
        <row r="131">
          <cell r="A131" t="str">
            <v>BTN_&lt;20,7_E_Tarifa_bi-horária</v>
          </cell>
          <cell r="B131" t="str">
            <v>Tarifa_bi-horária</v>
          </cell>
          <cell r="C131">
            <v>10497210.105062</v>
          </cell>
          <cell r="D131">
            <v>10524025.939274199</v>
          </cell>
          <cell r="E131">
            <v>10567915.9031549</v>
          </cell>
          <cell r="F131">
            <v>10608428.9954009</v>
          </cell>
          <cell r="G131">
            <v>10635904.395351499</v>
          </cell>
          <cell r="H131">
            <v>10668602.0294441</v>
          </cell>
        </row>
        <row r="132">
          <cell r="A132" t="str">
            <v>BTN_&lt;20,7_Bi_E_Horas fora de vazio</v>
          </cell>
          <cell r="B132" t="str">
            <v>Horas fora de vazio</v>
          </cell>
          <cell r="C132">
            <v>6349291.1645267</v>
          </cell>
          <cell r="D132">
            <v>6366264.8186547998</v>
          </cell>
          <cell r="E132">
            <v>6392851.3801402999</v>
          </cell>
          <cell r="F132">
            <v>6417402.5897212997</v>
          </cell>
          <cell r="G132">
            <v>6434037.4602357</v>
          </cell>
          <cell r="H132">
            <v>6453862.1128268996</v>
          </cell>
        </row>
        <row r="133">
          <cell r="A133" t="str">
            <v>BTN_&lt;20,7_Bi_E_Horas fora de vazio - 3,45</v>
          </cell>
          <cell r="B133" t="str">
            <v>Horas fora de vazio - 3,45</v>
          </cell>
          <cell r="C133">
            <v>375989.79463359999</v>
          </cell>
          <cell r="D133">
            <v>378135.22656779998</v>
          </cell>
          <cell r="E133">
            <v>379727.65046660003</v>
          </cell>
          <cell r="F133">
            <v>381229.15308680001</v>
          </cell>
          <cell r="G133">
            <v>382269.05441839999</v>
          </cell>
          <cell r="H133">
            <v>383462.48816459998</v>
          </cell>
        </row>
        <row r="134">
          <cell r="A134" t="str">
            <v>BTN_&lt;20,7_Bi_E_Horas fora de vazio - 4,6</v>
          </cell>
          <cell r="B134" t="str">
            <v>Horas fora de vazio - 4,6</v>
          </cell>
          <cell r="C134">
            <v>52733.212241499998</v>
          </cell>
          <cell r="D134">
            <v>52653.830243299999</v>
          </cell>
          <cell r="E134">
            <v>52887.461659200002</v>
          </cell>
          <cell r="F134">
            <v>53085.596077599999</v>
          </cell>
          <cell r="G134">
            <v>53210.883177900003</v>
          </cell>
          <cell r="H134">
            <v>53375.956252600001</v>
          </cell>
        </row>
        <row r="135">
          <cell r="A135" t="str">
            <v>BTN_&lt;20,7_Bi_E_Horas fora de vazio - 5,75</v>
          </cell>
          <cell r="B135" t="str">
            <v>Horas fora de vazio - 5,75</v>
          </cell>
          <cell r="C135">
            <v>16811.486109500001</v>
          </cell>
          <cell r="D135">
            <v>16780.043495400001</v>
          </cell>
          <cell r="E135">
            <v>16870.905723799999</v>
          </cell>
          <cell r="F135">
            <v>16946.309792100001</v>
          </cell>
          <cell r="G135">
            <v>16987.501546300002</v>
          </cell>
          <cell r="H135">
            <v>17057.208032999999</v>
          </cell>
        </row>
        <row r="136">
          <cell r="A136" t="str">
            <v>BTN_&lt;20,7_Bi_E_Horas fora de vazio - 6,9</v>
          </cell>
          <cell r="B136" t="str">
            <v>Horas fora de vazio - 6,9</v>
          </cell>
          <cell r="C136">
            <v>1746789.1568767</v>
          </cell>
          <cell r="D136">
            <v>1755467.8310817999</v>
          </cell>
          <cell r="E136">
            <v>1763186.8495400001</v>
          </cell>
          <cell r="F136">
            <v>1770245.4489853</v>
          </cell>
          <cell r="G136">
            <v>1774885.9497493999</v>
          </cell>
          <cell r="H136">
            <v>1780712.6627725</v>
          </cell>
        </row>
        <row r="137">
          <cell r="A137" t="str">
            <v>BTN_&lt;20,7_Bi_E_Horas fora de vazio - 10,35</v>
          </cell>
          <cell r="B137" t="str">
            <v>Horas fora de vazio - 10,35</v>
          </cell>
          <cell r="C137">
            <v>827414.28510680003</v>
          </cell>
          <cell r="D137">
            <v>828537.60009079997</v>
          </cell>
          <cell r="E137">
            <v>831909.68231619999</v>
          </cell>
          <cell r="F137">
            <v>835074.14916379994</v>
          </cell>
          <cell r="G137">
            <v>837268.66436419997</v>
          </cell>
          <cell r="H137">
            <v>839782.26125790004</v>
          </cell>
        </row>
        <row r="138">
          <cell r="A138" t="str">
            <v>BTN_&lt;20,7_Bi_E_Horas fora de vazio - 13,8</v>
          </cell>
          <cell r="B138" t="str">
            <v>Horas fora de vazio - 13,8</v>
          </cell>
          <cell r="C138">
            <v>1350848.1246108999</v>
          </cell>
          <cell r="D138">
            <v>1351982.5651984999</v>
          </cell>
          <cell r="E138">
            <v>1357594.7526072999</v>
          </cell>
          <cell r="F138">
            <v>1362617.8030913</v>
          </cell>
          <cell r="G138">
            <v>1365953.7685499</v>
          </cell>
          <cell r="H138">
            <v>1370083.3338995001</v>
          </cell>
        </row>
        <row r="139">
          <cell r="A139" t="str">
            <v>BTN_&lt;20,7_Bi_E_Horas fora de vazio - 17,25</v>
          </cell>
          <cell r="B139" t="str">
            <v>Horas fora de vazio - 17,25</v>
          </cell>
          <cell r="C139">
            <v>1081167.6617296</v>
          </cell>
          <cell r="D139">
            <v>1082215.2018941001</v>
          </cell>
          <cell r="E139">
            <v>1086515.0943562</v>
          </cell>
          <cell r="F139">
            <v>1090549.572646</v>
          </cell>
          <cell r="G139">
            <v>1093361.9154643</v>
          </cell>
          <cell r="H139">
            <v>1096559.3462628999</v>
          </cell>
        </row>
        <row r="140">
          <cell r="A140" t="str">
            <v>BTN_&lt;20,7_Bi_E_Horas fora de vazio - 20,7</v>
          </cell>
          <cell r="B140" t="str">
            <v>Horas fora de vazio - 20,7</v>
          </cell>
          <cell r="C140">
            <v>897537.4432181</v>
          </cell>
          <cell r="D140">
            <v>900492.52008309995</v>
          </cell>
          <cell r="E140">
            <v>904158.98347099999</v>
          </cell>
          <cell r="F140">
            <v>907654.55687840004</v>
          </cell>
          <cell r="G140">
            <v>910099.72296529997</v>
          </cell>
          <cell r="H140">
            <v>912828.85618390003</v>
          </cell>
        </row>
        <row r="141">
          <cell r="A141" t="str">
            <v>BTN_&lt;20,7_Bi_E_Horas de vazio</v>
          </cell>
          <cell r="B141" t="str">
            <v>Horas de vazio</v>
          </cell>
          <cell r="C141">
            <v>4147918.9405352999</v>
          </cell>
          <cell r="D141">
            <v>4157761.1206193999</v>
          </cell>
          <cell r="E141">
            <v>4175064.5230145999</v>
          </cell>
          <cell r="F141">
            <v>4191026.4056795998</v>
          </cell>
          <cell r="G141">
            <v>4201866.9351158002</v>
          </cell>
          <cell r="H141">
            <v>4214739.9166171998</v>
          </cell>
        </row>
        <row r="142">
          <cell r="A142" t="str">
            <v>BTN_&lt;20,7_Bi_E_Horas de vazio - 3,45</v>
          </cell>
          <cell r="B142" t="str">
            <v>Horas de vazio - 3,45</v>
          </cell>
          <cell r="C142">
            <v>246275.01269539999</v>
          </cell>
          <cell r="D142">
            <v>248293.67163170001</v>
          </cell>
          <cell r="E142">
            <v>249329.10454550001</v>
          </cell>
          <cell r="F142">
            <v>250316.57973719999</v>
          </cell>
          <cell r="G142">
            <v>251010.2568722</v>
          </cell>
          <cell r="H142">
            <v>251788.47010060001</v>
          </cell>
        </row>
        <row r="143">
          <cell r="A143" t="str">
            <v>BTN_&lt;20,7_Bi_E_Horas de vazio - 4,6</v>
          </cell>
          <cell r="B143" t="str">
            <v>Horas de vazio - 4,6</v>
          </cell>
          <cell r="C143">
            <v>34341.222437800003</v>
          </cell>
          <cell r="D143">
            <v>34687.452166199997</v>
          </cell>
          <cell r="E143">
            <v>34848.926332399999</v>
          </cell>
          <cell r="F143">
            <v>34988.801264200003</v>
          </cell>
          <cell r="G143">
            <v>35077.829939900003</v>
          </cell>
          <cell r="H143">
            <v>35196.365729099998</v>
          </cell>
        </row>
        <row r="144">
          <cell r="A144" t="str">
            <v>BTN_&lt;20,7_Bi_E_Horas de vazio - 5,75</v>
          </cell>
          <cell r="B144" t="str">
            <v>Horas de vazio - 5,75</v>
          </cell>
          <cell r="C144">
            <v>12070.2368346</v>
          </cell>
          <cell r="D144">
            <v>12052.017587599999</v>
          </cell>
          <cell r="E144">
            <v>12117.2780367</v>
          </cell>
          <cell r="F144">
            <v>12171.435891200001</v>
          </cell>
          <cell r="G144">
            <v>12201.0212582</v>
          </cell>
          <cell r="H144">
            <v>12251.086909400001</v>
          </cell>
        </row>
        <row r="145">
          <cell r="A145" t="str">
            <v>BTN_&lt;20,7_Bi_E_Horas de vazio - 6,9</v>
          </cell>
          <cell r="B145" t="str">
            <v>Horas de vazio - 6,9</v>
          </cell>
          <cell r="C145">
            <v>1044845.9604029</v>
          </cell>
          <cell r="D145">
            <v>1049515.4887862001</v>
          </cell>
          <cell r="E145">
            <v>1054112.8669996001</v>
          </cell>
          <cell r="F145">
            <v>1058340.5057194</v>
          </cell>
          <cell r="G145">
            <v>1061142.2962631001</v>
          </cell>
          <cell r="H145">
            <v>1064616.8854212</v>
          </cell>
        </row>
        <row r="146">
          <cell r="A146" t="str">
            <v>BTN_&lt;20,7_Bi_E_Horas de vazio - 10,35</v>
          </cell>
          <cell r="B146" t="str">
            <v>Horas de vazio - 10,35</v>
          </cell>
          <cell r="C146">
            <v>552161.39762960002</v>
          </cell>
          <cell r="D146">
            <v>553829.41003689996</v>
          </cell>
          <cell r="E146">
            <v>556073.29459159996</v>
          </cell>
          <cell r="F146">
            <v>558188.26950279996</v>
          </cell>
          <cell r="G146">
            <v>559661.0037458</v>
          </cell>
          <cell r="H146">
            <v>561335.85098640004</v>
          </cell>
        </row>
        <row r="147">
          <cell r="A147" t="str">
            <v>BTN_&lt;20,7_Bi_E_Horas de vazio - 13,8</v>
          </cell>
          <cell r="B147" t="str">
            <v>Horas de vazio - 13,8</v>
          </cell>
          <cell r="C147">
            <v>965099.29537269997</v>
          </cell>
          <cell r="D147">
            <v>963739.36777020001</v>
          </cell>
          <cell r="E147">
            <v>967691.71208810003</v>
          </cell>
          <cell r="F147">
            <v>971234.53975800006</v>
          </cell>
          <cell r="G147">
            <v>973602.97735389997</v>
          </cell>
          <cell r="H147">
            <v>976504.88980650005</v>
          </cell>
        </row>
        <row r="148">
          <cell r="A148" t="str">
            <v>BTN_&lt;20,7_Bi_E_Horas de vazio - 17,25</v>
          </cell>
          <cell r="B148" t="str">
            <v>Horas de vazio - 17,25</v>
          </cell>
          <cell r="C148">
            <v>680708.94570719998</v>
          </cell>
          <cell r="D148">
            <v>681787.12575270003</v>
          </cell>
          <cell r="E148">
            <v>684486.32982270001</v>
          </cell>
          <cell r="F148">
            <v>687015.74893680005</v>
          </cell>
          <cell r="G148">
            <v>688793.19177949999</v>
          </cell>
          <cell r="H148">
            <v>690788.95211499999</v>
          </cell>
        </row>
        <row r="149">
          <cell r="A149" t="str">
            <v>BTN_&lt;20,7_Bi_E_Horas de vazio - 20,7</v>
          </cell>
          <cell r="B149" t="str">
            <v>Horas de vazio - 20,7</v>
          </cell>
          <cell r="C149">
            <v>612416.86945510004</v>
          </cell>
          <cell r="D149">
            <v>613856.58688790002</v>
          </cell>
          <cell r="E149">
            <v>616405.01059800002</v>
          </cell>
          <cell r="F149">
            <v>618770.52486999996</v>
          </cell>
          <cell r="G149">
            <v>620378.35790319997</v>
          </cell>
          <cell r="H149">
            <v>622257.41554900003</v>
          </cell>
        </row>
        <row r="150">
          <cell r="A150" t="str">
            <v>BTN_&lt;20,7_Tri_E_Tarifa Tri-horária</v>
          </cell>
          <cell r="B150" t="str">
            <v>Tarifa Tri-horária</v>
          </cell>
          <cell r="C150">
            <v>115930167.8903553</v>
          </cell>
          <cell r="D150">
            <v>116903618.24144191</v>
          </cell>
          <cell r="E150">
            <v>117389980.4742647</v>
          </cell>
          <cell r="F150">
            <v>117845895.3275142</v>
          </cell>
          <cell r="G150">
            <v>118159173.5136667</v>
          </cell>
          <cell r="H150">
            <v>118523353.98502</v>
          </cell>
        </row>
        <row r="151">
          <cell r="A151" t="str">
            <v>BTN_&lt;20,7_Tri_E_Horas de ponta</v>
          </cell>
          <cell r="B151" t="str">
            <v>Horas de ponta</v>
          </cell>
          <cell r="C151">
            <v>19406801.953159899</v>
          </cell>
          <cell r="D151">
            <v>19691112.922921401</v>
          </cell>
          <cell r="E151">
            <v>19773717.447243299</v>
          </cell>
          <cell r="F151">
            <v>19851048.4032919</v>
          </cell>
          <cell r="G151">
            <v>19903943.458364502</v>
          </cell>
          <cell r="H151">
            <v>19965926.528382801</v>
          </cell>
        </row>
        <row r="152">
          <cell r="A152" t="str">
            <v>BTN_&lt;20,7_Tri_E_Horas de ponta - 3,45</v>
          </cell>
          <cell r="B152" t="str">
            <v>Horas de ponta - 3,45</v>
          </cell>
          <cell r="C152">
            <v>2754819.2819614001</v>
          </cell>
          <cell r="D152">
            <v>2800768.2363982</v>
          </cell>
          <cell r="E152">
            <v>2812079.8433969999</v>
          </cell>
          <cell r="F152">
            <v>2822992.0297893998</v>
          </cell>
          <cell r="G152">
            <v>2830774.7431763001</v>
          </cell>
          <cell r="H152">
            <v>2839237.9034254001</v>
          </cell>
        </row>
        <row r="153">
          <cell r="A153" t="str">
            <v>BTN_&lt;20,7_Tri_E_Horas de ponta - 4,6</v>
          </cell>
          <cell r="B153" t="str">
            <v>Horas de ponta - 4,6</v>
          </cell>
          <cell r="C153">
            <v>580214.1948991</v>
          </cell>
          <cell r="D153">
            <v>612452.37759529997</v>
          </cell>
          <cell r="E153">
            <v>614951.25017909997</v>
          </cell>
          <cell r="F153">
            <v>617225.67050709995</v>
          </cell>
          <cell r="G153">
            <v>618761.01896420005</v>
          </cell>
          <cell r="H153">
            <v>620582.30034810002</v>
          </cell>
        </row>
        <row r="154">
          <cell r="A154" t="str">
            <v>BTN_&lt;20,7_Tri_E_Horas de ponta - 5,75</v>
          </cell>
          <cell r="B154" t="str">
            <v>Horas de ponta - 5,75</v>
          </cell>
          <cell r="C154">
            <v>493700.13805100002</v>
          </cell>
          <cell r="D154">
            <v>525586.86320649995</v>
          </cell>
          <cell r="E154">
            <v>527807.85048549995</v>
          </cell>
          <cell r="F154">
            <v>529820.80705379997</v>
          </cell>
          <cell r="G154">
            <v>531162.28734160005</v>
          </cell>
          <cell r="H154">
            <v>532802.62507179996</v>
          </cell>
        </row>
        <row r="155">
          <cell r="A155" t="str">
            <v>BTN_&lt;20,7_Tri_E_Horas de ponta - 6,9</v>
          </cell>
          <cell r="B155" t="str">
            <v>Horas de ponta - 6,9</v>
          </cell>
          <cell r="C155">
            <v>6894971.2480455004</v>
          </cell>
          <cell r="D155">
            <v>6961018.1949474001</v>
          </cell>
          <cell r="E155">
            <v>6989016.7637812002</v>
          </cell>
          <cell r="F155">
            <v>7015896.0878635999</v>
          </cell>
          <cell r="G155">
            <v>7034872.0478181997</v>
          </cell>
          <cell r="H155">
            <v>7055908.4186953995</v>
          </cell>
        </row>
        <row r="156">
          <cell r="A156" t="str">
            <v>BTN_&lt;20,7_Tri_E_Horas de ponta - 10,35</v>
          </cell>
          <cell r="B156" t="str">
            <v>Horas de ponta - 10,35</v>
          </cell>
          <cell r="C156">
            <v>1629412.9454842</v>
          </cell>
          <cell r="D156">
            <v>1692028.2181106999</v>
          </cell>
          <cell r="E156">
            <v>1699645.6095741</v>
          </cell>
          <cell r="F156">
            <v>1706556.2937807001</v>
          </cell>
          <cell r="G156">
            <v>1711068.1534975001</v>
          </cell>
          <cell r="H156">
            <v>1716810.1535358001</v>
          </cell>
        </row>
        <row r="157">
          <cell r="A157" t="str">
            <v>BTN_&lt;20,7_Tri_E_Horas de ponta - 13,8</v>
          </cell>
          <cell r="B157" t="str">
            <v>Horas de ponta - 13,8</v>
          </cell>
          <cell r="C157">
            <v>827011.18217709998</v>
          </cell>
          <cell r="D157">
            <v>845748.29231599998</v>
          </cell>
          <cell r="E157">
            <v>849638.36306250002</v>
          </cell>
          <cell r="F157">
            <v>853059.86525869998</v>
          </cell>
          <cell r="G157">
            <v>855191.47094409994</v>
          </cell>
          <cell r="H157">
            <v>858109.61736170005</v>
          </cell>
        </row>
        <row r="158">
          <cell r="A158" t="str">
            <v>BTN_&lt;20,7_Tri_E_Horas de ponta - 17,25</v>
          </cell>
          <cell r="B158" t="str">
            <v>Horas de ponta - 17,25</v>
          </cell>
          <cell r="C158">
            <v>965651.27775889996</v>
          </cell>
          <cell r="D158">
            <v>977505.46029459999</v>
          </cell>
          <cell r="E158">
            <v>981702.40129369998</v>
          </cell>
          <cell r="F158">
            <v>985672.97350039997</v>
          </cell>
          <cell r="G158">
            <v>988383.91237230005</v>
          </cell>
          <cell r="H158">
            <v>991576.61190819996</v>
          </cell>
        </row>
        <row r="159">
          <cell r="A159" t="str">
            <v>BTN_&lt;20,7_Tri_E_Horas de ponta - 20,7</v>
          </cell>
          <cell r="B159" t="str">
            <v>Horas de ponta - 20,7</v>
          </cell>
          <cell r="C159">
            <v>5261021.6847826997</v>
          </cell>
          <cell r="D159">
            <v>5276005.2800527001</v>
          </cell>
          <cell r="E159">
            <v>5298875.3654701998</v>
          </cell>
          <cell r="F159">
            <v>5319824.6755382</v>
          </cell>
          <cell r="G159">
            <v>5333729.8242503004</v>
          </cell>
          <cell r="H159">
            <v>5350898.8980363999</v>
          </cell>
        </row>
        <row r="160">
          <cell r="A160" t="str">
            <v>BTN_&lt;20,7_Tri_E_Horas cheias</v>
          </cell>
          <cell r="B160" t="str">
            <v>Horas cheias</v>
          </cell>
          <cell r="C160">
            <v>45978569.489884801</v>
          </cell>
          <cell r="D160">
            <v>46516919.609909497</v>
          </cell>
          <cell r="E160">
            <v>46710547.568799101</v>
          </cell>
          <cell r="F160">
            <v>46892567.621164396</v>
          </cell>
          <cell r="G160">
            <v>47017988.385184199</v>
          </cell>
          <cell r="H160">
            <v>47163188.412126899</v>
          </cell>
        </row>
        <row r="161">
          <cell r="A161" t="str">
            <v>BTN_&lt;20,7_Tri_E_Horas cheias - 3,45</v>
          </cell>
          <cell r="B161" t="str">
            <v>Horas cheias - 3,45</v>
          </cell>
          <cell r="C161">
            <v>6542096.8847110001</v>
          </cell>
          <cell r="D161">
            <v>6628635.3095466001</v>
          </cell>
          <cell r="E161">
            <v>6655338.2488810997</v>
          </cell>
          <cell r="F161">
            <v>6681192.8472415004</v>
          </cell>
          <cell r="G161">
            <v>6699728.8632506998</v>
          </cell>
          <cell r="H161">
            <v>6719721.0869046999</v>
          </cell>
        </row>
        <row r="162">
          <cell r="A162" t="str">
            <v>BTN_&lt;20,7_Tri_E_Horas cheias - 4,6</v>
          </cell>
          <cell r="B162" t="str">
            <v>Horas cheias - 4,6</v>
          </cell>
          <cell r="C162">
            <v>1209783.8103217001</v>
          </cell>
          <cell r="D162">
            <v>1267795.3019051</v>
          </cell>
          <cell r="E162">
            <v>1273047.8202567</v>
          </cell>
          <cell r="F162">
            <v>1277800.0446361999</v>
          </cell>
          <cell r="G162">
            <v>1280985.9152367001</v>
          </cell>
          <cell r="H162">
            <v>1284832.0858909001</v>
          </cell>
        </row>
        <row r="163">
          <cell r="A163" t="str">
            <v>BTN_&lt;20,7_Tri_E_Horas cheias - 5,75</v>
          </cell>
          <cell r="B163" t="str">
            <v>Horas cheias - 5,75</v>
          </cell>
          <cell r="C163">
            <v>988789.29118359997</v>
          </cell>
          <cell r="D163">
            <v>1043331.0311833</v>
          </cell>
          <cell r="E163">
            <v>1047735.6919087</v>
          </cell>
          <cell r="F163">
            <v>1051722.0739704</v>
          </cell>
          <cell r="G163">
            <v>1054409.829599</v>
          </cell>
          <cell r="H163">
            <v>1057656.2410178999</v>
          </cell>
        </row>
        <row r="164">
          <cell r="A164" t="str">
            <v>BTN_&lt;20,7_Tri_E_Horas cheias - 6,9</v>
          </cell>
          <cell r="B164" t="str">
            <v>Horas cheias - 6,9</v>
          </cell>
          <cell r="C164">
            <v>16833660.014573701</v>
          </cell>
          <cell r="D164">
            <v>16978256.535099201</v>
          </cell>
          <cell r="E164">
            <v>17046135.240129702</v>
          </cell>
          <cell r="F164">
            <v>17111379.256595701</v>
          </cell>
          <cell r="G164">
            <v>17157642.8396958</v>
          </cell>
          <cell r="H164">
            <v>17208556.146094199</v>
          </cell>
        </row>
        <row r="165">
          <cell r="A165" t="str">
            <v>BTN_&lt;20,7_Tri_E_Horas cheias - 10,35</v>
          </cell>
          <cell r="B165" t="str">
            <v>Horas cheias - 10,35</v>
          </cell>
          <cell r="C165">
            <v>3622993.5815164</v>
          </cell>
          <cell r="D165">
            <v>3734641.6075865999</v>
          </cell>
          <cell r="E165">
            <v>3751287.2508029998</v>
          </cell>
          <cell r="F165">
            <v>3766542.6140256999</v>
          </cell>
          <cell r="G165">
            <v>3776635.652857</v>
          </cell>
          <cell r="H165">
            <v>3789211.4319891999</v>
          </cell>
        </row>
        <row r="166">
          <cell r="A166" t="str">
            <v>BTN_&lt;20,7_Tri_E_Horas cheias - 13,8</v>
          </cell>
          <cell r="B166" t="str">
            <v>Horas cheias - 13,8</v>
          </cell>
          <cell r="C166">
            <v>1961821.2930135999</v>
          </cell>
          <cell r="D166">
            <v>1994303.4469476</v>
          </cell>
          <cell r="E166">
            <v>2003349.7224395</v>
          </cell>
          <cell r="F166">
            <v>2011355.200893</v>
          </cell>
          <cell r="G166">
            <v>2016407.2167123</v>
          </cell>
          <cell r="H166">
            <v>2023179.5975597999</v>
          </cell>
        </row>
        <row r="167">
          <cell r="A167" t="str">
            <v>BTN_&lt;20,7_Tri_E_Horas cheias - 17,25</v>
          </cell>
          <cell r="B167" t="str">
            <v>Horas cheias - 17,25</v>
          </cell>
          <cell r="C167">
            <v>2366023.6203397</v>
          </cell>
          <cell r="D167">
            <v>2390987.8443048</v>
          </cell>
          <cell r="E167">
            <v>2401198.3565539001</v>
          </cell>
          <cell r="F167">
            <v>2410918.9152311999</v>
          </cell>
          <cell r="G167">
            <v>2417600.1018043002</v>
          </cell>
          <cell r="H167">
            <v>2425373.7876702002</v>
          </cell>
        </row>
        <row r="168">
          <cell r="A168" t="str">
            <v>BTN_&lt;20,7_Tri_E_Horas cheias - 20,7</v>
          </cell>
          <cell r="B168" t="str">
            <v>Horas cheias - 20,7</v>
          </cell>
          <cell r="C168">
            <v>12453400.9942251</v>
          </cell>
          <cell r="D168">
            <v>12478968.5333363</v>
          </cell>
          <cell r="E168">
            <v>12532455.2378265</v>
          </cell>
          <cell r="F168">
            <v>12581656.668570699</v>
          </cell>
          <cell r="G168">
            <v>12614577.9660284</v>
          </cell>
          <cell r="H168">
            <v>12654658.035</v>
          </cell>
        </row>
        <row r="169">
          <cell r="A169" t="str">
            <v>BTN_&lt;20,7_Tri_E_Horas de vazio</v>
          </cell>
          <cell r="B169" t="str">
            <v>Horas de vazio</v>
          </cell>
          <cell r="C169">
            <v>50544796.447310597</v>
          </cell>
          <cell r="D169">
            <v>50695585.708610997</v>
          </cell>
          <cell r="E169">
            <v>50905715.4582223</v>
          </cell>
          <cell r="F169">
            <v>51102279.303057902</v>
          </cell>
          <cell r="G169">
            <v>51237241.670117997</v>
          </cell>
          <cell r="H169">
            <v>51394239.044510297</v>
          </cell>
        </row>
        <row r="170">
          <cell r="A170" t="str">
            <v>BTN_&lt;20,7_Tri_E_Horas de vazio - 3,45</v>
          </cell>
          <cell r="B170" t="str">
            <v>Horas de vazio - 3,45</v>
          </cell>
          <cell r="C170">
            <v>7574479.2745963</v>
          </cell>
          <cell r="D170">
            <v>7599095.3319752999</v>
          </cell>
          <cell r="E170">
            <v>7628353.1936911</v>
          </cell>
          <cell r="F170">
            <v>7656920.8648670996</v>
          </cell>
          <cell r="G170">
            <v>7677762.8039461002</v>
          </cell>
          <cell r="H170">
            <v>7699458.1140419003</v>
          </cell>
        </row>
        <row r="171">
          <cell r="A171" t="str">
            <v>BTN_&lt;20,7_Tri_E_Horas de vazio - 4,6</v>
          </cell>
          <cell r="B171" t="str">
            <v>Horas de vazio - 4,6</v>
          </cell>
          <cell r="C171">
            <v>3146028.7936355998</v>
          </cell>
          <cell r="D171">
            <v>3152777.9791235002</v>
          </cell>
          <cell r="E171">
            <v>3164849.5016973</v>
          </cell>
          <cell r="F171">
            <v>3176307.4480935</v>
          </cell>
          <cell r="G171">
            <v>3184505.8086222</v>
          </cell>
          <cell r="H171">
            <v>3193250.7476152</v>
          </cell>
        </row>
        <row r="172">
          <cell r="A172" t="str">
            <v>BTN_&lt;20,7_Tri_E_Horas de vazio - 5,75</v>
          </cell>
          <cell r="B172" t="str">
            <v>Horas de vazio - 5,75</v>
          </cell>
          <cell r="C172">
            <v>2965980.2427067999</v>
          </cell>
          <cell r="D172">
            <v>2971125.1628141999</v>
          </cell>
          <cell r="E172">
            <v>2983064.1185206999</v>
          </cell>
          <cell r="F172">
            <v>2994035.1625263998</v>
          </cell>
          <cell r="G172">
            <v>3001525.9395935</v>
          </cell>
          <cell r="H172">
            <v>3010306.4627939998</v>
          </cell>
        </row>
        <row r="173">
          <cell r="A173" t="str">
            <v>BTN_&lt;20,7_Tri_E_Horas de vazio - 6,9</v>
          </cell>
          <cell r="B173" t="str">
            <v>Horas de vazio - 6,9</v>
          </cell>
          <cell r="C173">
            <v>15597409.1875253</v>
          </cell>
          <cell r="D173">
            <v>15699263.324403601</v>
          </cell>
          <cell r="E173">
            <v>15761699.5089375</v>
          </cell>
          <cell r="F173">
            <v>15821758.806867501</v>
          </cell>
          <cell r="G173">
            <v>15864351.949455</v>
          </cell>
          <cell r="H173">
            <v>15911156.0104312</v>
          </cell>
        </row>
        <row r="174">
          <cell r="A174" t="str">
            <v>BTN_&lt;20,7_Tri_E_Horas de vazio - 10,35</v>
          </cell>
          <cell r="B174" t="str">
            <v>Horas de vazio - 10,35</v>
          </cell>
          <cell r="C174">
            <v>7201132.4790697005</v>
          </cell>
          <cell r="D174">
            <v>7214004.6564899003</v>
          </cell>
          <cell r="E174">
            <v>7246339.6706633996</v>
          </cell>
          <cell r="F174">
            <v>7275308.1012372002</v>
          </cell>
          <cell r="G174">
            <v>7294100.3750323998</v>
          </cell>
          <cell r="H174">
            <v>7318296.4814542001</v>
          </cell>
        </row>
        <row r="175">
          <cell r="A175" t="str">
            <v>BTN_&lt;20,7_Tri_E_Horas de vazio - 13,8</v>
          </cell>
          <cell r="B175" t="str">
            <v>Horas de vazio - 13,8</v>
          </cell>
          <cell r="C175">
            <v>2739981.3056175001</v>
          </cell>
          <cell r="D175">
            <v>2726489.3275045999</v>
          </cell>
          <cell r="E175">
            <v>2739079.6875554998</v>
          </cell>
          <cell r="F175">
            <v>2750284.6028084001</v>
          </cell>
          <cell r="G175">
            <v>2757357.5879183002</v>
          </cell>
          <cell r="H175">
            <v>2766870.3529528999</v>
          </cell>
        </row>
        <row r="176">
          <cell r="A176" t="str">
            <v>BTN_&lt;20,7_Tri_E_Horas de vazio - 17,25</v>
          </cell>
          <cell r="B176" t="str">
            <v>Horas de vazio - 17,25</v>
          </cell>
          <cell r="C176">
            <v>2377363.1855122</v>
          </cell>
          <cell r="D176">
            <v>2383907.8202618002</v>
          </cell>
          <cell r="E176">
            <v>2394607.6908490998</v>
          </cell>
          <cell r="F176">
            <v>2404551.6927080001</v>
          </cell>
          <cell r="G176">
            <v>2411139.8987472001</v>
          </cell>
          <cell r="H176">
            <v>2419323.1129795001</v>
          </cell>
        </row>
        <row r="177">
          <cell r="A177" t="str">
            <v>BTN_&lt;20,7_Tri_E_Horas de vazio - 20,7</v>
          </cell>
          <cell r="B177" t="str">
            <v>Horas de vazio - 20,7</v>
          </cell>
          <cell r="C177">
            <v>8942421.9786472004</v>
          </cell>
          <cell r="D177">
            <v>8948922.1060380992</v>
          </cell>
          <cell r="E177">
            <v>8987722.0863077007</v>
          </cell>
          <cell r="F177">
            <v>9023112.6239497997</v>
          </cell>
          <cell r="G177">
            <v>9046497.3068032991</v>
          </cell>
          <cell r="H177">
            <v>9075577.7622414008</v>
          </cell>
        </row>
        <row r="178">
          <cell r="B178" t="str">
            <v>VENDA A CLIENTES FINAIS EM BTN (&lt;= 2,3 kVA)</v>
          </cell>
          <cell r="C178">
            <v>7072008.8838023003</v>
          </cell>
          <cell r="D178">
            <v>7207893.3238289002</v>
          </cell>
          <cell r="E178">
            <v>7233726.2089635003</v>
          </cell>
          <cell r="F178">
            <v>7258836.8827259997</v>
          </cell>
          <cell r="G178">
            <v>7277628.4954770003</v>
          </cell>
          <cell r="H178">
            <v>7296178.3341552</v>
          </cell>
        </row>
        <row r="179">
          <cell r="B179" t="str">
            <v>Potência</v>
          </cell>
          <cell r="C179">
            <v>1362.54</v>
          </cell>
          <cell r="D179"/>
          <cell r="E179"/>
          <cell r="F179"/>
          <cell r="G179"/>
          <cell r="H179"/>
        </row>
        <row r="180">
          <cell r="B180" t="str">
            <v>Tarifa Simples</v>
          </cell>
          <cell r="C180"/>
          <cell r="D180"/>
          <cell r="E180"/>
          <cell r="F180"/>
          <cell r="G180"/>
          <cell r="H180"/>
        </row>
        <row r="181">
          <cell r="B181" t="str">
            <v>1,15</v>
          </cell>
          <cell r="C181"/>
          <cell r="D181"/>
          <cell r="E181"/>
          <cell r="F181"/>
          <cell r="G181"/>
          <cell r="H181"/>
        </row>
        <row r="182">
          <cell r="B182" t="str">
            <v>2,3</v>
          </cell>
          <cell r="C182"/>
          <cell r="D182"/>
          <cell r="E182"/>
          <cell r="F182"/>
          <cell r="G182"/>
          <cell r="H182"/>
        </row>
        <row r="183">
          <cell r="B183" t="str">
            <v>Tarifa bi-horária</v>
          </cell>
          <cell r="C183"/>
          <cell r="D183"/>
          <cell r="E183"/>
          <cell r="F183"/>
          <cell r="G183"/>
          <cell r="H183"/>
        </row>
        <row r="184">
          <cell r="B184" t="str">
            <v>1,15</v>
          </cell>
          <cell r="C184"/>
          <cell r="D184"/>
          <cell r="E184"/>
          <cell r="F184"/>
          <cell r="G184"/>
          <cell r="H184"/>
        </row>
        <row r="185">
          <cell r="B185" t="str">
            <v>2,3</v>
          </cell>
          <cell r="C185"/>
          <cell r="D185"/>
          <cell r="E185"/>
          <cell r="F185"/>
          <cell r="G185"/>
          <cell r="H185"/>
        </row>
        <row r="186">
          <cell r="B186" t="str">
            <v>Tarifa tri-horária</v>
          </cell>
          <cell r="C186">
            <v>1362.54</v>
          </cell>
          <cell r="D186"/>
          <cell r="E186"/>
          <cell r="F186"/>
          <cell r="G186"/>
          <cell r="H186"/>
        </row>
        <row r="187">
          <cell r="B187" t="str">
            <v>1,15</v>
          </cell>
          <cell r="C187">
            <v>498.06</v>
          </cell>
          <cell r="D187"/>
          <cell r="E187"/>
          <cell r="F187"/>
          <cell r="G187"/>
          <cell r="H187"/>
        </row>
        <row r="188">
          <cell r="B188" t="str">
            <v>2,3</v>
          </cell>
          <cell r="C188">
            <v>864.48</v>
          </cell>
          <cell r="D188"/>
          <cell r="E188"/>
          <cell r="F188"/>
          <cell r="G188"/>
          <cell r="H188"/>
        </row>
        <row r="189">
          <cell r="B189" t="str">
            <v>Energia Activa</v>
          </cell>
          <cell r="C189">
            <v>7070646.3438023003</v>
          </cell>
          <cell r="D189">
            <v>7207893.3238289002</v>
          </cell>
          <cell r="E189">
            <v>7233726.2089635003</v>
          </cell>
          <cell r="F189">
            <v>7258836.8827259997</v>
          </cell>
          <cell r="G189">
            <v>7277628.4954770003</v>
          </cell>
          <cell r="H189">
            <v>7296178.3341552</v>
          </cell>
        </row>
        <row r="190">
          <cell r="A190" t="str">
            <v>BTN_&lt;2,3_E_Tarifa Simples</v>
          </cell>
          <cell r="B190" t="str">
            <v>Tarifa Simples</v>
          </cell>
          <cell r="C190">
            <v>1507645.0108632999</v>
          </cell>
          <cell r="D190">
            <v>1512153.2859994001</v>
          </cell>
          <cell r="E190">
            <v>1518035.6080658999</v>
          </cell>
          <cell r="F190">
            <v>1523768.7899918</v>
          </cell>
          <cell r="G190">
            <v>1527961.3291154001</v>
          </cell>
          <cell r="H190">
            <v>1532307.4974346</v>
          </cell>
        </row>
        <row r="191">
          <cell r="A191" t="str">
            <v>BTN_&lt;2,3_E_Energia Simples</v>
          </cell>
          <cell r="B191" t="str">
            <v>Energia Simples</v>
          </cell>
          <cell r="C191">
            <v>1507645.0108632999</v>
          </cell>
          <cell r="D191">
            <v>1512153.2859994001</v>
          </cell>
          <cell r="E191">
            <v>1518035.6080658999</v>
          </cell>
          <cell r="F191">
            <v>1523768.7899918</v>
          </cell>
          <cell r="G191">
            <v>1527961.3291154001</v>
          </cell>
          <cell r="H191">
            <v>1532307.4974346</v>
          </cell>
        </row>
        <row r="192">
          <cell r="A192" t="str">
            <v>BTN_&lt;2,3_E_Energia Simples - 1,15</v>
          </cell>
          <cell r="B192" t="str">
            <v>Energia Simples - 1,15</v>
          </cell>
          <cell r="C192">
            <v>1392798.0233416001</v>
          </cell>
          <cell r="D192">
            <v>1398050.9604074999</v>
          </cell>
          <cell r="E192">
            <v>1403472.4098104001</v>
          </cell>
          <cell r="F192">
            <v>1408776.7211583999</v>
          </cell>
          <cell r="G192">
            <v>1412655.5796401999</v>
          </cell>
          <cell r="H192">
            <v>1416667.6132716001</v>
          </cell>
        </row>
        <row r="193">
          <cell r="A193" t="str">
            <v>BTN_&lt;2,3_E_Energia Simples - 2,3</v>
          </cell>
          <cell r="B193" t="str">
            <v>Energia Simples - 2,3</v>
          </cell>
          <cell r="C193">
            <v>114846.98752169999</v>
          </cell>
          <cell r="D193">
            <v>114102.32559189999</v>
          </cell>
          <cell r="E193">
            <v>114563.1982555</v>
          </cell>
          <cell r="F193">
            <v>114992.0688334</v>
          </cell>
          <cell r="G193">
            <v>115305.74947520001</v>
          </cell>
          <cell r="H193">
            <v>115639.884163</v>
          </cell>
        </row>
        <row r="194">
          <cell r="A194" t="str">
            <v>BTN_&lt;2,3_Bi_E_Tarifa bi-horária</v>
          </cell>
          <cell r="B194" t="str">
            <v>Tarifa bi-horária</v>
          </cell>
          <cell r="C194">
            <v>2733.7111353</v>
          </cell>
          <cell r="D194">
            <v>2802.3002769999998</v>
          </cell>
          <cell r="E194">
            <v>2809.4973203</v>
          </cell>
          <cell r="F194">
            <v>2820.7707691000001</v>
          </cell>
          <cell r="G194">
            <v>2832.0925993999999</v>
          </cell>
          <cell r="H194">
            <v>2838.1626931999999</v>
          </cell>
        </row>
        <row r="195">
          <cell r="A195" t="str">
            <v>BTN_&lt;2,3_Bi_E_Horas fora de vazio</v>
          </cell>
          <cell r="B195" t="str">
            <v>Horas fora de vazio</v>
          </cell>
          <cell r="C195">
            <v>1563.1923544000001</v>
          </cell>
          <cell r="D195">
            <v>1635.9155051</v>
          </cell>
          <cell r="E195">
            <v>1640.1181434</v>
          </cell>
          <cell r="F195">
            <v>1646.7047219999999</v>
          </cell>
          <cell r="G195">
            <v>1653.3203031999999</v>
          </cell>
          <cell r="H195">
            <v>1656.8663176</v>
          </cell>
        </row>
        <row r="196">
          <cell r="A196" t="str">
            <v>BTN_&lt;2,3_Bi_E_Horas fora de vazio - 1,15</v>
          </cell>
          <cell r="B196" t="str">
            <v>Horas fora de vazio - 1,15</v>
          </cell>
          <cell r="C196">
            <v>116.8907648</v>
          </cell>
          <cell r="D196">
            <v>119.318822</v>
          </cell>
          <cell r="E196">
            <v>119.5642283</v>
          </cell>
          <cell r="F196">
            <v>119.763822</v>
          </cell>
          <cell r="G196">
            <v>119.9261518</v>
          </cell>
          <cell r="H196">
            <v>120.0581739</v>
          </cell>
        </row>
        <row r="197">
          <cell r="A197" t="str">
            <v>BTN_&lt;2,3_Bi_E_Horas fora de vazio - 2,3</v>
          </cell>
          <cell r="B197" t="str">
            <v>Horas fora de vazio - 2,3</v>
          </cell>
          <cell r="C197">
            <v>1446.3015895999999</v>
          </cell>
          <cell r="D197">
            <v>1516.5966831000001</v>
          </cell>
          <cell r="E197">
            <v>1520.5539151</v>
          </cell>
          <cell r="F197">
            <v>1526.9409000000001</v>
          </cell>
          <cell r="G197">
            <v>1533.3941514000001</v>
          </cell>
          <cell r="H197">
            <v>1536.8081437000001</v>
          </cell>
        </row>
        <row r="198">
          <cell r="A198" t="str">
            <v>BTN_&lt;2,3_Bi_E_Horas de vazio</v>
          </cell>
          <cell r="B198" t="str">
            <v>Horas de vazio</v>
          </cell>
          <cell r="C198">
            <v>1170.5187808999999</v>
          </cell>
          <cell r="D198">
            <v>1166.3847719</v>
          </cell>
          <cell r="E198">
            <v>1169.3791768999999</v>
          </cell>
          <cell r="F198">
            <v>1174.0660471000001</v>
          </cell>
          <cell r="G198">
            <v>1178.7722962</v>
          </cell>
          <cell r="H198">
            <v>1181.2963755999999</v>
          </cell>
        </row>
        <row r="199">
          <cell r="A199" t="str">
            <v>BTN_&lt;2,3_Bi_E_Horas de vazio - 1,15</v>
          </cell>
          <cell r="B199" t="str">
            <v>Horas de vazio - 1,15</v>
          </cell>
          <cell r="C199">
            <v>90.969277700000006</v>
          </cell>
          <cell r="D199">
            <v>88.723399099999995</v>
          </cell>
          <cell r="E199">
            <v>88.905879299999995</v>
          </cell>
          <cell r="F199">
            <v>89.054293799999996</v>
          </cell>
          <cell r="G199">
            <v>89.174999299999996</v>
          </cell>
          <cell r="H199">
            <v>89.273168499999997</v>
          </cell>
        </row>
        <row r="200">
          <cell r="A200" t="str">
            <v>BTN_&lt;2,3_Bi_E_Horas de vazio - 2,3</v>
          </cell>
          <cell r="B200" t="str">
            <v>Horas de vazio - 2,3</v>
          </cell>
          <cell r="C200">
            <v>1079.5495031999999</v>
          </cell>
          <cell r="D200">
            <v>1077.6613728</v>
          </cell>
          <cell r="E200">
            <v>1080.4732976</v>
          </cell>
          <cell r="F200">
            <v>1085.0117533</v>
          </cell>
          <cell r="G200">
            <v>1089.5972968999999</v>
          </cell>
          <cell r="H200">
            <v>1092.0232071</v>
          </cell>
        </row>
        <row r="201">
          <cell r="A201" t="str">
            <v>BTN_&lt;2,3_Tri_E_Tarifa Tri-horária</v>
          </cell>
          <cell r="B201" t="str">
            <v>Tarifa Tri-horária</v>
          </cell>
          <cell r="C201">
            <v>5560267.6218037</v>
          </cell>
          <cell r="D201">
            <v>5692937.7375525003</v>
          </cell>
          <cell r="E201">
            <v>5712881.1035773</v>
          </cell>
          <cell r="F201">
            <v>5732247.3219651002</v>
          </cell>
          <cell r="G201">
            <v>5746835.0737621998</v>
          </cell>
          <cell r="H201">
            <v>5761032.6740274001</v>
          </cell>
        </row>
        <row r="202">
          <cell r="A202" t="str">
            <v>BTN_&lt;2,3_Tri_E_Horas de ponta</v>
          </cell>
          <cell r="B202" t="str">
            <v>Horas de ponta</v>
          </cell>
          <cell r="C202">
            <v>479173.16842220002</v>
          </cell>
          <cell r="D202">
            <v>525979.63173639996</v>
          </cell>
          <cell r="E202">
            <v>527880.41642939998</v>
          </cell>
          <cell r="F202">
            <v>529689.13041149999</v>
          </cell>
          <cell r="G202">
            <v>531012.30180589994</v>
          </cell>
          <cell r="H202">
            <v>532364.88216659997</v>
          </cell>
        </row>
        <row r="203">
          <cell r="A203" t="str">
            <v>BTN_&lt;2,3_Tri_E_Horas de ponta - 1,15</v>
          </cell>
          <cell r="B203" t="str">
            <v>Horas de ponta - 1,15</v>
          </cell>
          <cell r="C203">
            <v>175356.1233948</v>
          </cell>
          <cell r="D203">
            <v>192504.23835860001</v>
          </cell>
          <cell r="E203">
            <v>193219.1589754</v>
          </cell>
          <cell r="F203">
            <v>193898.10258609999</v>
          </cell>
          <cell r="G203">
            <v>194397.13098389999</v>
          </cell>
          <cell r="H203">
            <v>194905.9826858</v>
          </cell>
        </row>
        <row r="204">
          <cell r="A204" t="str">
            <v>BTN_&lt;2,3_Tri_E_Horas de ponta - 2,3</v>
          </cell>
          <cell r="B204" t="str">
            <v>Horas de ponta - 2,3</v>
          </cell>
          <cell r="C204">
            <v>303817.04502740002</v>
          </cell>
          <cell r="D204">
            <v>333475.39337780001</v>
          </cell>
          <cell r="E204">
            <v>334661.25745400001</v>
          </cell>
          <cell r="F204">
            <v>335791.0278254</v>
          </cell>
          <cell r="G204">
            <v>336615.17082200001</v>
          </cell>
          <cell r="H204">
            <v>337458.89948080003</v>
          </cell>
        </row>
        <row r="205">
          <cell r="A205" t="str">
            <v>BTN_&lt;2,3_Tri_E_Horas cheias</v>
          </cell>
          <cell r="B205" t="str">
            <v>Horas cheias</v>
          </cell>
          <cell r="C205">
            <v>796752.36404180003</v>
          </cell>
          <cell r="D205">
            <v>874528.9243359</v>
          </cell>
          <cell r="E205">
            <v>877601.68461260002</v>
          </cell>
          <cell r="F205">
            <v>880586.80691389996</v>
          </cell>
          <cell r="G205">
            <v>882830.29436469998</v>
          </cell>
          <cell r="H205">
            <v>885023.52155059995</v>
          </cell>
        </row>
        <row r="206">
          <cell r="A206" t="str">
            <v>BTN_&lt;2,3_Tri_E_Horas cheias - 1,15</v>
          </cell>
          <cell r="B206" t="str">
            <v>Horas cheias - 1,15</v>
          </cell>
          <cell r="C206">
            <v>291229.20928419998</v>
          </cell>
          <cell r="D206">
            <v>319641.52033119998</v>
          </cell>
          <cell r="E206">
            <v>320789.13893130003</v>
          </cell>
          <cell r="F206">
            <v>321908.18340139999</v>
          </cell>
          <cell r="G206">
            <v>322753.87088429998</v>
          </cell>
          <cell r="H206">
            <v>323574.15393289999</v>
          </cell>
        </row>
        <row r="207">
          <cell r="A207" t="str">
            <v>BTN_&lt;2,3_Tri_E_Horas cheias - 2,3</v>
          </cell>
          <cell r="B207" t="str">
            <v>Horas cheias - 2,3</v>
          </cell>
          <cell r="C207">
            <v>505523.15475759999</v>
          </cell>
          <cell r="D207">
            <v>554887.40400470002</v>
          </cell>
          <cell r="E207">
            <v>556812.54568129999</v>
          </cell>
          <cell r="F207">
            <v>558678.62351249997</v>
          </cell>
          <cell r="G207">
            <v>560076.4234804</v>
          </cell>
          <cell r="H207">
            <v>561449.36761770002</v>
          </cell>
        </row>
        <row r="208">
          <cell r="A208" t="str">
            <v>BTN_&lt;2,3_Tri_E_Horas de vazio</v>
          </cell>
          <cell r="B208" t="str">
            <v>Horas de vazio</v>
          </cell>
          <cell r="C208">
            <v>4284342.0893396996</v>
          </cell>
          <cell r="D208">
            <v>4292429.1814802</v>
          </cell>
          <cell r="E208">
            <v>4307399.0025353003</v>
          </cell>
          <cell r="F208">
            <v>4321971.3846396999</v>
          </cell>
          <cell r="G208">
            <v>4332992.4775916003</v>
          </cell>
          <cell r="H208">
            <v>4343644.2703101998</v>
          </cell>
        </row>
        <row r="209">
          <cell r="A209" t="str">
            <v>BTN_&lt;2,3_Tri_E_Horas de vazio - 1,15</v>
          </cell>
          <cell r="B209" t="str">
            <v>Horas de vazio - 1,15</v>
          </cell>
          <cell r="C209">
            <v>1550000.8521405</v>
          </cell>
          <cell r="D209">
            <v>1551782.8426305</v>
          </cell>
          <cell r="E209">
            <v>1557359.9670430999</v>
          </cell>
          <cell r="F209">
            <v>1562775.7373885</v>
          </cell>
          <cell r="G209">
            <v>1566886.3102374</v>
          </cell>
          <cell r="H209">
            <v>1570858.3843004</v>
          </cell>
        </row>
        <row r="210">
          <cell r="A210" t="str">
            <v>BTN_&lt;2,3_Tri_E_Horas de vazio - 2,3</v>
          </cell>
          <cell r="B210" t="str">
            <v>Horas de vazio - 2,3</v>
          </cell>
          <cell r="C210">
            <v>2734341.2371991999</v>
          </cell>
          <cell r="D210">
            <v>2740646.3388497001</v>
          </cell>
          <cell r="E210">
            <v>2750039.0354921999</v>
          </cell>
          <cell r="F210">
            <v>2759195.6472511999</v>
          </cell>
          <cell r="G210">
            <v>2766106.1673542</v>
          </cell>
          <cell r="H210">
            <v>2772785.8860097998</v>
          </cell>
        </row>
        <row r="211">
          <cell r="B211" t="str">
            <v>VENDA A CLIENTES FINAIS EM BTN SOCIAL (&lt;= 2,3 kVA)</v>
          </cell>
          <cell r="C211">
            <v>327719.11310120003</v>
          </cell>
          <cell r="D211">
            <v>324785.1724404</v>
          </cell>
          <cell r="E211">
            <v>326009.49468559999</v>
          </cell>
          <cell r="F211">
            <v>327221.29588779999</v>
          </cell>
          <cell r="G211">
            <v>328105.20554220001</v>
          </cell>
          <cell r="H211">
            <v>329013.07257379999</v>
          </cell>
        </row>
        <row r="212">
          <cell r="B212" t="str">
            <v>Potência</v>
          </cell>
          <cell r="C212"/>
          <cell r="D212"/>
          <cell r="E212"/>
          <cell r="F212"/>
          <cell r="G212"/>
          <cell r="H212"/>
        </row>
        <row r="213">
          <cell r="B213" t="str">
            <v>Tarifa Simples</v>
          </cell>
          <cell r="C213"/>
          <cell r="D213"/>
          <cell r="E213"/>
          <cell r="F213"/>
          <cell r="G213"/>
          <cell r="H213"/>
        </row>
        <row r="214">
          <cell r="B214" t="str">
            <v>1,15</v>
          </cell>
          <cell r="C214"/>
          <cell r="D214"/>
          <cell r="E214"/>
          <cell r="F214"/>
          <cell r="G214"/>
          <cell r="H214"/>
        </row>
        <row r="215">
          <cell r="B215" t="str">
            <v>2,3</v>
          </cell>
          <cell r="C215"/>
          <cell r="D215"/>
          <cell r="E215"/>
          <cell r="F215"/>
          <cell r="G215"/>
          <cell r="H215"/>
        </row>
        <row r="216">
          <cell r="B216" t="str">
            <v>Tarifa_bi-horária</v>
          </cell>
          <cell r="C216"/>
          <cell r="D216"/>
          <cell r="E216"/>
          <cell r="F216"/>
          <cell r="G216"/>
          <cell r="H216"/>
        </row>
        <row r="217">
          <cell r="B217" t="str">
            <v>1,15</v>
          </cell>
          <cell r="C217"/>
          <cell r="D217"/>
          <cell r="E217"/>
          <cell r="F217"/>
          <cell r="G217"/>
          <cell r="H217"/>
        </row>
        <row r="218">
          <cell r="B218" t="str">
            <v>2,3</v>
          </cell>
          <cell r="C218"/>
          <cell r="D218"/>
          <cell r="E218"/>
          <cell r="F218"/>
          <cell r="G218"/>
          <cell r="H218"/>
        </row>
        <row r="219">
          <cell r="B219" t="str">
            <v>Tarifa Tri-horária</v>
          </cell>
          <cell r="C219"/>
          <cell r="D219"/>
          <cell r="E219"/>
          <cell r="F219"/>
          <cell r="G219"/>
          <cell r="H219"/>
        </row>
        <row r="220">
          <cell r="B220" t="str">
            <v>1,15</v>
          </cell>
          <cell r="C220"/>
          <cell r="D220"/>
          <cell r="E220"/>
          <cell r="F220"/>
          <cell r="G220"/>
          <cell r="H220"/>
        </row>
        <row r="221">
          <cell r="B221" t="str">
            <v>2,3</v>
          </cell>
          <cell r="C221"/>
          <cell r="D221"/>
          <cell r="E221"/>
          <cell r="F221"/>
          <cell r="G221"/>
          <cell r="H221"/>
        </row>
        <row r="222">
          <cell r="B222" t="str">
            <v>Energia Activa</v>
          </cell>
          <cell r="C222">
            <v>327719.11310120003</v>
          </cell>
          <cell r="D222">
            <v>324785.1724404</v>
          </cell>
          <cell r="E222">
            <v>326009.49468559999</v>
          </cell>
          <cell r="F222">
            <v>327221.29588779999</v>
          </cell>
          <cell r="G222">
            <v>328105.20554220001</v>
          </cell>
          <cell r="H222">
            <v>329013.07257379999</v>
          </cell>
        </row>
        <row r="223">
          <cell r="A223" t="str">
            <v>BTN_Social_&lt;2,3_E_Tarifa Simples</v>
          </cell>
          <cell r="B223" t="str">
            <v>Tarifa Simples</v>
          </cell>
          <cell r="C223">
            <v>327562.59464800003</v>
          </cell>
          <cell r="D223">
            <v>324651.49655430001</v>
          </cell>
          <cell r="E223">
            <v>325875.37222580001</v>
          </cell>
          <cell r="F223">
            <v>327086.69026609999</v>
          </cell>
          <cell r="G223">
            <v>327970.15398970002</v>
          </cell>
          <cell r="H223">
            <v>328877.71252389997</v>
          </cell>
        </row>
        <row r="224">
          <cell r="A224" t="str">
            <v>BTN_Social_&lt;2,3_E_Energia Simples</v>
          </cell>
          <cell r="B224" t="str">
            <v>Energia Simples</v>
          </cell>
          <cell r="C224">
            <v>327562.59464800003</v>
          </cell>
          <cell r="D224">
            <v>324651.49655430001</v>
          </cell>
          <cell r="E224">
            <v>325875.37222580001</v>
          </cell>
          <cell r="F224">
            <v>327086.69026609999</v>
          </cell>
          <cell r="G224">
            <v>327970.15398970002</v>
          </cell>
          <cell r="H224">
            <v>328877.71252389997</v>
          </cell>
        </row>
        <row r="225">
          <cell r="A225" t="str">
            <v>BTN_Social_&lt;2,3_E_Energia Simples - 1,15</v>
          </cell>
          <cell r="B225" t="str">
            <v>Energia Simples - 1,15</v>
          </cell>
          <cell r="C225">
            <v>321529.08520039998</v>
          </cell>
          <cell r="D225">
            <v>320153.47315079998</v>
          </cell>
          <cell r="E225">
            <v>321365.50399689999</v>
          </cell>
          <cell r="F225">
            <v>322565.51338650001</v>
          </cell>
          <cell r="G225">
            <v>323440.13912519999</v>
          </cell>
          <cell r="H225">
            <v>324340.26513199997</v>
          </cell>
        </row>
        <row r="226">
          <cell r="A226" t="str">
            <v>BTN_Social_&lt;2,3_E_Energia Simples - 2,3</v>
          </cell>
          <cell r="B226" t="str">
            <v>Energia Simples - 2,3</v>
          </cell>
          <cell r="C226">
            <v>6033.5094476000004</v>
          </cell>
          <cell r="D226">
            <v>4498.0234035000003</v>
          </cell>
          <cell r="E226">
            <v>4509.8682288999998</v>
          </cell>
          <cell r="F226">
            <v>4521.1768795999997</v>
          </cell>
          <cell r="G226">
            <v>4530.0148644999999</v>
          </cell>
          <cell r="H226">
            <v>4537.4473919000002</v>
          </cell>
        </row>
        <row r="227">
          <cell r="A227" t="str">
            <v>BTN_Social_&lt;2,3_Bi_E_Tarifa_bi-horária</v>
          </cell>
          <cell r="B227" t="str">
            <v>Tarifa_bi-horária</v>
          </cell>
          <cell r="C227"/>
          <cell r="D227"/>
          <cell r="E227"/>
          <cell r="F227"/>
          <cell r="G227"/>
          <cell r="H227"/>
        </row>
        <row r="228">
          <cell r="A228" t="str">
            <v>BTN_Social_&lt;2,3_Bi_E_Horas fora de vazio</v>
          </cell>
          <cell r="B228" t="str">
            <v>Horas fora de vazio</v>
          </cell>
          <cell r="C228"/>
          <cell r="D228"/>
          <cell r="E228"/>
          <cell r="F228"/>
          <cell r="G228"/>
          <cell r="H228"/>
        </row>
        <row r="229">
          <cell r="A229" t="str">
            <v>BTN_Social_&lt;2,3_Bi_E_Horas fora de vazio - 1,15</v>
          </cell>
          <cell r="B229" t="str">
            <v>Horas fora de vazio - 1,15</v>
          </cell>
          <cell r="C229"/>
          <cell r="D229"/>
          <cell r="E229"/>
          <cell r="F229"/>
          <cell r="G229"/>
          <cell r="H229"/>
        </row>
        <row r="230">
          <cell r="A230" t="str">
            <v>BTN_Social_&lt;2,3_Bi_E_Horas fora de vazio - 2,3</v>
          </cell>
          <cell r="B230" t="str">
            <v>Horas fora de vazio - 2,3</v>
          </cell>
          <cell r="C230"/>
          <cell r="D230"/>
          <cell r="E230"/>
          <cell r="F230"/>
          <cell r="G230"/>
          <cell r="H230"/>
        </row>
        <row r="231">
          <cell r="A231" t="str">
            <v>BTN_Social_&lt;2,3_Bi_E_Horas de vazio</v>
          </cell>
          <cell r="B231" t="str">
            <v>Horas de vazio</v>
          </cell>
          <cell r="C231"/>
          <cell r="D231"/>
          <cell r="E231"/>
          <cell r="F231"/>
          <cell r="G231"/>
          <cell r="H231"/>
        </row>
        <row r="232">
          <cell r="A232" t="str">
            <v>BTN_Social_&lt;2,3_Bi_E_Horas de vazio - 1,15</v>
          </cell>
          <cell r="B232" t="str">
            <v>Horas de vazio - 1,15</v>
          </cell>
          <cell r="C232"/>
          <cell r="D232"/>
          <cell r="E232"/>
          <cell r="F232"/>
          <cell r="G232"/>
          <cell r="H232"/>
        </row>
        <row r="233">
          <cell r="A233" t="str">
            <v>BTN_Social_&lt;2,3_Bi_E_Horas de vazio - 2,3</v>
          </cell>
          <cell r="B233" t="str">
            <v>Horas de vazio - 2,3</v>
          </cell>
          <cell r="C233"/>
          <cell r="D233"/>
          <cell r="E233"/>
          <cell r="F233"/>
          <cell r="G233"/>
          <cell r="H233"/>
        </row>
        <row r="234">
          <cell r="A234" t="str">
            <v>BTN_Social_&lt;2,3_Tri_E_Tarifa Tri-horária</v>
          </cell>
          <cell r="B234" t="str">
            <v>Tarifa Tri-horária</v>
          </cell>
          <cell r="C234">
            <v>156.51845320000001</v>
          </cell>
          <cell r="D234">
            <v>133.67588610000001</v>
          </cell>
          <cell r="E234">
            <v>134.1224598</v>
          </cell>
          <cell r="F234">
            <v>134.6056217</v>
          </cell>
          <cell r="G234">
            <v>135.05155250000001</v>
          </cell>
          <cell r="H234">
            <v>135.36004990000001</v>
          </cell>
        </row>
        <row r="235">
          <cell r="A235" t="str">
            <v>BTN_Social_&lt;2,3_Tri_E_Horas de ponta</v>
          </cell>
          <cell r="B235" t="str">
            <v>Horas de ponta</v>
          </cell>
          <cell r="C235">
            <v>27.1660164</v>
          </cell>
          <cell r="D235">
            <v>24.379438400000002</v>
          </cell>
          <cell r="E235">
            <v>24.4618532</v>
          </cell>
          <cell r="F235">
            <v>24.549178900000001</v>
          </cell>
          <cell r="G235">
            <v>24.6292878</v>
          </cell>
          <cell r="H235">
            <v>24.685625900000002</v>
          </cell>
        </row>
        <row r="236">
          <cell r="A236" t="str">
            <v>BTN_Social_&lt;2,3_Tri_E_Horas de ponta - 1,15</v>
          </cell>
          <cell r="B236" t="str">
            <v>Horas de ponta - 1,15</v>
          </cell>
          <cell r="C236">
            <v>5</v>
          </cell>
          <cell r="D236"/>
          <cell r="E236"/>
          <cell r="F236"/>
          <cell r="G236"/>
          <cell r="H236"/>
        </row>
        <row r="237">
          <cell r="A237" t="str">
            <v>BTN_Social_&lt;2,3_Tri_E_Horas de ponta - 2,3</v>
          </cell>
          <cell r="B237" t="str">
            <v>Horas de ponta - 2,3</v>
          </cell>
          <cell r="C237">
            <v>22.1660164</v>
          </cell>
          <cell r="D237">
            <v>24.379438400000002</v>
          </cell>
          <cell r="E237">
            <v>24.4618532</v>
          </cell>
          <cell r="F237">
            <v>24.549178900000001</v>
          </cell>
          <cell r="G237">
            <v>24.6292878</v>
          </cell>
          <cell r="H237">
            <v>24.685625900000002</v>
          </cell>
        </row>
        <row r="238">
          <cell r="A238" t="str">
            <v>BTN_Social_&lt;2,3_Tri_E_Horas cheias</v>
          </cell>
          <cell r="B238" t="str">
            <v>Horas cheias</v>
          </cell>
          <cell r="C238">
            <v>77.953553900000003</v>
          </cell>
          <cell r="D238">
            <v>60.447483900000002</v>
          </cell>
          <cell r="E238">
            <v>60.650335099999999</v>
          </cell>
          <cell r="F238">
            <v>60.868073199999998</v>
          </cell>
          <cell r="G238">
            <v>61.068573100000002</v>
          </cell>
          <cell r="H238">
            <v>61.208144599999997</v>
          </cell>
        </row>
        <row r="239">
          <cell r="A239" t="str">
            <v>BTN_Social_&lt;2,3_Tri_E_Horas cheias - 1,15</v>
          </cell>
          <cell r="B239" t="str">
            <v>Horas cheias - 1,15</v>
          </cell>
          <cell r="C239">
            <v>10</v>
          </cell>
          <cell r="D239"/>
          <cell r="E239"/>
          <cell r="F239"/>
          <cell r="G239"/>
          <cell r="H239"/>
        </row>
        <row r="240">
          <cell r="A240" t="str">
            <v>BTN_Social_&lt;2,3_Tri_E_Horas cheias - 2,3</v>
          </cell>
          <cell r="B240" t="str">
            <v>Horas cheias - 2,3</v>
          </cell>
          <cell r="C240">
            <v>67.953553900000003</v>
          </cell>
          <cell r="D240">
            <v>60.447483900000002</v>
          </cell>
          <cell r="E240">
            <v>60.650335099999999</v>
          </cell>
          <cell r="F240">
            <v>60.868073199999998</v>
          </cell>
          <cell r="G240">
            <v>61.068573100000002</v>
          </cell>
          <cell r="H240">
            <v>61.208144599999997</v>
          </cell>
        </row>
        <row r="241">
          <cell r="A241" t="str">
            <v>BTN_Social_&lt;2,3_Tri_E_Horas de vazio</v>
          </cell>
          <cell r="B241" t="str">
            <v>Horas de vazio</v>
          </cell>
          <cell r="C241">
            <v>51.398882899999997</v>
          </cell>
          <cell r="D241">
            <v>48.8489638</v>
          </cell>
          <cell r="E241">
            <v>49.010271500000002</v>
          </cell>
          <cell r="F241">
            <v>49.188369600000001</v>
          </cell>
          <cell r="G241">
            <v>49.353691599999998</v>
          </cell>
          <cell r="H241">
            <v>49.466279399999998</v>
          </cell>
        </row>
        <row r="242">
          <cell r="A242" t="str">
            <v>BTN_Social_&lt;2,3_Tri_E_Horas de vazio - 1,15</v>
          </cell>
          <cell r="B242" t="str">
            <v>Horas de vazio - 1,15</v>
          </cell>
          <cell r="C242">
            <v>7</v>
          </cell>
          <cell r="D242"/>
          <cell r="E242"/>
          <cell r="F242"/>
          <cell r="G242"/>
          <cell r="H242"/>
        </row>
        <row r="243">
          <cell r="A243" t="str">
            <v>BTN_Social_&lt;2,3_Tri_E_Horas de vazio - 2,3</v>
          </cell>
          <cell r="B243" t="str">
            <v>Horas de vazio - 2,3</v>
          </cell>
          <cell r="C243">
            <v>44.398882899999997</v>
          </cell>
          <cell r="D243">
            <v>48.8489638</v>
          </cell>
          <cell r="E243">
            <v>49.010271500000002</v>
          </cell>
          <cell r="F243">
            <v>49.188369600000001</v>
          </cell>
          <cell r="G243">
            <v>49.353691599999998</v>
          </cell>
          <cell r="H243">
            <v>49.466279399999998</v>
          </cell>
        </row>
        <row r="244">
          <cell r="B244" t="str">
            <v>VENDA A CLIENTES FINAIS EM BTN Social (&lt;=4,6kVA &gt;2,3kVA)</v>
          </cell>
          <cell r="C244">
            <v>47176447.949133404</v>
          </cell>
          <cell r="D244">
            <v>47120860.945949703</v>
          </cell>
          <cell r="E244">
            <v>47323680.076908797</v>
          </cell>
          <cell r="F244">
            <v>47513207.299966499</v>
          </cell>
          <cell r="G244">
            <v>47641598.960608199</v>
          </cell>
          <cell r="H244">
            <v>47795040.124613598</v>
          </cell>
        </row>
        <row r="245">
          <cell r="B245" t="str">
            <v>Potência</v>
          </cell>
          <cell r="C245"/>
          <cell r="D245"/>
          <cell r="E245"/>
          <cell r="F245"/>
          <cell r="G245"/>
          <cell r="H245"/>
        </row>
        <row r="246">
          <cell r="B246" t="str">
            <v>Tarifa Simples</v>
          </cell>
          <cell r="C246"/>
          <cell r="D246"/>
          <cell r="E246"/>
          <cell r="F246"/>
          <cell r="G246"/>
          <cell r="H246"/>
        </row>
        <row r="247">
          <cell r="B247" t="str">
            <v>3,45</v>
          </cell>
          <cell r="C247"/>
          <cell r="D247"/>
          <cell r="E247"/>
          <cell r="F247"/>
          <cell r="G247"/>
          <cell r="H247"/>
        </row>
        <row r="248">
          <cell r="B248" t="str">
            <v>4,6</v>
          </cell>
          <cell r="C248"/>
          <cell r="D248"/>
          <cell r="E248"/>
          <cell r="F248"/>
          <cell r="G248"/>
          <cell r="H248"/>
        </row>
        <row r="249">
          <cell r="B249" t="str">
            <v>5,75</v>
          </cell>
          <cell r="C249"/>
          <cell r="D249"/>
          <cell r="E249"/>
          <cell r="F249"/>
          <cell r="G249"/>
          <cell r="H249"/>
        </row>
        <row r="250">
          <cell r="B250" t="str">
            <v>6,9</v>
          </cell>
          <cell r="C250"/>
          <cell r="D250"/>
          <cell r="E250"/>
          <cell r="F250"/>
          <cell r="G250"/>
          <cell r="H250"/>
        </row>
        <row r="251">
          <cell r="B251" t="str">
            <v>Tarifa_bi-horária</v>
          </cell>
          <cell r="C251"/>
          <cell r="D251"/>
          <cell r="E251"/>
          <cell r="F251"/>
          <cell r="G251"/>
          <cell r="H251"/>
        </row>
        <row r="252">
          <cell r="B252" t="str">
            <v>3,45</v>
          </cell>
          <cell r="C252"/>
          <cell r="D252"/>
          <cell r="E252"/>
          <cell r="F252"/>
          <cell r="G252"/>
          <cell r="H252"/>
        </row>
        <row r="253">
          <cell r="B253" t="str">
            <v>4,6</v>
          </cell>
          <cell r="C253"/>
          <cell r="D253"/>
          <cell r="E253"/>
          <cell r="F253"/>
          <cell r="G253"/>
          <cell r="H253"/>
        </row>
        <row r="254">
          <cell r="B254" t="str">
            <v>5,75</v>
          </cell>
          <cell r="C254"/>
          <cell r="D254"/>
          <cell r="E254"/>
          <cell r="F254"/>
          <cell r="G254"/>
          <cell r="H254"/>
        </row>
        <row r="255">
          <cell r="B255" t="str">
            <v>6,9</v>
          </cell>
          <cell r="C255"/>
          <cell r="D255"/>
          <cell r="E255"/>
          <cell r="F255"/>
          <cell r="G255"/>
          <cell r="H255"/>
        </row>
        <row r="256">
          <cell r="B256" t="str">
            <v>Tarifa Tri-horária</v>
          </cell>
          <cell r="C256"/>
          <cell r="D256"/>
          <cell r="E256"/>
          <cell r="F256"/>
          <cell r="G256"/>
          <cell r="H256"/>
        </row>
        <row r="257">
          <cell r="B257" t="str">
            <v>3,45</v>
          </cell>
          <cell r="C257"/>
          <cell r="D257"/>
          <cell r="E257"/>
          <cell r="F257"/>
          <cell r="G257"/>
          <cell r="H257"/>
        </row>
        <row r="258">
          <cell r="B258" t="str">
            <v>4,6</v>
          </cell>
          <cell r="C258"/>
          <cell r="D258"/>
          <cell r="E258"/>
          <cell r="F258"/>
          <cell r="G258"/>
          <cell r="H258"/>
        </row>
        <row r="259">
          <cell r="B259" t="str">
            <v>5,75</v>
          </cell>
          <cell r="C259"/>
          <cell r="D259"/>
          <cell r="E259"/>
          <cell r="F259"/>
          <cell r="G259"/>
          <cell r="H259"/>
        </row>
        <row r="260">
          <cell r="B260" t="str">
            <v>6,9</v>
          </cell>
          <cell r="C260"/>
          <cell r="D260"/>
          <cell r="E260"/>
          <cell r="F260"/>
          <cell r="G260"/>
          <cell r="H260"/>
        </row>
        <row r="261">
          <cell r="B261" t="str">
            <v>Energia Activa</v>
          </cell>
          <cell r="C261">
            <v>47176447.949133404</v>
          </cell>
          <cell r="D261">
            <v>47120860.945949703</v>
          </cell>
          <cell r="E261">
            <v>47323680.076908797</v>
          </cell>
          <cell r="F261">
            <v>47513207.299966499</v>
          </cell>
          <cell r="G261">
            <v>47641598.960608199</v>
          </cell>
          <cell r="H261">
            <v>47795040.124613598</v>
          </cell>
        </row>
        <row r="262">
          <cell r="A262" t="str">
            <v>BTN_Social_&lt;4,6_E_Tarifa Simples</v>
          </cell>
          <cell r="B262" t="str">
            <v>Tarifa Simples</v>
          </cell>
          <cell r="C262">
            <v>32418145.7149776</v>
          </cell>
          <cell r="D262">
            <v>32351852.672638401</v>
          </cell>
          <cell r="E262">
            <v>32490915.309306201</v>
          </cell>
          <cell r="F262">
            <v>32621066.155993398</v>
          </cell>
          <cell r="G262">
            <v>32709382.2501061</v>
          </cell>
          <cell r="H262">
            <v>32814540.594158199</v>
          </cell>
        </row>
        <row r="263">
          <cell r="A263" t="str">
            <v>BTN_Social_&lt;4,6_E_Energia Simples</v>
          </cell>
          <cell r="B263" t="str">
            <v>Energia Simples</v>
          </cell>
          <cell r="C263">
            <v>32418145.7149776</v>
          </cell>
          <cell r="D263">
            <v>32351852.672638401</v>
          </cell>
          <cell r="E263">
            <v>32490915.309306201</v>
          </cell>
          <cell r="F263">
            <v>32621066.155993398</v>
          </cell>
          <cell r="G263">
            <v>32709382.2501061</v>
          </cell>
          <cell r="H263">
            <v>32814540.594158199</v>
          </cell>
        </row>
        <row r="264">
          <cell r="A264" t="str">
            <v>BTN_Social_&lt;4,6_E_Energia Simples - 3,45</v>
          </cell>
          <cell r="B264" t="str">
            <v>Energia Simples - 3,45</v>
          </cell>
          <cell r="C264">
            <v>20442764.9304328</v>
          </cell>
          <cell r="D264">
            <v>20379755.741929799</v>
          </cell>
          <cell r="E264">
            <v>20468383.476953901</v>
          </cell>
          <cell r="F264">
            <v>20551325.867391001</v>
          </cell>
          <cell r="G264">
            <v>20607404.176983401</v>
          </cell>
          <cell r="H264">
            <v>20674539.353331398</v>
          </cell>
        </row>
        <row r="265">
          <cell r="A265" t="str">
            <v>BTN_Social_&lt;4,6_E_Energia Simples - 4,6</v>
          </cell>
          <cell r="B265" t="str">
            <v>Energia Simples - 4,6</v>
          </cell>
          <cell r="C265">
            <v>716044.58852460003</v>
          </cell>
          <cell r="D265">
            <v>714599.68822580006</v>
          </cell>
          <cell r="E265">
            <v>718014.98920800001</v>
          </cell>
          <cell r="F265">
            <v>720966.18332039996</v>
          </cell>
          <cell r="G265">
            <v>722767.33643230004</v>
          </cell>
          <cell r="H265">
            <v>725338.11422069999</v>
          </cell>
        </row>
        <row r="266">
          <cell r="A266" t="str">
            <v>BTN_Social_&lt;4,6_E_Energia Simples - 5,75</v>
          </cell>
          <cell r="B266" t="str">
            <v>Energia Simples - 5,75</v>
          </cell>
          <cell r="C266">
            <v>216320.2150995</v>
          </cell>
          <cell r="D266">
            <v>218762.03682959999</v>
          </cell>
          <cell r="E266">
            <v>219745.9473721</v>
          </cell>
          <cell r="F266">
            <v>220594.7913363</v>
          </cell>
          <cell r="G266">
            <v>221138.96285489999</v>
          </cell>
          <cell r="H266">
            <v>221859.65474639999</v>
          </cell>
        </row>
        <row r="267">
          <cell r="A267" t="str">
            <v>BTN_Social_&lt;4,6_E_Energia Simples - 6,9</v>
          </cell>
          <cell r="B267" t="str">
            <v>Energia Simples - 6,9</v>
          </cell>
          <cell r="C267">
            <v>11043015.9809207</v>
          </cell>
          <cell r="D267">
            <v>11038735.2056532</v>
          </cell>
          <cell r="E267">
            <v>11084770.8957722</v>
          </cell>
          <cell r="F267">
            <v>11128179.313945699</v>
          </cell>
          <cell r="G267">
            <v>11158071.773835501</v>
          </cell>
          <cell r="H267">
            <v>11192803.471859699</v>
          </cell>
        </row>
        <row r="268">
          <cell r="A268" t="str">
            <v>BTN_Social_&lt;4,6_Bi_E_Tarifa_bi-horária</v>
          </cell>
          <cell r="B268" t="str">
            <v>Tarifa_bi-horária</v>
          </cell>
          <cell r="C268">
            <v>334029.83477359999</v>
          </cell>
          <cell r="D268">
            <v>334742.57540289999</v>
          </cell>
          <cell r="E268">
            <v>336303.98334699997</v>
          </cell>
          <cell r="F268">
            <v>337659.64606659999</v>
          </cell>
          <cell r="G268">
            <v>338481.41318029998</v>
          </cell>
          <cell r="H268">
            <v>339667.99819020001</v>
          </cell>
        </row>
        <row r="269">
          <cell r="A269" t="str">
            <v>BTN_Social_&lt;4,6_Bi_E_Horas fora vazio</v>
          </cell>
          <cell r="B269" t="str">
            <v>Horas fora vazio</v>
          </cell>
          <cell r="C269">
            <v>208588.8160971</v>
          </cell>
          <cell r="D269">
            <v>209229.11843189999</v>
          </cell>
          <cell r="E269">
            <v>210198.91786749999</v>
          </cell>
          <cell r="F269">
            <v>211039.42003509999</v>
          </cell>
          <cell r="G269">
            <v>211548.93854919999</v>
          </cell>
          <cell r="H269">
            <v>212285.00901109999</v>
          </cell>
        </row>
        <row r="270">
          <cell r="A270" t="str">
            <v>BTN_Social_&lt;4,6_Bi_E_Horas fora vazio - 3,45</v>
          </cell>
          <cell r="B270" t="str">
            <v>Horas fora vazio - 3,45</v>
          </cell>
          <cell r="C270">
            <v>50071.739594300001</v>
          </cell>
          <cell r="D270">
            <v>49363.5713321</v>
          </cell>
          <cell r="E270">
            <v>49582.572927599998</v>
          </cell>
          <cell r="F270">
            <v>49778.064345699997</v>
          </cell>
          <cell r="G270">
            <v>49902.396298699998</v>
          </cell>
          <cell r="H270">
            <v>50070.743999400001</v>
          </cell>
        </row>
        <row r="271">
          <cell r="A271" t="str">
            <v>BTN_Social_&lt;4,6_Bi_E_Horas fora vazio - 4,6</v>
          </cell>
          <cell r="B271" t="str">
            <v>Horas fora vazio - 4,6</v>
          </cell>
          <cell r="C271">
            <v>9671.0298598000008</v>
          </cell>
          <cell r="D271">
            <v>9674.1802850999993</v>
          </cell>
          <cell r="E271">
            <v>9726.5649869999997</v>
          </cell>
          <cell r="F271">
            <v>9770.0376127</v>
          </cell>
          <cell r="G271">
            <v>9793.7858501999999</v>
          </cell>
          <cell r="H271">
            <v>9833.9736553999992</v>
          </cell>
        </row>
        <row r="272">
          <cell r="A272" t="str">
            <v>BTN_Social_&lt;4,6_Bi_E_Horas fora vazio - 5,75</v>
          </cell>
          <cell r="B272" t="str">
            <v>Horas fora vazio - 5,75</v>
          </cell>
          <cell r="C272">
            <v>117.26527969999999</v>
          </cell>
          <cell r="D272">
            <v>128.49533199999999</v>
          </cell>
          <cell r="E272">
            <v>128.75961219999999</v>
          </cell>
          <cell r="F272">
            <v>128.97455619999999</v>
          </cell>
          <cell r="G272">
            <v>129.14937029999999</v>
          </cell>
          <cell r="H272">
            <v>129.29154550000001</v>
          </cell>
        </row>
        <row r="273">
          <cell r="A273" t="str">
            <v>BTN_Social_&lt;4,6_Bi_E_Horas fora vazio - 6,9</v>
          </cell>
          <cell r="B273" t="str">
            <v>Horas fora vazio - 6,9</v>
          </cell>
          <cell r="C273">
            <v>148728.78136329999</v>
          </cell>
          <cell r="D273">
            <v>150062.87148269999</v>
          </cell>
          <cell r="E273">
            <v>150761.02034069999</v>
          </cell>
          <cell r="F273">
            <v>151362.3435205</v>
          </cell>
          <cell r="G273">
            <v>151723.60703000001</v>
          </cell>
          <cell r="H273">
            <v>152250.99981080001</v>
          </cell>
        </row>
        <row r="274">
          <cell r="A274" t="str">
            <v>BTN_Social_&lt;4,6_Bi_E_Horas de vazio</v>
          </cell>
          <cell r="B274" t="str">
            <v>Horas de vazio</v>
          </cell>
          <cell r="C274">
            <v>125441.0186765</v>
          </cell>
          <cell r="D274">
            <v>125513.45697100001</v>
          </cell>
          <cell r="E274">
            <v>126105.0654795</v>
          </cell>
          <cell r="F274">
            <v>126620.2260315</v>
          </cell>
          <cell r="G274">
            <v>126932.47463110001</v>
          </cell>
          <cell r="H274">
            <v>127382.9891791</v>
          </cell>
        </row>
        <row r="275">
          <cell r="A275" t="str">
            <v>BTN_Social_&lt;4,6_Bi_E_Horas de vazio - 3,45</v>
          </cell>
          <cell r="B275" t="str">
            <v>Horas de vazio - 3,45</v>
          </cell>
          <cell r="C275">
            <v>27454.729275999998</v>
          </cell>
          <cell r="D275">
            <v>26714.387957999999</v>
          </cell>
          <cell r="E275">
            <v>26835.122264400001</v>
          </cell>
          <cell r="F275">
            <v>26942.943539899999</v>
          </cell>
          <cell r="G275">
            <v>27011.2429558</v>
          </cell>
          <cell r="H275">
            <v>27104.1084304</v>
          </cell>
        </row>
        <row r="276">
          <cell r="A276" t="str">
            <v>BTN_Social_&lt;4,6_Bi_E_Horas de vazio - 4,6</v>
          </cell>
          <cell r="B276" t="str">
            <v>Horas de vazio - 4,6</v>
          </cell>
          <cell r="C276">
            <v>6004.0628476000002</v>
          </cell>
          <cell r="D276">
            <v>5981.4499562999999</v>
          </cell>
          <cell r="E276">
            <v>6013.8388994999996</v>
          </cell>
          <cell r="F276">
            <v>6040.7175938</v>
          </cell>
          <cell r="G276">
            <v>6055.4008940000003</v>
          </cell>
          <cell r="H276">
            <v>6080.2486165</v>
          </cell>
        </row>
        <row r="277">
          <cell r="A277" t="str">
            <v>BTN_Social_&lt;4,6_Bi_E_Horas de vazio - 5,75</v>
          </cell>
          <cell r="B277" t="str">
            <v>Horas de vazio - 5,75</v>
          </cell>
          <cell r="C277">
            <v>117.26527969999999</v>
          </cell>
          <cell r="D277">
            <v>128.49533199999999</v>
          </cell>
          <cell r="E277">
            <v>128.75961219999999</v>
          </cell>
          <cell r="F277">
            <v>128.97455619999999</v>
          </cell>
          <cell r="G277">
            <v>129.14937029999999</v>
          </cell>
          <cell r="H277">
            <v>129.29154550000001</v>
          </cell>
        </row>
        <row r="278">
          <cell r="A278" t="str">
            <v>BTN_Social_&lt;4,6_Bi_E_Horas de vazio - 6,9</v>
          </cell>
          <cell r="B278" t="str">
            <v>Horas de vazio - 6,9</v>
          </cell>
          <cell r="C278">
            <v>91864.961273199995</v>
          </cell>
          <cell r="D278">
            <v>92689.123724699995</v>
          </cell>
          <cell r="E278">
            <v>93127.344703399998</v>
          </cell>
          <cell r="F278">
            <v>93507.590341599993</v>
          </cell>
          <cell r="G278">
            <v>93736.681410999998</v>
          </cell>
          <cell r="H278">
            <v>94069.340586699996</v>
          </cell>
        </row>
        <row r="279">
          <cell r="A279" t="str">
            <v>BTN_Social_&lt;4,6_Tri_E_Tarifa Tri-horária</v>
          </cell>
          <cell r="B279" t="str">
            <v>Tarifa Tri-horária</v>
          </cell>
          <cell r="C279">
            <v>14424272.3993822</v>
          </cell>
          <cell r="D279">
            <v>14434265.6979084</v>
          </cell>
          <cell r="E279">
            <v>14496460.7842556</v>
          </cell>
          <cell r="F279">
            <v>14554481.4979065</v>
          </cell>
          <cell r="G279">
            <v>14593735.2973218</v>
          </cell>
          <cell r="H279">
            <v>14640831.532265199</v>
          </cell>
        </row>
        <row r="280">
          <cell r="A280" t="str">
            <v>BTN_Social_&lt;4,6_Tri_E_Horas de ponta</v>
          </cell>
          <cell r="B280" t="str">
            <v>Horas de ponta</v>
          </cell>
          <cell r="C280">
            <v>2795327.3731141998</v>
          </cell>
          <cell r="D280">
            <v>2798591.7177488999</v>
          </cell>
          <cell r="E280">
            <v>2810692.6112744999</v>
          </cell>
          <cell r="F280">
            <v>2821982.0305443001</v>
          </cell>
          <cell r="G280">
            <v>2829600.2406930998</v>
          </cell>
          <cell r="H280">
            <v>2838780.9642389999</v>
          </cell>
        </row>
        <row r="281">
          <cell r="A281" t="str">
            <v>BTN_Social_&lt;4,6_Tri_E_Horas de ponta - 3,45</v>
          </cell>
          <cell r="B281" t="str">
            <v>Horas de ponta - 3,45</v>
          </cell>
          <cell r="C281">
            <v>1215447.8974838001</v>
          </cell>
          <cell r="D281">
            <v>1215794.3862548999</v>
          </cell>
          <cell r="E281">
            <v>1221075.4253002999</v>
          </cell>
          <cell r="F281">
            <v>1226041.4411654</v>
          </cell>
          <cell r="G281">
            <v>1229402.5244398001</v>
          </cell>
          <cell r="H281">
            <v>1233425.5321329001</v>
          </cell>
        </row>
        <row r="282">
          <cell r="A282" t="str">
            <v>BTN_Social_&lt;4,6_Tri_E_Horas de ponta - 4,6</v>
          </cell>
          <cell r="B282" t="str">
            <v>Horas de ponta - 4,6</v>
          </cell>
          <cell r="C282">
            <v>178196.74857160001</v>
          </cell>
          <cell r="D282">
            <v>178965.79118470001</v>
          </cell>
          <cell r="E282">
            <v>179830.82538580001</v>
          </cell>
          <cell r="F282">
            <v>180571.38569920001</v>
          </cell>
          <cell r="G282">
            <v>181015.6750288</v>
          </cell>
          <cell r="H282">
            <v>181668.1915291</v>
          </cell>
        </row>
        <row r="283">
          <cell r="A283" t="str">
            <v>BTN_Social_&lt;4,6_Tri_E_Horas de ponta - 5,75</v>
          </cell>
          <cell r="B283" t="str">
            <v>Horas de ponta - 5,75</v>
          </cell>
          <cell r="C283">
            <v>65120.0380831</v>
          </cell>
          <cell r="D283">
            <v>65525.893369199999</v>
          </cell>
          <cell r="E283">
            <v>65843.164380500006</v>
          </cell>
          <cell r="F283">
            <v>66114.806792100004</v>
          </cell>
          <cell r="G283">
            <v>66278.577177500003</v>
          </cell>
          <cell r="H283">
            <v>66517.868946999995</v>
          </cell>
        </row>
        <row r="284">
          <cell r="A284" t="str">
            <v>BTN_Social_&lt;4,6_Tri_E_Horas de ponta - 6,9</v>
          </cell>
          <cell r="B284" t="str">
            <v>Horas de ponta - 6,9</v>
          </cell>
          <cell r="C284">
            <v>1336562.6889756999</v>
          </cell>
          <cell r="D284">
            <v>1338305.6469401</v>
          </cell>
          <cell r="E284">
            <v>1343943.1962079001</v>
          </cell>
          <cell r="F284">
            <v>1349254.3968876</v>
          </cell>
          <cell r="G284">
            <v>1352903.464047</v>
          </cell>
          <cell r="H284">
            <v>1357169.37163</v>
          </cell>
        </row>
        <row r="285">
          <cell r="A285" t="str">
            <v>BTN_Social_&lt;4,6_Tri_E_Horas cheia</v>
          </cell>
          <cell r="B285" t="str">
            <v>Horas cheia</v>
          </cell>
          <cell r="C285">
            <v>6680897.6542079002</v>
          </cell>
          <cell r="D285">
            <v>6687860.9541450003</v>
          </cell>
          <cell r="E285">
            <v>6716766.0533902002</v>
          </cell>
          <cell r="F285">
            <v>6743708.7485368</v>
          </cell>
          <cell r="G285">
            <v>6761899.8174818</v>
          </cell>
          <cell r="H285">
            <v>6783801.0229351996</v>
          </cell>
        </row>
        <row r="286">
          <cell r="A286" t="str">
            <v>BTN_Social_&lt;4,6_Tri_E_Horas cheia - 3,45</v>
          </cell>
          <cell r="B286" t="str">
            <v>Horas cheia - 3,45</v>
          </cell>
          <cell r="C286">
            <v>2892339.2749886001</v>
          </cell>
          <cell r="D286">
            <v>2893621.0257835998</v>
          </cell>
          <cell r="E286">
            <v>2906211.2162433001</v>
          </cell>
          <cell r="F286">
            <v>2918039.6246507</v>
          </cell>
          <cell r="G286">
            <v>2926040.0102462</v>
          </cell>
          <cell r="H286">
            <v>2935626.1114208</v>
          </cell>
        </row>
        <row r="287">
          <cell r="A287" t="str">
            <v>BTN_Social_&lt;4,6_Tri_E_Horas cheia - 4,6</v>
          </cell>
          <cell r="B287" t="str">
            <v>Horas cheia - 4,6</v>
          </cell>
          <cell r="C287">
            <v>433890.67628660001</v>
          </cell>
          <cell r="D287">
            <v>435183.59636620001</v>
          </cell>
          <cell r="E287">
            <v>437271.69845069997</v>
          </cell>
          <cell r="F287">
            <v>439061.6376517</v>
          </cell>
          <cell r="G287">
            <v>440140.85892010003</v>
          </cell>
          <cell r="H287">
            <v>441713.6144275</v>
          </cell>
        </row>
        <row r="288">
          <cell r="A288" t="str">
            <v>BTN_Social_&lt;4,6_Tri_E_Horas cheia - 5,75</v>
          </cell>
          <cell r="B288" t="str">
            <v>Horas cheia - 5,75</v>
          </cell>
          <cell r="C288">
            <v>154947.09958479999</v>
          </cell>
          <cell r="D288">
            <v>155908.78992539999</v>
          </cell>
          <cell r="E288">
            <v>156665.1910695</v>
          </cell>
          <cell r="F288">
            <v>157311.97286060001</v>
          </cell>
          <cell r="G288">
            <v>157701.5939295</v>
          </cell>
          <cell r="H288">
            <v>158271.56507829999</v>
          </cell>
        </row>
        <row r="289">
          <cell r="A289" t="str">
            <v>BTN_Social_&lt;4,6_Tri_E_Horas cheia - 6,9</v>
          </cell>
          <cell r="B289" t="str">
            <v>Horas cheia - 6,9</v>
          </cell>
          <cell r="C289">
            <v>3199720.6033478999</v>
          </cell>
          <cell r="D289">
            <v>3203147.5420698002</v>
          </cell>
          <cell r="E289">
            <v>3216617.9476267002</v>
          </cell>
          <cell r="F289">
            <v>3229295.5133738001</v>
          </cell>
          <cell r="G289">
            <v>3238017.354386</v>
          </cell>
          <cell r="H289">
            <v>3248189.7320086001</v>
          </cell>
        </row>
        <row r="290">
          <cell r="A290" t="str">
            <v>BTN_Social_&lt;4,6_Tri_E_Horas de vazio</v>
          </cell>
          <cell r="B290" t="str">
            <v>Horas de vazio</v>
          </cell>
          <cell r="C290">
            <v>4948047.3720600996</v>
          </cell>
          <cell r="D290">
            <v>4947813.0260145003</v>
          </cell>
          <cell r="E290">
            <v>4969002.1195908999</v>
          </cell>
          <cell r="F290">
            <v>4988790.7188253999</v>
          </cell>
          <cell r="G290">
            <v>5002235.2391469004</v>
          </cell>
          <cell r="H290">
            <v>5018249.5450910004</v>
          </cell>
        </row>
        <row r="291">
          <cell r="A291" t="str">
            <v>BTN_Social_&lt;4,6_Tri_E_Horas de vazio - 3,45</v>
          </cell>
          <cell r="B291" t="str">
            <v>Horas de vazio - 3,45</v>
          </cell>
          <cell r="C291">
            <v>2132182.1290560002</v>
          </cell>
          <cell r="D291">
            <v>2129741.8690614002</v>
          </cell>
          <cell r="E291">
            <v>2138936.0161806</v>
          </cell>
          <cell r="F291">
            <v>2147591.0125583</v>
          </cell>
          <cell r="G291">
            <v>2153480.4677901999</v>
          </cell>
          <cell r="H291">
            <v>2160462.7318353001</v>
          </cell>
        </row>
        <row r="292">
          <cell r="A292" t="str">
            <v>BTN_Social_&lt;4,6_Tri_E_Horas de vazio - 4,6</v>
          </cell>
          <cell r="B292" t="str">
            <v>Horas de vazio - 4,6</v>
          </cell>
          <cell r="C292">
            <v>306513.3518069</v>
          </cell>
          <cell r="D292">
            <v>306213.14193879999</v>
          </cell>
          <cell r="E292">
            <v>307656.25710280001</v>
          </cell>
          <cell r="F292">
            <v>308898.12028109998</v>
          </cell>
          <cell r="G292">
            <v>309655.41222930001</v>
          </cell>
          <cell r="H292">
            <v>310739.14108650002</v>
          </cell>
        </row>
        <row r="293">
          <cell r="A293" t="str">
            <v>BTN_Social_&lt;4,6_Tri_E_Horas de vazio - 5,75</v>
          </cell>
          <cell r="B293" t="str">
            <v>Horas de vazio - 5,75</v>
          </cell>
          <cell r="C293">
            <v>122803.1236524</v>
          </cell>
          <cell r="D293">
            <v>123599.927902</v>
          </cell>
          <cell r="E293">
            <v>124200.609274</v>
          </cell>
          <cell r="F293">
            <v>124713.22905920001</v>
          </cell>
          <cell r="G293">
            <v>125021.93911589999</v>
          </cell>
          <cell r="H293">
            <v>125473.8782877</v>
          </cell>
        </row>
        <row r="294">
          <cell r="A294" t="str">
            <v>BTN_Social_&lt;4,6_Tri_E_Horas de vazio - 6,9</v>
          </cell>
          <cell r="B294" t="str">
            <v>Horas de vazio - 6,9</v>
          </cell>
          <cell r="C294">
            <v>2386548.7675447999</v>
          </cell>
          <cell r="D294">
            <v>2388258.0871123001</v>
          </cell>
          <cell r="E294">
            <v>2398209.2370334999</v>
          </cell>
          <cell r="F294">
            <v>2407588.3569268002</v>
          </cell>
          <cell r="G294">
            <v>2414077.4200114999</v>
          </cell>
          <cell r="H294">
            <v>2421573.7938815001</v>
          </cell>
        </row>
        <row r="295">
          <cell r="B295" t="str">
            <v>VENDA A CLIENTES FINAIS EM BTN (Trabalhadores)</v>
          </cell>
          <cell r="C295">
            <v>7090543.3125321995</v>
          </cell>
          <cell r="D295">
            <v>7105196.3910357999</v>
          </cell>
          <cell r="E295">
            <v>7133852.6974018002</v>
          </cell>
          <cell r="F295">
            <v>7160732.2741893996</v>
          </cell>
          <cell r="G295">
            <v>7179326.7010744</v>
          </cell>
          <cell r="H295">
            <v>7200649.6585197002</v>
          </cell>
        </row>
        <row r="296">
          <cell r="B296" t="str">
            <v>Potência</v>
          </cell>
          <cell r="C296"/>
          <cell r="D296"/>
          <cell r="E296"/>
          <cell r="F296"/>
          <cell r="G296"/>
          <cell r="H296"/>
        </row>
        <row r="297">
          <cell r="B297" t="str">
            <v>Tarifa Simples</v>
          </cell>
          <cell r="C297"/>
          <cell r="D297"/>
          <cell r="E297"/>
          <cell r="F297"/>
          <cell r="G297"/>
          <cell r="H297"/>
        </row>
        <row r="298">
          <cell r="B298" t="str">
            <v>1,15</v>
          </cell>
          <cell r="C298"/>
          <cell r="D298"/>
          <cell r="E298"/>
          <cell r="F298"/>
          <cell r="G298"/>
          <cell r="H298"/>
        </row>
        <row r="299">
          <cell r="B299" t="str">
            <v>2,3</v>
          </cell>
          <cell r="C299"/>
          <cell r="D299"/>
          <cell r="E299"/>
          <cell r="F299"/>
          <cell r="G299"/>
          <cell r="H299"/>
        </row>
        <row r="300">
          <cell r="B300" t="str">
            <v>3,45</v>
          </cell>
          <cell r="C300"/>
          <cell r="D300"/>
          <cell r="E300"/>
          <cell r="F300"/>
          <cell r="G300"/>
          <cell r="H300"/>
        </row>
        <row r="301">
          <cell r="B301" t="str">
            <v>4,6</v>
          </cell>
          <cell r="C301"/>
          <cell r="D301"/>
          <cell r="E301"/>
          <cell r="F301"/>
          <cell r="G301"/>
          <cell r="H301"/>
        </row>
        <row r="302">
          <cell r="B302" t="str">
            <v>5,75</v>
          </cell>
          <cell r="C302"/>
          <cell r="D302"/>
          <cell r="E302"/>
          <cell r="F302"/>
          <cell r="G302"/>
          <cell r="H302"/>
        </row>
        <row r="303">
          <cell r="B303" t="str">
            <v>6,9</v>
          </cell>
          <cell r="C303"/>
          <cell r="D303"/>
          <cell r="E303"/>
          <cell r="F303"/>
          <cell r="G303"/>
          <cell r="H303"/>
        </row>
        <row r="304">
          <cell r="B304" t="str">
            <v>10,35</v>
          </cell>
          <cell r="C304"/>
          <cell r="D304"/>
          <cell r="E304"/>
          <cell r="F304"/>
          <cell r="G304"/>
          <cell r="H304"/>
        </row>
        <row r="305">
          <cell r="B305" t="str">
            <v>13,8</v>
          </cell>
          <cell r="C305"/>
          <cell r="D305"/>
          <cell r="E305"/>
          <cell r="F305"/>
          <cell r="G305"/>
          <cell r="H305"/>
        </row>
        <row r="306">
          <cell r="B306" t="str">
            <v>17,25</v>
          </cell>
          <cell r="C306"/>
          <cell r="D306"/>
          <cell r="E306"/>
          <cell r="F306"/>
          <cell r="G306"/>
          <cell r="H306"/>
        </row>
        <row r="307">
          <cell r="B307" t="str">
            <v>20,7</v>
          </cell>
          <cell r="C307"/>
          <cell r="D307"/>
          <cell r="E307"/>
          <cell r="F307"/>
          <cell r="G307"/>
          <cell r="H307"/>
        </row>
        <row r="308">
          <cell r="B308" t="str">
            <v>Tarifa bi-horária</v>
          </cell>
          <cell r="C308"/>
          <cell r="D308"/>
          <cell r="E308"/>
          <cell r="F308"/>
          <cell r="G308"/>
          <cell r="H308"/>
        </row>
        <row r="309">
          <cell r="B309" t="str">
            <v>1,15</v>
          </cell>
          <cell r="C309"/>
          <cell r="D309"/>
          <cell r="E309"/>
          <cell r="F309"/>
          <cell r="G309"/>
          <cell r="H309"/>
        </row>
        <row r="310">
          <cell r="B310" t="str">
            <v>2,3</v>
          </cell>
          <cell r="C310"/>
          <cell r="D310"/>
          <cell r="E310"/>
          <cell r="F310"/>
          <cell r="G310"/>
          <cell r="H310"/>
        </row>
        <row r="311">
          <cell r="B311" t="str">
            <v>3,45</v>
          </cell>
          <cell r="C311"/>
          <cell r="D311"/>
          <cell r="E311"/>
          <cell r="F311"/>
          <cell r="G311"/>
          <cell r="H311"/>
        </row>
        <row r="312">
          <cell r="B312" t="str">
            <v>4,6</v>
          </cell>
          <cell r="C312"/>
          <cell r="D312"/>
          <cell r="E312"/>
          <cell r="F312"/>
          <cell r="G312"/>
          <cell r="H312"/>
        </row>
        <row r="313">
          <cell r="B313" t="str">
            <v>5,75</v>
          </cell>
          <cell r="C313"/>
          <cell r="D313"/>
          <cell r="E313"/>
          <cell r="F313"/>
          <cell r="G313"/>
          <cell r="H313"/>
        </row>
        <row r="314">
          <cell r="B314" t="str">
            <v>6,9</v>
          </cell>
          <cell r="C314"/>
          <cell r="D314"/>
          <cell r="E314"/>
          <cell r="F314"/>
          <cell r="G314"/>
          <cell r="H314"/>
        </row>
        <row r="315">
          <cell r="B315" t="str">
            <v>10,35</v>
          </cell>
          <cell r="C315"/>
          <cell r="D315"/>
          <cell r="E315"/>
          <cell r="F315"/>
          <cell r="G315"/>
          <cell r="H315"/>
        </row>
        <row r="316">
          <cell r="B316" t="str">
            <v>13,8</v>
          </cell>
          <cell r="C316"/>
          <cell r="D316"/>
          <cell r="E316"/>
          <cell r="F316"/>
          <cell r="G316"/>
          <cell r="H316"/>
        </row>
        <row r="317">
          <cell r="B317" t="str">
            <v>17,25</v>
          </cell>
          <cell r="C317"/>
          <cell r="D317"/>
          <cell r="E317"/>
          <cell r="F317"/>
          <cell r="G317"/>
          <cell r="H317"/>
        </row>
        <row r="318">
          <cell r="B318" t="str">
            <v>20,7</v>
          </cell>
          <cell r="C318"/>
          <cell r="D318"/>
          <cell r="E318"/>
          <cell r="F318"/>
          <cell r="G318"/>
          <cell r="H318"/>
        </row>
        <row r="319">
          <cell r="B319" t="str">
            <v>Tarifa tri-horária</v>
          </cell>
          <cell r="C319"/>
          <cell r="D319"/>
          <cell r="E319"/>
          <cell r="F319"/>
          <cell r="G319"/>
          <cell r="H319"/>
        </row>
        <row r="320">
          <cell r="B320" t="str">
            <v>1,15</v>
          </cell>
          <cell r="C320"/>
          <cell r="D320"/>
          <cell r="E320"/>
          <cell r="F320"/>
          <cell r="G320"/>
          <cell r="H320"/>
        </row>
        <row r="321">
          <cell r="B321" t="str">
            <v>2,3</v>
          </cell>
          <cell r="C321"/>
          <cell r="D321"/>
          <cell r="E321"/>
          <cell r="F321"/>
          <cell r="G321"/>
          <cell r="H321"/>
        </row>
        <row r="322">
          <cell r="B322" t="str">
            <v>3,45</v>
          </cell>
          <cell r="C322"/>
          <cell r="D322"/>
          <cell r="E322"/>
          <cell r="F322"/>
          <cell r="G322"/>
          <cell r="H322"/>
        </row>
        <row r="323">
          <cell r="B323" t="str">
            <v>4,6</v>
          </cell>
          <cell r="C323"/>
          <cell r="D323"/>
          <cell r="E323"/>
          <cell r="F323"/>
          <cell r="G323"/>
          <cell r="H323"/>
        </row>
        <row r="324">
          <cell r="B324" t="str">
            <v>5,75</v>
          </cell>
          <cell r="C324"/>
          <cell r="D324"/>
          <cell r="E324"/>
          <cell r="F324"/>
          <cell r="G324"/>
          <cell r="H324"/>
        </row>
        <row r="325">
          <cell r="B325" t="str">
            <v>6,9</v>
          </cell>
          <cell r="C325"/>
          <cell r="D325"/>
          <cell r="E325"/>
          <cell r="F325"/>
          <cell r="G325"/>
          <cell r="H325"/>
        </row>
        <row r="326">
          <cell r="B326" t="str">
            <v>10,35</v>
          </cell>
          <cell r="C326"/>
          <cell r="D326"/>
          <cell r="E326"/>
          <cell r="F326"/>
          <cell r="G326"/>
          <cell r="H326"/>
        </row>
        <row r="327">
          <cell r="B327" t="str">
            <v>13,8</v>
          </cell>
          <cell r="C327"/>
          <cell r="D327"/>
          <cell r="E327"/>
          <cell r="F327"/>
          <cell r="G327"/>
          <cell r="H327"/>
        </row>
        <row r="328">
          <cell r="B328" t="str">
            <v>17,25</v>
          </cell>
          <cell r="C328"/>
          <cell r="D328"/>
          <cell r="E328"/>
          <cell r="F328"/>
          <cell r="G328"/>
          <cell r="H328"/>
        </row>
        <row r="329">
          <cell r="B329" t="str">
            <v>20,7</v>
          </cell>
          <cell r="C329"/>
          <cell r="D329"/>
          <cell r="E329"/>
          <cell r="F329"/>
          <cell r="G329"/>
          <cell r="H329"/>
        </row>
        <row r="330">
          <cell r="B330" t="str">
            <v>Energia Activa</v>
          </cell>
          <cell r="C330">
            <v>7090543.3125321995</v>
          </cell>
          <cell r="D330">
            <v>7105196.3910357999</v>
          </cell>
          <cell r="E330">
            <v>7133852.6974018002</v>
          </cell>
          <cell r="F330">
            <v>7160732.2741893996</v>
          </cell>
          <cell r="G330">
            <v>7179326.7010744</v>
          </cell>
          <cell r="H330">
            <v>7200649.6585197002</v>
          </cell>
        </row>
        <row r="331">
          <cell r="A331" t="str">
            <v>BTN_TRAB_E_Tarifa Simples</v>
          </cell>
          <cell r="B331" t="str">
            <v>Tarifa Simples</v>
          </cell>
          <cell r="C331">
            <v>4930501.7594055999</v>
          </cell>
          <cell r="D331">
            <v>4954514.8082419001</v>
          </cell>
          <cell r="E331">
            <v>4974013.5837273002</v>
          </cell>
          <cell r="F331">
            <v>4992424.0734805996</v>
          </cell>
          <cell r="G331">
            <v>5005404.7225086</v>
          </cell>
          <cell r="H331">
            <v>5019824.3020655997</v>
          </cell>
        </row>
        <row r="332">
          <cell r="A332" t="str">
            <v>BTN_TRAB_E_Energia Simples</v>
          </cell>
          <cell r="B332" t="str">
            <v>Energia Simples</v>
          </cell>
          <cell r="C332">
            <v>4930501.7594055999</v>
          </cell>
          <cell r="D332">
            <v>4954514.8082419001</v>
          </cell>
          <cell r="E332">
            <v>4974013.5837273002</v>
          </cell>
          <cell r="F332">
            <v>4992424.0734805996</v>
          </cell>
          <cell r="G332">
            <v>5005404.7225086</v>
          </cell>
          <cell r="H332">
            <v>5019824.3020655997</v>
          </cell>
        </row>
        <row r="333">
          <cell r="A333" t="str">
            <v>BTN_TRAB_E_Energia Simples - 1,15</v>
          </cell>
          <cell r="B333" t="str">
            <v>Energia Simples - 1,15</v>
          </cell>
          <cell r="C333">
            <v>360</v>
          </cell>
          <cell r="D333"/>
          <cell r="E333"/>
          <cell r="F333"/>
          <cell r="G333"/>
          <cell r="H333"/>
        </row>
        <row r="334">
          <cell r="A334" t="str">
            <v>BTN_TRAB_E_Energia Simples - 2,3</v>
          </cell>
          <cell r="B334" t="str">
            <v>Energia Simples - 2,3</v>
          </cell>
          <cell r="C334"/>
          <cell r="D334"/>
          <cell r="E334"/>
          <cell r="F334"/>
          <cell r="G334"/>
          <cell r="H334"/>
        </row>
        <row r="335">
          <cell r="A335" t="str">
            <v>BTN_TRAB_E_Energia Simples - 3,45</v>
          </cell>
          <cell r="B335" t="str">
            <v>Energia Simples - 3,45</v>
          </cell>
          <cell r="C335">
            <v>195102.33098500001</v>
          </cell>
          <cell r="D335">
            <v>196299.31877129999</v>
          </cell>
          <cell r="E335">
            <v>197185.22769319999</v>
          </cell>
          <cell r="F335">
            <v>197975.5187548</v>
          </cell>
          <cell r="G335">
            <v>198477.4870081</v>
          </cell>
          <cell r="H335">
            <v>199136.72432060001</v>
          </cell>
        </row>
        <row r="336">
          <cell r="A336" t="str">
            <v>BTN_TRAB_E_Energia Simples - 4,6</v>
          </cell>
          <cell r="B336" t="str">
            <v>Energia Simples - 4,6</v>
          </cell>
          <cell r="C336">
            <v>3591.0497719</v>
          </cell>
          <cell r="D336">
            <v>3582.9501903</v>
          </cell>
          <cell r="E336">
            <v>3602.3515010000001</v>
          </cell>
          <cell r="F336">
            <v>3618.4521160999998</v>
          </cell>
          <cell r="G336">
            <v>3627.2475645</v>
          </cell>
          <cell r="H336">
            <v>3642.1316062999999</v>
          </cell>
        </row>
        <row r="337">
          <cell r="A337" t="str">
            <v>BTN_TRAB_E_Energia Simples - 5,75</v>
          </cell>
          <cell r="B337" t="str">
            <v>Energia Simples - 5,75</v>
          </cell>
          <cell r="C337">
            <v>3899.4045331000002</v>
          </cell>
          <cell r="D337">
            <v>3215.2718946999998</v>
          </cell>
          <cell r="E337">
            <v>3232.6822649999999</v>
          </cell>
          <cell r="F337">
            <v>3247.1306531</v>
          </cell>
          <cell r="G337">
            <v>3255.0235226999998</v>
          </cell>
          <cell r="H337">
            <v>3268.3801807</v>
          </cell>
        </row>
        <row r="338">
          <cell r="A338" t="str">
            <v>BTN_TRAB_E_Energia Simples - 6,9</v>
          </cell>
          <cell r="B338" t="str">
            <v>Energia Simples - 6,9</v>
          </cell>
          <cell r="C338">
            <v>2797959.6391460998</v>
          </cell>
          <cell r="D338">
            <v>2811608.8259077999</v>
          </cell>
          <cell r="E338">
            <v>2822329.0154718999</v>
          </cell>
          <cell r="F338">
            <v>2832340.3384139002</v>
          </cell>
          <cell r="G338">
            <v>2839420.1740405001</v>
          </cell>
          <cell r="H338">
            <v>2847233.5593331</v>
          </cell>
        </row>
        <row r="339">
          <cell r="A339" t="str">
            <v>BTN_TRAB_E_Energia Simples - 10,35</v>
          </cell>
          <cell r="B339" t="str">
            <v>Energia Simples - 10,35</v>
          </cell>
          <cell r="C339">
            <v>363325.74876350001</v>
          </cell>
          <cell r="D339">
            <v>364741.45957439998</v>
          </cell>
          <cell r="E339">
            <v>366146.22580860002</v>
          </cell>
          <cell r="F339">
            <v>367459.74868820002</v>
          </cell>
          <cell r="G339">
            <v>368373.35294319998</v>
          </cell>
          <cell r="H339">
            <v>369398.65472609998</v>
          </cell>
        </row>
        <row r="340">
          <cell r="A340" t="str">
            <v>BTN_TRAB_E_Energia Simples - 13,80</v>
          </cell>
          <cell r="B340" t="str">
            <v>Energia Simples - 13,80</v>
          </cell>
          <cell r="C340">
            <v>632136.79324479995</v>
          </cell>
          <cell r="D340">
            <v>639058.77492440003</v>
          </cell>
          <cell r="E340">
            <v>641645.54818699998</v>
          </cell>
          <cell r="F340">
            <v>644234.24653430004</v>
          </cell>
          <cell r="G340">
            <v>646135.55627119995</v>
          </cell>
          <cell r="H340">
            <v>648119.00003310002</v>
          </cell>
        </row>
        <row r="341">
          <cell r="A341" t="str">
            <v>BTN_TRAB_E_Energia Simples - 17,25</v>
          </cell>
          <cell r="B341" t="str">
            <v>Energia Simples - 17,25</v>
          </cell>
          <cell r="C341">
            <v>670070.0165272</v>
          </cell>
          <cell r="D341">
            <v>674865.66454260005</v>
          </cell>
          <cell r="E341">
            <v>677550.46168309997</v>
          </cell>
          <cell r="F341">
            <v>680117.99239799997</v>
          </cell>
          <cell r="G341">
            <v>681942.12682430004</v>
          </cell>
          <cell r="H341">
            <v>683948.48809580004</v>
          </cell>
        </row>
        <row r="342">
          <cell r="A342" t="str">
            <v>BTN_TRAB_E_Energia Simples - 20,7</v>
          </cell>
          <cell r="B342" t="str">
            <v>Energia Simples - 20,7</v>
          </cell>
          <cell r="C342">
            <v>264056.776434</v>
          </cell>
          <cell r="D342">
            <v>261142.54243639999</v>
          </cell>
          <cell r="E342">
            <v>262322.07111750002</v>
          </cell>
          <cell r="F342">
            <v>263430.6459222</v>
          </cell>
          <cell r="G342">
            <v>264173.7543341</v>
          </cell>
          <cell r="H342">
            <v>265077.3637699</v>
          </cell>
        </row>
        <row r="343">
          <cell r="A343" t="str">
            <v>BTN_Bi_TRAB_E_Tarifa_bi-horária</v>
          </cell>
          <cell r="B343" t="str">
            <v>Tarifa_bi-horária</v>
          </cell>
          <cell r="C343">
            <v>120978.1907926</v>
          </cell>
          <cell r="D343">
            <v>120819.93281470001</v>
          </cell>
          <cell r="E343">
            <v>121396.3258792</v>
          </cell>
          <cell r="F343">
            <v>121906.1073972</v>
          </cell>
          <cell r="G343">
            <v>122221.03519340001</v>
          </cell>
          <cell r="H343">
            <v>122659.5766072</v>
          </cell>
        </row>
        <row r="344">
          <cell r="A344" t="str">
            <v>BTN_Bi_TRAB_E_Horas fora vazio</v>
          </cell>
          <cell r="B344" t="str">
            <v>Horas fora vazio</v>
          </cell>
          <cell r="C344">
            <v>76126.372006299993</v>
          </cell>
          <cell r="D344">
            <v>75798.883231600004</v>
          </cell>
          <cell r="E344">
            <v>76163.935591899994</v>
          </cell>
          <cell r="F344">
            <v>76484.254146599997</v>
          </cell>
          <cell r="G344">
            <v>76679.731534499995</v>
          </cell>
          <cell r="H344">
            <v>76957.429716300001</v>
          </cell>
        </row>
        <row r="345">
          <cell r="A345" t="str">
            <v>BTN_Bi_TRAB_E_Horas fora vazio - 1,15</v>
          </cell>
          <cell r="B345" t="str">
            <v>Horas fora vazio - 1,15</v>
          </cell>
          <cell r="C345"/>
          <cell r="D345"/>
          <cell r="E345"/>
          <cell r="F345"/>
          <cell r="G345"/>
          <cell r="H345"/>
        </row>
        <row r="346">
          <cell r="A346" t="str">
            <v>BTN_Bi_TRAB_E_Horas fora vazio - 2,3</v>
          </cell>
          <cell r="B346" t="str">
            <v>Horas fora vazio - 2,3</v>
          </cell>
          <cell r="C346"/>
          <cell r="D346"/>
          <cell r="E346"/>
          <cell r="F346"/>
          <cell r="G346"/>
          <cell r="H346"/>
        </row>
        <row r="347">
          <cell r="A347" t="str">
            <v>BTN_Bi_TRAB_E_Horas fora vazio - 3,45</v>
          </cell>
          <cell r="B347" t="str">
            <v>Horas fora vazio - 3,45</v>
          </cell>
          <cell r="C347"/>
          <cell r="D347"/>
          <cell r="E347"/>
          <cell r="F347"/>
          <cell r="G347"/>
          <cell r="H347"/>
        </row>
        <row r="348">
          <cell r="A348" t="str">
            <v>BTN_Bi_TRAB_E_Horas fora vazio - 4,6</v>
          </cell>
          <cell r="B348" t="str">
            <v>Horas fora vazio - 4,6</v>
          </cell>
          <cell r="C348"/>
          <cell r="D348"/>
          <cell r="E348"/>
          <cell r="F348"/>
          <cell r="G348"/>
          <cell r="H348"/>
        </row>
        <row r="349">
          <cell r="A349" t="str">
            <v>BTN_Bi_TRAB_E_Horas fora vazio - 5,75</v>
          </cell>
          <cell r="B349" t="str">
            <v>Horas fora vazio - 5,75</v>
          </cell>
          <cell r="C349"/>
          <cell r="D349"/>
          <cell r="E349"/>
          <cell r="F349"/>
          <cell r="G349"/>
          <cell r="H349"/>
        </row>
        <row r="350">
          <cell r="A350" t="str">
            <v>BTN_Bi_TRAB_E_Horas fora vazio - 6,9</v>
          </cell>
          <cell r="B350" t="str">
            <v>Horas fora vazio - 6,9</v>
          </cell>
          <cell r="C350">
            <v>35567.577634699999</v>
          </cell>
          <cell r="D350">
            <v>35112.712049299997</v>
          </cell>
          <cell r="E350">
            <v>35275.089944400002</v>
          </cell>
          <cell r="F350">
            <v>35414.352572600001</v>
          </cell>
          <cell r="G350">
            <v>35498.636136200003</v>
          </cell>
          <cell r="H350">
            <v>35619.281813200003</v>
          </cell>
        </row>
        <row r="351">
          <cell r="A351" t="str">
            <v>BTN_Bi_TRAB_E_Horas fora vazio - 10,35</v>
          </cell>
          <cell r="B351" t="str">
            <v>Horas fora vazio - 10,35</v>
          </cell>
          <cell r="C351">
            <v>4503.1110096000002</v>
          </cell>
          <cell r="D351">
            <v>4511.4279917000003</v>
          </cell>
          <cell r="E351">
            <v>4535.8569152999999</v>
          </cell>
          <cell r="F351">
            <v>4556.1298081000004</v>
          </cell>
          <cell r="G351">
            <v>4567.2044894000001</v>
          </cell>
          <cell r="H351">
            <v>4585.9455489000002</v>
          </cell>
        </row>
        <row r="352">
          <cell r="A352" t="str">
            <v>BTN_Bi_TRAB_E_Horas fora vazio - 13,80</v>
          </cell>
          <cell r="B352" t="str">
            <v>Horas fora vazio - 13,80</v>
          </cell>
          <cell r="C352"/>
          <cell r="D352"/>
          <cell r="E352"/>
          <cell r="F352"/>
          <cell r="G352"/>
          <cell r="H352"/>
        </row>
        <row r="353">
          <cell r="A353" t="str">
            <v>BTN_Bi_TRAB_E_Horas fora vazio - 17,25</v>
          </cell>
          <cell r="B353" t="str">
            <v>Horas fora vazio - 17,25</v>
          </cell>
          <cell r="C353">
            <v>29782.170803100002</v>
          </cell>
          <cell r="D353">
            <v>29888.414106799999</v>
          </cell>
          <cell r="E353">
            <v>30050.2568288</v>
          </cell>
          <cell r="F353">
            <v>30184.5656595</v>
          </cell>
          <cell r="G353">
            <v>30257.935922500001</v>
          </cell>
          <cell r="H353">
            <v>30382.096288600002</v>
          </cell>
        </row>
        <row r="354">
          <cell r="A354" t="str">
            <v>BTN_Bi_TRAB_E_Horas fora vazio - 20,7</v>
          </cell>
          <cell r="B354" t="str">
            <v>Horas fora vazio - 20,7</v>
          </cell>
          <cell r="C354">
            <v>6273.5125588999999</v>
          </cell>
          <cell r="D354">
            <v>6286.3290838000003</v>
          </cell>
          <cell r="E354">
            <v>6302.7319034000002</v>
          </cell>
          <cell r="F354">
            <v>6329.2061064</v>
          </cell>
          <cell r="G354">
            <v>6355.9549864000001</v>
          </cell>
          <cell r="H354">
            <v>6370.1060656</v>
          </cell>
        </row>
        <row r="355">
          <cell r="A355" t="str">
            <v>BTN_Bi_TRAB_E_Horas de vazio</v>
          </cell>
          <cell r="B355" t="str">
            <v>Horas de vazio</v>
          </cell>
          <cell r="C355">
            <v>44851.818786299998</v>
          </cell>
          <cell r="D355">
            <v>45021.049583100001</v>
          </cell>
          <cell r="E355">
            <v>45232.390287299997</v>
          </cell>
          <cell r="F355">
            <v>45421.853250599997</v>
          </cell>
          <cell r="G355">
            <v>45541.303658899997</v>
          </cell>
          <cell r="H355">
            <v>45702.146890900003</v>
          </cell>
        </row>
        <row r="356">
          <cell r="A356" t="str">
            <v>BTN_Bi_TRAB_E_Horas de vazio - 1,15</v>
          </cell>
          <cell r="B356" t="str">
            <v>Horas de vazio - 1,15</v>
          </cell>
          <cell r="C356"/>
          <cell r="D356"/>
          <cell r="E356"/>
          <cell r="F356"/>
          <cell r="G356"/>
          <cell r="H356"/>
        </row>
        <row r="357">
          <cell r="A357" t="str">
            <v>BTN_Bi_TRAB_E_Horas de vazio - 2,3</v>
          </cell>
          <cell r="B357" t="str">
            <v>Horas de vazio - 2,3</v>
          </cell>
          <cell r="C357"/>
          <cell r="D357"/>
          <cell r="E357"/>
          <cell r="F357"/>
          <cell r="G357"/>
          <cell r="H357"/>
        </row>
        <row r="358">
          <cell r="A358" t="str">
            <v>BTN_Bi_TRAB_E_Horas de vazio - 3,45</v>
          </cell>
          <cell r="B358" t="str">
            <v>Horas de vazio - 3,45</v>
          </cell>
          <cell r="C358"/>
          <cell r="D358"/>
          <cell r="E358"/>
          <cell r="F358"/>
          <cell r="G358"/>
          <cell r="H358"/>
        </row>
        <row r="359">
          <cell r="A359" t="str">
            <v>BTN_Bi_TRAB_E_Horas de vazio - 4,6</v>
          </cell>
          <cell r="B359" t="str">
            <v>Horas de vazio - 4,6</v>
          </cell>
          <cell r="C359"/>
          <cell r="D359"/>
          <cell r="E359"/>
          <cell r="F359"/>
          <cell r="G359"/>
          <cell r="H359"/>
        </row>
        <row r="360">
          <cell r="A360" t="str">
            <v>BTN_Bi_TRAB_E_Horas de vazio - 5,75</v>
          </cell>
          <cell r="B360" t="str">
            <v>Horas de vazio - 5,75</v>
          </cell>
          <cell r="C360"/>
          <cell r="D360"/>
          <cell r="E360"/>
          <cell r="F360"/>
          <cell r="G360"/>
          <cell r="H360"/>
        </row>
        <row r="361">
          <cell r="A361" t="str">
            <v>BTN_Bi_TRAB_E_Horas de vazio - 6,9</v>
          </cell>
          <cell r="B361" t="str">
            <v>Horas de vazio - 6,9</v>
          </cell>
          <cell r="C361">
            <v>21141.5527349</v>
          </cell>
          <cell r="D361">
            <v>21189.2605759</v>
          </cell>
          <cell r="E361">
            <v>21288.7564633</v>
          </cell>
          <cell r="F361">
            <v>21372.857843599999</v>
          </cell>
          <cell r="G361">
            <v>21422.767870200001</v>
          </cell>
          <cell r="H361">
            <v>21496.278758500001</v>
          </cell>
        </row>
        <row r="362">
          <cell r="A362" t="str">
            <v>BTN_Bi_TRAB_E_Horas de vazio - 10,35</v>
          </cell>
          <cell r="B362" t="str">
            <v>Horas de vazio - 10,35</v>
          </cell>
          <cell r="C362">
            <v>2533.4978875000002</v>
          </cell>
          <cell r="D362">
            <v>2547.3583748999999</v>
          </cell>
          <cell r="E362">
            <v>2561.1520614999999</v>
          </cell>
          <cell r="F362">
            <v>2572.5990630000001</v>
          </cell>
          <cell r="G362">
            <v>2578.8523341999999</v>
          </cell>
          <cell r="H362">
            <v>2589.4343924999998</v>
          </cell>
        </row>
        <row r="363">
          <cell r="A363" t="str">
            <v>BTN_Bi_TRAB_E_Horas de vazio - 13,80</v>
          </cell>
          <cell r="B363" t="str">
            <v>Horas de vazio - 13,80</v>
          </cell>
          <cell r="C363"/>
          <cell r="D363"/>
          <cell r="E363"/>
          <cell r="F363"/>
          <cell r="G363"/>
          <cell r="H363"/>
        </row>
        <row r="364">
          <cell r="A364" t="str">
            <v>BTN_Bi_TRAB_E_Horas de vazio - 17,25</v>
          </cell>
          <cell r="B364" t="str">
            <v>Horas de vazio - 17,25</v>
          </cell>
          <cell r="C364">
            <v>15083.792147100001</v>
          </cell>
          <cell r="D364">
            <v>15153.189234900001</v>
          </cell>
          <cell r="E364">
            <v>15235.2422131</v>
          </cell>
          <cell r="F364">
            <v>15303.3357266</v>
          </cell>
          <cell r="G364">
            <v>15340.533868799999</v>
          </cell>
          <cell r="H364">
            <v>15403.482190999999</v>
          </cell>
        </row>
        <row r="365">
          <cell r="A365" t="str">
            <v>BTN_Bi_TRAB_E_Horas de vazio - 20,7</v>
          </cell>
          <cell r="B365" t="str">
            <v>Horas de vazio - 20,7</v>
          </cell>
          <cell r="C365">
            <v>6092.9760168000003</v>
          </cell>
          <cell r="D365">
            <v>6131.2413974000001</v>
          </cell>
          <cell r="E365">
            <v>6147.2395494000002</v>
          </cell>
          <cell r="F365">
            <v>6173.0606174000004</v>
          </cell>
          <cell r="G365">
            <v>6199.1495857</v>
          </cell>
          <cell r="H365">
            <v>6212.9515488999996</v>
          </cell>
        </row>
        <row r="366">
          <cell r="A366" t="str">
            <v>BTN_Tri_TRAB_E_Tarifa Tri-horária</v>
          </cell>
          <cell r="B366" t="str">
            <v>Tarifa Tri-horária</v>
          </cell>
          <cell r="C366">
            <v>2039063.3623339999</v>
          </cell>
          <cell r="D366">
            <v>2029861.6499792</v>
          </cell>
          <cell r="E366">
            <v>2038442.7877952999</v>
          </cell>
          <cell r="F366">
            <v>2046402.0933115999</v>
          </cell>
          <cell r="G366">
            <v>2051700.9433724</v>
          </cell>
          <cell r="H366">
            <v>2058165.7798468999</v>
          </cell>
        </row>
        <row r="367">
          <cell r="A367" t="str">
            <v>BTN_Tri_TRAB_E_Horas de ponta</v>
          </cell>
          <cell r="B367" t="str">
            <v>Horas de ponta</v>
          </cell>
          <cell r="C367">
            <v>357254.09599369997</v>
          </cell>
          <cell r="D367">
            <v>355792.26692249998</v>
          </cell>
          <cell r="E367">
            <v>357300.75858259998</v>
          </cell>
          <cell r="F367">
            <v>358706.44284939999</v>
          </cell>
          <cell r="G367">
            <v>359644.26250060002</v>
          </cell>
          <cell r="H367">
            <v>360784.05523529998</v>
          </cell>
        </row>
        <row r="368">
          <cell r="A368" t="str">
            <v>BTN_Tri_TRAB_E_Horas de ponta - 1,15</v>
          </cell>
          <cell r="B368" t="str">
            <v>Horas de ponta - 1,15</v>
          </cell>
          <cell r="C368">
            <v>-49.539213699999998</v>
          </cell>
          <cell r="D368">
            <v>-54.258587900000002</v>
          </cell>
          <cell r="E368">
            <v>-54.339095299999997</v>
          </cell>
          <cell r="F368">
            <v>-54.4037437</v>
          </cell>
          <cell r="G368">
            <v>-54.467430200000003</v>
          </cell>
          <cell r="H368">
            <v>-54.499251800000003</v>
          </cell>
        </row>
        <row r="369">
          <cell r="A369" t="str">
            <v>BTN_Tri_TRAB_E_Horas de ponta - 2,3</v>
          </cell>
          <cell r="B369" t="str">
            <v>Horas de ponta - 2,3</v>
          </cell>
          <cell r="C369"/>
          <cell r="D369"/>
          <cell r="E369"/>
          <cell r="F369"/>
          <cell r="G369"/>
          <cell r="H369"/>
        </row>
        <row r="370">
          <cell r="A370" t="str">
            <v>BTN_Tri_TRAB_E_Horas de ponta - 3,45</v>
          </cell>
          <cell r="B370" t="str">
            <v>Horas de ponta - 3,45</v>
          </cell>
          <cell r="C370">
            <v>13356.4582904</v>
          </cell>
          <cell r="D370">
            <v>13500.767917900001</v>
          </cell>
          <cell r="E370">
            <v>13547.5583302</v>
          </cell>
          <cell r="F370">
            <v>13597.531687500001</v>
          </cell>
          <cell r="G370">
            <v>13636.7603179</v>
          </cell>
          <cell r="H370">
            <v>13672.7127705</v>
          </cell>
        </row>
        <row r="371">
          <cell r="A371" t="str">
            <v>BTN_Tri_TRAB_E_Horas de ponta - 4,6</v>
          </cell>
          <cell r="B371" t="str">
            <v>Horas de ponta - 4,6</v>
          </cell>
          <cell r="C371">
            <v>105.3425369</v>
          </cell>
          <cell r="D371">
            <v>80.366274300000001</v>
          </cell>
          <cell r="E371">
            <v>80.531565799999996</v>
          </cell>
          <cell r="F371">
            <v>80.666000800000006</v>
          </cell>
          <cell r="G371">
            <v>80.775336800000005</v>
          </cell>
          <cell r="H371">
            <v>80.864259099999998</v>
          </cell>
        </row>
        <row r="372">
          <cell r="A372" t="str">
            <v>BTN_Tri_TRAB_E_Horas de ponta - 5,75</v>
          </cell>
          <cell r="B372" t="str">
            <v>Horas de ponta - 5,75</v>
          </cell>
          <cell r="C372">
            <v>464.7111342</v>
          </cell>
          <cell r="D372">
            <v>458.94368129999998</v>
          </cell>
          <cell r="E372">
            <v>461.42881469999998</v>
          </cell>
          <cell r="F372">
            <v>463.49115870000003</v>
          </cell>
          <cell r="G372">
            <v>464.61777649999999</v>
          </cell>
          <cell r="H372">
            <v>466.52428850000001</v>
          </cell>
        </row>
        <row r="373">
          <cell r="A373" t="str">
            <v>BTN_Tri_TRAB_E_Horas de ponta - 6,9</v>
          </cell>
          <cell r="B373" t="str">
            <v>Horas de ponta - 6,9</v>
          </cell>
          <cell r="C373">
            <v>155254.11015669999</v>
          </cell>
          <cell r="D373">
            <v>153822.25763390001</v>
          </cell>
          <cell r="E373">
            <v>154450.09002549999</v>
          </cell>
          <cell r="F373">
            <v>155040.5496876</v>
          </cell>
          <cell r="G373">
            <v>155443.31323639999</v>
          </cell>
          <cell r="H373">
            <v>155911.75553289999</v>
          </cell>
        </row>
        <row r="374">
          <cell r="A374" t="str">
            <v>BTN_Tri_TRAB_E_Horas de ponta - 10,35</v>
          </cell>
          <cell r="B374" t="str">
            <v>Horas de ponta - 10,35</v>
          </cell>
          <cell r="C374">
            <v>30398.100975199999</v>
          </cell>
          <cell r="D374">
            <v>30871.707540399999</v>
          </cell>
          <cell r="E374">
            <v>30990.5832558</v>
          </cell>
          <cell r="F374">
            <v>31099.548744299998</v>
          </cell>
          <cell r="G374">
            <v>31170.163008700001</v>
          </cell>
          <cell r="H374">
            <v>31257.205120899998</v>
          </cell>
        </row>
        <row r="375">
          <cell r="A375" t="str">
            <v>BTN_Tri_TRAB_E_Horas de ponta - 13,80</v>
          </cell>
          <cell r="B375" t="str">
            <v>Horas de ponta - 13,80</v>
          </cell>
          <cell r="C375">
            <v>45547.8447323</v>
          </cell>
          <cell r="D375">
            <v>45060.364593400001</v>
          </cell>
          <cell r="E375">
            <v>45260.268809900001</v>
          </cell>
          <cell r="F375">
            <v>45440.875482399999</v>
          </cell>
          <cell r="G375">
            <v>45554.8162295</v>
          </cell>
          <cell r="H375">
            <v>45708.3852415</v>
          </cell>
        </row>
        <row r="376">
          <cell r="A376" t="str">
            <v>BTN_Tri_TRAB_E_Horas de ponta - 17,25</v>
          </cell>
          <cell r="B376" t="str">
            <v>Horas de ponta - 17,25</v>
          </cell>
          <cell r="C376">
            <v>83601.024084300007</v>
          </cell>
          <cell r="D376">
            <v>83685.716194399996</v>
          </cell>
          <cell r="E376">
            <v>84067.565183900006</v>
          </cell>
          <cell r="F376">
            <v>84421.009532800002</v>
          </cell>
          <cell r="G376">
            <v>84653.382238999999</v>
          </cell>
          <cell r="H376">
            <v>84945.490585299995</v>
          </cell>
        </row>
        <row r="377">
          <cell r="A377" t="str">
            <v>BTN_Tri_TRAB_E_Horas de ponta - 20,7</v>
          </cell>
          <cell r="B377" t="str">
            <v>Horas de ponta - 20,7</v>
          </cell>
          <cell r="C377">
            <v>28576.0432974</v>
          </cell>
          <cell r="D377">
            <v>28366.401674799999</v>
          </cell>
          <cell r="E377">
            <v>28497.071692099998</v>
          </cell>
          <cell r="F377">
            <v>28617.174298999998</v>
          </cell>
          <cell r="G377">
            <v>28694.901785999999</v>
          </cell>
          <cell r="H377">
            <v>28795.616688400001</v>
          </cell>
        </row>
        <row r="378">
          <cell r="A378" t="str">
            <v>BTN_Tri_TRAB_E_Horas cheia</v>
          </cell>
          <cell r="B378" t="str">
            <v>Horas cheia</v>
          </cell>
          <cell r="C378">
            <v>922200.51266130002</v>
          </cell>
          <cell r="D378">
            <v>917275.09407039999</v>
          </cell>
          <cell r="E378">
            <v>921150.52670539997</v>
          </cell>
          <cell r="F378">
            <v>924746.15149199998</v>
          </cell>
          <cell r="G378">
            <v>927140.35997490003</v>
          </cell>
          <cell r="H378">
            <v>930059.08917739999</v>
          </cell>
        </row>
        <row r="379">
          <cell r="A379" t="str">
            <v>BTN_Tri_TRAB_E_Horas cheia - 1,15</v>
          </cell>
          <cell r="B379" t="str">
            <v>Horas cheia - 1,15</v>
          </cell>
          <cell r="C379">
            <v>-135.7173851</v>
          </cell>
          <cell r="D379">
            <v>-148.66133550000001</v>
          </cell>
          <cell r="E379">
            <v>-148.90043890000001</v>
          </cell>
          <cell r="F379">
            <v>-149.09312750000001</v>
          </cell>
          <cell r="G379">
            <v>-149.27365689999999</v>
          </cell>
          <cell r="H379">
            <v>-149.3776555</v>
          </cell>
        </row>
        <row r="380">
          <cell r="A380" t="str">
            <v>BTN_Tri_TRAB_E_Horas cheia - 2,3</v>
          </cell>
          <cell r="B380" t="str">
            <v>Horas cheia - 2,3</v>
          </cell>
          <cell r="C380"/>
          <cell r="D380"/>
          <cell r="E380"/>
          <cell r="F380"/>
          <cell r="G380"/>
          <cell r="H380"/>
        </row>
        <row r="381">
          <cell r="A381" t="str">
            <v>BTN_Tri_TRAB_E_Horas cheia - 3,45</v>
          </cell>
          <cell r="B381" t="str">
            <v>Horas cheia - 3,45</v>
          </cell>
          <cell r="C381">
            <v>33144.624408299998</v>
          </cell>
          <cell r="D381">
            <v>33666.046347000003</v>
          </cell>
          <cell r="E381">
            <v>33784.9792552</v>
          </cell>
          <cell r="F381">
            <v>33909.403624300001</v>
          </cell>
          <cell r="G381">
            <v>34005.125207999998</v>
          </cell>
          <cell r="H381">
            <v>34096.375590000003</v>
          </cell>
        </row>
        <row r="382">
          <cell r="A382" t="str">
            <v>BTN_Tri_TRAB_E_Horas cheia - 4,6</v>
          </cell>
          <cell r="B382" t="str">
            <v>Horas cheia - 4,6</v>
          </cell>
          <cell r="C382">
            <v>502.080175</v>
          </cell>
          <cell r="D382">
            <v>404.42558780000002</v>
          </cell>
          <cell r="E382">
            <v>405.25738109999998</v>
          </cell>
          <cell r="F382">
            <v>405.93389519999999</v>
          </cell>
          <cell r="G382">
            <v>406.48410460000002</v>
          </cell>
          <cell r="H382">
            <v>406.93158670000003</v>
          </cell>
        </row>
        <row r="383">
          <cell r="A383" t="str">
            <v>BTN_Tri_TRAB_E_Horas cheia - 5,75</v>
          </cell>
          <cell r="B383" t="str">
            <v>Horas cheia - 5,75</v>
          </cell>
          <cell r="C383">
            <v>1212.512219</v>
          </cell>
          <cell r="D383">
            <v>1158.60383</v>
          </cell>
          <cell r="E383">
            <v>1164.8775519999999</v>
          </cell>
          <cell r="F383">
            <v>1170.0839415</v>
          </cell>
          <cell r="G383">
            <v>1172.9280893</v>
          </cell>
          <cell r="H383">
            <v>1177.7410803</v>
          </cell>
        </row>
        <row r="384">
          <cell r="A384" t="str">
            <v>BTN_Tri_TRAB_E_Horas cheia - 6,9</v>
          </cell>
          <cell r="B384" t="str">
            <v>Horas cheia - 6,9</v>
          </cell>
          <cell r="C384">
            <v>386290.77526329999</v>
          </cell>
          <cell r="D384">
            <v>382995.6950673</v>
          </cell>
          <cell r="E384">
            <v>384540.74001220003</v>
          </cell>
          <cell r="F384">
            <v>385987.34044</v>
          </cell>
          <cell r="G384">
            <v>386977.97757049999</v>
          </cell>
          <cell r="H384">
            <v>388122.94044989999</v>
          </cell>
        </row>
        <row r="385">
          <cell r="A385" t="str">
            <v>BTN_Tri_TRAB_E_Horas cheia - 10,35</v>
          </cell>
          <cell r="B385" t="str">
            <v>Horas cheia - 10,35</v>
          </cell>
          <cell r="C385">
            <v>84607.9988839</v>
          </cell>
          <cell r="D385">
            <v>84745.871147700003</v>
          </cell>
          <cell r="E385">
            <v>85072.711974499995</v>
          </cell>
          <cell r="F385">
            <v>85371.729501199996</v>
          </cell>
          <cell r="G385">
            <v>85564.938869999998</v>
          </cell>
          <cell r="H385">
            <v>85803.952198200001</v>
          </cell>
        </row>
        <row r="386">
          <cell r="A386" t="str">
            <v>BTN_Tri_TRAB_E_Horas cheia - 13,80</v>
          </cell>
          <cell r="B386" t="str">
            <v>Horas cheia - 13,80</v>
          </cell>
          <cell r="C386">
            <v>124105.8664573</v>
          </cell>
          <cell r="D386">
            <v>123518.883781</v>
          </cell>
          <cell r="E386">
            <v>124069.597033</v>
          </cell>
          <cell r="F386">
            <v>124565.4224406</v>
          </cell>
          <cell r="G386">
            <v>124877.17091080001</v>
          </cell>
          <cell r="H386">
            <v>125299.6990714</v>
          </cell>
        </row>
        <row r="387">
          <cell r="A387" t="str">
            <v>BTN_Tri_TRAB_E_Horas cheia - 17,25</v>
          </cell>
          <cell r="B387" t="str">
            <v>Horas cheia - 17,25</v>
          </cell>
          <cell r="C387">
            <v>223757.14336310001</v>
          </cell>
          <cell r="D387">
            <v>223812.39555769999</v>
          </cell>
          <cell r="E387">
            <v>224831.00425540001</v>
          </cell>
          <cell r="F387">
            <v>225776.16191</v>
          </cell>
          <cell r="G387">
            <v>226398.234107</v>
          </cell>
          <cell r="H387">
            <v>227177.87321799999</v>
          </cell>
        </row>
        <row r="388">
          <cell r="A388" t="str">
            <v>BTN_Tri_TRAB_E_Horas cheia - 20,7</v>
          </cell>
          <cell r="B388" t="str">
            <v>Horas cheia - 20,7</v>
          </cell>
          <cell r="C388">
            <v>68715.229276500002</v>
          </cell>
          <cell r="D388">
            <v>67121.834087399999</v>
          </cell>
          <cell r="E388">
            <v>67430.259680899995</v>
          </cell>
          <cell r="F388">
            <v>67709.168866699998</v>
          </cell>
          <cell r="G388">
            <v>67886.774771600001</v>
          </cell>
          <cell r="H388">
            <v>68122.953638399995</v>
          </cell>
        </row>
        <row r="389">
          <cell r="A389" t="str">
            <v>BTN_Tri_TRAB_E_Horas de vazio</v>
          </cell>
          <cell r="B389" t="str">
            <v>Horas de vazio</v>
          </cell>
          <cell r="C389">
            <v>759608.75367899996</v>
          </cell>
          <cell r="D389">
            <v>756794.2889863</v>
          </cell>
          <cell r="E389">
            <v>759991.5025073</v>
          </cell>
          <cell r="F389">
            <v>762949.49897019996</v>
          </cell>
          <cell r="G389">
            <v>764916.32089690003</v>
          </cell>
          <cell r="H389">
            <v>767322.63543420006</v>
          </cell>
        </row>
        <row r="390">
          <cell r="A390" t="str">
            <v>BTN_Tri_TRAB_E_Horas de vazio - 1,15</v>
          </cell>
          <cell r="B390" t="str">
            <v>Horas de vazio - 1,15</v>
          </cell>
          <cell r="C390">
            <v>-176.08486350000001</v>
          </cell>
          <cell r="D390">
            <v>-192.91946369999999</v>
          </cell>
          <cell r="E390">
            <v>-193.2806817</v>
          </cell>
          <cell r="F390">
            <v>-193.57351890000001</v>
          </cell>
          <cell r="G390">
            <v>-193.82439049999999</v>
          </cell>
          <cell r="H390">
            <v>-194.00557259999999</v>
          </cell>
        </row>
        <row r="391">
          <cell r="A391" t="str">
            <v>BTN_Tri_TRAB_E_Horas de vazio - 2,3</v>
          </cell>
          <cell r="B391" t="str">
            <v>Horas de vazio - 2,3</v>
          </cell>
          <cell r="C391"/>
          <cell r="D391"/>
          <cell r="E391"/>
          <cell r="F391"/>
          <cell r="G391"/>
          <cell r="H391"/>
        </row>
        <row r="392">
          <cell r="A392" t="str">
            <v>BTN_Tri_TRAB_E_Horas de vazio - 3,45</v>
          </cell>
          <cell r="B392" t="str">
            <v>Horas de vazio - 3,45</v>
          </cell>
          <cell r="C392">
            <v>24086.013281299998</v>
          </cell>
          <cell r="D392">
            <v>24307.0033945</v>
          </cell>
          <cell r="E392">
            <v>24390.4908349</v>
          </cell>
          <cell r="F392">
            <v>24478.146716899999</v>
          </cell>
          <cell r="G392">
            <v>24546.488765999999</v>
          </cell>
          <cell r="H392">
            <v>24610.261146100001</v>
          </cell>
        </row>
        <row r="393">
          <cell r="A393" t="str">
            <v>BTN_Tri_TRAB_E_Horas de vazio - 4,6</v>
          </cell>
          <cell r="B393" t="str">
            <v>Horas de vazio - 4,6</v>
          </cell>
          <cell r="C393">
            <v>1238.7049677</v>
          </cell>
          <cell r="D393">
            <v>1223.6475803000001</v>
          </cell>
          <cell r="E393">
            <v>1226.1642907999999</v>
          </cell>
          <cell r="F393">
            <v>1228.2111809999999</v>
          </cell>
          <cell r="G393">
            <v>1229.8759184999999</v>
          </cell>
          <cell r="H393">
            <v>1231.2298393999999</v>
          </cell>
        </row>
        <row r="394">
          <cell r="A394" t="str">
            <v>BTN_Tri_TRAB_E_Horas de vazio - 5,75</v>
          </cell>
          <cell r="B394" t="str">
            <v>Horas de vazio - 5,75</v>
          </cell>
          <cell r="C394">
            <v>1091.5109649000001</v>
          </cell>
          <cell r="D394">
            <v>1087.1862586</v>
          </cell>
          <cell r="E394">
            <v>1093.0732617000001</v>
          </cell>
          <cell r="F394">
            <v>1097.9587234999999</v>
          </cell>
          <cell r="G394">
            <v>1100.6275553</v>
          </cell>
          <cell r="H394">
            <v>1105.1438685999999</v>
          </cell>
        </row>
        <row r="395">
          <cell r="A395" t="str">
            <v>BTN_Tri_TRAB_E_Horas de vazio - 6,9</v>
          </cell>
          <cell r="B395" t="str">
            <v>Horas de vazio - 6,9</v>
          </cell>
          <cell r="C395">
            <v>311228.9960483</v>
          </cell>
          <cell r="D395">
            <v>310126.86659799999</v>
          </cell>
          <cell r="E395">
            <v>311368.32523010002</v>
          </cell>
          <cell r="F395">
            <v>312529.33074539999</v>
          </cell>
          <cell r="G395">
            <v>313325.23920870002</v>
          </cell>
          <cell r="H395">
            <v>314243.572613</v>
          </cell>
        </row>
        <row r="396">
          <cell r="A396" t="str">
            <v>BTN_Tri_TRAB_E_Horas de vazio - 10,35</v>
          </cell>
          <cell r="B396" t="str">
            <v>Horas de vazio - 10,35</v>
          </cell>
          <cell r="C396">
            <v>71713.672174299994</v>
          </cell>
          <cell r="D396">
            <v>71690.307482599994</v>
          </cell>
          <cell r="E396">
            <v>71969.645757899998</v>
          </cell>
          <cell r="F396">
            <v>72222.791981300004</v>
          </cell>
          <cell r="G396">
            <v>72385.694153899996</v>
          </cell>
          <cell r="H396">
            <v>72589.649429800003</v>
          </cell>
        </row>
        <row r="397">
          <cell r="A397" t="str">
            <v>BTN_Tri_TRAB_E_Horas de vazio - 13,80</v>
          </cell>
          <cell r="B397" t="str">
            <v>Horas de vazio - 13,80</v>
          </cell>
          <cell r="C397">
            <v>100370.6191199</v>
          </cell>
          <cell r="D397">
            <v>99994.905412399996</v>
          </cell>
          <cell r="E397">
            <v>100439.80230510001</v>
          </cell>
          <cell r="F397">
            <v>100839.1811767</v>
          </cell>
          <cell r="G397">
            <v>101090.3015913</v>
          </cell>
          <cell r="H397">
            <v>101430.70464140001</v>
          </cell>
        </row>
        <row r="398">
          <cell r="A398" t="str">
            <v>BTN_Tri_TRAB_E_Horas de vazio - 17,25</v>
          </cell>
          <cell r="B398" t="str">
            <v>Horas de vazio - 17,25</v>
          </cell>
          <cell r="C398">
            <v>185130.97133930001</v>
          </cell>
          <cell r="D398">
            <v>184845.39017639999</v>
          </cell>
          <cell r="E398">
            <v>185675.76647959999</v>
          </cell>
          <cell r="F398">
            <v>186456.17334949999</v>
          </cell>
          <cell r="G398">
            <v>186978.5183656</v>
          </cell>
          <cell r="H398">
            <v>187616.03381560001</v>
          </cell>
        </row>
        <row r="399">
          <cell r="A399" t="str">
            <v>BTN_Tri_TRAB_E_Horas de vazio - 20,7</v>
          </cell>
          <cell r="B399" t="str">
            <v>Horas de vazio - 20,7</v>
          </cell>
          <cell r="C399">
            <v>64924.350646799998</v>
          </cell>
          <cell r="D399">
            <v>63711.901547200003</v>
          </cell>
          <cell r="E399">
            <v>64021.515028900001</v>
          </cell>
          <cell r="F399">
            <v>64291.278614800001</v>
          </cell>
          <cell r="G399">
            <v>64453.399728099997</v>
          </cell>
          <cell r="H399">
            <v>64690.0456529</v>
          </cell>
        </row>
        <row r="400">
          <cell r="B400" t="str">
            <v>Vendas Não Aplicável</v>
          </cell>
          <cell r="C400"/>
          <cell r="D400"/>
          <cell r="E400"/>
          <cell r="F400"/>
          <cell r="G400"/>
          <cell r="H400"/>
        </row>
      </sheetData>
      <sheetData sheetId="10"/>
      <sheetData sheetId="11">
        <row r="14">
          <cell r="B14"/>
          <cell r="C14" t="str">
            <v>2019 Total</v>
          </cell>
          <cell r="D14" t="str">
            <v>2020 Total</v>
          </cell>
          <cell r="E14" t="str">
            <v>2021 Total</v>
          </cell>
          <cell r="F14" t="str">
            <v>2022 Total</v>
          </cell>
        </row>
        <row r="15">
          <cell r="B15"/>
          <cell r="C15" t="str">
            <v>VCF</v>
          </cell>
          <cell r="D15"/>
          <cell r="E15"/>
          <cell r="F15"/>
        </row>
        <row r="16">
          <cell r="B16"/>
          <cell r="C16" t="str">
            <v>2019.TOTAL</v>
          </cell>
          <cell r="D16" t="str">
            <v>2020.TOTAL</v>
          </cell>
          <cell r="E16" t="str">
            <v>2021.TOTAL</v>
          </cell>
          <cell r="F16" t="str">
            <v>2022.TOTAL</v>
          </cell>
        </row>
        <row r="17">
          <cell r="B17" t="str">
            <v>Vendas Totais</v>
          </cell>
          <cell r="C17">
            <v>118885495.5075969</v>
          </cell>
          <cell r="D17">
            <v>119857714.1053976</v>
          </cell>
          <cell r="E17">
            <v>120323603.01926699</v>
          </cell>
          <cell r="F17">
            <v>120775721.65692461</v>
          </cell>
        </row>
        <row r="18">
          <cell r="B18" t="str">
            <v>Vendas Alta Tensão</v>
          </cell>
          <cell r="C18"/>
          <cell r="D18"/>
          <cell r="E18"/>
          <cell r="F18"/>
        </row>
        <row r="19">
          <cell r="B19" t="str">
            <v>Vendas Média Tensão</v>
          </cell>
          <cell r="C19">
            <v>34994611.639366403</v>
          </cell>
          <cell r="D19">
            <v>35326740.051118702</v>
          </cell>
          <cell r="E19">
            <v>35456178.456008598</v>
          </cell>
          <cell r="F19">
            <v>35583892.429733999</v>
          </cell>
        </row>
        <row r="20">
          <cell r="B20" t="str">
            <v>VENDA A CLIENTES FINAIS EM MT TETRA-HORÁRIA</v>
          </cell>
          <cell r="C20">
            <v>34994611.639366403</v>
          </cell>
          <cell r="D20">
            <v>35326740.051118702</v>
          </cell>
          <cell r="E20">
            <v>35456178.456008598</v>
          </cell>
          <cell r="F20">
            <v>35583892.429733999</v>
          </cell>
        </row>
        <row r="21">
          <cell r="A21" t="str">
            <v>MT_Termo tarifário fixo</v>
          </cell>
          <cell r="B21" t="str">
            <v>Termo tarifário fixo</v>
          </cell>
          <cell r="C21">
            <v>218206.36</v>
          </cell>
          <cell r="D21">
            <v>218288.52</v>
          </cell>
          <cell r="E21">
            <v>218576.88</v>
          </cell>
          <cell r="F21">
            <v>218865.24</v>
          </cell>
        </row>
        <row r="22">
          <cell r="A22"/>
          <cell r="B22" t="str">
            <v>Potência</v>
          </cell>
          <cell r="C22">
            <v>5879656.4281861996</v>
          </cell>
          <cell r="D22">
            <v>5886710.6937531997</v>
          </cell>
          <cell r="E22">
            <v>5893206.1751386998</v>
          </cell>
          <cell r="F22">
            <v>5902533.4689002996</v>
          </cell>
        </row>
        <row r="23">
          <cell r="A23" t="str">
            <v>MT_P_Horas_de_ponta</v>
          </cell>
          <cell r="B23" t="str">
            <v>Horas_de_ponta</v>
          </cell>
          <cell r="C23">
            <v>3955419.9558843998</v>
          </cell>
          <cell r="D23">
            <v>3960297.025651</v>
          </cell>
          <cell r="E23">
            <v>3964931.1188409999</v>
          </cell>
          <cell r="F23">
            <v>3971578.4852327998</v>
          </cell>
        </row>
        <row r="24">
          <cell r="A24" t="str">
            <v>MT_P_Contratada</v>
          </cell>
          <cell r="B24" t="str">
            <v>Contratada</v>
          </cell>
          <cell r="C24">
            <v>1924236.4723018</v>
          </cell>
          <cell r="D24">
            <v>1926413.6681021999</v>
          </cell>
          <cell r="E24">
            <v>1928275.0562976999</v>
          </cell>
          <cell r="F24">
            <v>1930954.9836675001</v>
          </cell>
        </row>
        <row r="25">
          <cell r="B25" t="str">
            <v>Energia Activa</v>
          </cell>
          <cell r="C25">
            <v>28390109.937445302</v>
          </cell>
          <cell r="D25">
            <v>28714424.696308199</v>
          </cell>
          <cell r="E25">
            <v>28836452.8500438</v>
          </cell>
          <cell r="F25">
            <v>28953744.375016801</v>
          </cell>
        </row>
        <row r="26">
          <cell r="B26" t="str">
            <v>Períodos I, IV</v>
          </cell>
          <cell r="C26">
            <v>9917986.4094060995</v>
          </cell>
          <cell r="D26">
            <v>8479879.4953202009</v>
          </cell>
          <cell r="E26">
            <v>8515748.3897829</v>
          </cell>
          <cell r="F26">
            <v>8550406.3711236008</v>
          </cell>
        </row>
        <row r="27">
          <cell r="A27" t="str">
            <v>MT_E_I,V_Horas de ponta</v>
          </cell>
          <cell r="B27" t="str">
            <v>Horas de ponta</v>
          </cell>
          <cell r="C27">
            <v>2411580.9074291</v>
          </cell>
          <cell r="D27">
            <v>2060794.6893318</v>
          </cell>
          <cell r="E27">
            <v>2069461.5704652001</v>
          </cell>
          <cell r="F27">
            <v>2077883.5415701</v>
          </cell>
        </row>
        <row r="28">
          <cell r="A28" t="str">
            <v>MT_E_I,V_Horas cheias</v>
          </cell>
          <cell r="B28" t="str">
            <v>Horas cheias</v>
          </cell>
          <cell r="C28">
            <v>5149177.7726539001</v>
          </cell>
          <cell r="D28">
            <v>4413614.5083410004</v>
          </cell>
          <cell r="E28">
            <v>4432326.7764662998</v>
          </cell>
          <cell r="F28">
            <v>4450383.3135059001</v>
          </cell>
        </row>
        <row r="29">
          <cell r="A29" t="str">
            <v>MT_E_I,V_Horas de vazio normal</v>
          </cell>
          <cell r="B29" t="str">
            <v>Horas de vazio normal</v>
          </cell>
          <cell r="C29">
            <v>1548833.9991995001</v>
          </cell>
          <cell r="D29">
            <v>1318752.7594343999</v>
          </cell>
          <cell r="E29">
            <v>1324347.8948526001</v>
          </cell>
          <cell r="F29">
            <v>1329732.4475326999</v>
          </cell>
        </row>
        <row r="30">
          <cell r="A30" t="str">
            <v>MT_E_I,V_Horas de super vazio</v>
          </cell>
          <cell r="B30" t="str">
            <v>Horas de super vazio</v>
          </cell>
          <cell r="C30">
            <v>808393.73012359999</v>
          </cell>
          <cell r="D30">
            <v>686717.53821300005</v>
          </cell>
          <cell r="E30">
            <v>689612.14799880004</v>
          </cell>
          <cell r="F30">
            <v>692407.06851490005</v>
          </cell>
        </row>
        <row r="31">
          <cell r="B31" t="str">
            <v>Períodos II, III</v>
          </cell>
          <cell r="C31">
            <v>18472123.528039198</v>
          </cell>
          <cell r="D31">
            <v>20234545.200987998</v>
          </cell>
          <cell r="E31">
            <v>20320704.460260902</v>
          </cell>
          <cell r="F31">
            <v>20403338.0038932</v>
          </cell>
        </row>
        <row r="32">
          <cell r="A32" t="str">
            <v>MT_E_II,III_Horas de ponta</v>
          </cell>
          <cell r="B32" t="str">
            <v>Horas de ponta</v>
          </cell>
          <cell r="C32">
            <v>4498624.2883158</v>
          </cell>
          <cell r="D32">
            <v>4927767.3038657997</v>
          </cell>
          <cell r="E32">
            <v>4948690.7771883002</v>
          </cell>
          <cell r="F32">
            <v>4968818.7800661996</v>
          </cell>
        </row>
        <row r="33">
          <cell r="A33" t="str">
            <v>MT_E_II,III_Horas cheias</v>
          </cell>
          <cell r="B33" t="str">
            <v>Horas cheias</v>
          </cell>
          <cell r="C33">
            <v>9423646.3152447995</v>
          </cell>
          <cell r="D33">
            <v>10322696.615553301</v>
          </cell>
          <cell r="E33">
            <v>10366654.386334199</v>
          </cell>
          <cell r="F33">
            <v>10408831.0750887</v>
          </cell>
        </row>
        <row r="34">
          <cell r="A34" t="str">
            <v>MT_E_II,III_Horas de vazio normal</v>
          </cell>
          <cell r="B34" t="str">
            <v>Horas de vazio normal</v>
          </cell>
          <cell r="C34">
            <v>2896417.6570426999</v>
          </cell>
          <cell r="D34">
            <v>3172893.8427714999</v>
          </cell>
          <cell r="E34">
            <v>3186457.6902708001</v>
          </cell>
          <cell r="F34">
            <v>3199411.2036911999</v>
          </cell>
        </row>
        <row r="35">
          <cell r="A35" t="str">
            <v>MT_E_II,III_Horas de super vazio</v>
          </cell>
          <cell r="B35" t="str">
            <v>Horas de super vazio</v>
          </cell>
          <cell r="C35">
            <v>1653435.2674358999</v>
          </cell>
          <cell r="D35">
            <v>1811187.4387974001</v>
          </cell>
          <cell r="E35">
            <v>1818901.6064676</v>
          </cell>
          <cell r="F35">
            <v>1826276.9450471001</v>
          </cell>
        </row>
        <row r="36">
          <cell r="B36" t="str">
            <v>Energia Reactiva</v>
          </cell>
          <cell r="C36">
            <v>506638.91373490001</v>
          </cell>
          <cell r="D36">
            <v>507316.14105729997</v>
          </cell>
          <cell r="E36">
            <v>507942.55082609999</v>
          </cell>
          <cell r="F36">
            <v>508749.34581690002</v>
          </cell>
        </row>
        <row r="37">
          <cell r="A37" t="str">
            <v>MT_E__Energia Reactiva Fornecida 1º-Esc</v>
          </cell>
          <cell r="B37" t="str">
            <v>Energia Reactiva Fornecida 1º-Esc</v>
          </cell>
          <cell r="C37">
            <v>41940.2319068</v>
          </cell>
          <cell r="D37">
            <v>42101.5058928</v>
          </cell>
          <cell r="E37">
            <v>42151.398252500003</v>
          </cell>
          <cell r="F37">
            <v>42220.337695800001</v>
          </cell>
        </row>
        <row r="38">
          <cell r="A38" t="str">
            <v>MT_E__Energia Reactiva Fornecida 2º-Esc</v>
          </cell>
          <cell r="B38" t="str">
            <v>Energia Reactiva Fornecida 2º-Esc</v>
          </cell>
          <cell r="C38">
            <v>74723.134319399993</v>
          </cell>
          <cell r="D38">
            <v>75109.851294799999</v>
          </cell>
          <cell r="E38">
            <v>75200.842254400006</v>
          </cell>
          <cell r="F38">
            <v>75322.419226500002</v>
          </cell>
        </row>
        <row r="39">
          <cell r="A39" t="str">
            <v>MT_E__Energia Reactiva Fornecida 3º-Esc</v>
          </cell>
          <cell r="B39" t="str">
            <v>Energia Reactiva Fornecida 3º-Esc</v>
          </cell>
          <cell r="C39">
            <v>329873.61327660002</v>
          </cell>
          <cell r="D39">
            <v>331386.89354680001</v>
          </cell>
          <cell r="E39">
            <v>331802.34141529998</v>
          </cell>
          <cell r="F39">
            <v>332322.28288860002</v>
          </cell>
        </row>
        <row r="40">
          <cell r="A40" t="str">
            <v>MT_E__Recebida (Indutiva)</v>
          </cell>
          <cell r="B40" t="str">
            <v>Recebida (Indutiva)</v>
          </cell>
          <cell r="C40">
            <v>60101.9342321</v>
          </cell>
          <cell r="D40">
            <v>58717.890322899999</v>
          </cell>
          <cell r="E40">
            <v>58787.9689039</v>
          </cell>
          <cell r="F40">
            <v>58884.306005999999</v>
          </cell>
        </row>
        <row r="41">
          <cell r="B41" t="str">
            <v>Vendas Baixa Tensão</v>
          </cell>
          <cell r="C41">
            <v>83890883.868230507</v>
          </cell>
          <cell r="D41">
            <v>84530974.054278895</v>
          </cell>
          <cell r="E41">
            <v>84867424.563258395</v>
          </cell>
          <cell r="F41">
            <v>85191829.227190599</v>
          </cell>
        </row>
        <row r="42">
          <cell r="B42" t="str">
            <v>Vendas Baixa Tensão Especial</v>
          </cell>
          <cell r="C42">
            <v>9620567.9143499993</v>
          </cell>
          <cell r="D42">
            <v>9672937.6883258</v>
          </cell>
          <cell r="E42">
            <v>9705344.6531696003</v>
          </cell>
          <cell r="F42">
            <v>9736230.4678709991</v>
          </cell>
        </row>
        <row r="43">
          <cell r="B43" t="str">
            <v>VENDA A CLIENTES FINAIS EM BTE TETRA-HORÁRIA</v>
          </cell>
          <cell r="C43">
            <v>9620567.9143499993</v>
          </cell>
          <cell r="D43">
            <v>9672937.6883258</v>
          </cell>
          <cell r="E43">
            <v>9705344.6531696003</v>
          </cell>
          <cell r="F43">
            <v>9736230.4678709991</v>
          </cell>
        </row>
        <row r="44">
          <cell r="A44" t="str">
            <v>BTE_Termo tarifário fixo</v>
          </cell>
          <cell r="B44" t="str">
            <v>Termo tarifário fixo</v>
          </cell>
          <cell r="C44">
            <v>52594.54</v>
          </cell>
          <cell r="D44">
            <v>52864.56</v>
          </cell>
          <cell r="E44">
            <v>53382.84</v>
          </cell>
          <cell r="F44">
            <v>53827.08</v>
          </cell>
        </row>
        <row r="45">
          <cell r="B45" t="str">
            <v>Potência</v>
          </cell>
          <cell r="C45">
            <v>2415661.4604468001</v>
          </cell>
          <cell r="D45">
            <v>2416960.2088915999</v>
          </cell>
          <cell r="E45">
            <v>2419200.2148646</v>
          </cell>
          <cell r="F45">
            <v>2422012.4705991</v>
          </cell>
        </row>
        <row r="46">
          <cell r="A46" t="str">
            <v>BTE_P_Horas_de_ponta</v>
          </cell>
          <cell r="B46" t="str">
            <v>Horas_de_ponta</v>
          </cell>
          <cell r="C46">
            <v>1878020.1046104</v>
          </cell>
          <cell r="D46">
            <v>1879607.5294303</v>
          </cell>
          <cell r="E46">
            <v>1881163.2829684</v>
          </cell>
          <cell r="F46">
            <v>1883403.9292003999</v>
          </cell>
        </row>
        <row r="47">
          <cell r="A47" t="str">
            <v>BTE_P_Contratada</v>
          </cell>
          <cell r="B47" t="str">
            <v>Contratada</v>
          </cell>
          <cell r="C47">
            <v>537641.35583639995</v>
          </cell>
          <cell r="D47">
            <v>537352.67946130002</v>
          </cell>
          <cell r="E47">
            <v>538036.93189620005</v>
          </cell>
          <cell r="F47">
            <v>538608.54139869998</v>
          </cell>
        </row>
        <row r="48">
          <cell r="B48" t="str">
            <v>Energia Activa</v>
          </cell>
          <cell r="C48">
            <v>6804920.2748290002</v>
          </cell>
          <cell r="D48">
            <v>6852749.0323925996</v>
          </cell>
          <cell r="E48">
            <v>6881982.9597758995</v>
          </cell>
          <cell r="F48">
            <v>6909049.1509081004</v>
          </cell>
        </row>
        <row r="49">
          <cell r="A49" t="str">
            <v>BTE_E_Horas de ponta</v>
          </cell>
          <cell r="B49" t="str">
            <v>Horas de ponta</v>
          </cell>
          <cell r="C49">
            <v>1676429.0568870001</v>
          </cell>
          <cell r="D49">
            <v>1686133.4027104999</v>
          </cell>
          <cell r="E49">
            <v>1693336.4114069</v>
          </cell>
          <cell r="F49">
            <v>1700002.3058497</v>
          </cell>
        </row>
        <row r="50">
          <cell r="A50" t="str">
            <v>BTE_E_Horas cheias</v>
          </cell>
          <cell r="B50" t="str">
            <v>Horas cheias</v>
          </cell>
          <cell r="C50">
            <v>3656136.4760452998</v>
          </cell>
          <cell r="D50">
            <v>3679314.5914202002</v>
          </cell>
          <cell r="E50">
            <v>3695039.4979307</v>
          </cell>
          <cell r="F50">
            <v>3709618.0880403002</v>
          </cell>
        </row>
        <row r="51">
          <cell r="A51" t="str">
            <v>BTE_E_Horas de vazio normal</v>
          </cell>
          <cell r="B51" t="str">
            <v>Horas de vazio normal</v>
          </cell>
          <cell r="C51">
            <v>960109.46548649995</v>
          </cell>
          <cell r="D51">
            <v>969553.09793639998</v>
          </cell>
          <cell r="E51">
            <v>973670.18464200001</v>
          </cell>
          <cell r="F51">
            <v>977472.8888368</v>
          </cell>
        </row>
        <row r="52">
          <cell r="A52" t="str">
            <v>BTE_E_Horas de super vazio</v>
          </cell>
          <cell r="B52" t="str">
            <v>Horas de super vazio</v>
          </cell>
          <cell r="C52">
            <v>512245.27641019999</v>
          </cell>
          <cell r="D52">
            <v>517747.94032549998</v>
          </cell>
          <cell r="E52">
            <v>519936.8657963</v>
          </cell>
          <cell r="F52">
            <v>521955.8681813</v>
          </cell>
        </row>
        <row r="53">
          <cell r="B53" t="str">
            <v>Energia Reactiva</v>
          </cell>
          <cell r="C53">
            <v>347391.63907420001</v>
          </cell>
          <cell r="D53">
            <v>350363.88704160001</v>
          </cell>
          <cell r="E53">
            <v>350778.63852909999</v>
          </cell>
          <cell r="F53">
            <v>351341.76636379998</v>
          </cell>
        </row>
        <row r="54">
          <cell r="A54" t="str">
            <v>BTE_E_Fornecida pela rede 1ª Esc</v>
          </cell>
          <cell r="B54" t="str">
            <v>Fornecida pela rede 1ª Esc</v>
          </cell>
          <cell r="C54">
            <v>19112.202078400001</v>
          </cell>
          <cell r="D54">
            <v>19288.173908199999</v>
          </cell>
          <cell r="E54">
            <v>19311.1549806</v>
          </cell>
          <cell r="F54">
            <v>19342.665065599998</v>
          </cell>
        </row>
        <row r="55">
          <cell r="A55" t="str">
            <v>BTE_E_Fornecida pela rede 2ª Esc</v>
          </cell>
          <cell r="B55" t="str">
            <v>Fornecida pela rede 2ª Esc</v>
          </cell>
          <cell r="C55">
            <v>39412.547281799998</v>
          </cell>
          <cell r="D55">
            <v>39654.408181999999</v>
          </cell>
          <cell r="E55">
            <v>39702.182594600003</v>
          </cell>
          <cell r="F55">
            <v>39766.592646500001</v>
          </cell>
        </row>
        <row r="56">
          <cell r="A56" t="str">
            <v>BTE_E_Fornecida pela rede 3ª Esc</v>
          </cell>
          <cell r="B56" t="str">
            <v>Fornecida pela rede 3ª Esc</v>
          </cell>
          <cell r="C56">
            <v>268433.38972839998</v>
          </cell>
          <cell r="D56">
            <v>271106.11396270001</v>
          </cell>
          <cell r="E56">
            <v>271427.42844220001</v>
          </cell>
          <cell r="F56">
            <v>271859.67441510002</v>
          </cell>
        </row>
        <row r="57">
          <cell r="A57" t="str">
            <v>BTE_E_Recebida pela rede (indutiva)</v>
          </cell>
          <cell r="B57" t="str">
            <v>Recebida pela rede (indutiva)</v>
          </cell>
          <cell r="C57">
            <v>20433.499985599999</v>
          </cell>
          <cell r="D57">
            <v>20315.1909887</v>
          </cell>
          <cell r="E57">
            <v>20337.872511699999</v>
          </cell>
          <cell r="F57">
            <v>20372.8342366</v>
          </cell>
        </row>
        <row r="58">
          <cell r="B58" t="str">
            <v>VENDA A CLIENTES FINAIS EM BTE TETRA-HORÁRIA</v>
          </cell>
          <cell r="C58"/>
          <cell r="D58"/>
          <cell r="E58"/>
          <cell r="F58"/>
        </row>
        <row r="59">
          <cell r="B59" t="str">
            <v>Termo tarifário fixo</v>
          </cell>
          <cell r="C59"/>
          <cell r="D59"/>
          <cell r="E59"/>
          <cell r="F59"/>
        </row>
        <row r="60">
          <cell r="B60" t="str">
            <v>Energia Activa</v>
          </cell>
          <cell r="C60"/>
          <cell r="D60"/>
          <cell r="E60"/>
          <cell r="F60"/>
        </row>
        <row r="61">
          <cell r="B61" t="str">
            <v>Horas cheias</v>
          </cell>
          <cell r="C61"/>
          <cell r="D61"/>
          <cell r="E61"/>
          <cell r="F61"/>
        </row>
        <row r="62">
          <cell r="B62" t="str">
            <v>Horas de ponta</v>
          </cell>
          <cell r="C62"/>
          <cell r="D62"/>
          <cell r="E62"/>
          <cell r="F62"/>
        </row>
        <row r="63">
          <cell r="B63" t="str">
            <v>Horas de super vazio</v>
          </cell>
          <cell r="C63"/>
          <cell r="D63"/>
          <cell r="E63"/>
          <cell r="F63"/>
        </row>
        <row r="64">
          <cell r="B64" t="str">
            <v>Horas de vazio normal</v>
          </cell>
          <cell r="C64"/>
          <cell r="D64"/>
          <cell r="E64"/>
          <cell r="F64"/>
        </row>
        <row r="65">
          <cell r="B65" t="str">
            <v>Horas de  super ponta</v>
          </cell>
          <cell r="C65"/>
          <cell r="D65"/>
          <cell r="E65"/>
          <cell r="F65"/>
        </row>
        <row r="66">
          <cell r="B66" t="str">
            <v>Energia Reactiva</v>
          </cell>
          <cell r="C66"/>
          <cell r="D66"/>
          <cell r="E66"/>
          <cell r="F66"/>
        </row>
        <row r="67">
          <cell r="B67" t="str">
            <v>Fornecida pela rede 1ª Esc</v>
          </cell>
          <cell r="C67"/>
          <cell r="D67"/>
          <cell r="E67"/>
          <cell r="F67"/>
        </row>
        <row r="68">
          <cell r="B68" t="str">
            <v>Fornecida pela rede 2ª Esc</v>
          </cell>
          <cell r="C68"/>
          <cell r="D68"/>
          <cell r="E68"/>
          <cell r="F68"/>
        </row>
        <row r="69">
          <cell r="B69" t="str">
            <v>Fornecida pela rede 3ª Esc</v>
          </cell>
          <cell r="C69"/>
          <cell r="D69"/>
          <cell r="E69"/>
          <cell r="F69"/>
        </row>
        <row r="70">
          <cell r="B70" t="str">
            <v>Recebida pela rede (indutiva)</v>
          </cell>
          <cell r="C70"/>
          <cell r="D70"/>
          <cell r="E70"/>
          <cell r="F70"/>
        </row>
        <row r="71">
          <cell r="B71" t="str">
            <v>Potência</v>
          </cell>
          <cell r="C71"/>
          <cell r="D71"/>
          <cell r="E71"/>
          <cell r="F71"/>
        </row>
        <row r="72">
          <cell r="B72" t="str">
            <v>Horas_de_ponta</v>
          </cell>
          <cell r="C72"/>
          <cell r="D72"/>
          <cell r="E72"/>
          <cell r="F72"/>
        </row>
        <row r="73">
          <cell r="B73" t="str">
            <v>Contratada</v>
          </cell>
          <cell r="C73"/>
          <cell r="D73"/>
          <cell r="E73"/>
          <cell r="F73"/>
        </row>
        <row r="74">
          <cell r="B74" t="str">
            <v>Vendas Baixa Tensão Normal</v>
          </cell>
          <cell r="C74">
            <v>74270315.953880504</v>
          </cell>
          <cell r="D74">
            <v>74858036.365953103</v>
          </cell>
          <cell r="E74">
            <v>75162079.910088807</v>
          </cell>
          <cell r="F74">
            <v>75455598.759319603</v>
          </cell>
        </row>
        <row r="75">
          <cell r="B75" t="str">
            <v>VENDA A CLIENTES FINAIS EM BTN (&gt;20,7 kVA) TRI-HORÁRIA</v>
          </cell>
          <cell r="C75">
            <v>7630336.6985282004</v>
          </cell>
          <cell r="D75">
            <v>7636259.6256600004</v>
          </cell>
          <cell r="E75">
            <v>7667593.3131654002</v>
          </cell>
          <cell r="F75">
            <v>7696647.3228729004</v>
          </cell>
        </row>
        <row r="76">
          <cell r="B76" t="str">
            <v>Potência</v>
          </cell>
          <cell r="C76">
            <v>922820.03</v>
          </cell>
          <cell r="D76">
            <v>919584.72</v>
          </cell>
          <cell r="E76">
            <v>922921.08</v>
          </cell>
          <cell r="F76">
            <v>925796.04</v>
          </cell>
        </row>
        <row r="77">
          <cell r="A77" t="str">
            <v>BTN_P_27,6</v>
          </cell>
          <cell r="B77" t="str">
            <v>27,6</v>
          </cell>
          <cell r="C77">
            <v>383361.86</v>
          </cell>
          <cell r="D77">
            <v>382039.2</v>
          </cell>
          <cell r="E77">
            <v>383423.4</v>
          </cell>
          <cell r="F77">
            <v>384346.2</v>
          </cell>
        </row>
        <row r="78">
          <cell r="A78" t="str">
            <v>BTN_P_34,5</v>
          </cell>
          <cell r="B78" t="str">
            <v>34,5</v>
          </cell>
          <cell r="C78">
            <v>217261.65</v>
          </cell>
          <cell r="D78">
            <v>217365.12</v>
          </cell>
          <cell r="E78">
            <v>217940.16</v>
          </cell>
          <cell r="F78">
            <v>218515.20000000001</v>
          </cell>
        </row>
        <row r="79">
          <cell r="A79" t="str">
            <v>BTN_P_41,4</v>
          </cell>
          <cell r="B79" t="str">
            <v>41,4</v>
          </cell>
          <cell r="C79">
            <v>322196.52</v>
          </cell>
          <cell r="D79">
            <v>320180.40000000002</v>
          </cell>
          <cell r="E79">
            <v>321557.52</v>
          </cell>
          <cell r="F79">
            <v>322934.64</v>
          </cell>
        </row>
        <row r="80">
          <cell r="B80" t="str">
            <v>Energia Activa</v>
          </cell>
          <cell r="C80">
            <v>6707516.6685282001</v>
          </cell>
          <cell r="D80">
            <v>6716674.9056599997</v>
          </cell>
          <cell r="E80">
            <v>6744672.2331654001</v>
          </cell>
          <cell r="F80">
            <v>6770851.2828729004</v>
          </cell>
        </row>
        <row r="81">
          <cell r="A81" t="str">
            <v>BTN_&gt;20,7_E_Horas de ponta</v>
          </cell>
          <cell r="B81" t="str">
            <v>Horas de ponta</v>
          </cell>
          <cell r="C81">
            <v>2518922.4731100001</v>
          </cell>
          <cell r="D81">
            <v>2520487.7143259998</v>
          </cell>
          <cell r="E81">
            <v>2531029.2411480998</v>
          </cell>
          <cell r="F81">
            <v>2540860.9578656</v>
          </cell>
        </row>
        <row r="82">
          <cell r="B82" t="str">
            <v>Horas de ponta - 27,6</v>
          </cell>
          <cell r="C82">
            <v>1091757.9234261999</v>
          </cell>
          <cell r="D82">
            <v>1092323.0510180001</v>
          </cell>
          <cell r="E82">
            <v>1096977.1976715999</v>
          </cell>
          <cell r="F82">
            <v>1101233.0694709001</v>
          </cell>
        </row>
        <row r="83">
          <cell r="B83" t="str">
            <v>Horas de ponta - 34,5</v>
          </cell>
          <cell r="C83">
            <v>564154.19264390005</v>
          </cell>
          <cell r="D83">
            <v>565599.10972169996</v>
          </cell>
          <cell r="E83">
            <v>567868.37692509999</v>
          </cell>
          <cell r="F83">
            <v>570069.88551269996</v>
          </cell>
        </row>
        <row r="84">
          <cell r="B84" t="str">
            <v>Horas de ponta - 41,4</v>
          </cell>
          <cell r="C84">
            <v>863010.35703990003</v>
          </cell>
          <cell r="D84">
            <v>862565.5535863</v>
          </cell>
          <cell r="E84">
            <v>866183.66655139998</v>
          </cell>
          <cell r="F84">
            <v>869558.00288199994</v>
          </cell>
        </row>
        <row r="85">
          <cell r="A85" t="str">
            <v>BTN_&gt;20,7_E_Horas cheias</v>
          </cell>
          <cell r="B85" t="str">
            <v>Horas cheias</v>
          </cell>
          <cell r="C85">
            <v>3127637.3667388</v>
          </cell>
          <cell r="D85">
            <v>3133131.2584768999</v>
          </cell>
          <cell r="E85">
            <v>3146186.5770792998</v>
          </cell>
          <cell r="F85">
            <v>3158404.6285937</v>
          </cell>
        </row>
        <row r="86">
          <cell r="B86" t="str">
            <v>Horas cheias - 27,6</v>
          </cell>
          <cell r="C86">
            <v>1347975.4524469001</v>
          </cell>
          <cell r="D86">
            <v>1349600.5824498001</v>
          </cell>
          <cell r="E86">
            <v>1355297.6175991001</v>
          </cell>
          <cell r="F86">
            <v>1360521.3075242001</v>
          </cell>
        </row>
        <row r="87">
          <cell r="B87" t="str">
            <v>Horas cheias - 34,5</v>
          </cell>
          <cell r="C87">
            <v>702055.12915569998</v>
          </cell>
          <cell r="D87">
            <v>705156.56895310001</v>
          </cell>
          <cell r="E87">
            <v>707994.5327786</v>
          </cell>
          <cell r="F87">
            <v>710758.21426030004</v>
          </cell>
        </row>
        <row r="88">
          <cell r="B88" t="str">
            <v>Horas cheias - 41,4</v>
          </cell>
          <cell r="C88">
            <v>1077606.7851362</v>
          </cell>
          <cell r="D88">
            <v>1078374.1070739999</v>
          </cell>
          <cell r="E88">
            <v>1082894.4267016</v>
          </cell>
          <cell r="F88">
            <v>1087125.1068092</v>
          </cell>
        </row>
        <row r="89">
          <cell r="A89" t="str">
            <v>BTN_&gt;20,7_E_Horas de vazio</v>
          </cell>
          <cell r="B89" t="str">
            <v>Horas de vazio</v>
          </cell>
          <cell r="C89">
            <v>1060956.8286794</v>
          </cell>
          <cell r="D89">
            <v>1063055.9328570999</v>
          </cell>
          <cell r="E89">
            <v>1067456.414938</v>
          </cell>
          <cell r="F89">
            <v>1071585.6964135999</v>
          </cell>
        </row>
        <row r="90">
          <cell r="B90" t="str">
            <v>Horas de vazio - 27,6</v>
          </cell>
          <cell r="C90">
            <v>480017.24366149999</v>
          </cell>
          <cell r="D90">
            <v>482093.88738159998</v>
          </cell>
          <cell r="E90">
            <v>484124.5073234</v>
          </cell>
          <cell r="F90">
            <v>485990.74967320001</v>
          </cell>
        </row>
        <row r="91">
          <cell r="B91" t="str">
            <v>Horas de vazio - 34,5</v>
          </cell>
          <cell r="C91">
            <v>245183.1425744</v>
          </cell>
          <cell r="D91">
            <v>245306.30965169999</v>
          </cell>
          <cell r="E91">
            <v>246284.62955049999</v>
          </cell>
          <cell r="F91">
            <v>247245.2016567</v>
          </cell>
        </row>
        <row r="92">
          <cell r="B92" t="str">
            <v>Horas de vazio - 41,4</v>
          </cell>
          <cell r="C92">
            <v>335756.44244349998</v>
          </cell>
          <cell r="D92">
            <v>335655.73582379997</v>
          </cell>
          <cell r="E92">
            <v>337047.27806410001</v>
          </cell>
          <cell r="F92">
            <v>338349.74508369999</v>
          </cell>
        </row>
        <row r="93">
          <cell r="B93" t="str">
            <v>VENDA A CLIENTES FINAIS EM BTN (&lt;=20,7 kVA e &gt; 2,3 kVA)</v>
          </cell>
          <cell r="C93">
            <v>56501740.776419297</v>
          </cell>
          <cell r="D93">
            <v>56828199.628259502</v>
          </cell>
          <cell r="E93">
            <v>57057892.447828703</v>
          </cell>
          <cell r="F93">
            <v>57280667.9189483</v>
          </cell>
        </row>
        <row r="94">
          <cell r="B94" t="str">
            <v>Potência</v>
          </cell>
          <cell r="C94">
            <v>10285971.619999999</v>
          </cell>
          <cell r="D94">
            <v>10329415.439999999</v>
          </cell>
          <cell r="E94">
            <v>10369815.359999999</v>
          </cell>
          <cell r="F94">
            <v>10411664.52</v>
          </cell>
        </row>
        <row r="95">
          <cell r="B95" t="str">
            <v>Tarifa Simples</v>
          </cell>
          <cell r="C95">
            <v>6962035.9900000002</v>
          </cell>
          <cell r="D95">
            <v>6986570.1600000001</v>
          </cell>
          <cell r="E95">
            <v>7013550.8399999999</v>
          </cell>
          <cell r="F95">
            <v>7042893</v>
          </cell>
        </row>
        <row r="96">
          <cell r="A96" t="str">
            <v>BTN_Simples_P_3,45</v>
          </cell>
          <cell r="B96" t="str">
            <v>3,45</v>
          </cell>
          <cell r="C96">
            <v>2367748.4300000002</v>
          </cell>
          <cell r="D96">
            <v>2371553.64</v>
          </cell>
          <cell r="E96">
            <v>2381232.96</v>
          </cell>
          <cell r="F96">
            <v>2391333.12</v>
          </cell>
        </row>
        <row r="97">
          <cell r="A97" t="str">
            <v>BTN_Simples_P_4,6</v>
          </cell>
          <cell r="B97" t="str">
            <v>4,6</v>
          </cell>
          <cell r="C97">
            <v>74636.61</v>
          </cell>
          <cell r="D97">
            <v>75068.88</v>
          </cell>
          <cell r="E97">
            <v>75303.960000000006</v>
          </cell>
          <cell r="F97">
            <v>75617.399999999994</v>
          </cell>
        </row>
        <row r="98">
          <cell r="A98" t="str">
            <v>BTN_Simples_P_5,75</v>
          </cell>
          <cell r="B98" t="str">
            <v>5,75</v>
          </cell>
          <cell r="C98">
            <v>48089.77</v>
          </cell>
          <cell r="D98">
            <v>48428.639999999999</v>
          </cell>
          <cell r="E98">
            <v>48524.160000000003</v>
          </cell>
          <cell r="F98">
            <v>48810.720000000001</v>
          </cell>
        </row>
        <row r="99">
          <cell r="A99" t="str">
            <v>BTN_Simples_P_6,9</v>
          </cell>
          <cell r="B99" t="str">
            <v>6,9</v>
          </cell>
          <cell r="C99">
            <v>2705705.63</v>
          </cell>
          <cell r="D99">
            <v>2717744.4</v>
          </cell>
          <cell r="E99">
            <v>2728063.8</v>
          </cell>
          <cell r="F99">
            <v>2739177</v>
          </cell>
        </row>
        <row r="100">
          <cell r="A100" t="str">
            <v>BTN_Simples_P_10,35</v>
          </cell>
          <cell r="B100" t="str">
            <v>10,35</v>
          </cell>
          <cell r="C100">
            <v>694236.29</v>
          </cell>
          <cell r="D100">
            <v>695054.88</v>
          </cell>
          <cell r="E100">
            <v>697886.4</v>
          </cell>
          <cell r="F100">
            <v>700884.47999999998</v>
          </cell>
        </row>
        <row r="101">
          <cell r="A101" t="str">
            <v>BTN_Simples_P_13,8</v>
          </cell>
          <cell r="B101" t="str">
            <v>13,8</v>
          </cell>
          <cell r="C101">
            <v>284232.15999999997</v>
          </cell>
          <cell r="D101">
            <v>286860.36</v>
          </cell>
          <cell r="E101">
            <v>287738.28000000003</v>
          </cell>
          <cell r="F101">
            <v>289055.15999999997</v>
          </cell>
        </row>
        <row r="102">
          <cell r="A102" t="str">
            <v>BTN_Simples_P_17,25</v>
          </cell>
          <cell r="B102" t="str">
            <v>17,25</v>
          </cell>
          <cell r="C102">
            <v>466530.02</v>
          </cell>
          <cell r="D102">
            <v>468518.16</v>
          </cell>
          <cell r="E102">
            <v>470149.68</v>
          </cell>
          <cell r="F102">
            <v>472053.12</v>
          </cell>
        </row>
        <row r="103">
          <cell r="A103" t="str">
            <v>BTN_Simples_P_20,7</v>
          </cell>
          <cell r="B103" t="str">
            <v>20,7</v>
          </cell>
          <cell r="C103">
            <v>320857.08</v>
          </cell>
          <cell r="D103">
            <v>323341.2</v>
          </cell>
          <cell r="E103">
            <v>324651.59999999998</v>
          </cell>
          <cell r="F103">
            <v>325962</v>
          </cell>
        </row>
        <row r="104">
          <cell r="B104" t="str">
            <v>Tarifa bi-horária</v>
          </cell>
          <cell r="C104">
            <v>222287.69</v>
          </cell>
          <cell r="D104">
            <v>221664.96</v>
          </cell>
          <cell r="E104">
            <v>222860.4</v>
          </cell>
          <cell r="F104">
            <v>223092</v>
          </cell>
        </row>
        <row r="105">
          <cell r="A105" t="str">
            <v>BTN_Bi_P_3,45</v>
          </cell>
          <cell r="B105" t="str">
            <v>3,45</v>
          </cell>
          <cell r="C105">
            <v>14964.42</v>
          </cell>
          <cell r="D105">
            <v>14955.6</v>
          </cell>
          <cell r="E105">
            <v>15017.4</v>
          </cell>
          <cell r="F105">
            <v>15017.4</v>
          </cell>
        </row>
        <row r="106">
          <cell r="A106" t="str">
            <v>BTN_Bi_P_4,6</v>
          </cell>
          <cell r="B106" t="str">
            <v>4,6</v>
          </cell>
          <cell r="C106">
            <v>2482.0500000000002</v>
          </cell>
          <cell r="D106">
            <v>2488.6799999999998</v>
          </cell>
          <cell r="E106">
            <v>2488.6799999999998</v>
          </cell>
          <cell r="F106">
            <v>2488.6799999999998</v>
          </cell>
        </row>
        <row r="107">
          <cell r="A107" t="str">
            <v>BTN_Bi_P_5,75</v>
          </cell>
          <cell r="B107" t="str">
            <v>5,75</v>
          </cell>
          <cell r="C107">
            <v>970.11</v>
          </cell>
          <cell r="D107">
            <v>974.4</v>
          </cell>
          <cell r="E107">
            <v>974.4</v>
          </cell>
          <cell r="F107">
            <v>974.4</v>
          </cell>
        </row>
        <row r="108">
          <cell r="A108" t="str">
            <v>BTN_Bi_P_6,9</v>
          </cell>
          <cell r="B108" t="str">
            <v>6,9</v>
          </cell>
          <cell r="C108">
            <v>80268.34</v>
          </cell>
          <cell r="D108">
            <v>80249.399999999994</v>
          </cell>
          <cell r="E108">
            <v>80712.600000000006</v>
          </cell>
          <cell r="F108">
            <v>80944.2</v>
          </cell>
        </row>
        <row r="109">
          <cell r="A109" t="str">
            <v>BTN_Bi_P_10,35</v>
          </cell>
          <cell r="B109" t="str">
            <v>10,35</v>
          </cell>
          <cell r="C109">
            <v>31955.18</v>
          </cell>
          <cell r="D109">
            <v>31730.16</v>
          </cell>
          <cell r="E109">
            <v>31899.84</v>
          </cell>
          <cell r="F109">
            <v>31899.84</v>
          </cell>
        </row>
        <row r="110">
          <cell r="A110" t="str">
            <v>BTN_Bi_P_13,8</v>
          </cell>
          <cell r="B110" t="str">
            <v>13,8</v>
          </cell>
          <cell r="C110">
            <v>31988.59</v>
          </cell>
          <cell r="D110">
            <v>31728.48</v>
          </cell>
          <cell r="E110">
            <v>31951.919999999998</v>
          </cell>
          <cell r="F110">
            <v>31951.919999999998</v>
          </cell>
        </row>
        <row r="111">
          <cell r="A111" t="str">
            <v>BTN_Bi_P_17,25</v>
          </cell>
          <cell r="B111" t="str">
            <v>17,25</v>
          </cell>
          <cell r="C111">
            <v>36712.089999999997</v>
          </cell>
          <cell r="D111">
            <v>36606.239999999998</v>
          </cell>
          <cell r="E111">
            <v>36883.56</v>
          </cell>
          <cell r="F111">
            <v>36883.56</v>
          </cell>
        </row>
        <row r="112">
          <cell r="A112" t="str">
            <v>BTN_Bi_P_20,7</v>
          </cell>
          <cell r="B112" t="str">
            <v>20,7</v>
          </cell>
          <cell r="C112">
            <v>22946.91</v>
          </cell>
          <cell r="D112">
            <v>22932</v>
          </cell>
          <cell r="E112">
            <v>22932</v>
          </cell>
          <cell r="F112">
            <v>22932</v>
          </cell>
        </row>
        <row r="113">
          <cell r="B113" t="str">
            <v>Tarifa tri-horária</v>
          </cell>
          <cell r="C113">
            <v>3101647.94</v>
          </cell>
          <cell r="D113">
            <v>3121180.32</v>
          </cell>
          <cell r="E113">
            <v>3133404.12</v>
          </cell>
          <cell r="F113">
            <v>3145679.52</v>
          </cell>
        </row>
        <row r="114">
          <cell r="A114" t="str">
            <v>BTN_Tri_P_3,45</v>
          </cell>
          <cell r="B114" t="str">
            <v>3,45</v>
          </cell>
          <cell r="C114">
            <v>401664.95</v>
          </cell>
          <cell r="D114">
            <v>406644</v>
          </cell>
          <cell r="E114">
            <v>408189</v>
          </cell>
          <cell r="F114">
            <v>409795.8</v>
          </cell>
        </row>
        <row r="115">
          <cell r="A115" t="str">
            <v>BTN_Tri_P_4,6</v>
          </cell>
          <cell r="B115" t="str">
            <v>4,6</v>
          </cell>
          <cell r="C115">
            <v>73589.23</v>
          </cell>
          <cell r="D115">
            <v>74259</v>
          </cell>
          <cell r="E115">
            <v>74499.839999999997</v>
          </cell>
          <cell r="F115">
            <v>74740.679999999993</v>
          </cell>
        </row>
        <row r="116">
          <cell r="A116" t="str">
            <v>BTN_Tri_P_5,75</v>
          </cell>
          <cell r="B116" t="str">
            <v>5,75</v>
          </cell>
          <cell r="C116">
            <v>51818.18</v>
          </cell>
          <cell r="D116">
            <v>52130.400000000001</v>
          </cell>
          <cell r="E116">
            <v>52227.839999999997</v>
          </cell>
          <cell r="F116">
            <v>52422.720000000001</v>
          </cell>
        </row>
        <row r="117">
          <cell r="A117" t="str">
            <v>BTN_Tri_P_6,9</v>
          </cell>
          <cell r="B117" t="str">
            <v>6,9</v>
          </cell>
          <cell r="C117">
            <v>1259466.02</v>
          </cell>
          <cell r="D117">
            <v>1266736.2</v>
          </cell>
          <cell r="E117">
            <v>1271831.3999999999</v>
          </cell>
          <cell r="F117">
            <v>1276926.6000000001</v>
          </cell>
        </row>
        <row r="118">
          <cell r="A118" t="str">
            <v>BTN_Tri_P_10,35</v>
          </cell>
          <cell r="B118" t="str">
            <v>10,35</v>
          </cell>
          <cell r="C118">
            <v>252001.03</v>
          </cell>
          <cell r="D118">
            <v>253841.28</v>
          </cell>
          <cell r="E118">
            <v>254859.36</v>
          </cell>
          <cell r="F118">
            <v>256047.12</v>
          </cell>
        </row>
        <row r="119">
          <cell r="A119" t="str">
            <v>BTN_Tri_P_13,8</v>
          </cell>
          <cell r="B119" t="str">
            <v>13,8</v>
          </cell>
          <cell r="C119">
            <v>148986.5</v>
          </cell>
          <cell r="D119">
            <v>151268.88</v>
          </cell>
          <cell r="E119">
            <v>151715.76</v>
          </cell>
          <cell r="F119">
            <v>152162.64000000001</v>
          </cell>
        </row>
        <row r="120">
          <cell r="A120" t="str">
            <v>BTN_Tri_P_17,25</v>
          </cell>
          <cell r="B120" t="str">
            <v>17,25</v>
          </cell>
          <cell r="C120">
            <v>180283.13</v>
          </cell>
          <cell r="D120">
            <v>182476.56</v>
          </cell>
          <cell r="E120">
            <v>183308.52</v>
          </cell>
          <cell r="F120">
            <v>183863.16</v>
          </cell>
        </row>
        <row r="121">
          <cell r="A121" t="str">
            <v>BTN_Tri_P_20,7</v>
          </cell>
          <cell r="B121" t="str">
            <v>20,7</v>
          </cell>
          <cell r="C121">
            <v>733838.9</v>
          </cell>
          <cell r="D121">
            <v>733824</v>
          </cell>
          <cell r="E121">
            <v>736772.4</v>
          </cell>
          <cell r="F121">
            <v>739720.8</v>
          </cell>
        </row>
        <row r="122">
          <cell r="B122" t="str">
            <v>Energia Activa</v>
          </cell>
          <cell r="C122">
            <v>46215769.1564193</v>
          </cell>
          <cell r="D122">
            <v>46498784.188259497</v>
          </cell>
          <cell r="E122">
            <v>46688077.087828703</v>
          </cell>
          <cell r="F122">
            <v>46869003.398948297</v>
          </cell>
        </row>
        <row r="123">
          <cell r="B123" t="str">
            <v>Tarifa Simples &gt; 2,3 e &lt; 20,7</v>
          </cell>
          <cell r="C123">
            <v>27603878.432233699</v>
          </cell>
          <cell r="D123">
            <v>27713920.789475702</v>
          </cell>
          <cell r="E123">
            <v>27824951.049812101</v>
          </cell>
          <cell r="F123">
            <v>27932589.971880801</v>
          </cell>
        </row>
        <row r="124">
          <cell r="A124" t="str">
            <v>BTN_&lt;20,7_E_Energia Simples</v>
          </cell>
          <cell r="B124" t="str">
            <v>Energia Simples</v>
          </cell>
          <cell r="C124">
            <v>27603878.432233699</v>
          </cell>
          <cell r="D124">
            <v>27713920.789475702</v>
          </cell>
          <cell r="E124">
            <v>27824951.049812101</v>
          </cell>
          <cell r="F124">
            <v>27932589.971880801</v>
          </cell>
        </row>
        <row r="125">
          <cell r="B125" t="str">
            <v>Energia Simples - 3,45</v>
          </cell>
          <cell r="C125">
            <v>10477260.599681299</v>
          </cell>
          <cell r="D125">
            <v>10512279.4561496</v>
          </cell>
          <cell r="E125">
            <v>10554354.1942495</v>
          </cell>
          <cell r="F125">
            <v>10595622.6563046</v>
          </cell>
        </row>
        <row r="126">
          <cell r="B126" t="str">
            <v>Energia Simples - 4,6</v>
          </cell>
          <cell r="C126">
            <v>273332.7054945</v>
          </cell>
          <cell r="D126">
            <v>274747.35926290002</v>
          </cell>
          <cell r="E126">
            <v>275946.03613660001</v>
          </cell>
          <cell r="F126">
            <v>277006.07252270001</v>
          </cell>
        </row>
        <row r="127">
          <cell r="B127" t="str">
            <v>Energia Simples - 5,75</v>
          </cell>
          <cell r="C127">
            <v>190854.61664640001</v>
          </cell>
          <cell r="D127">
            <v>192027.55007930001</v>
          </cell>
          <cell r="E127">
            <v>192835.4343852</v>
          </cell>
          <cell r="F127">
            <v>193557.30468649999</v>
          </cell>
        </row>
        <row r="128">
          <cell r="B128" t="str">
            <v>Energia Simples - 6,9</v>
          </cell>
          <cell r="C128">
            <v>10283468.969492201</v>
          </cell>
          <cell r="D128">
            <v>10334762.5309189</v>
          </cell>
          <cell r="E128">
            <v>10375370.843115199</v>
          </cell>
          <cell r="F128">
            <v>10414467.5009849</v>
          </cell>
        </row>
        <row r="129">
          <cell r="B129" t="str">
            <v>Energia Simples - 10,35</v>
          </cell>
          <cell r="C129">
            <v>2212828.2018566001</v>
          </cell>
          <cell r="D129">
            <v>2219904.1001730999</v>
          </cell>
          <cell r="E129">
            <v>2229473.6993747</v>
          </cell>
          <cell r="F129">
            <v>2238592.7315969002</v>
          </cell>
        </row>
        <row r="130">
          <cell r="B130" t="str">
            <v>Energia Simples - 13,8</v>
          </cell>
          <cell r="C130">
            <v>925634.20967959997</v>
          </cell>
          <cell r="D130">
            <v>926686.86515129998</v>
          </cell>
          <cell r="E130">
            <v>930557.23220049997</v>
          </cell>
          <cell r="F130">
            <v>934109.87075799995</v>
          </cell>
        </row>
        <row r="131">
          <cell r="B131" t="str">
            <v>Energia Simples - 17,25</v>
          </cell>
          <cell r="C131">
            <v>1911413.1052033</v>
          </cell>
          <cell r="D131">
            <v>1915983.6738475</v>
          </cell>
          <cell r="E131">
            <v>1923397.9467901001</v>
          </cell>
          <cell r="F131">
            <v>1930882.9402491001</v>
          </cell>
        </row>
        <row r="132">
          <cell r="B132" t="str">
            <v>Energia Simples - 20,7</v>
          </cell>
          <cell r="C132">
            <v>1329086.0241797999</v>
          </cell>
          <cell r="D132">
            <v>1337529.2538931</v>
          </cell>
          <cell r="E132">
            <v>1343015.6635602999</v>
          </cell>
          <cell r="F132">
            <v>1348350.8947781001</v>
          </cell>
        </row>
        <row r="133">
          <cell r="B133" t="str">
            <v>Tarifa_bi-horária</v>
          </cell>
          <cell r="C133">
            <v>1626394.4490483</v>
          </cell>
          <cell r="D133">
            <v>1630459.4394650001</v>
          </cell>
          <cell r="E133">
            <v>1637262.4956360001</v>
          </cell>
          <cell r="F133">
            <v>1643543.0546897</v>
          </cell>
        </row>
        <row r="134">
          <cell r="A134" t="str">
            <v>BTN_&lt;20,7_Bi_E_Horas fora de vazio</v>
          </cell>
          <cell r="B134" t="str">
            <v>Horas fora de vazio</v>
          </cell>
          <cell r="C134">
            <v>1211791.2549922001</v>
          </cell>
          <cell r="D134">
            <v>1214683.3273994999</v>
          </cell>
          <cell r="E134">
            <v>1219756.0433312</v>
          </cell>
          <cell r="F134">
            <v>1224440.4141187</v>
          </cell>
        </row>
        <row r="135">
          <cell r="B135" t="str">
            <v>Horas fora de vazio - 3,45</v>
          </cell>
          <cell r="C135">
            <v>71761.642015999998</v>
          </cell>
          <cell r="D135">
            <v>72148.201229099999</v>
          </cell>
          <cell r="E135">
            <v>72452.035709000003</v>
          </cell>
          <cell r="F135">
            <v>72738.522408599994</v>
          </cell>
        </row>
        <row r="136">
          <cell r="B136" t="str">
            <v>Horas fora de vazio - 4,6</v>
          </cell>
          <cell r="C136">
            <v>10065.9496958</v>
          </cell>
          <cell r="D136">
            <v>10046.350810399999</v>
          </cell>
          <cell r="E136">
            <v>10090.927684300001</v>
          </cell>
          <cell r="F136">
            <v>10128.7317318</v>
          </cell>
        </row>
        <row r="137">
          <cell r="B137" t="str">
            <v>Horas fora de vazio - 5,75</v>
          </cell>
          <cell r="C137">
            <v>3208.1603497000001</v>
          </cell>
          <cell r="D137">
            <v>3201.6322989</v>
          </cell>
          <cell r="E137">
            <v>3218.9688120999999</v>
          </cell>
          <cell r="F137">
            <v>3233.3559083</v>
          </cell>
        </row>
        <row r="138">
          <cell r="B138" t="str">
            <v>Horas fora de vazio - 6,9</v>
          </cell>
          <cell r="C138">
            <v>333413.54193220002</v>
          </cell>
          <cell r="D138">
            <v>334943.26217080001</v>
          </cell>
          <cell r="E138">
            <v>336416.05089269998</v>
          </cell>
          <cell r="F138">
            <v>337762.83166620001</v>
          </cell>
        </row>
        <row r="139">
          <cell r="B139" t="str">
            <v>Horas fora de vazio - 10,35</v>
          </cell>
          <cell r="C139">
            <v>157907.23079860001</v>
          </cell>
          <cell r="D139">
            <v>158084.9740977</v>
          </cell>
          <cell r="E139">
            <v>158728.3673862</v>
          </cell>
          <cell r="F139">
            <v>159332.14766069999</v>
          </cell>
        </row>
        <row r="140">
          <cell r="B140" t="str">
            <v>Horas fora de vazio - 13,8</v>
          </cell>
          <cell r="C140">
            <v>257797.0129757</v>
          </cell>
          <cell r="D140">
            <v>257958.27343959999</v>
          </cell>
          <cell r="E140">
            <v>259029.0787977</v>
          </cell>
          <cell r="F140">
            <v>259987.4768299</v>
          </cell>
        </row>
        <row r="141">
          <cell r="B141" t="str">
            <v>Horas fora de vazio - 17,25</v>
          </cell>
          <cell r="C141">
            <v>206351.75265810001</v>
          </cell>
          <cell r="D141">
            <v>206486.66052159999</v>
          </cell>
          <cell r="E141">
            <v>207307.08000310001</v>
          </cell>
          <cell r="F141">
            <v>208076.85846059999</v>
          </cell>
        </row>
        <row r="142">
          <cell r="B142" t="str">
            <v>Horas fora de vazio - 20,7</v>
          </cell>
          <cell r="C142">
            <v>171285.96456610001</v>
          </cell>
          <cell r="D142">
            <v>171813.97283139999</v>
          </cell>
          <cell r="E142">
            <v>172513.53404609999</v>
          </cell>
          <cell r="F142">
            <v>173180.48945260001</v>
          </cell>
        </row>
        <row r="143">
          <cell r="A143" t="str">
            <v>BTN_&lt;20,7_Bi_E_Horas de vazio</v>
          </cell>
          <cell r="B143" t="str">
            <v>Horas de vazio</v>
          </cell>
          <cell r="C143">
            <v>414603.19405609998</v>
          </cell>
          <cell r="D143">
            <v>415776.1120655</v>
          </cell>
          <cell r="E143">
            <v>417506.45230479998</v>
          </cell>
          <cell r="F143">
            <v>419102.640571</v>
          </cell>
        </row>
        <row r="144">
          <cell r="B144" t="str">
            <v>Horas de vazio - 3,45</v>
          </cell>
          <cell r="C144">
            <v>24614.941269899999</v>
          </cell>
          <cell r="D144">
            <v>24829.367163200001</v>
          </cell>
          <cell r="E144">
            <v>24932.910455099998</v>
          </cell>
          <cell r="F144">
            <v>25031.657974199999</v>
          </cell>
        </row>
        <row r="145">
          <cell r="B145" t="str">
            <v>Horas de vazio - 4,6</v>
          </cell>
          <cell r="C145">
            <v>3431.8522440000002</v>
          </cell>
          <cell r="D145">
            <v>3468.7452176000002</v>
          </cell>
          <cell r="E145">
            <v>3484.8926335000001</v>
          </cell>
          <cell r="F145">
            <v>3498.8801266999999</v>
          </cell>
        </row>
        <row r="146">
          <cell r="B146" t="str">
            <v>Horas de vazio - 5,75</v>
          </cell>
          <cell r="C146">
            <v>1204.7336835000001</v>
          </cell>
          <cell r="D146">
            <v>1205.201759</v>
          </cell>
          <cell r="E146">
            <v>1211.7278037000001</v>
          </cell>
          <cell r="F146">
            <v>1217.1435892</v>
          </cell>
        </row>
        <row r="147">
          <cell r="B147" t="str">
            <v>Horas de vazio - 6,9</v>
          </cell>
          <cell r="C147">
            <v>104419.28604019999</v>
          </cell>
          <cell r="D147">
            <v>104951.54887899999</v>
          </cell>
          <cell r="E147">
            <v>105411.2867001</v>
          </cell>
          <cell r="F147">
            <v>105834.0505723</v>
          </cell>
        </row>
        <row r="148">
          <cell r="B148" t="str">
            <v>Horas de vazio - 10,35</v>
          </cell>
          <cell r="C148">
            <v>55198.069763400003</v>
          </cell>
          <cell r="D148">
            <v>55382.941004499997</v>
          </cell>
          <cell r="E148">
            <v>55607.329459499997</v>
          </cell>
          <cell r="F148">
            <v>55818.826951000003</v>
          </cell>
        </row>
        <row r="149">
          <cell r="B149" t="str">
            <v>Horas de vazio - 13,8</v>
          </cell>
          <cell r="C149">
            <v>96477.809538000001</v>
          </cell>
          <cell r="D149">
            <v>96373.936777199997</v>
          </cell>
          <cell r="E149">
            <v>96769.171209199994</v>
          </cell>
          <cell r="F149">
            <v>97123.453976399993</v>
          </cell>
        </row>
        <row r="150">
          <cell r="B150" t="str">
            <v>Horas de vazio - 17,25</v>
          </cell>
          <cell r="C150">
            <v>68037.824571200006</v>
          </cell>
          <cell r="D150">
            <v>68178.712575400001</v>
          </cell>
          <cell r="E150">
            <v>68448.632983300005</v>
          </cell>
          <cell r="F150">
            <v>68701.574894000005</v>
          </cell>
        </row>
        <row r="151">
          <cell r="B151" t="str">
            <v>Horas de vazio - 20,7</v>
          </cell>
          <cell r="C151">
            <v>61218.676945899999</v>
          </cell>
          <cell r="D151">
            <v>61385.658689600001</v>
          </cell>
          <cell r="E151">
            <v>61640.501060399998</v>
          </cell>
          <cell r="F151">
            <v>61877.052487200002</v>
          </cell>
        </row>
        <row r="152">
          <cell r="B152" t="str">
            <v>Tarifa Tri-horária</v>
          </cell>
          <cell r="C152">
            <v>16985496.275137302</v>
          </cell>
          <cell r="D152">
            <v>17154403.959318802</v>
          </cell>
          <cell r="E152">
            <v>17225863.542380601</v>
          </cell>
          <cell r="F152">
            <v>17292870.372377802</v>
          </cell>
        </row>
        <row r="153">
          <cell r="A153" t="str">
            <v>BTN_&lt;20,7_Tri_E_Horas de ponta</v>
          </cell>
          <cell r="B153" t="str">
            <v>Horas de ponta</v>
          </cell>
          <cell r="C153">
            <v>4339092.5976219</v>
          </cell>
          <cell r="D153">
            <v>4404901.9608573997</v>
          </cell>
          <cell r="E153">
            <v>4423380.5929472996</v>
          </cell>
          <cell r="F153">
            <v>4440679.5278147999</v>
          </cell>
        </row>
        <row r="154">
          <cell r="B154" t="str">
            <v>Horas de ponta - 3,45</v>
          </cell>
          <cell r="C154">
            <v>615910.36087500001</v>
          </cell>
          <cell r="D154">
            <v>626531.8544824</v>
          </cell>
          <cell r="E154">
            <v>629062.26096800005</v>
          </cell>
          <cell r="F154">
            <v>631503.31706409995</v>
          </cell>
        </row>
        <row r="155">
          <cell r="B155" t="str">
            <v>Horas de ponta - 4,6</v>
          </cell>
          <cell r="C155">
            <v>129754.0060989</v>
          </cell>
          <cell r="D155">
            <v>137005.59686799999</v>
          </cell>
          <cell r="E155">
            <v>137564.59466450001</v>
          </cell>
          <cell r="F155">
            <v>138073.38249250001</v>
          </cell>
        </row>
        <row r="156">
          <cell r="B156" t="str">
            <v>Horas de ponta - 5,75</v>
          </cell>
          <cell r="C156">
            <v>110414.6659818</v>
          </cell>
          <cell r="D156">
            <v>117573.7812993</v>
          </cell>
          <cell r="E156">
            <v>118070.6161539</v>
          </cell>
          <cell r="F156">
            <v>118520.91453769999</v>
          </cell>
        </row>
        <row r="157">
          <cell r="B157" t="str">
            <v>Horas de ponta - 6,9</v>
          </cell>
          <cell r="C157">
            <v>1541436.7245881001</v>
          </cell>
          <cell r="D157">
            <v>1557179.7702101001</v>
          </cell>
          <cell r="E157">
            <v>1563443.0500572999</v>
          </cell>
          <cell r="F157">
            <v>1569455.9548547999</v>
          </cell>
        </row>
        <row r="158">
          <cell r="B158" t="str">
            <v>Horas de ponta - 10,35</v>
          </cell>
          <cell r="C158">
            <v>364354.23230410001</v>
          </cell>
          <cell r="D158">
            <v>378506.71239120001</v>
          </cell>
          <cell r="E158">
            <v>380210.72286139999</v>
          </cell>
          <cell r="F158">
            <v>381756.6429184</v>
          </cell>
        </row>
        <row r="159">
          <cell r="B159" t="str">
            <v>Horas de ponta - 13,8</v>
          </cell>
          <cell r="C159">
            <v>184911.962753</v>
          </cell>
          <cell r="D159">
            <v>189193.8929913</v>
          </cell>
          <cell r="E159">
            <v>190064.10181699999</v>
          </cell>
          <cell r="F159">
            <v>190829.49185789999</v>
          </cell>
        </row>
        <row r="160">
          <cell r="B160" t="str">
            <v>Horas de ponta - 17,25</v>
          </cell>
          <cell r="C160">
            <v>215900.38023479999</v>
          </cell>
          <cell r="D160">
            <v>218667.9714676</v>
          </cell>
          <cell r="E160">
            <v>219606.8271694</v>
          </cell>
          <cell r="F160">
            <v>220495.04417189999</v>
          </cell>
        </row>
        <row r="161">
          <cell r="B161" t="str">
            <v>Horas de ponta - 20,7</v>
          </cell>
          <cell r="C161">
            <v>1176410.2647861999</v>
          </cell>
          <cell r="D161">
            <v>1180242.3811474999</v>
          </cell>
          <cell r="E161">
            <v>1185358.4192558001</v>
          </cell>
          <cell r="F161">
            <v>1190044.7799175</v>
          </cell>
        </row>
        <row r="162">
          <cell r="A162" t="str">
            <v>BTN_&lt;20,7_Tri_E_Horas cheias</v>
          </cell>
          <cell r="B162" t="str">
            <v>Horas cheias</v>
          </cell>
          <cell r="C162">
            <v>7594193.9027805999</v>
          </cell>
          <cell r="D162">
            <v>7679943.4275968</v>
          </cell>
          <cell r="E162">
            <v>7711911.4036082001</v>
          </cell>
          <cell r="F162">
            <v>7741962.9142533001</v>
          </cell>
        </row>
        <row r="163">
          <cell r="B163" t="str">
            <v>Horas cheias - 3,45</v>
          </cell>
          <cell r="C163">
            <v>1080595.9154656001</v>
          </cell>
          <cell r="D163">
            <v>1094387.6896061001</v>
          </cell>
          <cell r="E163">
            <v>1098796.3448900001</v>
          </cell>
          <cell r="F163">
            <v>1103064.9390797</v>
          </cell>
        </row>
        <row r="164">
          <cell r="B164" t="str">
            <v>Horas cheias - 4,6</v>
          </cell>
          <cell r="C164">
            <v>199792.4363837</v>
          </cell>
          <cell r="D164">
            <v>209313.00434479999</v>
          </cell>
          <cell r="E164">
            <v>210180.19512359999</v>
          </cell>
          <cell r="F164">
            <v>210964.787369</v>
          </cell>
        </row>
        <row r="165">
          <cell r="B165" t="str">
            <v>Horas cheias - 5,75</v>
          </cell>
          <cell r="C165">
            <v>163288.65067440001</v>
          </cell>
          <cell r="D165">
            <v>172253.95324830001</v>
          </cell>
          <cell r="E165">
            <v>172981.16273400001</v>
          </cell>
          <cell r="F165">
            <v>173639.31441190001</v>
          </cell>
        </row>
        <row r="166">
          <cell r="B166" t="str">
            <v>Horas cheias - 6,9</v>
          </cell>
          <cell r="C166">
            <v>2780620.2636064002</v>
          </cell>
          <cell r="D166">
            <v>2803110.1539447</v>
          </cell>
          <cell r="E166">
            <v>2814316.928146</v>
          </cell>
          <cell r="F166">
            <v>2825088.7152638999</v>
          </cell>
        </row>
        <row r="167">
          <cell r="B167" t="str">
            <v>Horas cheias - 10,35</v>
          </cell>
          <cell r="C167">
            <v>598365.54390819999</v>
          </cell>
          <cell r="D167">
            <v>616589.32941290003</v>
          </cell>
          <cell r="E167">
            <v>619337.52510760003</v>
          </cell>
          <cell r="F167">
            <v>621856.18557580002</v>
          </cell>
        </row>
        <row r="168">
          <cell r="B168" t="str">
            <v>Horas cheias - 13,8</v>
          </cell>
          <cell r="C168">
            <v>324033.31387720001</v>
          </cell>
          <cell r="D168">
            <v>329259.49909140001</v>
          </cell>
          <cell r="E168">
            <v>330753.03917489998</v>
          </cell>
          <cell r="F168">
            <v>332074.74366739998</v>
          </cell>
        </row>
        <row r="169">
          <cell r="B169" t="str">
            <v>Horas cheias - 17,25</v>
          </cell>
          <cell r="C169">
            <v>390797.03101799998</v>
          </cell>
          <cell r="D169">
            <v>394752.09309550002</v>
          </cell>
          <cell r="E169">
            <v>396437.84866740002</v>
          </cell>
          <cell r="F169">
            <v>398042.71290490002</v>
          </cell>
        </row>
        <row r="170">
          <cell r="B170" t="str">
            <v>Horas cheias - 20,7</v>
          </cell>
          <cell r="C170">
            <v>2056700.7478471</v>
          </cell>
          <cell r="D170">
            <v>2060277.7048531</v>
          </cell>
          <cell r="E170">
            <v>2069108.3597647001</v>
          </cell>
          <cell r="F170">
            <v>2077231.5159807</v>
          </cell>
        </row>
        <row r="171">
          <cell r="A171" t="str">
            <v>BTN_&lt;20,7_Tri_E_Horas de vazio</v>
          </cell>
          <cell r="B171" t="str">
            <v>Horas de vazio</v>
          </cell>
          <cell r="C171">
            <v>5052209.7747347998</v>
          </cell>
          <cell r="D171">
            <v>5069558.5708646001</v>
          </cell>
          <cell r="E171">
            <v>5090571.5458250996</v>
          </cell>
          <cell r="F171">
            <v>5110227.9303096998</v>
          </cell>
        </row>
        <row r="172">
          <cell r="B172" t="str">
            <v>Horas de vazio - 3,45</v>
          </cell>
          <cell r="C172">
            <v>757144.59745979996</v>
          </cell>
          <cell r="D172">
            <v>759909.53319770005</v>
          </cell>
          <cell r="E172">
            <v>762835.31936940004</v>
          </cell>
          <cell r="F172">
            <v>765692.0864879</v>
          </cell>
        </row>
        <row r="173">
          <cell r="B173" t="str">
            <v>Horas de vazio - 4,6</v>
          </cell>
          <cell r="C173">
            <v>314567.43936429999</v>
          </cell>
          <cell r="D173">
            <v>315277.79791289999</v>
          </cell>
          <cell r="E173">
            <v>316484.95017010003</v>
          </cell>
          <cell r="F173">
            <v>317630.7448096</v>
          </cell>
        </row>
        <row r="174">
          <cell r="B174" t="str">
            <v>Horas de vazio - 5,75</v>
          </cell>
          <cell r="C174">
            <v>296573.93427119998</v>
          </cell>
          <cell r="D174">
            <v>297112.5162822</v>
          </cell>
          <cell r="E174">
            <v>298306.4118529</v>
          </cell>
          <cell r="F174">
            <v>299403.51625270001</v>
          </cell>
        </row>
        <row r="175">
          <cell r="B175" t="str">
            <v>Horas de vazio - 6,9</v>
          </cell>
          <cell r="C175">
            <v>1558862.6387533001</v>
          </cell>
          <cell r="D175">
            <v>1569926.3324408999</v>
          </cell>
          <cell r="E175">
            <v>1576169.9508938999</v>
          </cell>
          <cell r="F175">
            <v>1582175.880687</v>
          </cell>
        </row>
        <row r="176">
          <cell r="B176" t="str">
            <v>Horas de vazio - 10,35</v>
          </cell>
          <cell r="C176">
            <v>719979.9879071</v>
          </cell>
          <cell r="D176">
            <v>721400.46564950002</v>
          </cell>
          <cell r="E176">
            <v>724633.96706679999</v>
          </cell>
          <cell r="F176">
            <v>727530.81012359995</v>
          </cell>
        </row>
        <row r="177">
          <cell r="B177" t="str">
            <v>Horas de vazio - 13,8</v>
          </cell>
          <cell r="C177">
            <v>273911.5905619</v>
          </cell>
          <cell r="D177">
            <v>272648.93275039998</v>
          </cell>
          <cell r="E177">
            <v>273907.96875599999</v>
          </cell>
          <cell r="F177">
            <v>275028.46028170001</v>
          </cell>
        </row>
        <row r="178">
          <cell r="B178" t="str">
            <v>Horas de vazio - 17,25</v>
          </cell>
          <cell r="C178">
            <v>237635.1785519</v>
          </cell>
          <cell r="D178">
            <v>238390.7820261</v>
          </cell>
          <cell r="E178">
            <v>239460.76908480001</v>
          </cell>
          <cell r="F178">
            <v>240455.16927139999</v>
          </cell>
        </row>
        <row r="179">
          <cell r="B179" t="str">
            <v>Horas de vazio - 20,7</v>
          </cell>
          <cell r="C179">
            <v>893534.40786529996</v>
          </cell>
          <cell r="D179">
            <v>894892.21060490003</v>
          </cell>
          <cell r="E179">
            <v>898772.20863120002</v>
          </cell>
          <cell r="F179">
            <v>902311.26239579997</v>
          </cell>
        </row>
        <row r="180">
          <cell r="B180" t="str">
            <v>VENDA A CLIENTES FINAIS EM BTN (&lt;= 2,3 kVA)</v>
          </cell>
          <cell r="C180">
            <v>999137.66830320004</v>
          </cell>
          <cell r="D180">
            <v>1021985.307733</v>
          </cell>
          <cell r="E180">
            <v>1025668.0458363</v>
          </cell>
          <cell r="F180">
            <v>1029233.6658899999</v>
          </cell>
        </row>
        <row r="181">
          <cell r="B181" t="str">
            <v>Potência</v>
          </cell>
          <cell r="C181">
            <v>100149.24</v>
          </cell>
          <cell r="D181">
            <v>98151.72</v>
          </cell>
          <cell r="E181">
            <v>98500.92</v>
          </cell>
          <cell r="F181">
            <v>98830.080000000002</v>
          </cell>
        </row>
        <row r="182">
          <cell r="B182" t="str">
            <v>Tarifa Simples</v>
          </cell>
          <cell r="C182">
            <v>96877.99</v>
          </cell>
          <cell r="D182">
            <v>96844.68</v>
          </cell>
          <cell r="E182">
            <v>97193.88</v>
          </cell>
          <cell r="F182">
            <v>97523.04</v>
          </cell>
        </row>
        <row r="183">
          <cell r="A183" t="str">
            <v>BTN_Simples_P_1,15</v>
          </cell>
          <cell r="B183" t="str">
            <v>1,15</v>
          </cell>
          <cell r="C183">
            <v>86369.45</v>
          </cell>
          <cell r="D183">
            <v>86366.52</v>
          </cell>
          <cell r="E183">
            <v>86670.36</v>
          </cell>
          <cell r="F183">
            <v>86999.52</v>
          </cell>
        </row>
        <row r="184">
          <cell r="A184" t="str">
            <v>BTN_Simples_P_2,3</v>
          </cell>
          <cell r="B184" t="str">
            <v>2,3</v>
          </cell>
          <cell r="C184">
            <v>10508.54</v>
          </cell>
          <cell r="D184">
            <v>10478.16</v>
          </cell>
          <cell r="E184">
            <v>10523.52</v>
          </cell>
          <cell r="F184">
            <v>10523.52</v>
          </cell>
        </row>
        <row r="185">
          <cell r="B185" t="str">
            <v>Tarifa bi-horária</v>
          </cell>
          <cell r="C185">
            <v>70.78</v>
          </cell>
          <cell r="D185">
            <v>70.680000000000007</v>
          </cell>
          <cell r="E185">
            <v>70.680000000000007</v>
          </cell>
          <cell r="F185">
            <v>70.680000000000007</v>
          </cell>
        </row>
        <row r="186">
          <cell r="A186" t="str">
            <v>BTN_Bi_P_1,15</v>
          </cell>
          <cell r="B186" t="str">
            <v>1,15</v>
          </cell>
          <cell r="C186">
            <v>25.27</v>
          </cell>
          <cell r="D186">
            <v>25.32</v>
          </cell>
          <cell r="E186">
            <v>25.32</v>
          </cell>
          <cell r="F186">
            <v>25.32</v>
          </cell>
        </row>
        <row r="187">
          <cell r="A187" t="str">
            <v>BTN_Bi_P_2,3</v>
          </cell>
          <cell r="B187" t="str">
            <v>2,3</v>
          </cell>
          <cell r="C187">
            <v>45.51</v>
          </cell>
          <cell r="D187">
            <v>45.36</v>
          </cell>
          <cell r="E187">
            <v>45.36</v>
          </cell>
          <cell r="F187">
            <v>45.36</v>
          </cell>
        </row>
        <row r="188">
          <cell r="B188" t="str">
            <v>Tarifa tri-horária</v>
          </cell>
          <cell r="C188">
            <v>3200.47</v>
          </cell>
          <cell r="D188">
            <v>1236.3599999999999</v>
          </cell>
          <cell r="E188">
            <v>1236.3599999999999</v>
          </cell>
          <cell r="F188">
            <v>1236.3599999999999</v>
          </cell>
        </row>
        <row r="189">
          <cell r="A189" t="str">
            <v>BTN_Tri_P_1,15</v>
          </cell>
          <cell r="B189" t="str">
            <v>1,15</v>
          </cell>
          <cell r="C189">
            <v>1047.17</v>
          </cell>
          <cell r="D189">
            <v>329.16</v>
          </cell>
          <cell r="E189">
            <v>329.16</v>
          </cell>
          <cell r="F189">
            <v>329.16</v>
          </cell>
        </row>
        <row r="190">
          <cell r="A190" t="str">
            <v>BTN_Tri_P_2,3</v>
          </cell>
          <cell r="B190" t="str">
            <v>2,3</v>
          </cell>
          <cell r="C190">
            <v>2153.3000000000002</v>
          </cell>
          <cell r="D190">
            <v>907.2</v>
          </cell>
          <cell r="E190">
            <v>907.2</v>
          </cell>
          <cell r="F190">
            <v>907.2</v>
          </cell>
        </row>
        <row r="191">
          <cell r="B191" t="str">
            <v>Energia Activa</v>
          </cell>
          <cell r="C191">
            <v>898988.42830320005</v>
          </cell>
          <cell r="D191">
            <v>923833.58773300005</v>
          </cell>
          <cell r="E191">
            <v>927167.12583629997</v>
          </cell>
          <cell r="F191">
            <v>930403.58588999999</v>
          </cell>
        </row>
        <row r="192">
          <cell r="B192" t="str">
            <v>Tarifa Simples</v>
          </cell>
          <cell r="C192">
            <v>231401.9057076</v>
          </cell>
          <cell r="D192">
            <v>232115.52940120001</v>
          </cell>
          <cell r="E192">
            <v>233018.4658376</v>
          </cell>
          <cell r="F192">
            <v>233898.50926369999</v>
          </cell>
        </row>
        <row r="193">
          <cell r="A193" t="str">
            <v>BTN_&lt;2,3_E_Energia Simples</v>
          </cell>
          <cell r="B193" t="str">
            <v>Energia Simples</v>
          </cell>
          <cell r="C193">
            <v>231401.9057076</v>
          </cell>
          <cell r="D193">
            <v>232115.52940120001</v>
          </cell>
          <cell r="E193">
            <v>233018.4658376</v>
          </cell>
          <cell r="F193">
            <v>233898.50926369999</v>
          </cell>
        </row>
        <row r="194">
          <cell r="B194" t="str">
            <v>Energia Simples - 1,15</v>
          </cell>
          <cell r="C194">
            <v>213775.37734820001</v>
          </cell>
          <cell r="D194">
            <v>214600.8224227</v>
          </cell>
          <cell r="E194">
            <v>215433.01490529999</v>
          </cell>
          <cell r="F194">
            <v>216247.22669760001</v>
          </cell>
        </row>
        <row r="195">
          <cell r="B195" t="str">
            <v>Energia Simples - 2,3</v>
          </cell>
          <cell r="C195">
            <v>17626.528359399999</v>
          </cell>
          <cell r="D195">
            <v>17514.706978499999</v>
          </cell>
          <cell r="E195">
            <v>17585.450932299998</v>
          </cell>
          <cell r="F195">
            <v>17651.282566099999</v>
          </cell>
        </row>
        <row r="196">
          <cell r="B196" t="str">
            <v>Tarifa bi-horária</v>
          </cell>
          <cell r="C196">
            <v>418.03497970000001</v>
          </cell>
          <cell r="D196">
            <v>428.77115559999999</v>
          </cell>
          <cell r="E196">
            <v>429.87245960000001</v>
          </cell>
          <cell r="F196">
            <v>431.5978662</v>
          </cell>
        </row>
        <row r="197">
          <cell r="A197" t="str">
            <v>BTN_&lt;2,3_Bi_E_Horas fora de vazio</v>
          </cell>
          <cell r="B197" t="str">
            <v>Horas fora de vazio</v>
          </cell>
          <cell r="C197">
            <v>290.5931013</v>
          </cell>
          <cell r="D197">
            <v>312.13267839999997</v>
          </cell>
          <cell r="E197">
            <v>312.93454170000001</v>
          </cell>
          <cell r="F197">
            <v>314.19126130000001</v>
          </cell>
        </row>
        <row r="198">
          <cell r="B198" t="str">
            <v>Horas fora de vazio - 1,15</v>
          </cell>
          <cell r="C198">
            <v>21.566358099999999</v>
          </cell>
          <cell r="D198">
            <v>22.766031300000002</v>
          </cell>
          <cell r="E198">
            <v>22.812854699999999</v>
          </cell>
          <cell r="F198">
            <v>22.850937500000001</v>
          </cell>
        </row>
        <row r="199">
          <cell r="B199" t="str">
            <v>Horas fora de vazio - 2,3</v>
          </cell>
          <cell r="C199">
            <v>269.0267432</v>
          </cell>
          <cell r="D199">
            <v>289.36664710000002</v>
          </cell>
          <cell r="E199">
            <v>290.12168700000001</v>
          </cell>
          <cell r="F199">
            <v>291.34032380000002</v>
          </cell>
        </row>
        <row r="200">
          <cell r="A200" t="str">
            <v>BTN_&lt;2,3_Bi_E_Horas de vazio</v>
          </cell>
          <cell r="B200" t="str">
            <v>Horas de vazio</v>
          </cell>
          <cell r="C200">
            <v>127.44187839999999</v>
          </cell>
          <cell r="D200">
            <v>116.6384772</v>
          </cell>
          <cell r="E200">
            <v>116.9379179</v>
          </cell>
          <cell r="F200">
            <v>117.4066049</v>
          </cell>
        </row>
        <row r="201">
          <cell r="B201" t="str">
            <v>Horas de vazio - 1,15</v>
          </cell>
          <cell r="C201">
            <v>10.006927900000001</v>
          </cell>
          <cell r="D201">
            <v>8.8723399000000001</v>
          </cell>
          <cell r="E201">
            <v>8.8905881000000004</v>
          </cell>
          <cell r="F201">
            <v>8.9054295000000003</v>
          </cell>
        </row>
        <row r="202">
          <cell r="B202" t="str">
            <v>Horas de vazio - 2,3</v>
          </cell>
          <cell r="C202">
            <v>117.4349505</v>
          </cell>
          <cell r="D202">
            <v>107.7661373</v>
          </cell>
          <cell r="E202">
            <v>108.0473298</v>
          </cell>
          <cell r="F202">
            <v>108.50117539999999</v>
          </cell>
        </row>
        <row r="203">
          <cell r="B203" t="str">
            <v>Tarifa Tri-horária</v>
          </cell>
          <cell r="C203">
            <v>667168.4876159</v>
          </cell>
          <cell r="D203">
            <v>691289.28717619996</v>
          </cell>
          <cell r="E203">
            <v>693718.78753910004</v>
          </cell>
          <cell r="F203">
            <v>696073.47876009997</v>
          </cell>
        </row>
        <row r="204">
          <cell r="A204" t="str">
            <v>BTN_&lt;2,3_Tri_E_Horas de ponta</v>
          </cell>
          <cell r="B204" t="str">
            <v>Horas de ponta</v>
          </cell>
          <cell r="C204">
            <v>107190.129377</v>
          </cell>
          <cell r="D204">
            <v>117661.6436197</v>
          </cell>
          <cell r="E204">
            <v>118086.8491549</v>
          </cell>
          <cell r="F204">
            <v>118491.45847290001</v>
          </cell>
        </row>
        <row r="205">
          <cell r="B205" t="str">
            <v>Horas de ponta - 1,15</v>
          </cell>
          <cell r="C205">
            <v>39226.901204200003</v>
          </cell>
          <cell r="D205">
            <v>43063.198121200003</v>
          </cell>
          <cell r="E205">
            <v>43223.125862399997</v>
          </cell>
          <cell r="F205">
            <v>43375.005548300003</v>
          </cell>
        </row>
        <row r="206">
          <cell r="B206" t="str">
            <v>Horas de ponta - 2,3</v>
          </cell>
          <cell r="C206">
            <v>67963.228172799994</v>
          </cell>
          <cell r="D206">
            <v>74598.445498500005</v>
          </cell>
          <cell r="E206">
            <v>74863.723292499999</v>
          </cell>
          <cell r="F206">
            <v>75116.452924600002</v>
          </cell>
        </row>
        <row r="207">
          <cell r="A207" t="str">
            <v>BTN_&lt;2,3_Tri_E_Horas cheias</v>
          </cell>
          <cell r="B207" t="str">
            <v>Horas cheias</v>
          </cell>
          <cell r="C207">
            <v>131544.75930400001</v>
          </cell>
          <cell r="D207">
            <v>144384.7254083</v>
          </cell>
          <cell r="E207">
            <v>144892.0381294</v>
          </cell>
          <cell r="F207">
            <v>145384.8818223</v>
          </cell>
        </row>
        <row r="208">
          <cell r="B208" t="str">
            <v>Horas cheias - 1,15</v>
          </cell>
          <cell r="C208">
            <v>48082.329253399999</v>
          </cell>
          <cell r="D208">
            <v>52772.815006999997</v>
          </cell>
          <cell r="E208">
            <v>52962.286837500003</v>
          </cell>
          <cell r="F208">
            <v>53147.041080299998</v>
          </cell>
        </row>
        <row r="209">
          <cell r="B209" t="str">
            <v>Horas cheias - 2,3</v>
          </cell>
          <cell r="C209">
            <v>83462.4300506</v>
          </cell>
          <cell r="D209">
            <v>91611.910401300003</v>
          </cell>
          <cell r="E209">
            <v>91929.7512919</v>
          </cell>
          <cell r="F209">
            <v>92237.840742</v>
          </cell>
        </row>
        <row r="210">
          <cell r="A210" t="str">
            <v>BTN_&lt;2,3_Tri_E_Horas de vazio</v>
          </cell>
          <cell r="B210" t="str">
            <v>Horas de vazio</v>
          </cell>
          <cell r="C210">
            <v>428433.59893490002</v>
          </cell>
          <cell r="D210">
            <v>429242.91814820003</v>
          </cell>
          <cell r="E210">
            <v>430739.90025479998</v>
          </cell>
          <cell r="F210">
            <v>432197.13846490002</v>
          </cell>
        </row>
        <row r="211">
          <cell r="B211" t="str">
            <v>Horas de vazio - 1,15</v>
          </cell>
          <cell r="C211">
            <v>154999.85521450001</v>
          </cell>
          <cell r="D211">
            <v>155178.28426290001</v>
          </cell>
          <cell r="E211">
            <v>155735.9967048</v>
          </cell>
          <cell r="F211">
            <v>156277.57373939999</v>
          </cell>
        </row>
        <row r="212">
          <cell r="B212" t="str">
            <v>Horas de vazio - 2,3</v>
          </cell>
          <cell r="C212">
            <v>273433.74372039997</v>
          </cell>
          <cell r="D212">
            <v>274064.63388530002</v>
          </cell>
          <cell r="E212">
            <v>275003.90354999999</v>
          </cell>
          <cell r="F212">
            <v>275919.56472550001</v>
          </cell>
        </row>
        <row r="213">
          <cell r="B213" t="str">
            <v>VENDA A CLIENTES FINAIS EM BTN SOCIAL (&lt;= 2,3 kVA)</v>
          </cell>
          <cell r="C213">
            <v>61958.839536799998</v>
          </cell>
          <cell r="D213">
            <v>63263.243177800003</v>
          </cell>
          <cell r="E213">
            <v>63476.4961501</v>
          </cell>
          <cell r="F213">
            <v>63687.826762999997</v>
          </cell>
        </row>
        <row r="214">
          <cell r="B214" t="str">
            <v>Potência</v>
          </cell>
          <cell r="C214">
            <v>12642.48</v>
          </cell>
          <cell r="D214">
            <v>13408.92</v>
          </cell>
          <cell r="E214">
            <v>13434.24</v>
          </cell>
          <cell r="F214">
            <v>13459.56</v>
          </cell>
        </row>
        <row r="215">
          <cell r="B215" t="str">
            <v>Tarifa Simples</v>
          </cell>
          <cell r="C215">
            <v>12598.63</v>
          </cell>
          <cell r="D215">
            <v>13363.56</v>
          </cell>
          <cell r="E215">
            <v>13388.88</v>
          </cell>
          <cell r="F215">
            <v>13414.2</v>
          </cell>
        </row>
        <row r="216">
          <cell r="A216" t="str">
            <v>BTN_Simples_P_Social_1,15</v>
          </cell>
          <cell r="B216" t="str">
            <v>1,15</v>
          </cell>
          <cell r="C216">
            <v>11532.12</v>
          </cell>
          <cell r="D216">
            <v>12229.56</v>
          </cell>
          <cell r="E216">
            <v>12254.88</v>
          </cell>
          <cell r="F216">
            <v>12280.2</v>
          </cell>
        </row>
        <row r="217">
          <cell r="A217" t="str">
            <v>BTN_Simples_P_Social_2,3</v>
          </cell>
          <cell r="B217" t="str">
            <v>2,3</v>
          </cell>
          <cell r="C217">
            <v>1066.51</v>
          </cell>
          <cell r="D217">
            <v>1134</v>
          </cell>
          <cell r="E217">
            <v>1134</v>
          </cell>
          <cell r="F217">
            <v>1134</v>
          </cell>
        </row>
        <row r="218">
          <cell r="B218" t="str">
            <v>Tarifa_bi-horária</v>
          </cell>
          <cell r="C218"/>
          <cell r="D218"/>
          <cell r="E218"/>
          <cell r="F218"/>
        </row>
        <row r="219">
          <cell r="A219" t="str">
            <v>BTN_Bi_P_Social_1,15</v>
          </cell>
          <cell r="B219" t="str">
            <v>1,15</v>
          </cell>
          <cell r="C219"/>
          <cell r="D219"/>
          <cell r="E219"/>
          <cell r="F219"/>
        </row>
        <row r="220">
          <cell r="A220" t="str">
            <v>BTN_Bi_P_Social_2,3</v>
          </cell>
          <cell r="B220" t="str">
            <v>2,3</v>
          </cell>
          <cell r="C220"/>
          <cell r="D220"/>
          <cell r="E220"/>
          <cell r="F220"/>
        </row>
        <row r="221">
          <cell r="B221" t="str">
            <v>Tarifa Tri-horária</v>
          </cell>
          <cell r="C221">
            <v>43.85</v>
          </cell>
          <cell r="D221">
            <v>45.36</v>
          </cell>
          <cell r="E221">
            <v>45.36</v>
          </cell>
          <cell r="F221">
            <v>45.36</v>
          </cell>
        </row>
        <row r="222">
          <cell r="A222" t="str">
            <v>BTN_Tri_P_Social_1,15</v>
          </cell>
          <cell r="B222" t="str">
            <v>1,15</v>
          </cell>
          <cell r="C222">
            <v>0.68</v>
          </cell>
          <cell r="D222"/>
          <cell r="E222"/>
          <cell r="F222"/>
        </row>
        <row r="223">
          <cell r="A223" t="str">
            <v>BTN_Tri_P_Social_2,3</v>
          </cell>
          <cell r="B223" t="str">
            <v>2,3</v>
          </cell>
          <cell r="C223">
            <v>43.17</v>
          </cell>
          <cell r="D223">
            <v>45.36</v>
          </cell>
          <cell r="E223">
            <v>45.36</v>
          </cell>
          <cell r="F223">
            <v>45.36</v>
          </cell>
        </row>
        <row r="224">
          <cell r="B224" t="str">
            <v>Energia Activa</v>
          </cell>
          <cell r="C224">
            <v>49316.359536800002</v>
          </cell>
          <cell r="D224">
            <v>49854.323177799997</v>
          </cell>
          <cell r="E224">
            <v>50042.256150100002</v>
          </cell>
          <cell r="F224">
            <v>50228.266763</v>
          </cell>
        </row>
        <row r="225">
          <cell r="B225" t="str">
            <v>Tarifa Simples</v>
          </cell>
          <cell r="C225">
            <v>49293.388278600003</v>
          </cell>
          <cell r="D225">
            <v>49834.004721500001</v>
          </cell>
          <cell r="E225">
            <v>50021.869636399999</v>
          </cell>
          <cell r="F225">
            <v>50207.806956100001</v>
          </cell>
        </row>
        <row r="226">
          <cell r="A226" t="str">
            <v>BTN_Social_&lt;2,3_E_Energia Simples</v>
          </cell>
          <cell r="B226" t="str">
            <v>Energia Simples</v>
          </cell>
          <cell r="C226">
            <v>49293.388278600003</v>
          </cell>
          <cell r="D226">
            <v>49834.004721500001</v>
          </cell>
          <cell r="E226">
            <v>50021.869636399999</v>
          </cell>
          <cell r="F226">
            <v>50207.806956100001</v>
          </cell>
        </row>
        <row r="227">
          <cell r="B227" t="str">
            <v>Energia Simples - 1,15</v>
          </cell>
          <cell r="C227">
            <v>48425.963078300003</v>
          </cell>
          <cell r="D227">
            <v>49143.558128999997</v>
          </cell>
          <cell r="E227">
            <v>49329.604863200002</v>
          </cell>
          <cell r="F227">
            <v>49513.806304899997</v>
          </cell>
        </row>
        <row r="228">
          <cell r="B228" t="str">
            <v>Energia Simples - 2,3</v>
          </cell>
          <cell r="C228">
            <v>867.42520030000003</v>
          </cell>
          <cell r="D228">
            <v>690.44659249999995</v>
          </cell>
          <cell r="E228">
            <v>692.26477320000004</v>
          </cell>
          <cell r="F228">
            <v>694.00065119999999</v>
          </cell>
        </row>
        <row r="229">
          <cell r="B229" t="str">
            <v>Tarifa_bi-horária</v>
          </cell>
          <cell r="C229"/>
          <cell r="D229"/>
          <cell r="E229"/>
          <cell r="F229"/>
        </row>
        <row r="230">
          <cell r="A230" t="str">
            <v>BTN_Social_&lt;2,3_Bi_E_Horas fora de vazio</v>
          </cell>
          <cell r="B230" t="str">
            <v>Horas fora de vazio</v>
          </cell>
          <cell r="C230"/>
          <cell r="D230"/>
          <cell r="E230"/>
          <cell r="F230"/>
        </row>
        <row r="231">
          <cell r="B231" t="str">
            <v>Horas fora de vazio - 1,15</v>
          </cell>
          <cell r="C231"/>
          <cell r="D231"/>
          <cell r="E231"/>
          <cell r="F231"/>
        </row>
        <row r="232">
          <cell r="B232" t="str">
            <v>Horas fora de vazio - 2,3</v>
          </cell>
          <cell r="C232"/>
          <cell r="D232"/>
          <cell r="E232"/>
          <cell r="F232"/>
        </row>
        <row r="233">
          <cell r="A233" t="str">
            <v>BTN_Social_&lt;2,3_Bi_E_Horas de vazio</v>
          </cell>
          <cell r="B233" t="str">
            <v>Horas de vazio</v>
          </cell>
          <cell r="C233"/>
          <cell r="D233"/>
          <cell r="E233"/>
          <cell r="F233"/>
        </row>
        <row r="234">
          <cell r="B234" t="str">
            <v>Horas de vazio - 1,15</v>
          </cell>
          <cell r="C234"/>
          <cell r="D234"/>
          <cell r="E234"/>
          <cell r="F234"/>
        </row>
        <row r="235">
          <cell r="B235" t="str">
            <v>Horas de vazio - 2,3</v>
          </cell>
          <cell r="C235"/>
          <cell r="D235"/>
          <cell r="E235"/>
          <cell r="F235"/>
        </row>
        <row r="236">
          <cell r="B236" t="str">
            <v>Tarifa Tri-horária</v>
          </cell>
          <cell r="C236">
            <v>22.971258200000001</v>
          </cell>
          <cell r="D236">
            <v>20.318456300000001</v>
          </cell>
          <cell r="E236">
            <v>20.386513699999998</v>
          </cell>
          <cell r="F236">
            <v>20.4598069</v>
          </cell>
        </row>
        <row r="237">
          <cell r="A237" t="str">
            <v>BTN_Social_&lt;2,3_Tri_E_Horas de ponta</v>
          </cell>
          <cell r="B237" t="str">
            <v>Horas de ponta</v>
          </cell>
          <cell r="C237">
            <v>5.9085378999999998</v>
          </cell>
          <cell r="D237">
            <v>5.4536803999999997</v>
          </cell>
          <cell r="E237">
            <v>5.4721165999999997</v>
          </cell>
          <cell r="F237">
            <v>5.4916513</v>
          </cell>
        </row>
        <row r="238">
          <cell r="B238" t="str">
            <v>Horas de ponta - 1,15</v>
          </cell>
          <cell r="C238">
            <v>0.95</v>
          </cell>
          <cell r="D238"/>
          <cell r="E238"/>
          <cell r="F238"/>
        </row>
        <row r="239">
          <cell r="B239" t="str">
            <v>Horas de ponta - 2,3</v>
          </cell>
          <cell r="C239">
            <v>4.9585378999999996</v>
          </cell>
          <cell r="D239">
            <v>5.4536803999999997</v>
          </cell>
          <cell r="E239">
            <v>5.4721165999999997</v>
          </cell>
          <cell r="F239">
            <v>5.4916513</v>
          </cell>
        </row>
        <row r="240">
          <cell r="A240" t="str">
            <v>BTN_Social_&lt;2,3_Tri_E_Horas cheias</v>
          </cell>
          <cell r="B240" t="str">
            <v>Horas cheias</v>
          </cell>
          <cell r="C240">
            <v>12.142832</v>
          </cell>
          <cell r="D240">
            <v>9.9798794999999991</v>
          </cell>
          <cell r="E240">
            <v>10.013370099999999</v>
          </cell>
          <cell r="F240">
            <v>10.049318700000001</v>
          </cell>
        </row>
        <row r="241">
          <cell r="B241" t="str">
            <v>Horas cheias - 1,15</v>
          </cell>
          <cell r="C241">
            <v>1.34</v>
          </cell>
          <cell r="D241"/>
          <cell r="E241"/>
          <cell r="F241"/>
        </row>
        <row r="242">
          <cell r="B242" t="str">
            <v>Horas cheias - 2,3</v>
          </cell>
          <cell r="C242">
            <v>10.802832</v>
          </cell>
          <cell r="D242">
            <v>9.9798794999999991</v>
          </cell>
          <cell r="E242">
            <v>10.013370099999999</v>
          </cell>
          <cell r="F242">
            <v>10.049318700000001</v>
          </cell>
        </row>
        <row r="243">
          <cell r="A243" t="str">
            <v>BTN_Social_&lt;2,3_Tri_E_Horas de vazio</v>
          </cell>
          <cell r="B243" t="str">
            <v>Horas de vazio</v>
          </cell>
          <cell r="C243">
            <v>4.9198883000000002</v>
          </cell>
          <cell r="D243">
            <v>4.8848963999999997</v>
          </cell>
          <cell r="E243">
            <v>4.901027</v>
          </cell>
          <cell r="F243">
            <v>4.9188368999999996</v>
          </cell>
        </row>
        <row r="244">
          <cell r="B244" t="str">
            <v>Horas de vazio - 1,15</v>
          </cell>
          <cell r="C244">
            <v>0.48</v>
          </cell>
          <cell r="D244"/>
          <cell r="E244"/>
          <cell r="F244"/>
        </row>
        <row r="245">
          <cell r="B245" t="str">
            <v>Horas de vazio - 2,3</v>
          </cell>
          <cell r="C245">
            <v>4.4398882999999998</v>
          </cell>
          <cell r="D245">
            <v>4.8848963999999997</v>
          </cell>
          <cell r="E245">
            <v>4.901027</v>
          </cell>
          <cell r="F245">
            <v>4.9188368999999996</v>
          </cell>
        </row>
        <row r="246">
          <cell r="B246" t="str">
            <v>VENDA A CLIENTES FINAIS EM BTN Social (&lt;=4,6kVA &gt;2,3kVA)</v>
          </cell>
          <cell r="C246">
            <v>8709169.2830586992</v>
          </cell>
          <cell r="D246">
            <v>8938112.3393840995</v>
          </cell>
          <cell r="E246">
            <v>8975741.3747990001</v>
          </cell>
          <cell r="F246">
            <v>9012253.7617159002</v>
          </cell>
        </row>
        <row r="247">
          <cell r="B247" t="str">
            <v>Potência</v>
          </cell>
          <cell r="C247">
            <v>1350988.77</v>
          </cell>
          <cell r="D247">
            <v>1461705.24</v>
          </cell>
          <cell r="E247">
            <v>1467144.6</v>
          </cell>
          <cell r="F247">
            <v>1473577.32</v>
          </cell>
        </row>
        <row r="248">
          <cell r="B248" t="str">
            <v>Tarifa Simples</v>
          </cell>
          <cell r="C248">
            <v>968300.01</v>
          </cell>
          <cell r="D248">
            <v>1047972.12</v>
          </cell>
          <cell r="E248">
            <v>1051982.76</v>
          </cell>
          <cell r="F248">
            <v>1056478.92</v>
          </cell>
        </row>
        <row r="249">
          <cell r="A249" t="str">
            <v>BTN_Simples_P_Social_3,45</v>
          </cell>
          <cell r="B249" t="str">
            <v>3,45</v>
          </cell>
          <cell r="C249">
            <v>540640.61</v>
          </cell>
          <cell r="D249">
            <v>583644.96</v>
          </cell>
          <cell r="E249">
            <v>585989.64</v>
          </cell>
          <cell r="F249">
            <v>588514.68000000005</v>
          </cell>
        </row>
        <row r="250">
          <cell r="A250" t="str">
            <v>BTN_Simples_P_Social_4,6</v>
          </cell>
          <cell r="B250" t="str">
            <v>4,6</v>
          </cell>
          <cell r="C250">
            <v>21315.49</v>
          </cell>
          <cell r="D250">
            <v>23037.84</v>
          </cell>
          <cell r="E250">
            <v>23116.2</v>
          </cell>
          <cell r="F250">
            <v>23272.92</v>
          </cell>
        </row>
        <row r="251">
          <cell r="A251" t="str">
            <v>BTN_Simples_P_Social_5,75</v>
          </cell>
          <cell r="B251" t="str">
            <v>5,75</v>
          </cell>
          <cell r="C251">
            <v>7509.76</v>
          </cell>
          <cell r="D251">
            <v>8214.7199999999993</v>
          </cell>
          <cell r="E251">
            <v>8214.7199999999993</v>
          </cell>
          <cell r="F251">
            <v>8214.7199999999993</v>
          </cell>
        </row>
        <row r="252">
          <cell r="A252" t="str">
            <v>BTN_Simples_P_Social_6,9</v>
          </cell>
          <cell r="B252" t="str">
            <v>6,9</v>
          </cell>
          <cell r="C252">
            <v>398834.15</v>
          </cell>
          <cell r="D252">
            <v>433074.6</v>
          </cell>
          <cell r="E252">
            <v>434662.2</v>
          </cell>
          <cell r="F252">
            <v>436476.6</v>
          </cell>
        </row>
        <row r="253">
          <cell r="B253" t="str">
            <v>Tarifa_bi-horária</v>
          </cell>
          <cell r="C253">
            <v>8833.6</v>
          </cell>
          <cell r="D253">
            <v>9623.4</v>
          </cell>
          <cell r="E253">
            <v>9623.4</v>
          </cell>
          <cell r="F253">
            <v>9623.4</v>
          </cell>
        </row>
        <row r="254">
          <cell r="A254" t="str">
            <v>BTN_Bi_P_Social_3,45</v>
          </cell>
          <cell r="B254" t="str">
            <v>3,45</v>
          </cell>
          <cell r="C254">
            <v>1564.29</v>
          </cell>
          <cell r="D254">
            <v>1668.6</v>
          </cell>
          <cell r="E254">
            <v>1668.6</v>
          </cell>
          <cell r="F254">
            <v>1668.6</v>
          </cell>
        </row>
        <row r="255">
          <cell r="A255" t="str">
            <v>BTN_Bi_P_Social_4,6</v>
          </cell>
          <cell r="B255" t="str">
            <v>4,6</v>
          </cell>
          <cell r="C255">
            <v>521.6</v>
          </cell>
          <cell r="D255">
            <v>561.96</v>
          </cell>
          <cell r="E255">
            <v>561.96</v>
          </cell>
          <cell r="F255">
            <v>561.96</v>
          </cell>
        </row>
        <row r="256">
          <cell r="A256" t="str">
            <v>BTN_Bi_P_Social_5,75</v>
          </cell>
          <cell r="B256" t="str">
            <v>5,75</v>
          </cell>
          <cell r="C256">
            <v>89.32</v>
          </cell>
          <cell r="D256">
            <v>97.44</v>
          </cell>
          <cell r="E256">
            <v>97.44</v>
          </cell>
          <cell r="F256">
            <v>97.44</v>
          </cell>
        </row>
        <row r="257">
          <cell r="A257" t="str">
            <v>BTN_Bi_P_Social_6,9</v>
          </cell>
          <cell r="B257" t="str">
            <v>6,9</v>
          </cell>
          <cell r="C257">
            <v>6658.39</v>
          </cell>
          <cell r="D257">
            <v>7295.4</v>
          </cell>
          <cell r="E257">
            <v>7295.4</v>
          </cell>
          <cell r="F257">
            <v>7295.4</v>
          </cell>
        </row>
        <row r="258">
          <cell r="B258" t="str">
            <v>Tarifa Tri-horária</v>
          </cell>
          <cell r="C258">
            <v>373855.16</v>
          </cell>
          <cell r="D258">
            <v>404109.72</v>
          </cell>
          <cell r="E258">
            <v>405538.44</v>
          </cell>
          <cell r="F258">
            <v>407475</v>
          </cell>
        </row>
        <row r="259">
          <cell r="A259" t="str">
            <v>BTN_Tri_P_Social_3,45</v>
          </cell>
          <cell r="B259" t="str">
            <v>3,45</v>
          </cell>
          <cell r="C259">
            <v>127070.33</v>
          </cell>
          <cell r="D259">
            <v>136948.79999999999</v>
          </cell>
          <cell r="E259">
            <v>137505</v>
          </cell>
          <cell r="F259">
            <v>138123</v>
          </cell>
        </row>
        <row r="260">
          <cell r="A260" t="str">
            <v>BTN_Tri_P_Social_4,6</v>
          </cell>
          <cell r="B260" t="str">
            <v>4,6</v>
          </cell>
          <cell r="C260">
            <v>24714.67</v>
          </cell>
          <cell r="D260">
            <v>26652.959999999999</v>
          </cell>
          <cell r="E260">
            <v>26733.24</v>
          </cell>
          <cell r="F260">
            <v>26893.8</v>
          </cell>
        </row>
        <row r="261">
          <cell r="A261" t="str">
            <v>BTN_Tri_P_Social_5,75</v>
          </cell>
          <cell r="B261" t="str">
            <v>5,75</v>
          </cell>
          <cell r="C261">
            <v>10292.219999999999</v>
          </cell>
          <cell r="D261">
            <v>11108.16</v>
          </cell>
          <cell r="E261">
            <v>11205.6</v>
          </cell>
          <cell r="F261">
            <v>11205.6</v>
          </cell>
        </row>
        <row r="262">
          <cell r="A262" t="str">
            <v>BTN_Tri_P_Social_6,9</v>
          </cell>
          <cell r="B262" t="str">
            <v>6,9</v>
          </cell>
          <cell r="C262">
            <v>211777.94</v>
          </cell>
          <cell r="D262">
            <v>229399.8</v>
          </cell>
          <cell r="E262">
            <v>230094.6</v>
          </cell>
          <cell r="F262">
            <v>231252.6</v>
          </cell>
        </row>
        <row r="263">
          <cell r="B263" t="str">
            <v>Energia Activa</v>
          </cell>
          <cell r="C263">
            <v>7358180.5130586997</v>
          </cell>
          <cell r="D263">
            <v>7476407.0993841002</v>
          </cell>
          <cell r="E263">
            <v>7508596.7747989995</v>
          </cell>
          <cell r="F263">
            <v>7538676.4417158999</v>
          </cell>
        </row>
        <row r="264">
          <cell r="B264" t="str">
            <v>Tarifa Simples</v>
          </cell>
          <cell r="C264">
            <v>5123750.2954960996</v>
          </cell>
          <cell r="D264">
            <v>5198942.7244931003</v>
          </cell>
          <cell r="E264">
            <v>5221290.0902057998</v>
          </cell>
          <cell r="F264">
            <v>5242205.3312684</v>
          </cell>
        </row>
        <row r="265">
          <cell r="A265" t="str">
            <v>BTN_Social_&lt;4,6_E_Energia Simples</v>
          </cell>
          <cell r="B265" t="str">
            <v>Energia Simples</v>
          </cell>
          <cell r="C265">
            <v>5123750.2954960996</v>
          </cell>
          <cell r="D265">
            <v>5198942.7244931003</v>
          </cell>
          <cell r="E265">
            <v>5221290.0902057998</v>
          </cell>
          <cell r="F265">
            <v>5242205.3312684</v>
          </cell>
        </row>
        <row r="266">
          <cell r="B266" t="str">
            <v>Energia Simples - 3,45</v>
          </cell>
          <cell r="C266">
            <v>3230341.1358201001</v>
          </cell>
          <cell r="D266">
            <v>3275026.7477283999</v>
          </cell>
          <cell r="E266">
            <v>3289269.2247468</v>
          </cell>
          <cell r="F266">
            <v>3302598.0668893</v>
          </cell>
        </row>
        <row r="267">
          <cell r="B267" t="str">
            <v>Energia Simples - 4,6</v>
          </cell>
          <cell r="C267">
            <v>113193.7374762</v>
          </cell>
          <cell r="D267">
            <v>114836.16989790001</v>
          </cell>
          <cell r="E267">
            <v>115385.0087655</v>
          </cell>
          <cell r="F267">
            <v>115859.2656595</v>
          </cell>
        </row>
        <row r="268">
          <cell r="B268" t="str">
            <v>Energia Simples - 5,75</v>
          </cell>
          <cell r="C268">
            <v>34271.365165900002</v>
          </cell>
          <cell r="D268">
            <v>35155.059318599997</v>
          </cell>
          <cell r="E268">
            <v>35313.173742899999</v>
          </cell>
          <cell r="F268">
            <v>35449.582967800001</v>
          </cell>
        </row>
        <row r="269">
          <cell r="B269" t="str">
            <v>Energia Simples - 6,9</v>
          </cell>
          <cell r="C269">
            <v>1745944.0570338999</v>
          </cell>
          <cell r="D269">
            <v>1773924.7475482</v>
          </cell>
          <cell r="E269">
            <v>1781322.6829506001</v>
          </cell>
          <cell r="F269">
            <v>1788298.4157517999</v>
          </cell>
        </row>
        <row r="270">
          <cell r="B270" t="str">
            <v>Tarifa_bi-horária</v>
          </cell>
          <cell r="C270">
            <v>51439.768780400002</v>
          </cell>
          <cell r="D270">
            <v>52472.261495500003</v>
          </cell>
          <cell r="E270">
            <v>52716.460077800002</v>
          </cell>
          <cell r="F270">
            <v>52928.3439468</v>
          </cell>
        </row>
        <row r="271">
          <cell r="A271" t="str">
            <v>BTN_Social_&lt;4,6_Bi_E_Horas fora vazio</v>
          </cell>
          <cell r="B271" t="str">
            <v>Horas fora vazio</v>
          </cell>
          <cell r="C271">
            <v>39247.206911300003</v>
          </cell>
          <cell r="D271">
            <v>39920.915797200003</v>
          </cell>
          <cell r="E271">
            <v>40105.953529099999</v>
          </cell>
          <cell r="F271">
            <v>40266.321342800002</v>
          </cell>
        </row>
        <row r="272">
          <cell r="B272" t="str">
            <v>Horas fora vazio - 3,45</v>
          </cell>
          <cell r="C272">
            <v>9397.5347146000004</v>
          </cell>
          <cell r="D272">
            <v>9418.5694101000008</v>
          </cell>
          <cell r="E272">
            <v>9460.3549146000005</v>
          </cell>
          <cell r="F272">
            <v>9497.6546770999994</v>
          </cell>
        </row>
        <row r="273">
          <cell r="B273" t="str">
            <v>Horas fora vazio - 4,6</v>
          </cell>
          <cell r="C273">
            <v>1819.5096973</v>
          </cell>
          <cell r="D273">
            <v>1845.8335984</v>
          </cell>
          <cell r="E273">
            <v>1855.8285994</v>
          </cell>
          <cell r="F273">
            <v>1864.1231763999999</v>
          </cell>
        </row>
        <row r="274">
          <cell r="B274" t="str">
            <v>Horas fora vazio - 5,75</v>
          </cell>
          <cell r="C274">
            <v>22.374215400000001</v>
          </cell>
          <cell r="D274">
            <v>24.516909500000001</v>
          </cell>
          <cell r="E274">
            <v>24.567333900000001</v>
          </cell>
          <cell r="F274">
            <v>24.608345199999999</v>
          </cell>
        </row>
        <row r="275">
          <cell r="B275" t="str">
            <v>Horas fora vazio - 6,9</v>
          </cell>
          <cell r="C275">
            <v>28007.788283999998</v>
          </cell>
          <cell r="D275">
            <v>28631.9958792</v>
          </cell>
          <cell r="E275">
            <v>28765.2026812</v>
          </cell>
          <cell r="F275">
            <v>28879.9351441</v>
          </cell>
        </row>
        <row r="276">
          <cell r="A276" t="str">
            <v>BTN_Social_&lt;4,6_Bi_E_Horas de vazio</v>
          </cell>
          <cell r="B276" t="str">
            <v>Horas de vazio</v>
          </cell>
          <cell r="C276">
            <v>12192.5618691</v>
          </cell>
          <cell r="D276">
            <v>12551.3456983</v>
          </cell>
          <cell r="E276">
            <v>12610.506548699999</v>
          </cell>
          <cell r="F276">
            <v>12662.022604</v>
          </cell>
        </row>
        <row r="277">
          <cell r="B277" t="str">
            <v>Horas de vazio - 3,45</v>
          </cell>
          <cell r="C277">
            <v>2646.9929281</v>
          </cell>
          <cell r="D277">
            <v>2671.4387962000001</v>
          </cell>
          <cell r="E277">
            <v>2683.5122265</v>
          </cell>
          <cell r="F277">
            <v>2694.2943546000001</v>
          </cell>
        </row>
        <row r="278">
          <cell r="B278" t="str">
            <v>Horas de vazio - 4,6</v>
          </cell>
          <cell r="C278">
            <v>583.01628489999996</v>
          </cell>
          <cell r="D278">
            <v>598.14499569999998</v>
          </cell>
          <cell r="E278">
            <v>601.38389010000003</v>
          </cell>
          <cell r="F278">
            <v>604.07175940000002</v>
          </cell>
        </row>
        <row r="279">
          <cell r="B279" t="str">
            <v>Horas de vazio - 5,75</v>
          </cell>
          <cell r="C279">
            <v>11.726528200000001</v>
          </cell>
          <cell r="D279">
            <v>12.849533299999999</v>
          </cell>
          <cell r="E279">
            <v>12.875961200000001</v>
          </cell>
          <cell r="F279">
            <v>12.8974555</v>
          </cell>
        </row>
        <row r="280">
          <cell r="B280" t="str">
            <v>Horas de vazio - 6,9</v>
          </cell>
          <cell r="C280">
            <v>8950.8261278999998</v>
          </cell>
          <cell r="D280">
            <v>9268.9123731</v>
          </cell>
          <cell r="E280">
            <v>9312.7344709000008</v>
          </cell>
          <cell r="F280">
            <v>9350.7590345000008</v>
          </cell>
        </row>
        <row r="281">
          <cell r="B281" t="str">
            <v>Tarifa Tri-horária</v>
          </cell>
          <cell r="C281">
            <v>2182990.4487822</v>
          </cell>
          <cell r="D281">
            <v>2224992.1133955</v>
          </cell>
          <cell r="E281">
            <v>2234590.2245153999</v>
          </cell>
          <cell r="F281">
            <v>2243542.7665006998</v>
          </cell>
        </row>
        <row r="282">
          <cell r="A282" t="str">
            <v>BTN_Social_&lt;4,6_Tri_E_Horas de ponta</v>
          </cell>
          <cell r="B282" t="str">
            <v>Horas de ponta</v>
          </cell>
          <cell r="C282">
            <v>617090.02296570002</v>
          </cell>
          <cell r="D282">
            <v>626044.96726049995</v>
          </cell>
          <cell r="E282">
            <v>628751.93714129995</v>
          </cell>
          <cell r="F282">
            <v>631277.38023340004</v>
          </cell>
        </row>
        <row r="283">
          <cell r="B283" t="str">
            <v>Horas de ponta - 3,45</v>
          </cell>
          <cell r="C283">
            <v>268284.3030672</v>
          </cell>
          <cell r="D283">
            <v>271973.20420540002</v>
          </cell>
          <cell r="E283">
            <v>273154.57263940002</v>
          </cell>
          <cell r="F283">
            <v>274265.47038900002</v>
          </cell>
        </row>
        <row r="284">
          <cell r="B284" t="str">
            <v>Horas de ponta - 4,6</v>
          </cell>
          <cell r="C284">
            <v>39357.930455499998</v>
          </cell>
          <cell r="D284">
            <v>40034.6474877</v>
          </cell>
          <cell r="E284">
            <v>40228.1556384</v>
          </cell>
          <cell r="F284">
            <v>40393.818980600001</v>
          </cell>
        </row>
        <row r="285">
          <cell r="B285" t="str">
            <v>Horas de ponta - 5,75</v>
          </cell>
          <cell r="C285">
            <v>14386.592819199999</v>
          </cell>
          <cell r="D285">
            <v>14658.142346799999</v>
          </cell>
          <cell r="E285">
            <v>14729.115872</v>
          </cell>
          <cell r="F285">
            <v>14789.882279400001</v>
          </cell>
        </row>
        <row r="286">
          <cell r="B286" t="str">
            <v>Horas de ponta - 6,9</v>
          </cell>
          <cell r="C286">
            <v>295061.19662379997</v>
          </cell>
          <cell r="D286">
            <v>299378.97322059999</v>
          </cell>
          <cell r="E286">
            <v>300640.09299149999</v>
          </cell>
          <cell r="F286">
            <v>301828.20858440001</v>
          </cell>
        </row>
        <row r="287">
          <cell r="A287" t="str">
            <v>BTN_Social_&lt;4,6_Tri_E_Horas cheia</v>
          </cell>
          <cell r="B287" t="str">
            <v>Horas cheia</v>
          </cell>
          <cell r="C287">
            <v>1085138.2386089</v>
          </cell>
          <cell r="D287">
            <v>1104165.8435305001</v>
          </cell>
          <cell r="E287">
            <v>1108938.0754132001</v>
          </cell>
          <cell r="F287">
            <v>1113386.3143835999</v>
          </cell>
        </row>
        <row r="288">
          <cell r="B288" t="str">
            <v>Horas cheia - 3,45</v>
          </cell>
          <cell r="C288">
            <v>469715.95740000001</v>
          </cell>
          <cell r="D288">
            <v>477736.83135739999</v>
          </cell>
          <cell r="E288">
            <v>479815.47180140001</v>
          </cell>
          <cell r="F288">
            <v>481768.3420297</v>
          </cell>
        </row>
        <row r="289">
          <cell r="B289" t="str">
            <v>Horas cheia - 4,6</v>
          </cell>
          <cell r="C289">
            <v>70506.486554799994</v>
          </cell>
          <cell r="D289">
            <v>71848.811760099998</v>
          </cell>
          <cell r="E289">
            <v>72193.557413899995</v>
          </cell>
          <cell r="F289">
            <v>72489.0763764</v>
          </cell>
        </row>
        <row r="290">
          <cell r="B290" t="str">
            <v>Horas cheia - 5,75</v>
          </cell>
          <cell r="C290">
            <v>25193.711741300001</v>
          </cell>
          <cell r="D290">
            <v>25740.5412173</v>
          </cell>
          <cell r="E290">
            <v>25865.423045399999</v>
          </cell>
          <cell r="F290">
            <v>25972.206719199999</v>
          </cell>
        </row>
        <row r="291">
          <cell r="B291" t="str">
            <v>Horas cheia - 6,9</v>
          </cell>
          <cell r="C291">
            <v>519722.08291280002</v>
          </cell>
          <cell r="D291">
            <v>528839.65919569996</v>
          </cell>
          <cell r="E291">
            <v>531063.62315250002</v>
          </cell>
          <cell r="F291">
            <v>533156.6892583</v>
          </cell>
        </row>
        <row r="292">
          <cell r="A292" t="str">
            <v>BTN_Social_&lt;4,6_Tri_E_Horas de vazio</v>
          </cell>
          <cell r="B292" t="str">
            <v>Horas de vazio</v>
          </cell>
          <cell r="C292">
            <v>480762.18720759999</v>
          </cell>
          <cell r="D292">
            <v>494781.30260449997</v>
          </cell>
          <cell r="E292">
            <v>496900.21196089999</v>
          </cell>
          <cell r="F292">
            <v>498879.07188369997</v>
          </cell>
        </row>
        <row r="293">
          <cell r="B293" t="str">
            <v>Horas de vazio - 3,45</v>
          </cell>
          <cell r="C293">
            <v>207087.8729059</v>
          </cell>
          <cell r="D293">
            <v>212974.1869072</v>
          </cell>
          <cell r="E293">
            <v>213893.60161819999</v>
          </cell>
          <cell r="F293">
            <v>214759.1012563</v>
          </cell>
        </row>
        <row r="294">
          <cell r="B294" t="str">
            <v>Horas de vazio - 4,6</v>
          </cell>
          <cell r="C294">
            <v>29779.475181199999</v>
          </cell>
          <cell r="D294">
            <v>30621.314194499999</v>
          </cell>
          <cell r="E294">
            <v>30765.625710600001</v>
          </cell>
          <cell r="F294">
            <v>30889.812028100001</v>
          </cell>
        </row>
        <row r="295">
          <cell r="B295" t="str">
            <v>Horas de vazio - 5,75</v>
          </cell>
          <cell r="C295">
            <v>11957.8923653</v>
          </cell>
          <cell r="D295">
            <v>12359.9927905</v>
          </cell>
          <cell r="E295">
            <v>12420.060928000001</v>
          </cell>
          <cell r="F295">
            <v>12471.3229065</v>
          </cell>
        </row>
        <row r="296">
          <cell r="B296" t="str">
            <v>Horas de vazio - 6,9</v>
          </cell>
          <cell r="C296">
            <v>231936.94675520001</v>
          </cell>
          <cell r="D296">
            <v>238825.8087123</v>
          </cell>
          <cell r="E296">
            <v>239820.92370409999</v>
          </cell>
          <cell r="F296">
            <v>240758.8356928</v>
          </cell>
        </row>
        <row r="297">
          <cell r="B297" t="str">
            <v>VENDA A CLIENTES FINAIS EM BTN (Trabalhadores)</v>
          </cell>
          <cell r="C297">
            <v>367972.68803429999</v>
          </cell>
          <cell r="D297">
            <v>370216.2217387</v>
          </cell>
          <cell r="E297">
            <v>371708.23230929999</v>
          </cell>
          <cell r="F297">
            <v>373108.26312949997</v>
          </cell>
        </row>
        <row r="298">
          <cell r="B298" t="str">
            <v>Potência</v>
          </cell>
          <cell r="C298"/>
          <cell r="D298"/>
          <cell r="E298"/>
          <cell r="F298"/>
        </row>
        <row r="299">
          <cell r="B299" t="str">
            <v>Tarifa Simples</v>
          </cell>
          <cell r="C299"/>
          <cell r="D299"/>
          <cell r="E299"/>
          <cell r="F299"/>
        </row>
        <row r="300">
          <cell r="A300" t="str">
            <v>BTN_Simples_P_TRAB_1,15</v>
          </cell>
          <cell r="B300" t="str">
            <v>1,15</v>
          </cell>
          <cell r="C300"/>
          <cell r="D300"/>
          <cell r="E300"/>
          <cell r="F300"/>
        </row>
        <row r="301">
          <cell r="A301" t="str">
            <v>BTN_Simples_P_TRAB_2,3</v>
          </cell>
          <cell r="B301" t="str">
            <v>2,3</v>
          </cell>
          <cell r="C301"/>
          <cell r="D301"/>
          <cell r="E301"/>
          <cell r="F301"/>
        </row>
        <row r="302">
          <cell r="A302" t="str">
            <v>BTN_Simples_P_TRAB_3,45</v>
          </cell>
          <cell r="B302" t="str">
            <v>3,45</v>
          </cell>
          <cell r="C302"/>
          <cell r="D302"/>
          <cell r="E302"/>
          <cell r="F302"/>
        </row>
        <row r="303">
          <cell r="A303" t="str">
            <v>BTN_Simples_P_TRAB_4,6</v>
          </cell>
          <cell r="B303" t="str">
            <v>4,6</v>
          </cell>
          <cell r="C303"/>
          <cell r="D303"/>
          <cell r="E303"/>
          <cell r="F303"/>
        </row>
        <row r="304">
          <cell r="A304" t="str">
            <v>BTN_Simples_P_TRAB_5,75</v>
          </cell>
          <cell r="B304" t="str">
            <v>5,75</v>
          </cell>
          <cell r="C304"/>
          <cell r="D304"/>
          <cell r="E304"/>
          <cell r="F304"/>
        </row>
        <row r="305">
          <cell r="A305" t="str">
            <v>BTN_Simples_P_TRAB_6,9</v>
          </cell>
          <cell r="B305" t="str">
            <v>6,9</v>
          </cell>
          <cell r="C305"/>
          <cell r="D305"/>
          <cell r="E305"/>
          <cell r="F305"/>
        </row>
        <row r="306">
          <cell r="A306" t="str">
            <v>BTN_Simples_P_TRAB_10,35</v>
          </cell>
          <cell r="B306" t="str">
            <v>10,35</v>
          </cell>
          <cell r="C306"/>
          <cell r="D306"/>
          <cell r="E306"/>
          <cell r="F306"/>
        </row>
        <row r="307">
          <cell r="A307" t="str">
            <v>BTN_Simples_P_TRAB_13,8</v>
          </cell>
          <cell r="B307" t="str">
            <v>13,8</v>
          </cell>
          <cell r="C307"/>
          <cell r="D307"/>
          <cell r="E307"/>
          <cell r="F307"/>
        </row>
        <row r="308">
          <cell r="A308" t="str">
            <v>BTN_Simples_P_TRAB_17,25</v>
          </cell>
          <cell r="B308" t="str">
            <v>17,25</v>
          </cell>
          <cell r="C308"/>
          <cell r="D308"/>
          <cell r="E308"/>
          <cell r="F308"/>
        </row>
        <row r="309">
          <cell r="A309" t="str">
            <v>BTN_Simples_P_TRAB_20,7</v>
          </cell>
          <cell r="B309" t="str">
            <v>20,7</v>
          </cell>
          <cell r="C309"/>
          <cell r="D309"/>
          <cell r="E309"/>
          <cell r="F309"/>
        </row>
        <row r="310">
          <cell r="B310" t="str">
            <v>Tarifa bi-horária</v>
          </cell>
          <cell r="C310"/>
          <cell r="D310"/>
          <cell r="E310"/>
          <cell r="F310"/>
        </row>
        <row r="311">
          <cell r="A311" t="str">
            <v>BTN_Bi_P_TRAB_1,15</v>
          </cell>
          <cell r="B311" t="str">
            <v>1,15</v>
          </cell>
          <cell r="C311"/>
          <cell r="D311"/>
          <cell r="E311"/>
          <cell r="F311"/>
        </row>
        <row r="312">
          <cell r="A312" t="str">
            <v>BTN_Bi_P_TRAB_2,3</v>
          </cell>
          <cell r="B312" t="str">
            <v>2,3</v>
          </cell>
          <cell r="C312"/>
          <cell r="D312"/>
          <cell r="E312"/>
          <cell r="F312"/>
        </row>
        <row r="313">
          <cell r="A313" t="str">
            <v>BTN_Bi_P_TRAB_3,45</v>
          </cell>
          <cell r="B313" t="str">
            <v>3,45</v>
          </cell>
          <cell r="C313"/>
          <cell r="D313"/>
          <cell r="E313"/>
          <cell r="F313"/>
        </row>
        <row r="314">
          <cell r="A314" t="str">
            <v>BTN_Bi_P_TRAB_4,6</v>
          </cell>
          <cell r="B314" t="str">
            <v>4,6</v>
          </cell>
          <cell r="C314"/>
          <cell r="D314"/>
          <cell r="E314"/>
          <cell r="F314"/>
        </row>
        <row r="315">
          <cell r="A315" t="str">
            <v>BTN_Bi_P_TRAB_5,75</v>
          </cell>
          <cell r="B315" t="str">
            <v>5,75</v>
          </cell>
          <cell r="C315"/>
          <cell r="D315"/>
          <cell r="E315"/>
          <cell r="F315"/>
        </row>
        <row r="316">
          <cell r="A316" t="str">
            <v>BTN_Bi_P_TRAB_6,9</v>
          </cell>
          <cell r="B316" t="str">
            <v>6,9</v>
          </cell>
          <cell r="C316"/>
          <cell r="D316"/>
          <cell r="E316"/>
          <cell r="F316"/>
        </row>
        <row r="317">
          <cell r="A317" t="str">
            <v>BTN_Bi_P_TRAB_10,35</v>
          </cell>
          <cell r="B317" t="str">
            <v>10,35</v>
          </cell>
          <cell r="C317"/>
          <cell r="D317"/>
          <cell r="E317"/>
          <cell r="F317"/>
        </row>
        <row r="318">
          <cell r="A318" t="str">
            <v>BTN_Bi_P_TRAB_13,8</v>
          </cell>
          <cell r="B318" t="str">
            <v>13,8</v>
          </cell>
          <cell r="C318"/>
          <cell r="D318"/>
          <cell r="E318"/>
          <cell r="F318"/>
        </row>
        <row r="319">
          <cell r="A319" t="str">
            <v>BTN_Bi_P_TRAB_17,25</v>
          </cell>
          <cell r="B319" t="str">
            <v>17,25</v>
          </cell>
          <cell r="C319"/>
          <cell r="D319"/>
          <cell r="E319"/>
          <cell r="F319"/>
        </row>
        <row r="320">
          <cell r="A320" t="str">
            <v>BTN_Bi_P_TRAB_20,7</v>
          </cell>
          <cell r="B320" t="str">
            <v>20,7</v>
          </cell>
          <cell r="C320"/>
          <cell r="D320"/>
          <cell r="E320"/>
          <cell r="F320"/>
        </row>
        <row r="321">
          <cell r="B321" t="str">
            <v>Tarifa tri-horária</v>
          </cell>
          <cell r="C321"/>
          <cell r="D321"/>
          <cell r="E321"/>
          <cell r="F321"/>
        </row>
        <row r="322">
          <cell r="A322" t="str">
            <v>BTN_Tri_P_TRAB_1,15</v>
          </cell>
          <cell r="B322" t="str">
            <v>1,15</v>
          </cell>
          <cell r="C322"/>
          <cell r="D322"/>
          <cell r="E322"/>
          <cell r="F322"/>
        </row>
        <row r="323">
          <cell r="A323" t="str">
            <v>BTN_Tri_P_TRAB_2,3</v>
          </cell>
          <cell r="B323" t="str">
            <v>2,3</v>
          </cell>
          <cell r="C323"/>
          <cell r="D323"/>
          <cell r="E323"/>
          <cell r="F323"/>
        </row>
        <row r="324">
          <cell r="A324" t="str">
            <v>BTN_Tri_P_TRAB_3,45</v>
          </cell>
          <cell r="B324" t="str">
            <v>3,45</v>
          </cell>
          <cell r="C324"/>
          <cell r="D324"/>
          <cell r="E324"/>
          <cell r="F324"/>
        </row>
        <row r="325">
          <cell r="A325" t="str">
            <v>BTN_Tri_P_TRAB_4,6</v>
          </cell>
          <cell r="B325" t="str">
            <v>4,6</v>
          </cell>
          <cell r="C325"/>
          <cell r="D325"/>
          <cell r="E325"/>
          <cell r="F325"/>
        </row>
        <row r="326">
          <cell r="A326" t="str">
            <v>BTN_Tri_P_TRAB_5,75</v>
          </cell>
          <cell r="B326" t="str">
            <v>5,75</v>
          </cell>
          <cell r="C326"/>
          <cell r="D326"/>
          <cell r="E326"/>
          <cell r="F326"/>
        </row>
        <row r="327">
          <cell r="A327" t="str">
            <v>BTN_Tri_P_TRAB_6,9</v>
          </cell>
          <cell r="B327" t="str">
            <v>6,9</v>
          </cell>
          <cell r="C327"/>
          <cell r="D327"/>
          <cell r="E327"/>
          <cell r="F327"/>
        </row>
        <row r="328">
          <cell r="A328" t="str">
            <v>BTN_Tri_P_TRAB_10,35</v>
          </cell>
          <cell r="B328" t="str">
            <v>10,35</v>
          </cell>
          <cell r="C328"/>
          <cell r="D328"/>
          <cell r="E328"/>
          <cell r="F328"/>
        </row>
        <row r="329">
          <cell r="A329" t="str">
            <v>BTN_Tri_P_TRAB_13,8</v>
          </cell>
          <cell r="B329" t="str">
            <v>13,8</v>
          </cell>
          <cell r="C329"/>
          <cell r="D329"/>
          <cell r="E329"/>
          <cell r="F329"/>
        </row>
        <row r="330">
          <cell r="A330" t="str">
            <v>BTN_Tri_P_TRAB_17,25</v>
          </cell>
          <cell r="B330" t="str">
            <v>17,25</v>
          </cell>
          <cell r="C330"/>
          <cell r="D330"/>
          <cell r="E330"/>
          <cell r="F330"/>
        </row>
        <row r="331">
          <cell r="A331" t="str">
            <v>BTN_Tri_P_TRAB_20,7</v>
          </cell>
          <cell r="B331" t="str">
            <v>20,7</v>
          </cell>
          <cell r="C331"/>
          <cell r="D331"/>
          <cell r="E331"/>
          <cell r="F331"/>
        </row>
        <row r="332">
          <cell r="B332" t="str">
            <v>Energia Activa</v>
          </cell>
          <cell r="C332">
            <v>367972.68803429999</v>
          </cell>
          <cell r="D332">
            <v>370216.2217387</v>
          </cell>
          <cell r="E332">
            <v>371708.23230929999</v>
          </cell>
          <cell r="F332">
            <v>373108.26312949997</v>
          </cell>
        </row>
        <row r="333">
          <cell r="B333" t="str">
            <v>Tarifa Simples</v>
          </cell>
          <cell r="C333">
            <v>260353.27776629999</v>
          </cell>
          <cell r="D333">
            <v>262742.87479570002</v>
          </cell>
          <cell r="E333">
            <v>263776.91435889999</v>
          </cell>
          <cell r="F333">
            <v>264753.241041</v>
          </cell>
        </row>
        <row r="334">
          <cell r="A334" t="str">
            <v>BTN_TRAB_E_Energia Simples</v>
          </cell>
          <cell r="B334" t="str">
            <v>Energia Simples</v>
          </cell>
          <cell r="C334">
            <v>260353.27776629999</v>
          </cell>
          <cell r="D334">
            <v>262742.87479570002</v>
          </cell>
          <cell r="E334">
            <v>263776.91435889999</v>
          </cell>
          <cell r="F334">
            <v>264753.241041</v>
          </cell>
        </row>
        <row r="335">
          <cell r="B335" t="str">
            <v>Energia Simples - 1,15</v>
          </cell>
          <cell r="C335">
            <v>14.65</v>
          </cell>
          <cell r="D335"/>
          <cell r="E335"/>
          <cell r="F335"/>
        </row>
        <row r="336">
          <cell r="B336" t="str">
            <v>Energia Simples - 2,3</v>
          </cell>
          <cell r="C336"/>
          <cell r="D336"/>
          <cell r="E336"/>
          <cell r="F336"/>
        </row>
        <row r="337">
          <cell r="B337" t="str">
            <v>Energia Simples - 3,45</v>
          </cell>
          <cell r="C337">
            <v>10203.755105099999</v>
          </cell>
          <cell r="D337">
            <v>10409.9491739</v>
          </cell>
          <cell r="E337">
            <v>10456.9298098</v>
          </cell>
          <cell r="F337">
            <v>10498.8397348</v>
          </cell>
        </row>
        <row r="338">
          <cell r="B338" t="str">
            <v>Energia Simples - 4,6</v>
          </cell>
          <cell r="C338">
            <v>186.3667303</v>
          </cell>
          <cell r="D338">
            <v>190.0074315</v>
          </cell>
          <cell r="E338">
            <v>191.03630240000001</v>
          </cell>
          <cell r="F338">
            <v>191.89013420000001</v>
          </cell>
        </row>
        <row r="339">
          <cell r="B339" t="str">
            <v>Energia Simples - 5,75</v>
          </cell>
          <cell r="C339">
            <v>194.5401588</v>
          </cell>
          <cell r="D339">
            <v>170.50908390000001</v>
          </cell>
          <cell r="E339">
            <v>171.43237300000001</v>
          </cell>
          <cell r="F339">
            <v>172.19858579999999</v>
          </cell>
        </row>
        <row r="340">
          <cell r="B340" t="str">
            <v>Energia Simples - 6,9</v>
          </cell>
          <cell r="C340">
            <v>147307.99528259999</v>
          </cell>
          <cell r="D340">
            <v>149102.42764720001</v>
          </cell>
          <cell r="E340">
            <v>149670.9300195</v>
          </cell>
          <cell r="F340">
            <v>150201.84048680001</v>
          </cell>
        </row>
        <row r="341">
          <cell r="B341" t="str">
            <v>Energia Simples - 10,35</v>
          </cell>
          <cell r="C341">
            <v>19311.2914203</v>
          </cell>
          <cell r="D341">
            <v>19342.604342499999</v>
          </cell>
          <cell r="E341">
            <v>19417.100501000001</v>
          </cell>
          <cell r="F341">
            <v>19486.7579329</v>
          </cell>
        </row>
        <row r="342">
          <cell r="B342" t="str">
            <v>Energia Simples - 13,80</v>
          </cell>
          <cell r="C342">
            <v>33463.012733600001</v>
          </cell>
          <cell r="D342">
            <v>33889.925892599997</v>
          </cell>
          <cell r="E342">
            <v>34027.105066099997</v>
          </cell>
          <cell r="F342">
            <v>34164.3863279</v>
          </cell>
        </row>
        <row r="343">
          <cell r="B343" t="str">
            <v>Energia Simples - 17,25</v>
          </cell>
          <cell r="C343">
            <v>35599.495140699997</v>
          </cell>
          <cell r="D343">
            <v>35788.801056299999</v>
          </cell>
          <cell r="E343">
            <v>35931.178533099999</v>
          </cell>
          <cell r="F343">
            <v>36067.337254700004</v>
          </cell>
        </row>
        <row r="344">
          <cell r="B344" t="str">
            <v>Energia Simples - 20,7</v>
          </cell>
          <cell r="C344">
            <v>14072.1711949</v>
          </cell>
          <cell r="D344">
            <v>13848.6501678</v>
          </cell>
          <cell r="E344">
            <v>13911.201754</v>
          </cell>
          <cell r="F344">
            <v>13969.9905839</v>
          </cell>
        </row>
        <row r="345">
          <cell r="B345" t="str">
            <v>Tarifa_bi-horária</v>
          </cell>
          <cell r="C345">
            <v>6234.3555589999996</v>
          </cell>
          <cell r="D345">
            <v>6258.2955197000001</v>
          </cell>
          <cell r="E345">
            <v>6288.2549203999997</v>
          </cell>
          <cell r="F345">
            <v>6314.6757349999998</v>
          </cell>
        </row>
        <row r="346">
          <cell r="A346" t="str">
            <v>BTN_Bi_TRAB_E_Horas fora vazio</v>
          </cell>
          <cell r="B346" t="str">
            <v>Horas fora vazio</v>
          </cell>
          <cell r="C346">
            <v>4785.9975390999998</v>
          </cell>
          <cell r="D346">
            <v>4772.6008838999996</v>
          </cell>
          <cell r="E346">
            <v>4795.5860407999999</v>
          </cell>
          <cell r="F346">
            <v>4815.7545780999999</v>
          </cell>
        </row>
        <row r="347">
          <cell r="B347" t="str">
            <v>Horas fora vazio - 1,15</v>
          </cell>
          <cell r="C347"/>
          <cell r="D347"/>
          <cell r="E347"/>
          <cell r="F347"/>
        </row>
        <row r="348">
          <cell r="B348" t="str">
            <v>Horas fora vazio - 2,3</v>
          </cell>
          <cell r="C348"/>
          <cell r="D348"/>
          <cell r="E348"/>
          <cell r="F348"/>
        </row>
        <row r="349">
          <cell r="B349" t="str">
            <v>Horas fora vazio - 3,45</v>
          </cell>
          <cell r="C349"/>
          <cell r="D349"/>
          <cell r="E349"/>
          <cell r="F349"/>
        </row>
        <row r="350">
          <cell r="B350" t="str">
            <v>Horas fora vazio - 4,6</v>
          </cell>
          <cell r="C350"/>
          <cell r="D350"/>
          <cell r="E350"/>
          <cell r="F350"/>
        </row>
        <row r="351">
          <cell r="B351" t="str">
            <v>Horas fora vazio - 5,75</v>
          </cell>
          <cell r="C351"/>
          <cell r="D351"/>
          <cell r="E351"/>
          <cell r="F351"/>
        </row>
        <row r="352">
          <cell r="B352" t="str">
            <v>Horas fora vazio - 6,9</v>
          </cell>
          <cell r="C352">
            <v>2241.6247023999999</v>
          </cell>
          <cell r="D352">
            <v>2210.8368015999999</v>
          </cell>
          <cell r="E352">
            <v>2221.0607635000001</v>
          </cell>
          <cell r="F352">
            <v>2229.8292955000002</v>
          </cell>
        </row>
        <row r="353">
          <cell r="B353" t="str">
            <v>Horas fora vazio - 10,35</v>
          </cell>
          <cell r="C353">
            <v>284.47717349999999</v>
          </cell>
          <cell r="D353">
            <v>284.05755190000002</v>
          </cell>
          <cell r="E353">
            <v>285.59569490000001</v>
          </cell>
          <cell r="F353">
            <v>286.8721572</v>
          </cell>
        </row>
        <row r="354">
          <cell r="B354" t="str">
            <v>Horas fora vazio - 13,80</v>
          </cell>
          <cell r="C354"/>
          <cell r="D354"/>
          <cell r="E354"/>
          <cell r="F354"/>
        </row>
        <row r="355">
          <cell r="B355" t="str">
            <v>Horas fora vazio - 17,25</v>
          </cell>
          <cell r="C355">
            <v>1867.5804464</v>
          </cell>
          <cell r="D355">
            <v>1881.894106</v>
          </cell>
          <cell r="E355">
            <v>1892.0843709000001</v>
          </cell>
          <cell r="F355">
            <v>1900.5409921999999</v>
          </cell>
        </row>
        <row r="356">
          <cell r="B356" t="str">
            <v>Horas fora vazio - 20,7</v>
          </cell>
          <cell r="C356">
            <v>392.31521679999997</v>
          </cell>
          <cell r="D356">
            <v>395.8124244</v>
          </cell>
          <cell r="E356">
            <v>396.8452115</v>
          </cell>
          <cell r="F356">
            <v>398.51213319999999</v>
          </cell>
        </row>
        <row r="357">
          <cell r="A357" t="str">
            <v>BTN_Bi_TRAB_E_Horas de vazio</v>
          </cell>
          <cell r="B357" t="str">
            <v>Horas de vazio</v>
          </cell>
          <cell r="C357">
            <v>1448.3580199</v>
          </cell>
          <cell r="D357">
            <v>1485.6946358</v>
          </cell>
          <cell r="E357">
            <v>1492.6688796000001</v>
          </cell>
          <cell r="F357">
            <v>1498.9211568999999</v>
          </cell>
        </row>
        <row r="358">
          <cell r="B358" t="str">
            <v>Horas de vazio - 1,15</v>
          </cell>
          <cell r="C358"/>
          <cell r="D358"/>
          <cell r="E358"/>
          <cell r="F358"/>
        </row>
        <row r="359">
          <cell r="B359" t="str">
            <v>Horas de vazio - 2,3</v>
          </cell>
          <cell r="C359"/>
          <cell r="D359"/>
          <cell r="E359"/>
          <cell r="F359"/>
        </row>
        <row r="360">
          <cell r="B360" t="str">
            <v>Horas de vazio - 3,45</v>
          </cell>
          <cell r="C360"/>
          <cell r="D360"/>
          <cell r="E360"/>
          <cell r="F360"/>
        </row>
        <row r="361">
          <cell r="B361" t="str">
            <v>Horas de vazio - 4,6</v>
          </cell>
          <cell r="C361"/>
          <cell r="D361"/>
          <cell r="E361"/>
          <cell r="F361"/>
        </row>
        <row r="362">
          <cell r="B362" t="str">
            <v>Horas de vazio - 5,75</v>
          </cell>
          <cell r="C362"/>
          <cell r="D362"/>
          <cell r="E362"/>
          <cell r="F362"/>
        </row>
        <row r="363">
          <cell r="B363" t="str">
            <v>Horas de vazio - 6,9</v>
          </cell>
          <cell r="C363">
            <v>682.52124030000004</v>
          </cell>
          <cell r="D363">
            <v>699.24559880000004</v>
          </cell>
          <cell r="E363">
            <v>702.52896339999995</v>
          </cell>
          <cell r="F363">
            <v>705.30430890000002</v>
          </cell>
        </row>
        <row r="364">
          <cell r="B364" t="str">
            <v>Horas de vazio - 10,35</v>
          </cell>
          <cell r="C364">
            <v>81.860430199999996</v>
          </cell>
          <cell r="D364">
            <v>84.062826200000003</v>
          </cell>
          <cell r="E364">
            <v>84.518017900000004</v>
          </cell>
          <cell r="F364">
            <v>84.895768899999993</v>
          </cell>
        </row>
        <row r="365">
          <cell r="B365" t="str">
            <v>Horas de vazio - 13,80</v>
          </cell>
          <cell r="C365"/>
          <cell r="D365"/>
          <cell r="E365"/>
          <cell r="F365"/>
        </row>
        <row r="366">
          <cell r="B366" t="str">
            <v>Horas de vazio - 17,25</v>
          </cell>
          <cell r="C366">
            <v>487.24914089999999</v>
          </cell>
          <cell r="D366">
            <v>500.0552447</v>
          </cell>
          <cell r="E366">
            <v>502.76299319999998</v>
          </cell>
          <cell r="F366">
            <v>505.01007879999997</v>
          </cell>
        </row>
        <row r="367">
          <cell r="B367" t="str">
            <v>Horas de vazio - 20,7</v>
          </cell>
          <cell r="C367">
            <v>196.72720849999999</v>
          </cell>
          <cell r="D367">
            <v>202.33096610000001</v>
          </cell>
          <cell r="E367">
            <v>202.85890509999999</v>
          </cell>
          <cell r="F367">
            <v>203.71100029999999</v>
          </cell>
        </row>
        <row r="368">
          <cell r="B368" t="str">
            <v>Tarifa Tri-horária</v>
          </cell>
          <cell r="C368">
            <v>101385.054709</v>
          </cell>
          <cell r="D368">
            <v>101215.0514233</v>
          </cell>
          <cell r="E368">
            <v>101643.06303</v>
          </cell>
          <cell r="F368">
            <v>102040.3463535</v>
          </cell>
        </row>
        <row r="369">
          <cell r="A369" t="str">
            <v>BTN_Tri_TRAB_E_Horas de ponta</v>
          </cell>
          <cell r="B369" t="str">
            <v>Horas de ponta</v>
          </cell>
          <cell r="C369">
            <v>26400.963805700001</v>
          </cell>
          <cell r="D369">
            <v>26264.940937200001</v>
          </cell>
          <cell r="E369">
            <v>26376.299299400001</v>
          </cell>
          <cell r="F369">
            <v>26480.0683159</v>
          </cell>
        </row>
        <row r="370">
          <cell r="B370" t="str">
            <v>Horas de ponta - 1,15</v>
          </cell>
          <cell r="C370">
            <v>-3.6570342999999998</v>
          </cell>
          <cell r="D370">
            <v>-4.0054232000000001</v>
          </cell>
          <cell r="E370">
            <v>-4.0113662000000003</v>
          </cell>
          <cell r="F370">
            <v>-4.0161389999999999</v>
          </cell>
        </row>
        <row r="371">
          <cell r="B371" t="str">
            <v>Horas de ponta - 2,3</v>
          </cell>
          <cell r="C371"/>
          <cell r="D371"/>
          <cell r="E371"/>
          <cell r="F371"/>
        </row>
        <row r="372">
          <cell r="B372" t="str">
            <v>Horas de ponta - 3,45</v>
          </cell>
          <cell r="C372">
            <v>977.94424860000004</v>
          </cell>
          <cell r="D372">
            <v>996.64018920000001</v>
          </cell>
          <cell r="E372">
            <v>1000.0943035</v>
          </cell>
          <cell r="F372">
            <v>1003.7833862</v>
          </cell>
        </row>
        <row r="373">
          <cell r="B373" t="str">
            <v>Horas de ponta - 4,6</v>
          </cell>
          <cell r="C373">
            <v>7.2042194000000004</v>
          </cell>
          <cell r="D373">
            <v>5.9327188</v>
          </cell>
          <cell r="E373">
            <v>5.9449208999999996</v>
          </cell>
          <cell r="F373">
            <v>5.9548448</v>
          </cell>
        </row>
        <row r="374">
          <cell r="B374" t="str">
            <v>Horas de ponta - 5,75</v>
          </cell>
          <cell r="C374">
            <v>33.4458536</v>
          </cell>
          <cell r="D374">
            <v>33.879681400000003</v>
          </cell>
          <cell r="E374">
            <v>34.063136700000001</v>
          </cell>
          <cell r="F374">
            <v>34.215380799999998</v>
          </cell>
        </row>
        <row r="375">
          <cell r="B375" t="str">
            <v>Horas de ponta - 6,9</v>
          </cell>
          <cell r="C375">
            <v>11499.8499219</v>
          </cell>
          <cell r="D375">
            <v>11355.312880699999</v>
          </cell>
          <cell r="E375">
            <v>11401.660095400001</v>
          </cell>
          <cell r="F375">
            <v>11445.2484184</v>
          </cell>
        </row>
        <row r="376">
          <cell r="B376" t="str">
            <v>Horas de ponta - 10,35</v>
          </cell>
          <cell r="C376">
            <v>2230.8204801000002</v>
          </cell>
          <cell r="D376">
            <v>2278.9803221000002</v>
          </cell>
          <cell r="E376">
            <v>2287.7558463999999</v>
          </cell>
          <cell r="F376">
            <v>2295.7997875000001</v>
          </cell>
        </row>
        <row r="377">
          <cell r="B377" t="str">
            <v>Horas de ponta - 13,80</v>
          </cell>
          <cell r="C377">
            <v>3357.8362849</v>
          </cell>
          <cell r="D377">
            <v>3326.4011747</v>
          </cell>
          <cell r="E377">
            <v>3341.1583037</v>
          </cell>
          <cell r="F377">
            <v>3354.4908685999999</v>
          </cell>
        </row>
        <row r="378">
          <cell r="B378" t="str">
            <v>Horas de ponta - 17,25</v>
          </cell>
          <cell r="C378">
            <v>6194.6048352999996</v>
          </cell>
          <cell r="D378">
            <v>6177.7632551999995</v>
          </cell>
          <cell r="E378">
            <v>6205.9517296000004</v>
          </cell>
          <cell r="F378">
            <v>6232.0433446999996</v>
          </cell>
        </row>
        <row r="379">
          <cell r="B379" t="str">
            <v>Horas de ponta - 20,7</v>
          </cell>
          <cell r="C379">
            <v>2102.9149962000001</v>
          </cell>
          <cell r="D379">
            <v>2094.0361382999999</v>
          </cell>
          <cell r="E379">
            <v>2103.6823294000001</v>
          </cell>
          <cell r="F379">
            <v>2112.5484239000002</v>
          </cell>
        </row>
        <row r="380">
          <cell r="A380" t="str">
            <v>BTN_Tri_TRAB_E_Horas cheia</v>
          </cell>
          <cell r="B380" t="str">
            <v>Horas cheia</v>
          </cell>
          <cell r="C380">
            <v>50497.798031899998</v>
          </cell>
          <cell r="D380">
            <v>49975.898949900002</v>
          </cell>
          <cell r="E380">
            <v>50187.044147200002</v>
          </cell>
          <cell r="F380">
            <v>50382.944571599997</v>
          </cell>
        </row>
        <row r="381">
          <cell r="B381" t="str">
            <v>Horas cheia - 1,15</v>
          </cell>
          <cell r="C381">
            <v>-7.3942902000000004</v>
          </cell>
          <cell r="D381">
            <v>-8.0995156999999995</v>
          </cell>
          <cell r="E381">
            <v>-8.1125427000000006</v>
          </cell>
          <cell r="F381">
            <v>-8.1230405999999995</v>
          </cell>
        </row>
        <row r="382">
          <cell r="B382" t="str">
            <v>Horas cheia - 2,3</v>
          </cell>
          <cell r="C382"/>
          <cell r="D382"/>
          <cell r="E382"/>
          <cell r="F382"/>
        </row>
        <row r="383">
          <cell r="B383" t="str">
            <v>Horas cheia - 3,45</v>
          </cell>
          <cell r="C383">
            <v>1791.4689968</v>
          </cell>
          <cell r="D383">
            <v>1834.2272034</v>
          </cell>
          <cell r="E383">
            <v>1840.7070251</v>
          </cell>
          <cell r="F383">
            <v>1847.486038</v>
          </cell>
        </row>
        <row r="384">
          <cell r="B384" t="str">
            <v>Horas cheia - 4,6</v>
          </cell>
          <cell r="C384">
            <v>25.618595200000001</v>
          </cell>
          <cell r="D384">
            <v>22.034319199999999</v>
          </cell>
          <cell r="E384">
            <v>22.079637900000002</v>
          </cell>
          <cell r="F384">
            <v>22.1164962</v>
          </cell>
        </row>
        <row r="385">
          <cell r="B385" t="str">
            <v>Horas cheia - 5,75</v>
          </cell>
          <cell r="C385">
            <v>64.012989000000005</v>
          </cell>
          <cell r="D385">
            <v>63.1242126</v>
          </cell>
          <cell r="E385">
            <v>63.466023700000001</v>
          </cell>
          <cell r="F385">
            <v>63.749683300000001</v>
          </cell>
        </row>
        <row r="386">
          <cell r="B386" t="str">
            <v>Horas cheia - 6,9</v>
          </cell>
          <cell r="C386">
            <v>21136.9801749</v>
          </cell>
          <cell r="D386">
            <v>20866.7544543</v>
          </cell>
          <cell r="E386">
            <v>20950.9331385</v>
          </cell>
          <cell r="F386">
            <v>21029.748269200001</v>
          </cell>
        </row>
        <row r="387">
          <cell r="B387" t="str">
            <v>Horas cheia - 10,35</v>
          </cell>
          <cell r="C387">
            <v>4593.6658041000001</v>
          </cell>
          <cell r="D387">
            <v>4617.2092977000002</v>
          </cell>
          <cell r="E387">
            <v>4635.0165668</v>
          </cell>
          <cell r="F387">
            <v>4651.3079378000002</v>
          </cell>
        </row>
        <row r="388">
          <cell r="B388" t="str">
            <v>Horas cheia - 13,80</v>
          </cell>
          <cell r="C388">
            <v>6828.9667541999997</v>
          </cell>
          <cell r="D388">
            <v>6729.6793451000003</v>
          </cell>
          <cell r="E388">
            <v>6759.6838552999998</v>
          </cell>
          <cell r="F388">
            <v>6786.6979111999999</v>
          </cell>
        </row>
        <row r="389">
          <cell r="B389" t="str">
            <v>Horas cheia - 17,25</v>
          </cell>
          <cell r="C389">
            <v>12321.401087</v>
          </cell>
          <cell r="D389">
            <v>12193.970746700001</v>
          </cell>
          <cell r="E389">
            <v>12249.467604699999</v>
          </cell>
          <cell r="F389">
            <v>12300.9626291</v>
          </cell>
        </row>
        <row r="390">
          <cell r="B390" t="str">
            <v>Horas cheia - 20,7</v>
          </cell>
          <cell r="C390">
            <v>3743.0779209000002</v>
          </cell>
          <cell r="D390">
            <v>3656.9988865999999</v>
          </cell>
          <cell r="E390">
            <v>3673.8028379000002</v>
          </cell>
          <cell r="F390">
            <v>3688.9986474000002</v>
          </cell>
        </row>
        <row r="391">
          <cell r="A391" t="str">
            <v>BTN_Tri_TRAB_E_Horas de vazio</v>
          </cell>
          <cell r="B391" t="str">
            <v>Horas de vazio</v>
          </cell>
          <cell r="C391">
            <v>24486.292871400001</v>
          </cell>
          <cell r="D391">
            <v>24974.2115362</v>
          </cell>
          <cell r="E391">
            <v>25079.719583400001</v>
          </cell>
          <cell r="F391">
            <v>25177.333466</v>
          </cell>
        </row>
        <row r="392">
          <cell r="B392" t="str">
            <v>Horas de vazio - 1,15</v>
          </cell>
          <cell r="C392">
            <v>-5.8108006999999997</v>
          </cell>
          <cell r="D392">
            <v>-6.3663426999999997</v>
          </cell>
          <cell r="E392">
            <v>-6.3782626000000002</v>
          </cell>
          <cell r="F392">
            <v>-6.3879260999999996</v>
          </cell>
        </row>
        <row r="393">
          <cell r="B393" t="str">
            <v>Horas de vazio - 2,3</v>
          </cell>
          <cell r="C393"/>
          <cell r="D393"/>
          <cell r="E393"/>
          <cell r="F393"/>
        </row>
        <row r="394">
          <cell r="B394" t="str">
            <v>Horas de vazio - 3,45</v>
          </cell>
          <cell r="C394">
            <v>778.68743819999997</v>
          </cell>
          <cell r="D394">
            <v>802.13111230000004</v>
          </cell>
          <cell r="E394">
            <v>804.88619789999996</v>
          </cell>
          <cell r="F394">
            <v>807.77884119999999</v>
          </cell>
        </row>
        <row r="395">
          <cell r="B395" t="str">
            <v>Horas de vazio - 4,6</v>
          </cell>
          <cell r="C395">
            <v>39.901263800000002</v>
          </cell>
          <cell r="D395">
            <v>40.380370200000002</v>
          </cell>
          <cell r="E395">
            <v>40.463421799999999</v>
          </cell>
          <cell r="F395">
            <v>40.530968799999997</v>
          </cell>
        </row>
        <row r="396">
          <cell r="B396" t="str">
            <v>Horas de vazio - 5,75</v>
          </cell>
          <cell r="C396">
            <v>35.193861900000002</v>
          </cell>
          <cell r="D396">
            <v>35.877146600000003</v>
          </cell>
          <cell r="E396">
            <v>36.071417699999998</v>
          </cell>
          <cell r="F396">
            <v>36.232637799999999</v>
          </cell>
        </row>
        <row r="397">
          <cell r="B397" t="str">
            <v>Horas de vazio - 6,9</v>
          </cell>
          <cell r="C397">
            <v>10033.2228698</v>
          </cell>
          <cell r="D397">
            <v>10234.186597800001</v>
          </cell>
          <cell r="E397">
            <v>10275.1547324</v>
          </cell>
          <cell r="F397">
            <v>10313.4679148</v>
          </cell>
        </row>
        <row r="398">
          <cell r="B398" t="str">
            <v>Horas de vazio - 10,35</v>
          </cell>
          <cell r="C398">
            <v>2313.4891816999998</v>
          </cell>
          <cell r="D398">
            <v>2365.7801466999999</v>
          </cell>
          <cell r="E398">
            <v>2374.9983102000001</v>
          </cell>
          <cell r="F398">
            <v>2383.3521356000001</v>
          </cell>
        </row>
        <row r="399">
          <cell r="B399" t="str">
            <v>Horas de vazio - 13,80</v>
          </cell>
          <cell r="C399">
            <v>3235.3024313000001</v>
          </cell>
          <cell r="D399">
            <v>3299.8318785000001</v>
          </cell>
          <cell r="E399">
            <v>3314.5134760999999</v>
          </cell>
          <cell r="F399">
            <v>3327.6929788000002</v>
          </cell>
        </row>
        <row r="400">
          <cell r="B400" t="str">
            <v>Horas de vazio - 17,25</v>
          </cell>
          <cell r="C400">
            <v>5970.1300540000002</v>
          </cell>
          <cell r="D400">
            <v>6099.8978759000001</v>
          </cell>
          <cell r="E400">
            <v>6127.3002938999998</v>
          </cell>
          <cell r="F400">
            <v>6153.0537206999998</v>
          </cell>
        </row>
        <row r="401">
          <cell r="B401" t="str">
            <v>Horas de vazio - 20,7</v>
          </cell>
          <cell r="C401">
            <v>2086.1765713999998</v>
          </cell>
          <cell r="D401">
            <v>2102.4927508999999</v>
          </cell>
          <cell r="E401">
            <v>2112.709996</v>
          </cell>
          <cell r="F401">
            <v>2121.6121944000001</v>
          </cell>
        </row>
        <row r="402">
          <cell r="B402" t="str">
            <v>Vendas Não Aplicável</v>
          </cell>
          <cell r="C402"/>
          <cell r="D402"/>
          <cell r="E402"/>
          <cell r="F402"/>
        </row>
      </sheetData>
      <sheetData sheetId="12">
        <row r="12">
          <cell r="C12" t="str">
            <v>2019 Total_E</v>
          </cell>
          <cell r="D12" t="str">
            <v>2019 Total_UGS</v>
          </cell>
          <cell r="E12" t="str">
            <v>2019 Total_URT</v>
          </cell>
          <cell r="F12" t="str">
            <v>2019 Total_URD (AT)</v>
          </cell>
          <cell r="G12" t="str">
            <v>2019 Total_URD (MT)</v>
          </cell>
          <cell r="H12" t="str">
            <v>2019 Total_URD (BT)</v>
          </cell>
          <cell r="I12" t="str">
            <v>2019 Total_C (MT)</v>
          </cell>
          <cell r="J12" t="str">
            <v>2019 Total_C (BTE)</v>
          </cell>
          <cell r="K12" t="str">
            <v>2019 Total_C (BTN)</v>
          </cell>
          <cell r="L12" t="str">
            <v>2020 Total_E</v>
          </cell>
          <cell r="M12" t="str">
            <v>2020 Total_UGS</v>
          </cell>
          <cell r="N12" t="str">
            <v>2020 Total_URT</v>
          </cell>
          <cell r="O12" t="str">
            <v>2020 Total_URD (AT)</v>
          </cell>
          <cell r="P12" t="str">
            <v>2020 Total_URD (MT)</v>
          </cell>
          <cell r="Q12" t="str">
            <v>2020 Total_URD (BT)</v>
          </cell>
          <cell r="R12" t="str">
            <v>2020 Total_C (MT)</v>
          </cell>
          <cell r="S12" t="str">
            <v>2020 Total_C (BTE)</v>
          </cell>
          <cell r="T12" t="str">
            <v>2020 Total_C (BTN)</v>
          </cell>
          <cell r="U12" t="str">
            <v>2021 Total_E</v>
          </cell>
          <cell r="V12" t="str">
            <v>2021 Total_UGS</v>
          </cell>
          <cell r="W12" t="str">
            <v>2021 Total_URT</v>
          </cell>
          <cell r="X12" t="str">
            <v>2021 Total_URD (AT)</v>
          </cell>
          <cell r="Y12" t="str">
            <v>2021 Total_URD (MT)</v>
          </cell>
          <cell r="Z12" t="str">
            <v>2021 Total_URD (BT)</v>
          </cell>
          <cell r="AA12" t="str">
            <v>2021 Total_C (MT)</v>
          </cell>
          <cell r="AB12" t="str">
            <v>2021 Total_C (BTE)</v>
          </cell>
          <cell r="AC12" t="str">
            <v>2021 Total_C (BTN)</v>
          </cell>
          <cell r="AD12" t="str">
            <v>2022 Total_E</v>
          </cell>
          <cell r="AE12" t="str">
            <v>2022 Total_UGS</v>
          </cell>
          <cell r="AF12" t="str">
            <v>2022 Total_URT</v>
          </cell>
          <cell r="AG12" t="str">
            <v>2022 Total_URD (AT)</v>
          </cell>
          <cell r="AH12" t="str">
            <v>2022 Total_URD (MT)</v>
          </cell>
          <cell r="AI12" t="str">
            <v>2022 Total_URD (BT)</v>
          </cell>
          <cell r="AJ12" t="str">
            <v>2022 Total_C (MT)</v>
          </cell>
          <cell r="AK12" t="str">
            <v>2022 Total_C (BTE)</v>
          </cell>
          <cell r="AL12" t="str">
            <v>2022 Total_C (BTN)</v>
          </cell>
        </row>
        <row r="13">
          <cell r="B13"/>
          <cell r="C13" t="str">
            <v>2019 Total</v>
          </cell>
          <cell r="D13"/>
          <cell r="E13"/>
          <cell r="F13"/>
          <cell r="G13"/>
          <cell r="H13"/>
          <cell r="I13"/>
          <cell r="J13"/>
          <cell r="K13"/>
          <cell r="L13" t="str">
            <v>2020 Total</v>
          </cell>
          <cell r="M13"/>
          <cell r="N13"/>
          <cell r="O13"/>
          <cell r="P13"/>
          <cell r="Q13"/>
          <cell r="R13"/>
          <cell r="S13"/>
          <cell r="T13"/>
          <cell r="U13" t="str">
            <v>2021 Total</v>
          </cell>
          <cell r="V13"/>
          <cell r="W13"/>
          <cell r="X13"/>
          <cell r="Y13"/>
          <cell r="Z13"/>
          <cell r="AA13"/>
          <cell r="AB13"/>
          <cell r="AC13"/>
          <cell r="AD13" t="str">
            <v>2022 Total</v>
          </cell>
          <cell r="AE13"/>
          <cell r="AF13"/>
          <cell r="AG13"/>
          <cell r="AH13"/>
          <cell r="AI13"/>
          <cell r="AJ13"/>
          <cell r="AK13"/>
          <cell r="AL13"/>
        </row>
        <row r="14">
          <cell r="B14"/>
          <cell r="C14" t="str">
            <v>E</v>
          </cell>
          <cell r="D14" t="str">
            <v>UGS</v>
          </cell>
          <cell r="E14" t="str">
            <v>URT</v>
          </cell>
          <cell r="F14" t="str">
            <v>URD (AT)</v>
          </cell>
          <cell r="G14" t="str">
            <v>URD (MT)</v>
          </cell>
          <cell r="H14" t="str">
            <v>URD (BT)</v>
          </cell>
          <cell r="I14" t="str">
            <v>C (MT)</v>
          </cell>
          <cell r="J14" t="str">
            <v>C (BTE)</v>
          </cell>
          <cell r="K14" t="str">
            <v>C (BTN)</v>
          </cell>
          <cell r="L14" t="str">
            <v>E</v>
          </cell>
          <cell r="M14" t="str">
            <v>UGS</v>
          </cell>
          <cell r="N14" t="str">
            <v>URT</v>
          </cell>
          <cell r="O14" t="str">
            <v>URD (AT)</v>
          </cell>
          <cell r="P14" t="str">
            <v>URD (MT)</v>
          </cell>
          <cell r="Q14" t="str">
            <v>URD (BT)</v>
          </cell>
          <cell r="R14" t="str">
            <v>C (MT)</v>
          </cell>
          <cell r="S14" t="str">
            <v>C (BTE)</v>
          </cell>
          <cell r="T14" t="str">
            <v>C (BTN)</v>
          </cell>
          <cell r="U14" t="str">
            <v>E</v>
          </cell>
          <cell r="V14" t="str">
            <v>UGS</v>
          </cell>
          <cell r="W14" t="str">
            <v>URT</v>
          </cell>
          <cell r="X14" t="str">
            <v>URD (AT)</v>
          </cell>
          <cell r="Y14" t="str">
            <v>URD (MT)</v>
          </cell>
          <cell r="Z14" t="str">
            <v>URD (BT)</v>
          </cell>
          <cell r="AA14" t="str">
            <v>C (MT)</v>
          </cell>
          <cell r="AB14" t="str">
            <v>C (BTE)</v>
          </cell>
          <cell r="AC14" t="str">
            <v>C (BTN)</v>
          </cell>
          <cell r="AD14" t="str">
            <v>E</v>
          </cell>
          <cell r="AE14" t="str">
            <v>UGS</v>
          </cell>
          <cell r="AF14" t="str">
            <v>URT</v>
          </cell>
          <cell r="AG14" t="str">
            <v>URD (AT)</v>
          </cell>
          <cell r="AH14" t="str">
            <v>URD (MT)</v>
          </cell>
          <cell r="AI14" t="str">
            <v>URD (BT)</v>
          </cell>
          <cell r="AJ14" t="str">
            <v>C (MT)</v>
          </cell>
          <cell r="AK14" t="str">
            <v>C (BTE)</v>
          </cell>
          <cell r="AL14" t="str">
            <v>C (BTN)</v>
          </cell>
        </row>
        <row r="15">
          <cell r="B15"/>
          <cell r="C15" t="str">
            <v>ADT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</row>
        <row r="16">
          <cell r="B16"/>
          <cell r="C16" t="str">
            <v>2019.TOTAL</v>
          </cell>
          <cell r="D16"/>
          <cell r="E16"/>
          <cell r="F16"/>
          <cell r="G16"/>
          <cell r="H16"/>
          <cell r="I16"/>
          <cell r="J16"/>
          <cell r="K16"/>
          <cell r="L16" t="str">
            <v>2020.TOTAL</v>
          </cell>
          <cell r="M16"/>
          <cell r="N16"/>
          <cell r="O16"/>
          <cell r="P16"/>
          <cell r="Q16"/>
          <cell r="R16"/>
          <cell r="S16"/>
          <cell r="T16"/>
          <cell r="U16" t="str">
            <v>2021.TOTAL</v>
          </cell>
          <cell r="V16"/>
          <cell r="W16"/>
          <cell r="X16"/>
          <cell r="Y16"/>
          <cell r="Z16"/>
          <cell r="AA16"/>
          <cell r="AB16"/>
          <cell r="AC16"/>
          <cell r="AD16" t="str">
            <v>2022.TOTAL</v>
          </cell>
          <cell r="AE16"/>
          <cell r="AF16"/>
          <cell r="AG16"/>
          <cell r="AH16"/>
          <cell r="AI16"/>
          <cell r="AJ16"/>
          <cell r="AK16"/>
          <cell r="AL16"/>
        </row>
        <row r="17">
          <cell r="B17"/>
          <cell r="C17" t="str">
            <v>E</v>
          </cell>
          <cell r="D17" t="str">
            <v>UGS</v>
          </cell>
          <cell r="E17" t="str">
            <v>URT</v>
          </cell>
          <cell r="F17" t="str">
            <v>URD (AT)</v>
          </cell>
          <cell r="G17" t="str">
            <v>URD (MT)</v>
          </cell>
          <cell r="H17" t="str">
            <v>URD (BT)</v>
          </cell>
          <cell r="I17" t="str">
            <v>C (MT)</v>
          </cell>
          <cell r="J17" t="str">
            <v>C (BTE)</v>
          </cell>
          <cell r="K17" t="str">
            <v>C (BTN)</v>
          </cell>
          <cell r="L17" t="str">
            <v>E</v>
          </cell>
          <cell r="M17" t="str">
            <v>UGS</v>
          </cell>
          <cell r="N17" t="str">
            <v>URT</v>
          </cell>
          <cell r="O17" t="str">
            <v>URD (AT)</v>
          </cell>
          <cell r="P17" t="str">
            <v>URD (MT)</v>
          </cell>
          <cell r="Q17" t="str">
            <v>URD (BT)</v>
          </cell>
          <cell r="R17" t="str">
            <v>C (MT)</v>
          </cell>
          <cell r="S17" t="str">
            <v>C (BTE)</v>
          </cell>
          <cell r="T17" t="str">
            <v>C (BTN)</v>
          </cell>
          <cell r="U17" t="str">
            <v>E</v>
          </cell>
          <cell r="V17" t="str">
            <v>UGS</v>
          </cell>
          <cell r="W17" t="str">
            <v>URT</v>
          </cell>
          <cell r="X17" t="str">
            <v>URD (AT)</v>
          </cell>
          <cell r="Y17" t="str">
            <v>URD (MT)</v>
          </cell>
          <cell r="Z17" t="str">
            <v>URD (BT)</v>
          </cell>
          <cell r="AA17" t="str">
            <v>C (MT)</v>
          </cell>
          <cell r="AB17" t="str">
            <v>C (BTE)</v>
          </cell>
          <cell r="AC17" t="str">
            <v>C (BTN)</v>
          </cell>
          <cell r="AD17" t="str">
            <v>E</v>
          </cell>
          <cell r="AE17" t="str">
            <v>UGS</v>
          </cell>
          <cell r="AF17" t="str">
            <v>URT</v>
          </cell>
          <cell r="AG17" t="str">
            <v>URD (AT)</v>
          </cell>
          <cell r="AH17" t="str">
            <v>URD (MT)</v>
          </cell>
          <cell r="AI17" t="str">
            <v>URD (BT)</v>
          </cell>
          <cell r="AJ17" t="str">
            <v>C (MT)</v>
          </cell>
          <cell r="AK17" t="str">
            <v>C (BTE)</v>
          </cell>
          <cell r="AL17" t="str">
            <v>C (BTN)</v>
          </cell>
        </row>
        <row r="18">
          <cell r="B18" t="str">
            <v>Vendas Totais</v>
          </cell>
          <cell r="C18">
            <v>56264683.7173746</v>
          </cell>
          <cell r="D18">
            <v>33659508.323951803</v>
          </cell>
          <cell r="E18">
            <v>4671662.0236465996</v>
          </cell>
          <cell r="F18">
            <v>1321502.3052967</v>
          </cell>
          <cell r="G18">
            <v>6405099.4823602</v>
          </cell>
          <cell r="H18">
            <v>14019748.288464401</v>
          </cell>
          <cell r="I18">
            <v>316009.87176050001</v>
          </cell>
          <cell r="J18">
            <v>18051.398069300001</v>
          </cell>
          <cell r="K18">
            <v>3073910.4664850999</v>
          </cell>
          <cell r="L18">
            <v>56598244.7133222</v>
          </cell>
          <cell r="M18">
            <v>33844390.597888499</v>
          </cell>
          <cell r="N18">
            <v>4694834.4715376999</v>
          </cell>
          <cell r="O18">
            <v>1328367.0108296999</v>
          </cell>
          <cell r="P18">
            <v>6434904.9423278002</v>
          </cell>
          <cell r="Q18">
            <v>14050633.7870808</v>
          </cell>
          <cell r="R18">
            <v>318610.79681159998</v>
          </cell>
          <cell r="S18">
            <v>18181.903008099998</v>
          </cell>
          <cell r="T18">
            <v>3082269.1844350998</v>
          </cell>
          <cell r="U18">
            <v>56834205.937856197</v>
          </cell>
          <cell r="V18">
            <v>33979945.1698974</v>
          </cell>
          <cell r="W18">
            <v>4709317.1321759</v>
          </cell>
          <cell r="X18">
            <v>1332912.7796032999</v>
          </cell>
          <cell r="Y18">
            <v>6453762.0470420001</v>
          </cell>
          <cell r="Z18">
            <v>14103391.7999334</v>
          </cell>
          <cell r="AA18">
            <v>319800.44996639999</v>
          </cell>
          <cell r="AB18">
            <v>18327.298931900001</v>
          </cell>
          <cell r="AC18">
            <v>3094626.9191749999</v>
          </cell>
          <cell r="AD18">
            <v>57058921.060834497</v>
          </cell>
          <cell r="AE18">
            <v>34110978.437303998</v>
          </cell>
          <cell r="AF18">
            <v>4723931.2926254999</v>
          </cell>
          <cell r="AG18">
            <v>1337402.8175637</v>
          </cell>
          <cell r="AH18">
            <v>6472936.6664816001</v>
          </cell>
          <cell r="AI18">
            <v>14155770.9749528</v>
          </cell>
          <cell r="AJ18">
            <v>320946.29310040001</v>
          </cell>
          <cell r="AK18">
            <v>18453.652832100001</v>
          </cell>
          <cell r="AL18">
            <v>3106863.4027367001</v>
          </cell>
        </row>
        <row r="19">
          <cell r="B19" t="str">
            <v>Vendas Alta Tensão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</row>
        <row r="20">
          <cell r="B20" t="str">
            <v>Vendas Média Tensão</v>
          </cell>
          <cell r="C20">
            <v>20620004.979322001</v>
          </cell>
          <cell r="D20">
            <v>9340544.7837928999</v>
          </cell>
          <cell r="E20">
            <v>1547517.9585104</v>
          </cell>
          <cell r="F20">
            <v>451323.20569500001</v>
          </cell>
          <cell r="G20">
            <v>2761171.4405451999</v>
          </cell>
          <cell r="H20"/>
          <cell r="I20">
            <v>316009.87176050001</v>
          </cell>
          <cell r="J20"/>
          <cell r="K20"/>
          <cell r="L20">
            <v>20760447.246064801</v>
          </cell>
          <cell r="M20">
            <v>9426253.3819462005</v>
          </cell>
          <cell r="N20">
            <v>1550542.2162760999</v>
          </cell>
          <cell r="O20">
            <v>452809.0800971</v>
          </cell>
          <cell r="P20">
            <v>2767516.5948585998</v>
          </cell>
          <cell r="Q20"/>
          <cell r="R20">
            <v>318610.79681159998</v>
          </cell>
          <cell r="S20"/>
          <cell r="T20"/>
          <cell r="U20">
            <v>20848679.214218698</v>
          </cell>
          <cell r="V20">
            <v>9463249.8921526</v>
          </cell>
          <cell r="W20">
            <v>1553076.465689</v>
          </cell>
          <cell r="X20">
            <v>453943.08333910001</v>
          </cell>
          <cell r="Y20">
            <v>2772303.6689232001</v>
          </cell>
          <cell r="Z20"/>
          <cell r="AA20">
            <v>319800.44996639999</v>
          </cell>
          <cell r="AB20"/>
          <cell r="AC20"/>
          <cell r="AD20">
            <v>20933475.774211701</v>
          </cell>
          <cell r="AE20">
            <v>9499260.8620434999</v>
          </cell>
          <cell r="AF20">
            <v>1556241.4497948</v>
          </cell>
          <cell r="AG20">
            <v>455175.31811240001</v>
          </cell>
          <cell r="AH20">
            <v>2778009.3789324998</v>
          </cell>
          <cell r="AI20"/>
          <cell r="AJ20">
            <v>320946.29310040001</v>
          </cell>
          <cell r="AK20"/>
          <cell r="AL20"/>
        </row>
        <row r="21">
          <cell r="B21" t="str">
            <v>VENDA A CLIENTES FINAIS EM MT TETRA-HORÁRIA</v>
          </cell>
          <cell r="C21">
            <v>20620004.979322001</v>
          </cell>
          <cell r="D21">
            <v>9340544.7837928999</v>
          </cell>
          <cell r="E21">
            <v>1547517.9585104</v>
          </cell>
          <cell r="F21">
            <v>451323.20569500001</v>
          </cell>
          <cell r="G21">
            <v>2761171.4405451999</v>
          </cell>
          <cell r="H21"/>
          <cell r="I21">
            <v>316009.87176050001</v>
          </cell>
          <cell r="J21"/>
          <cell r="K21"/>
          <cell r="L21">
            <v>20760447.246064801</v>
          </cell>
          <cell r="M21">
            <v>9426253.3819462005</v>
          </cell>
          <cell r="N21">
            <v>1550542.2162760999</v>
          </cell>
          <cell r="O21">
            <v>452809.0800971</v>
          </cell>
          <cell r="P21">
            <v>2767516.5948585998</v>
          </cell>
          <cell r="Q21"/>
          <cell r="R21">
            <v>318610.79681159998</v>
          </cell>
          <cell r="S21"/>
          <cell r="T21"/>
          <cell r="U21">
            <v>20848679.214218698</v>
          </cell>
          <cell r="V21">
            <v>9463249.8921526</v>
          </cell>
          <cell r="W21">
            <v>1553076.465689</v>
          </cell>
          <cell r="X21">
            <v>453943.08333910001</v>
          </cell>
          <cell r="Y21">
            <v>2772303.6689232001</v>
          </cell>
          <cell r="Z21"/>
          <cell r="AA21">
            <v>319800.44996639999</v>
          </cell>
          <cell r="AB21"/>
          <cell r="AC21"/>
          <cell r="AD21">
            <v>20933475.774211701</v>
          </cell>
          <cell r="AE21">
            <v>9499260.8620434999</v>
          </cell>
          <cell r="AF21">
            <v>1556241.4497948</v>
          </cell>
          <cell r="AG21">
            <v>455175.31811240001</v>
          </cell>
          <cell r="AH21">
            <v>2778009.3789324998</v>
          </cell>
          <cell r="AI21"/>
          <cell r="AJ21">
            <v>320946.29310040001</v>
          </cell>
          <cell r="AK21"/>
          <cell r="AL21"/>
        </row>
        <row r="22">
          <cell r="A22" t="str">
            <v>MT_Termo tarifário fixo</v>
          </cell>
          <cell r="B22" t="str">
            <v>Termo tarifário fixo</v>
          </cell>
          <cell r="C22"/>
          <cell r="D22"/>
          <cell r="E22"/>
          <cell r="F22"/>
          <cell r="G22"/>
          <cell r="H22"/>
          <cell r="I22">
            <v>56155.68</v>
          </cell>
          <cell r="J22"/>
          <cell r="K22"/>
          <cell r="L22"/>
          <cell r="M22"/>
          <cell r="N22"/>
          <cell r="O22"/>
          <cell r="P22"/>
          <cell r="Q22"/>
          <cell r="R22">
            <v>56229.96</v>
          </cell>
          <cell r="S22"/>
          <cell r="T22"/>
          <cell r="U22"/>
          <cell r="V22"/>
          <cell r="W22"/>
          <cell r="X22"/>
          <cell r="Y22"/>
          <cell r="Z22"/>
          <cell r="AA22">
            <v>56304.24</v>
          </cell>
          <cell r="AB22"/>
          <cell r="AC22"/>
          <cell r="AD22"/>
          <cell r="AE22"/>
          <cell r="AF22"/>
          <cell r="AG22"/>
          <cell r="AH22"/>
          <cell r="AI22"/>
          <cell r="AJ22">
            <v>56378.52</v>
          </cell>
          <cell r="AK22"/>
          <cell r="AL22"/>
        </row>
        <row r="23">
          <cell r="B23" t="str">
            <v>Potência</v>
          </cell>
          <cell r="C23"/>
          <cell r="D23">
            <v>926922.78995959996</v>
          </cell>
          <cell r="E23">
            <v>1315191.7461828</v>
          </cell>
          <cell r="F23">
            <v>256281.5516406</v>
          </cell>
          <cell r="G23">
            <v>1741593.4306673</v>
          </cell>
          <cell r="H23"/>
          <cell r="I23"/>
          <cell r="J23"/>
          <cell r="K23"/>
          <cell r="L23"/>
          <cell r="M23">
            <v>928066.77645969996</v>
          </cell>
          <cell r="N23">
            <v>1316791.9404583001</v>
          </cell>
          <cell r="O23">
            <v>256593.36949710001</v>
          </cell>
          <cell r="P23">
            <v>1743723.6661437</v>
          </cell>
          <cell r="Q23"/>
          <cell r="R23"/>
          <cell r="S23"/>
          <cell r="T23"/>
          <cell r="U23"/>
          <cell r="V23">
            <v>928963.51664120005</v>
          </cell>
          <cell r="W23">
            <v>1318332.7684628</v>
          </cell>
          <cell r="X23">
            <v>256893.6190945</v>
          </cell>
          <cell r="Y23">
            <v>1745632.7886328001</v>
          </cell>
          <cell r="Z23"/>
          <cell r="AA23"/>
          <cell r="AB23"/>
          <cell r="AC23"/>
          <cell r="AD23"/>
          <cell r="AE23">
            <v>930254.59529019997</v>
          </cell>
          <cell r="AF23">
            <v>1320543.0063399</v>
          </cell>
          <cell r="AG23">
            <v>257324.31157300001</v>
          </cell>
          <cell r="AH23">
            <v>1748374.6220792001</v>
          </cell>
          <cell r="AI23"/>
          <cell r="AJ23"/>
          <cell r="AK23"/>
          <cell r="AL23"/>
        </row>
        <row r="24">
          <cell r="A24" t="str">
            <v>MT_P_Horas_de_ponta</v>
          </cell>
          <cell r="B24" t="str">
            <v>Horas_de_ponta</v>
          </cell>
          <cell r="C24"/>
          <cell r="D24"/>
          <cell r="E24">
            <v>1315191.7461828</v>
          </cell>
          <cell r="F24">
            <v>256281.5516406</v>
          </cell>
          <cell r="G24">
            <v>1098545.4158019</v>
          </cell>
          <cell r="H24"/>
          <cell r="I24"/>
          <cell r="J24"/>
          <cell r="K24"/>
          <cell r="L24"/>
          <cell r="M24"/>
          <cell r="N24">
            <v>1316791.9404583001</v>
          </cell>
          <cell r="O24">
            <v>256593.36949710001</v>
          </cell>
          <cell r="P24">
            <v>1099882.0164079999</v>
          </cell>
          <cell r="Q24"/>
          <cell r="R24"/>
          <cell r="S24"/>
          <cell r="T24"/>
          <cell r="U24"/>
          <cell r="V24"/>
          <cell r="W24">
            <v>1318332.7684628</v>
          </cell>
          <cell r="X24">
            <v>256893.6190945</v>
          </cell>
          <cell r="Y24">
            <v>1101169.0299147</v>
          </cell>
          <cell r="Z24"/>
          <cell r="AA24"/>
          <cell r="AB24"/>
          <cell r="AC24"/>
          <cell r="AD24"/>
          <cell r="AE24"/>
          <cell r="AF24">
            <v>1320543.0063399</v>
          </cell>
          <cell r="AG24">
            <v>257324.31157300001</v>
          </cell>
          <cell r="AH24">
            <v>1103015.1840550001</v>
          </cell>
          <cell r="AI24"/>
          <cell r="AJ24"/>
          <cell r="AK24"/>
          <cell r="AL24"/>
        </row>
        <row r="25">
          <cell r="A25" t="str">
            <v>MT_P_Contratada</v>
          </cell>
          <cell r="B25" t="str">
            <v>Contratada</v>
          </cell>
          <cell r="C25"/>
          <cell r="D25">
            <v>926922.78995959996</v>
          </cell>
          <cell r="E25"/>
          <cell r="F25"/>
          <cell r="G25">
            <v>643048.01486540004</v>
          </cell>
          <cell r="H25"/>
          <cell r="I25"/>
          <cell r="J25"/>
          <cell r="K25"/>
          <cell r="L25"/>
          <cell r="M25">
            <v>928066.77645969996</v>
          </cell>
          <cell r="N25"/>
          <cell r="O25"/>
          <cell r="P25">
            <v>643841.64973569999</v>
          </cell>
          <cell r="Q25"/>
          <cell r="R25"/>
          <cell r="S25"/>
          <cell r="T25"/>
          <cell r="U25"/>
          <cell r="V25">
            <v>928963.51664120005</v>
          </cell>
          <cell r="W25"/>
          <cell r="X25"/>
          <cell r="Y25">
            <v>644463.75871810003</v>
          </cell>
          <cell r="Z25"/>
          <cell r="AA25"/>
          <cell r="AB25"/>
          <cell r="AC25"/>
          <cell r="AD25"/>
          <cell r="AE25">
            <v>930254.59529019997</v>
          </cell>
          <cell r="AF25"/>
          <cell r="AG25"/>
          <cell r="AH25">
            <v>645359.43802420003</v>
          </cell>
          <cell r="AI25"/>
          <cell r="AJ25"/>
          <cell r="AK25"/>
          <cell r="AL25"/>
        </row>
        <row r="26">
          <cell r="B26" t="str">
            <v>Energia Activa</v>
          </cell>
          <cell r="C26">
            <v>20620004.979322001</v>
          </cell>
          <cell r="D26">
            <v>8413621.9938332997</v>
          </cell>
          <cell r="E26">
            <v>232326.21232759999</v>
          </cell>
          <cell r="F26">
            <v>195041.65405439999</v>
          </cell>
          <cell r="G26">
            <v>531807.19813959999</v>
          </cell>
          <cell r="H26"/>
          <cell r="I26">
            <v>259854.19176049999</v>
          </cell>
          <cell r="J26"/>
          <cell r="K26"/>
          <cell r="L26">
            <v>20760447.246064801</v>
          </cell>
          <cell r="M26">
            <v>8498186.6054864991</v>
          </cell>
          <cell r="N26">
            <v>233750.27581779999</v>
          </cell>
          <cell r="O26">
            <v>196215.71059999999</v>
          </cell>
          <cell r="P26">
            <v>535393.42848230002</v>
          </cell>
          <cell r="Q26"/>
          <cell r="R26">
            <v>262380.83681160002</v>
          </cell>
          <cell r="S26"/>
          <cell r="T26"/>
          <cell r="U26">
            <v>20848679.214218698</v>
          </cell>
          <cell r="V26">
            <v>8534286.3755114004</v>
          </cell>
          <cell r="W26">
            <v>234743.69722619999</v>
          </cell>
          <cell r="X26">
            <v>197049.46424460001</v>
          </cell>
          <cell r="Y26">
            <v>537668.35847660003</v>
          </cell>
          <cell r="Z26"/>
          <cell r="AA26">
            <v>263496.2099664</v>
          </cell>
          <cell r="AB26"/>
          <cell r="AC26"/>
          <cell r="AD26">
            <v>20933475.774211701</v>
          </cell>
          <cell r="AE26">
            <v>8569006.2667532992</v>
          </cell>
          <cell r="AF26">
            <v>235698.4434549</v>
          </cell>
          <cell r="AG26">
            <v>197851.0065394</v>
          </cell>
          <cell r="AH26">
            <v>539855.48595570005</v>
          </cell>
          <cell r="AI26"/>
          <cell r="AJ26">
            <v>264567.77310039999</v>
          </cell>
          <cell r="AK26"/>
          <cell r="AL26"/>
        </row>
        <row r="27">
          <cell r="B27" t="str">
            <v>Períodos I, IV</v>
          </cell>
          <cell r="C27">
            <v>7523540.8387441002</v>
          </cell>
          <cell r="D27">
            <v>2962347.2599191</v>
          </cell>
          <cell r="E27">
            <v>85431.373906399996</v>
          </cell>
          <cell r="F27">
            <v>71844.576843899995</v>
          </cell>
          <cell r="G27">
            <v>194339.74517179999</v>
          </cell>
          <cell r="H27"/>
          <cell r="I27">
            <v>91623.642510899997</v>
          </cell>
          <cell r="J27"/>
          <cell r="K27"/>
          <cell r="L27">
            <v>6414433.2749715</v>
          </cell>
          <cell r="M27">
            <v>2526831.1748008002</v>
          </cell>
          <cell r="N27">
            <v>72839.971533899996</v>
          </cell>
          <cell r="O27">
            <v>61264.451099999998</v>
          </cell>
          <cell r="P27">
            <v>165728.4719152</v>
          </cell>
          <cell r="Q27"/>
          <cell r="R27">
            <v>78098.898373000004</v>
          </cell>
          <cell r="S27"/>
          <cell r="T27"/>
          <cell r="U27">
            <v>6441569.469242</v>
          </cell>
          <cell r="V27">
            <v>2537516.3288266999</v>
          </cell>
          <cell r="W27">
            <v>73148.108799299996</v>
          </cell>
          <cell r="X27">
            <v>61523.610534799998</v>
          </cell>
          <cell r="Y27">
            <v>166429.46517420001</v>
          </cell>
          <cell r="Z27"/>
          <cell r="AA27">
            <v>78429.317687999996</v>
          </cell>
          <cell r="AB27"/>
          <cell r="AC27"/>
          <cell r="AD27">
            <v>6467783.5467809001</v>
          </cell>
          <cell r="AE27">
            <v>2547846.2395990002</v>
          </cell>
          <cell r="AF27">
            <v>73445.792907800002</v>
          </cell>
          <cell r="AG27">
            <v>61774.020475600002</v>
          </cell>
          <cell r="AH27">
            <v>167106.85775240001</v>
          </cell>
          <cell r="AI27"/>
          <cell r="AJ27">
            <v>78748.425131700002</v>
          </cell>
          <cell r="AK27"/>
          <cell r="AL27"/>
        </row>
        <row r="28">
          <cell r="A28" t="str">
            <v>MT_E_I,V_Horas de ponta</v>
          </cell>
          <cell r="B28" t="str">
            <v>Horas de ponta</v>
          </cell>
          <cell r="C28">
            <v>1630666.7056523</v>
          </cell>
          <cell r="D28">
            <v>868923.33845739998</v>
          </cell>
          <cell r="E28">
            <v>19139.280582399999</v>
          </cell>
          <cell r="F28">
            <v>17225.352524499998</v>
          </cell>
          <cell r="G28">
            <v>49762.129514799999</v>
          </cell>
          <cell r="H28"/>
          <cell r="I28">
            <v>17225.352524499998</v>
          </cell>
          <cell r="J28"/>
          <cell r="K28"/>
          <cell r="L28">
            <v>1393489.7423105</v>
          </cell>
          <cell r="M28">
            <v>742540.30869580002</v>
          </cell>
          <cell r="N28">
            <v>16355.513407099999</v>
          </cell>
          <cell r="O28">
            <v>14719.962067099999</v>
          </cell>
          <cell r="P28">
            <v>42524.334859199997</v>
          </cell>
          <cell r="Q28"/>
          <cell r="R28">
            <v>14719.962067099999</v>
          </cell>
          <cell r="S28"/>
          <cell r="T28"/>
          <cell r="U28">
            <v>1399350.2047907</v>
          </cell>
          <cell r="V28">
            <v>745663.13729430002</v>
          </cell>
          <cell r="W28">
            <v>16424.2981783</v>
          </cell>
          <cell r="X28">
            <v>14781.8683607</v>
          </cell>
          <cell r="Y28">
            <v>42703.175263800003</v>
          </cell>
          <cell r="Z28"/>
          <cell r="AA28">
            <v>14781.8683607</v>
          </cell>
          <cell r="AB28"/>
          <cell r="AC28"/>
          <cell r="AD28">
            <v>1405045.0614422001</v>
          </cell>
          <cell r="AE28">
            <v>748697.72053389996</v>
          </cell>
          <cell r="AF28">
            <v>16491.139219199998</v>
          </cell>
          <cell r="AG28">
            <v>14842.0252968</v>
          </cell>
          <cell r="AH28">
            <v>42876.961969000004</v>
          </cell>
          <cell r="AI28"/>
          <cell r="AJ28">
            <v>14842.0252968</v>
          </cell>
          <cell r="AK28"/>
          <cell r="AL28"/>
        </row>
        <row r="29">
          <cell r="A29" t="str">
            <v>MT_E_I,V_Horas cheias</v>
          </cell>
          <cell r="B29" t="str">
            <v>Horas cheias</v>
          </cell>
          <cell r="C29">
            <v>3844326.7018391001</v>
          </cell>
          <cell r="D29">
            <v>1696169.4297624</v>
          </cell>
          <cell r="E29">
            <v>43740.758933600002</v>
          </cell>
          <cell r="F29">
            <v>38880.674607699999</v>
          </cell>
          <cell r="G29">
            <v>102061.77084490001</v>
          </cell>
          <cell r="H29"/>
          <cell r="I29">
            <v>43740.758933600002</v>
          </cell>
          <cell r="J29"/>
          <cell r="K29"/>
          <cell r="L29">
            <v>3278093.029199</v>
          </cell>
          <cell r="M29">
            <v>1446339.4022633999</v>
          </cell>
          <cell r="N29">
            <v>37298.150775299997</v>
          </cell>
          <cell r="O29">
            <v>33153.911799399997</v>
          </cell>
          <cell r="P29">
            <v>87029.018474500001</v>
          </cell>
          <cell r="Q29"/>
          <cell r="R29">
            <v>37298.150775299997</v>
          </cell>
          <cell r="S29"/>
          <cell r="T29"/>
          <cell r="U29">
            <v>3291991.0612062998</v>
          </cell>
          <cell r="V29">
            <v>1452471.4037432</v>
          </cell>
          <cell r="W29">
            <v>37456.282617700002</v>
          </cell>
          <cell r="X29">
            <v>33294.473438499997</v>
          </cell>
          <cell r="Y29">
            <v>87397.9927761</v>
          </cell>
          <cell r="Z29"/>
          <cell r="AA29">
            <v>37456.282617700002</v>
          </cell>
          <cell r="AB29"/>
          <cell r="AC29"/>
          <cell r="AD29">
            <v>3305402.0666506002</v>
          </cell>
          <cell r="AE29">
            <v>1458388.5224540001</v>
          </cell>
          <cell r="AF29">
            <v>37608.8730717</v>
          </cell>
          <cell r="AG29">
            <v>33430.109397499997</v>
          </cell>
          <cell r="AH29">
            <v>87754.037167400005</v>
          </cell>
          <cell r="AI29"/>
          <cell r="AJ29">
            <v>37608.8730717</v>
          </cell>
          <cell r="AK29"/>
          <cell r="AL29"/>
        </row>
        <row r="30">
          <cell r="A30" t="str">
            <v>MT_E_I,V_Horas de vazio normal</v>
          </cell>
          <cell r="B30" t="str">
            <v>Horas de vazio normal</v>
          </cell>
          <cell r="C30">
            <v>1333290.6039913001</v>
          </cell>
          <cell r="D30">
            <v>247218.70153230001</v>
          </cell>
          <cell r="E30">
            <v>14790.8624851</v>
          </cell>
          <cell r="F30">
            <v>10564.901774800001</v>
          </cell>
          <cell r="G30">
            <v>29581.7249696</v>
          </cell>
          <cell r="H30"/>
          <cell r="I30">
            <v>19016.823195000001</v>
          </cell>
          <cell r="J30"/>
          <cell r="K30"/>
          <cell r="L30">
            <v>1135242.8256520999</v>
          </cell>
          <cell r="M30">
            <v>210496.6887498</v>
          </cell>
          <cell r="N30">
            <v>12593.8189846</v>
          </cell>
          <cell r="O30">
            <v>8995.5849889000001</v>
          </cell>
          <cell r="P30">
            <v>25187.637970200001</v>
          </cell>
          <cell r="Q30"/>
          <cell r="R30">
            <v>16192.0529804</v>
          </cell>
          <cell r="S30"/>
          <cell r="T30"/>
          <cell r="U30">
            <v>1140059.3746954</v>
          </cell>
          <cell r="V30">
            <v>211389.77312120001</v>
          </cell>
          <cell r="W30">
            <v>12647.2513831</v>
          </cell>
          <cell r="X30">
            <v>9033.7509883999992</v>
          </cell>
          <cell r="Y30">
            <v>25294.502766599999</v>
          </cell>
          <cell r="Z30"/>
          <cell r="AA30">
            <v>16260.7517785</v>
          </cell>
          <cell r="AB30"/>
          <cell r="AC30"/>
          <cell r="AD30">
            <v>1144694.6444661</v>
          </cell>
          <cell r="AE30">
            <v>212249.2446944</v>
          </cell>
          <cell r="AF30">
            <v>12698.6727589</v>
          </cell>
          <cell r="AG30">
            <v>9070.4805428</v>
          </cell>
          <cell r="AH30">
            <v>25397.3455196</v>
          </cell>
          <cell r="AI30"/>
          <cell r="AJ30">
            <v>16326.864976499999</v>
          </cell>
          <cell r="AK30"/>
          <cell r="AL30"/>
        </row>
        <row r="31">
          <cell r="A31" t="str">
            <v>MT_E_I,V_Horas de super vazio</v>
          </cell>
          <cell r="B31" t="str">
            <v>Horas de super vazio</v>
          </cell>
          <cell r="C31">
            <v>715256.82726139994</v>
          </cell>
          <cell r="D31">
            <v>150035.790167</v>
          </cell>
          <cell r="E31">
            <v>7760.4719052999999</v>
          </cell>
          <cell r="F31">
            <v>5173.6479368999999</v>
          </cell>
          <cell r="G31">
            <v>12934.1198425</v>
          </cell>
          <cell r="H31"/>
          <cell r="I31">
            <v>11640.7078578</v>
          </cell>
          <cell r="J31"/>
          <cell r="K31"/>
          <cell r="L31">
            <v>607607.67780990002</v>
          </cell>
          <cell r="M31">
            <v>127454.77509179999</v>
          </cell>
          <cell r="N31">
            <v>6592.4883669000001</v>
          </cell>
          <cell r="O31">
            <v>4394.9922446</v>
          </cell>
          <cell r="P31">
            <v>10987.4806113</v>
          </cell>
          <cell r="Q31"/>
          <cell r="R31">
            <v>9888.7325502000003</v>
          </cell>
          <cell r="S31"/>
          <cell r="T31"/>
          <cell r="U31">
            <v>610168.82854959997</v>
          </cell>
          <cell r="V31">
            <v>127992.014668</v>
          </cell>
          <cell r="W31">
            <v>6620.2766202000003</v>
          </cell>
          <cell r="X31">
            <v>4413.5177471999996</v>
          </cell>
          <cell r="Y31">
            <v>11033.7943677</v>
          </cell>
          <cell r="Z31"/>
          <cell r="AA31">
            <v>9930.4149311000001</v>
          </cell>
          <cell r="AB31"/>
          <cell r="AC31"/>
          <cell r="AD31">
            <v>612641.77422200004</v>
          </cell>
          <cell r="AE31">
            <v>128510.7519167</v>
          </cell>
          <cell r="AF31">
            <v>6647.1078580000003</v>
          </cell>
          <cell r="AG31">
            <v>4431.4052385000005</v>
          </cell>
          <cell r="AH31">
            <v>11078.5130964</v>
          </cell>
          <cell r="AI31"/>
          <cell r="AJ31">
            <v>9970.6617867000004</v>
          </cell>
          <cell r="AK31"/>
          <cell r="AL31"/>
        </row>
        <row r="32">
          <cell r="B32" t="str">
            <v>Períodos II, III</v>
          </cell>
          <cell r="C32">
            <v>13096464.140577899</v>
          </cell>
          <cell r="D32">
            <v>5451274.7339142002</v>
          </cell>
          <cell r="E32">
            <v>146894.83842119999</v>
          </cell>
          <cell r="F32">
            <v>123197.07721050001</v>
          </cell>
          <cell r="G32">
            <v>337467.45296780003</v>
          </cell>
          <cell r="H32"/>
          <cell r="I32">
            <v>168230.54924960001</v>
          </cell>
          <cell r="J32"/>
          <cell r="K32"/>
          <cell r="L32">
            <v>14346013.971093301</v>
          </cell>
          <cell r="M32">
            <v>5971355.4306856999</v>
          </cell>
          <cell r="N32">
            <v>160910.30428390001</v>
          </cell>
          <cell r="O32">
            <v>134951.25949999999</v>
          </cell>
          <cell r="P32">
            <v>369664.95656710002</v>
          </cell>
          <cell r="Q32"/>
          <cell r="R32">
            <v>184281.93843859999</v>
          </cell>
          <cell r="S32"/>
          <cell r="T32"/>
          <cell r="U32">
            <v>14407109.744976699</v>
          </cell>
          <cell r="V32">
            <v>5996770.0466847001</v>
          </cell>
          <cell r="W32">
            <v>161595.58842690001</v>
          </cell>
          <cell r="X32">
            <v>135525.85370979999</v>
          </cell>
          <cell r="Y32">
            <v>371238.89330240001</v>
          </cell>
          <cell r="Z32"/>
          <cell r="AA32">
            <v>185066.89227839999</v>
          </cell>
          <cell r="AB32"/>
          <cell r="AC32"/>
          <cell r="AD32">
            <v>14465692.2274308</v>
          </cell>
          <cell r="AE32">
            <v>6021160.0271543004</v>
          </cell>
          <cell r="AF32">
            <v>162252.6505471</v>
          </cell>
          <cell r="AG32">
            <v>136076.9860638</v>
          </cell>
          <cell r="AH32">
            <v>372748.6282033</v>
          </cell>
          <cell r="AI32"/>
          <cell r="AJ32">
            <v>185819.34796869999</v>
          </cell>
          <cell r="AK32"/>
          <cell r="AL32"/>
        </row>
        <row r="33">
          <cell r="A33" t="str">
            <v>MT_E_II,III_Horas de ponta</v>
          </cell>
          <cell r="B33" t="str">
            <v>Horas de ponta</v>
          </cell>
          <cell r="C33">
            <v>2840857.8639248</v>
          </cell>
          <cell r="D33">
            <v>1632594.2661033</v>
          </cell>
          <cell r="E33">
            <v>32364.2035129</v>
          </cell>
          <cell r="F33">
            <v>32364.2035129</v>
          </cell>
          <cell r="G33">
            <v>86304.542701600003</v>
          </cell>
          <cell r="H33"/>
          <cell r="I33">
            <v>32364.2035129</v>
          </cell>
          <cell r="J33"/>
          <cell r="K33"/>
          <cell r="L33">
            <v>3111859.4484847002</v>
          </cell>
          <cell r="M33">
            <v>1788334.4172304</v>
          </cell>
          <cell r="N33">
            <v>35451.563336799998</v>
          </cell>
          <cell r="O33">
            <v>35451.563336799998</v>
          </cell>
          <cell r="P33">
            <v>94537.502232700004</v>
          </cell>
          <cell r="Q33"/>
          <cell r="R33">
            <v>35451.563336799998</v>
          </cell>
          <cell r="S33"/>
          <cell r="T33"/>
          <cell r="U33">
            <v>3125072.5131727001</v>
          </cell>
          <cell r="V33">
            <v>1795927.7480762</v>
          </cell>
          <cell r="W33">
            <v>35602.091921899999</v>
          </cell>
          <cell r="X33">
            <v>35602.091921899999</v>
          </cell>
          <cell r="Y33">
            <v>94938.911792300001</v>
          </cell>
          <cell r="Z33"/>
          <cell r="AA33">
            <v>35602.091921899999</v>
          </cell>
          <cell r="AB33"/>
          <cell r="AC33"/>
          <cell r="AD33">
            <v>3137783.2424077</v>
          </cell>
          <cell r="AE33">
            <v>1803232.3950040999</v>
          </cell>
          <cell r="AF33">
            <v>35746.897698200002</v>
          </cell>
          <cell r="AG33">
            <v>35746.897698200002</v>
          </cell>
          <cell r="AH33">
            <v>95325.060528899994</v>
          </cell>
          <cell r="AI33"/>
          <cell r="AJ33">
            <v>35746.897698200002</v>
          </cell>
          <cell r="AK33"/>
          <cell r="AL33"/>
        </row>
        <row r="34">
          <cell r="A34" t="str">
            <v>MT_E_II,III_Horas cheias</v>
          </cell>
          <cell r="B34" t="str">
            <v>Horas cheias</v>
          </cell>
          <cell r="C34">
            <v>6545182.9200807</v>
          </cell>
          <cell r="D34">
            <v>3091026.8458838002</v>
          </cell>
          <cell r="E34">
            <v>70854.483573200007</v>
          </cell>
          <cell r="F34">
            <v>61997.6731267</v>
          </cell>
          <cell r="G34">
            <v>177136.20893339999</v>
          </cell>
          <cell r="H34"/>
          <cell r="I34">
            <v>79711.2940199</v>
          </cell>
          <cell r="J34"/>
          <cell r="K34"/>
          <cell r="L34">
            <v>7169617.2921935003</v>
          </cell>
          <cell r="M34">
            <v>3385922.1041620001</v>
          </cell>
          <cell r="N34">
            <v>77614.260267499994</v>
          </cell>
          <cell r="O34">
            <v>67912.477733699998</v>
          </cell>
          <cell r="P34">
            <v>194035.65066799999</v>
          </cell>
          <cell r="Q34"/>
          <cell r="R34">
            <v>87316.042800499999</v>
          </cell>
          <cell r="S34"/>
          <cell r="T34"/>
          <cell r="U34">
            <v>7200148.1123129996</v>
          </cell>
          <cell r="V34">
            <v>3400340.5834873002</v>
          </cell>
          <cell r="W34">
            <v>77944.769822000002</v>
          </cell>
          <cell r="X34">
            <v>68201.673594299995</v>
          </cell>
          <cell r="Y34">
            <v>194861.92455550001</v>
          </cell>
          <cell r="Z34"/>
          <cell r="AA34">
            <v>87687.866049400007</v>
          </cell>
          <cell r="AB34"/>
          <cell r="AC34"/>
          <cell r="AD34">
            <v>7229441.8839194998</v>
          </cell>
          <cell r="AE34">
            <v>3414174.8545169998</v>
          </cell>
          <cell r="AF34">
            <v>78261.887782299993</v>
          </cell>
          <cell r="AG34">
            <v>68479.151809999996</v>
          </cell>
          <cell r="AH34">
            <v>195654.7194566</v>
          </cell>
          <cell r="AI34"/>
          <cell r="AJ34">
            <v>88044.623755599998</v>
          </cell>
          <cell r="AK34"/>
          <cell r="AL34"/>
        </row>
        <row r="35">
          <cell r="A35" t="str">
            <v>MT_E_II,III_Horas de vazio normal</v>
          </cell>
          <cell r="B35" t="str">
            <v>Horas de vazio normal</v>
          </cell>
          <cell r="C35">
            <v>2338072.0846008998</v>
          </cell>
          <cell r="D35">
            <v>453655.77760929998</v>
          </cell>
          <cell r="E35">
            <v>27141.798660500001</v>
          </cell>
          <cell r="F35">
            <v>19386.999042700001</v>
          </cell>
          <cell r="G35">
            <v>50406.197512300001</v>
          </cell>
          <cell r="H35"/>
          <cell r="I35">
            <v>34896.598277800003</v>
          </cell>
          <cell r="J35"/>
          <cell r="K35"/>
          <cell r="L35">
            <v>2561251.6562134</v>
          </cell>
          <cell r="M35">
            <v>496959.27657839999</v>
          </cell>
          <cell r="N35">
            <v>29732.606291399999</v>
          </cell>
          <cell r="O35">
            <v>21237.575922200002</v>
          </cell>
          <cell r="P35">
            <v>55217.697397900003</v>
          </cell>
          <cell r="Q35"/>
          <cell r="R35">
            <v>38227.636660099997</v>
          </cell>
          <cell r="S35"/>
          <cell r="T35"/>
          <cell r="U35">
            <v>2572200.7861227002</v>
          </cell>
          <cell r="V35">
            <v>499083.73462070001</v>
          </cell>
          <cell r="W35">
            <v>29859.710618199999</v>
          </cell>
          <cell r="X35">
            <v>21328.3647274</v>
          </cell>
          <cell r="Y35">
            <v>55453.748290900003</v>
          </cell>
          <cell r="Z35"/>
          <cell r="AA35">
            <v>38391.056509399998</v>
          </cell>
          <cell r="AB35"/>
          <cell r="AC35"/>
          <cell r="AD35">
            <v>2582657.2367142998</v>
          </cell>
          <cell r="AE35">
            <v>501112.5981684</v>
          </cell>
          <cell r="AF35">
            <v>29981.095616400002</v>
          </cell>
          <cell r="AG35">
            <v>21415.068298300001</v>
          </cell>
          <cell r="AH35">
            <v>55679.177574000001</v>
          </cell>
          <cell r="AI35"/>
          <cell r="AJ35">
            <v>38547.122935799998</v>
          </cell>
          <cell r="AK35"/>
          <cell r="AL35"/>
        </row>
        <row r="36">
          <cell r="A36" t="str">
            <v>MT_E_II,III_Horas de super vazio</v>
          </cell>
          <cell r="B36" t="str">
            <v>Horas de super vazio</v>
          </cell>
          <cell r="C36">
            <v>1372351.2719715</v>
          </cell>
          <cell r="D36">
            <v>273997.84431780002</v>
          </cell>
          <cell r="E36">
            <v>16534.352674599999</v>
          </cell>
          <cell r="F36">
            <v>9448.2015281999993</v>
          </cell>
          <cell r="G36">
            <v>23620.503820499998</v>
          </cell>
          <cell r="H36"/>
          <cell r="I36">
            <v>21258.453439000001</v>
          </cell>
          <cell r="J36"/>
          <cell r="K36"/>
          <cell r="L36">
            <v>1503285.5742017</v>
          </cell>
          <cell r="M36">
            <v>300139.63271490001</v>
          </cell>
          <cell r="N36">
            <v>18111.874388200002</v>
          </cell>
          <cell r="O36">
            <v>10349.642507299999</v>
          </cell>
          <cell r="P36">
            <v>25874.1062685</v>
          </cell>
          <cell r="Q36"/>
          <cell r="R36">
            <v>23286.6956412</v>
          </cell>
          <cell r="S36"/>
          <cell r="T36"/>
          <cell r="U36">
            <v>1509688.3333683</v>
          </cell>
          <cell r="V36">
            <v>301417.98050050001</v>
          </cell>
          <cell r="W36">
            <v>18189.016064799998</v>
          </cell>
          <cell r="X36">
            <v>10393.723466199999</v>
          </cell>
          <cell r="Y36">
            <v>25984.308663700001</v>
          </cell>
          <cell r="Z36"/>
          <cell r="AA36">
            <v>23385.877797699999</v>
          </cell>
          <cell r="AB36"/>
          <cell r="AC36"/>
          <cell r="AD36">
            <v>1515809.8643893001</v>
          </cell>
          <cell r="AE36">
            <v>302640.17946479999</v>
          </cell>
          <cell r="AF36">
            <v>18262.769450200001</v>
          </cell>
          <cell r="AG36">
            <v>10435.868257300001</v>
          </cell>
          <cell r="AH36">
            <v>26089.6706438</v>
          </cell>
          <cell r="AI36"/>
          <cell r="AJ36">
            <v>23480.703579100002</v>
          </cell>
          <cell r="AK36"/>
          <cell r="AL36"/>
        </row>
        <row r="37">
          <cell r="B37" t="str">
            <v>Energia Reactiva</v>
          </cell>
          <cell r="C37"/>
          <cell r="D37"/>
          <cell r="E37"/>
          <cell r="F37"/>
          <cell r="G37">
            <v>487770.81173830002</v>
          </cell>
          <cell r="H37"/>
          <cell r="I37"/>
          <cell r="J37"/>
          <cell r="K37"/>
          <cell r="L37"/>
          <cell r="M37"/>
          <cell r="N37"/>
          <cell r="O37"/>
          <cell r="P37">
            <v>488399.50023260002</v>
          </cell>
          <cell r="Q37"/>
          <cell r="R37"/>
          <cell r="S37"/>
          <cell r="T37"/>
          <cell r="U37"/>
          <cell r="V37"/>
          <cell r="W37"/>
          <cell r="X37"/>
          <cell r="Y37">
            <v>489002.52181379998</v>
          </cell>
          <cell r="Z37"/>
          <cell r="AA37"/>
          <cell r="AB37"/>
          <cell r="AC37"/>
          <cell r="AD37"/>
          <cell r="AE37"/>
          <cell r="AF37"/>
          <cell r="AG37"/>
          <cell r="AH37">
            <v>489779.27089759998</v>
          </cell>
          <cell r="AI37"/>
          <cell r="AJ37"/>
          <cell r="AK37"/>
          <cell r="AL37"/>
        </row>
        <row r="38">
          <cell r="A38" t="str">
            <v>MT_E__Energia Reactiva Fornecida 1º-Esc</v>
          </cell>
          <cell r="B38" t="str">
            <v>Energia Reactiva Fornecida 1º-Esc</v>
          </cell>
          <cell r="C38"/>
          <cell r="D38"/>
          <cell r="E38"/>
          <cell r="F38"/>
          <cell r="G38">
            <v>40319.465812900002</v>
          </cell>
          <cell r="H38"/>
          <cell r="I38"/>
          <cell r="J38"/>
          <cell r="K38"/>
          <cell r="L38"/>
          <cell r="M38"/>
          <cell r="N38"/>
          <cell r="O38"/>
          <cell r="P38">
            <v>40469.6645794</v>
          </cell>
          <cell r="Q38"/>
          <cell r="R38"/>
          <cell r="S38"/>
          <cell r="T38"/>
          <cell r="U38"/>
          <cell r="V38"/>
          <cell r="W38"/>
          <cell r="X38"/>
          <cell r="Y38">
            <v>40517.623127500003</v>
          </cell>
          <cell r="Z38"/>
          <cell r="AA38"/>
          <cell r="AB38"/>
          <cell r="AC38"/>
          <cell r="AD38"/>
          <cell r="AE38"/>
          <cell r="AF38"/>
          <cell r="AG38"/>
          <cell r="AH38">
            <v>40583.890498100001</v>
          </cell>
          <cell r="AI38"/>
          <cell r="AJ38"/>
          <cell r="AK38"/>
          <cell r="AL38"/>
        </row>
        <row r="39">
          <cell r="A39" t="str">
            <v>MT_E__Energia Reactiva Fornecida 2º-Esc</v>
          </cell>
          <cell r="B39" t="str">
            <v>Energia Reactiva Fornecida 2º-Esc</v>
          </cell>
          <cell r="C39"/>
          <cell r="D39"/>
          <cell r="E39"/>
          <cell r="F39"/>
          <cell r="G39">
            <v>71826.789410900004</v>
          </cell>
          <cell r="H39"/>
          <cell r="I39"/>
          <cell r="J39"/>
          <cell r="K39"/>
          <cell r="L39"/>
          <cell r="M39"/>
          <cell r="N39"/>
          <cell r="O39"/>
          <cell r="P39">
            <v>72198.616748900007</v>
          </cell>
          <cell r="Q39"/>
          <cell r="R39"/>
          <cell r="S39"/>
          <cell r="T39"/>
          <cell r="U39"/>
          <cell r="V39"/>
          <cell r="W39"/>
          <cell r="X39"/>
          <cell r="Y39">
            <v>72286.0809266</v>
          </cell>
          <cell r="Z39"/>
          <cell r="AA39"/>
          <cell r="AB39"/>
          <cell r="AC39"/>
          <cell r="AD39"/>
          <cell r="AE39"/>
          <cell r="AF39"/>
          <cell r="AG39"/>
          <cell r="AH39">
            <v>72402.945613200005</v>
          </cell>
          <cell r="AI39"/>
          <cell r="AJ39"/>
          <cell r="AK39"/>
          <cell r="AL39"/>
        </row>
        <row r="40">
          <cell r="A40" t="str">
            <v>MT_E__Energia Reactiva Fornecida 3º-Esc</v>
          </cell>
          <cell r="B40" t="str">
            <v>Energia Reactiva Fornecida 3º-Esc</v>
          </cell>
          <cell r="C40"/>
          <cell r="D40"/>
          <cell r="E40"/>
          <cell r="F40"/>
          <cell r="G40">
            <v>317087.76240539999</v>
          </cell>
          <cell r="H40"/>
          <cell r="I40"/>
          <cell r="J40"/>
          <cell r="K40"/>
          <cell r="L40"/>
          <cell r="M40"/>
          <cell r="N40"/>
          <cell r="O40"/>
          <cell r="P40">
            <v>318542.44030830002</v>
          </cell>
          <cell r="Q40"/>
          <cell r="R40"/>
          <cell r="S40"/>
          <cell r="T40"/>
          <cell r="U40"/>
          <cell r="V40"/>
          <cell r="W40"/>
          <cell r="X40"/>
          <cell r="Y40">
            <v>318941.7855462</v>
          </cell>
          <cell r="Z40"/>
          <cell r="AA40"/>
          <cell r="AB40"/>
          <cell r="AC40"/>
          <cell r="AD40"/>
          <cell r="AE40"/>
          <cell r="AF40"/>
          <cell r="AG40"/>
          <cell r="AH40">
            <v>319441.5742493</v>
          </cell>
          <cell r="AI40"/>
          <cell r="AJ40"/>
          <cell r="AK40"/>
          <cell r="AL40"/>
        </row>
        <row r="41">
          <cell r="A41" t="str">
            <v>MT_E__Recebida (Indutiva)</v>
          </cell>
          <cell r="B41" t="str">
            <v>Recebida (Indutiva)</v>
          </cell>
          <cell r="C41"/>
          <cell r="D41"/>
          <cell r="E41"/>
          <cell r="F41"/>
          <cell r="G41">
            <v>58536.794109100003</v>
          </cell>
          <cell r="H41"/>
          <cell r="I41"/>
          <cell r="J41"/>
          <cell r="K41"/>
          <cell r="L41"/>
          <cell r="M41"/>
          <cell r="N41"/>
          <cell r="O41"/>
          <cell r="P41">
            <v>57188.778595999996</v>
          </cell>
          <cell r="Q41"/>
          <cell r="R41"/>
          <cell r="S41"/>
          <cell r="T41"/>
          <cell r="U41"/>
          <cell r="V41"/>
          <cell r="W41"/>
          <cell r="X41"/>
          <cell r="Y41">
            <v>57257.032213500002</v>
          </cell>
          <cell r="Z41"/>
          <cell r="AA41"/>
          <cell r="AB41"/>
          <cell r="AC41"/>
          <cell r="AD41"/>
          <cell r="AE41"/>
          <cell r="AF41"/>
          <cell r="AG41"/>
          <cell r="AH41">
            <v>57350.860537</v>
          </cell>
          <cell r="AI41"/>
          <cell r="AJ41"/>
          <cell r="AK41"/>
          <cell r="AL41"/>
        </row>
        <row r="42">
          <cell r="B42" t="str">
            <v>Vendas Baixa Tensão</v>
          </cell>
          <cell r="C42">
            <v>35644678.738052599</v>
          </cell>
          <cell r="D42">
            <v>24318963.540158901</v>
          </cell>
          <cell r="E42">
            <v>3124144.0651361998</v>
          </cell>
          <cell r="F42">
            <v>870179.09960169997</v>
          </cell>
          <cell r="G42">
            <v>3643928.0418150001</v>
          </cell>
          <cell r="H42">
            <v>14019748.288464401</v>
          </cell>
          <cell r="I42"/>
          <cell r="J42">
            <v>18051.398069300001</v>
          </cell>
          <cell r="K42">
            <v>3073910.4664850999</v>
          </cell>
          <cell r="L42">
            <v>35837797.467257403</v>
          </cell>
          <cell r="M42">
            <v>24418137.215942301</v>
          </cell>
          <cell r="N42">
            <v>3144292.2552616</v>
          </cell>
          <cell r="O42">
            <v>875557.93073260004</v>
          </cell>
          <cell r="P42">
            <v>3667388.3474691999</v>
          </cell>
          <cell r="Q42">
            <v>14050633.7870808</v>
          </cell>
          <cell r="R42"/>
          <cell r="S42">
            <v>18181.903008099998</v>
          </cell>
          <cell r="T42">
            <v>3082269.1844350998</v>
          </cell>
          <cell r="U42">
            <v>35985526.723637499</v>
          </cell>
          <cell r="V42">
            <v>24516695.2777448</v>
          </cell>
          <cell r="W42">
            <v>3156240.6664868998</v>
          </cell>
          <cell r="X42">
            <v>878969.69626420003</v>
          </cell>
          <cell r="Y42">
            <v>3681458.3781188</v>
          </cell>
          <cell r="Z42">
            <v>14103391.7999334</v>
          </cell>
          <cell r="AA42"/>
          <cell r="AB42">
            <v>18327.298931900001</v>
          </cell>
          <cell r="AC42">
            <v>3094626.9191749999</v>
          </cell>
          <cell r="AD42">
            <v>36125445.2866228</v>
          </cell>
          <cell r="AE42">
            <v>24611717.575260501</v>
          </cell>
          <cell r="AF42">
            <v>3167689.8428306999</v>
          </cell>
          <cell r="AG42">
            <v>882227.49945130001</v>
          </cell>
          <cell r="AH42">
            <v>3694927.2875490999</v>
          </cell>
          <cell r="AI42">
            <v>14155770.9749528</v>
          </cell>
          <cell r="AJ42"/>
          <cell r="AK42">
            <v>18453.652832100001</v>
          </cell>
          <cell r="AL42">
            <v>3106863.4027367001</v>
          </cell>
        </row>
        <row r="43">
          <cell r="B43" t="str">
            <v>Vendas Baixa Tensão Especial</v>
          </cell>
          <cell r="C43">
            <v>4612278.6902585998</v>
          </cell>
          <cell r="D43">
            <v>2561656.4096319</v>
          </cell>
          <cell r="E43">
            <v>361757.45439899998</v>
          </cell>
          <cell r="F43">
            <v>103592.2695637</v>
          </cell>
          <cell r="G43">
            <v>440382.79248320003</v>
          </cell>
          <cell r="H43">
            <v>1309023.2789302</v>
          </cell>
          <cell r="I43"/>
          <cell r="J43">
            <v>18051.398069300001</v>
          </cell>
          <cell r="K43"/>
          <cell r="L43">
            <v>4646227.4140541004</v>
          </cell>
          <cell r="M43">
            <v>2577284.9969453001</v>
          </cell>
          <cell r="N43">
            <v>362408.52472649998</v>
          </cell>
          <cell r="O43">
            <v>103954.6553519</v>
          </cell>
          <cell r="P43">
            <v>441518.40130059997</v>
          </cell>
          <cell r="Q43">
            <v>1311878.0981729</v>
          </cell>
          <cell r="R43"/>
          <cell r="S43">
            <v>18181.903008099998</v>
          </cell>
          <cell r="T43"/>
          <cell r="U43">
            <v>4666042.3101420002</v>
          </cell>
          <cell r="V43">
            <v>2587540.3578205998</v>
          </cell>
          <cell r="W43">
            <v>362887.03674920002</v>
          </cell>
          <cell r="X43">
            <v>104190.1191296</v>
          </cell>
          <cell r="Y43">
            <v>442299.55913529999</v>
          </cell>
          <cell r="Z43">
            <v>1313932.6113749</v>
          </cell>
          <cell r="AA43"/>
          <cell r="AB43">
            <v>18327.298931900001</v>
          </cell>
          <cell r="AC43"/>
          <cell r="AD43">
            <v>4684385.6020253999</v>
          </cell>
          <cell r="AE43">
            <v>2597008.8842364</v>
          </cell>
          <cell r="AF43">
            <v>363462.20888599998</v>
          </cell>
          <cell r="AG43">
            <v>104433.8849705</v>
          </cell>
          <cell r="AH43">
            <v>443159.33295690001</v>
          </cell>
          <cell r="AI43">
            <v>1316143.6284783999</v>
          </cell>
          <cell r="AJ43"/>
          <cell r="AK43">
            <v>18453.652832100001</v>
          </cell>
          <cell r="AL43"/>
        </row>
        <row r="44">
          <cell r="B44" t="str">
            <v>VENDA A CLIENTES FINAIS EM BTE TETRA-HORÁRIA</v>
          </cell>
          <cell r="C44">
            <v>4612278.6902585998</v>
          </cell>
          <cell r="D44">
            <v>2561656.4096319</v>
          </cell>
          <cell r="E44">
            <v>361757.45439899998</v>
          </cell>
          <cell r="F44">
            <v>103592.2695637</v>
          </cell>
          <cell r="G44">
            <v>440382.79248320003</v>
          </cell>
          <cell r="H44">
            <v>1309023.2789302</v>
          </cell>
          <cell r="I44"/>
          <cell r="J44">
            <v>18051.398069300001</v>
          </cell>
          <cell r="K44"/>
          <cell r="L44">
            <v>4646227.4140541004</v>
          </cell>
          <cell r="M44">
            <v>2577284.9969453001</v>
          </cell>
          <cell r="N44">
            <v>362408.52472649998</v>
          </cell>
          <cell r="O44">
            <v>103954.6553519</v>
          </cell>
          <cell r="P44">
            <v>441518.40130059997</v>
          </cell>
          <cell r="Q44">
            <v>1311878.0981729</v>
          </cell>
          <cell r="R44"/>
          <cell r="S44">
            <v>18181.903008099998</v>
          </cell>
          <cell r="T44"/>
          <cell r="U44">
            <v>4666042.3101420002</v>
          </cell>
          <cell r="V44">
            <v>2587540.3578205998</v>
          </cell>
          <cell r="W44">
            <v>362887.03674920002</v>
          </cell>
          <cell r="X44">
            <v>104190.1191296</v>
          </cell>
          <cell r="Y44">
            <v>442299.55913529999</v>
          </cell>
          <cell r="Z44">
            <v>1313932.6113749</v>
          </cell>
          <cell r="AA44"/>
          <cell r="AB44">
            <v>18327.298931900001</v>
          </cell>
          <cell r="AC44"/>
          <cell r="AD44">
            <v>4684385.6020253999</v>
          </cell>
          <cell r="AE44">
            <v>2597008.8842364</v>
          </cell>
          <cell r="AF44">
            <v>363462.20888599998</v>
          </cell>
          <cell r="AG44">
            <v>104433.8849705</v>
          </cell>
          <cell r="AH44">
            <v>443159.33295690001</v>
          </cell>
          <cell r="AI44">
            <v>1316143.6284783999</v>
          </cell>
          <cell r="AJ44"/>
          <cell r="AK44">
            <v>18453.652832100001</v>
          </cell>
          <cell r="AL44"/>
        </row>
        <row r="45">
          <cell r="A45" t="str">
            <v>BTE_Termo tarifário fixo</v>
          </cell>
          <cell r="B45" t="str">
            <v>Termo tarifário fixo</v>
          </cell>
          <cell r="C45"/>
          <cell r="D45"/>
          <cell r="E45"/>
          <cell r="F45"/>
          <cell r="G45"/>
          <cell r="H45"/>
          <cell r="I45"/>
          <cell r="J45">
            <v>12166.44</v>
          </cell>
          <cell r="K45"/>
          <cell r="L45"/>
          <cell r="M45"/>
          <cell r="N45"/>
          <cell r="O45"/>
          <cell r="P45"/>
          <cell r="Q45"/>
          <cell r="R45"/>
          <cell r="S45">
            <v>12252.24</v>
          </cell>
          <cell r="T45"/>
          <cell r="U45"/>
          <cell r="V45"/>
          <cell r="W45"/>
          <cell r="X45"/>
          <cell r="Y45"/>
          <cell r="Z45"/>
          <cell r="AA45"/>
          <cell r="AB45">
            <v>12372.36</v>
          </cell>
          <cell r="AC45"/>
          <cell r="AD45"/>
          <cell r="AE45"/>
          <cell r="AF45"/>
          <cell r="AG45"/>
          <cell r="AH45"/>
          <cell r="AI45"/>
          <cell r="AJ45"/>
          <cell r="AK45">
            <v>12475.32</v>
          </cell>
          <cell r="AL45"/>
        </row>
        <row r="46">
          <cell r="A46"/>
          <cell r="B46" t="str">
            <v>Potência</v>
          </cell>
          <cell r="C46"/>
          <cell r="D46">
            <v>249535.02663060001</v>
          </cell>
          <cell r="E46">
            <v>310185.6707591</v>
          </cell>
          <cell r="F46">
            <v>60448.537246300002</v>
          </cell>
          <cell r="G46">
            <v>320357.41720109998</v>
          </cell>
          <cell r="H46">
            <v>956860.17875710002</v>
          </cell>
          <cell r="I46"/>
          <cell r="J46"/>
          <cell r="K46"/>
          <cell r="L46"/>
          <cell r="M46">
            <v>249363.204333</v>
          </cell>
          <cell r="N46">
            <v>310456.09493999998</v>
          </cell>
          <cell r="O46">
            <v>60501.237121700004</v>
          </cell>
          <cell r="P46">
            <v>320636.70925160003</v>
          </cell>
          <cell r="Q46">
            <v>957217.70193740004</v>
          </cell>
          <cell r="R46"/>
          <cell r="S46"/>
          <cell r="T46"/>
          <cell r="U46"/>
          <cell r="V46">
            <v>249680.73765210001</v>
          </cell>
          <cell r="W46">
            <v>310713.05984409997</v>
          </cell>
          <cell r="X46">
            <v>60551.314072599998</v>
          </cell>
          <cell r="Y46">
            <v>320902.10066280002</v>
          </cell>
          <cell r="Z46">
            <v>958146.04768449999</v>
          </cell>
          <cell r="AA46"/>
          <cell r="AB46"/>
          <cell r="AC46"/>
          <cell r="AD46"/>
          <cell r="AE46">
            <v>249945.99803379999</v>
          </cell>
          <cell r="AF46">
            <v>311083.14895459998</v>
          </cell>
          <cell r="AG46">
            <v>60623.436506400001</v>
          </cell>
          <cell r="AH46">
            <v>321284.3259005</v>
          </cell>
          <cell r="AI46">
            <v>959247.95290499995</v>
          </cell>
          <cell r="AJ46"/>
          <cell r="AK46"/>
          <cell r="AL46"/>
        </row>
        <row r="47">
          <cell r="A47" t="str">
            <v>BTE_P_Horas_de_ponta</v>
          </cell>
          <cell r="B47" t="str">
            <v>Horas_de_ponta</v>
          </cell>
          <cell r="C47"/>
          <cell r="D47"/>
          <cell r="E47">
            <v>310185.6707591</v>
          </cell>
          <cell r="F47">
            <v>60448.537246300002</v>
          </cell>
          <cell r="G47">
            <v>320357.41720109998</v>
          </cell>
          <cell r="H47">
            <v>651370.6971618</v>
          </cell>
          <cell r="I47"/>
          <cell r="J47"/>
          <cell r="K47"/>
          <cell r="L47"/>
          <cell r="M47"/>
          <cell r="N47">
            <v>310456.09493999998</v>
          </cell>
          <cell r="O47">
            <v>60501.237121700004</v>
          </cell>
          <cell r="P47">
            <v>320636.70925160003</v>
          </cell>
          <cell r="Q47">
            <v>651938.57119169994</v>
          </cell>
          <cell r="R47"/>
          <cell r="S47"/>
          <cell r="T47"/>
          <cell r="U47"/>
          <cell r="V47"/>
          <cell r="W47">
            <v>310713.05984409997</v>
          </cell>
          <cell r="X47">
            <v>60551.314072599998</v>
          </cell>
          <cell r="Y47">
            <v>320902.10066280002</v>
          </cell>
          <cell r="Z47">
            <v>652478.18157520005</v>
          </cell>
          <cell r="AA47"/>
          <cell r="AB47"/>
          <cell r="AC47"/>
          <cell r="AD47"/>
          <cell r="AE47"/>
          <cell r="AF47">
            <v>311083.14895459998</v>
          </cell>
          <cell r="AG47">
            <v>60623.436506400001</v>
          </cell>
          <cell r="AH47">
            <v>321284.3259005</v>
          </cell>
          <cell r="AI47">
            <v>653255.34578630002</v>
          </cell>
          <cell r="AJ47"/>
          <cell r="AK47"/>
          <cell r="AL47"/>
        </row>
        <row r="48">
          <cell r="A48" t="str">
            <v>BTE_P_Contratada</v>
          </cell>
          <cell r="B48" t="str">
            <v>Contratada</v>
          </cell>
          <cell r="C48"/>
          <cell r="D48">
            <v>249535.02663060001</v>
          </cell>
          <cell r="E48"/>
          <cell r="F48"/>
          <cell r="G48"/>
          <cell r="H48">
            <v>305489.48159530002</v>
          </cell>
          <cell r="I48"/>
          <cell r="J48"/>
          <cell r="K48"/>
          <cell r="L48"/>
          <cell r="M48">
            <v>249363.204333</v>
          </cell>
          <cell r="N48"/>
          <cell r="O48"/>
          <cell r="P48"/>
          <cell r="Q48">
            <v>305279.13074569998</v>
          </cell>
          <cell r="R48"/>
          <cell r="S48"/>
          <cell r="T48"/>
          <cell r="U48"/>
          <cell r="V48">
            <v>249680.73765210001</v>
          </cell>
          <cell r="W48"/>
          <cell r="X48"/>
          <cell r="Y48"/>
          <cell r="Z48">
            <v>305667.8661093</v>
          </cell>
          <cell r="AA48"/>
          <cell r="AB48"/>
          <cell r="AC48"/>
          <cell r="AD48"/>
          <cell r="AE48">
            <v>249945.99803379999</v>
          </cell>
          <cell r="AF48"/>
          <cell r="AG48"/>
          <cell r="AH48"/>
          <cell r="AI48">
            <v>305992.60711869999</v>
          </cell>
          <cell r="AJ48"/>
          <cell r="AK48"/>
          <cell r="AL48"/>
        </row>
        <row r="49">
          <cell r="A49"/>
          <cell r="B49" t="str">
            <v>Energia Activa</v>
          </cell>
          <cell r="C49">
            <v>4612278.6902585998</v>
          </cell>
          <cell r="D49">
            <v>2312121.3830013</v>
          </cell>
          <cell r="E49">
            <v>51571.783639900001</v>
          </cell>
          <cell r="F49">
            <v>43143.732317399998</v>
          </cell>
          <cell r="G49">
            <v>120025.37528209999</v>
          </cell>
          <cell r="H49">
            <v>227771.0913147</v>
          </cell>
          <cell r="I49"/>
          <cell r="J49">
            <v>5884.9580692999998</v>
          </cell>
          <cell r="K49"/>
          <cell r="L49">
            <v>4646227.4140541004</v>
          </cell>
          <cell r="M49">
            <v>2327921.7926122998</v>
          </cell>
          <cell r="N49">
            <v>51952.429786499997</v>
          </cell>
          <cell r="O49">
            <v>43453.418230199997</v>
          </cell>
          <cell r="P49">
            <v>120881.692049</v>
          </cell>
          <cell r="Q49">
            <v>229397.1678162</v>
          </cell>
          <cell r="R49"/>
          <cell r="S49">
            <v>5929.6630081000003</v>
          </cell>
          <cell r="T49"/>
          <cell r="U49">
            <v>4666042.3101420002</v>
          </cell>
          <cell r="V49">
            <v>2337859.6201685001</v>
          </cell>
          <cell r="W49">
            <v>52173.976905099997</v>
          </cell>
          <cell r="X49">
            <v>43638.805056999998</v>
          </cell>
          <cell r="Y49">
            <v>121397.4584725</v>
          </cell>
          <cell r="Z49">
            <v>230375.9529345</v>
          </cell>
          <cell r="AA49"/>
          <cell r="AB49">
            <v>5954.9389319000002</v>
          </cell>
          <cell r="AC49"/>
          <cell r="AD49">
            <v>4684385.6020253999</v>
          </cell>
          <cell r="AE49">
            <v>2347062.8862025999</v>
          </cell>
          <cell r="AF49">
            <v>52379.059931399999</v>
          </cell>
          <cell r="AG49">
            <v>43810.448464100002</v>
          </cell>
          <cell r="AH49">
            <v>121875.00705640001</v>
          </cell>
          <cell r="AI49">
            <v>231282.21126129999</v>
          </cell>
          <cell r="AJ49"/>
          <cell r="AK49">
            <v>5978.3328320999999</v>
          </cell>
          <cell r="AL49"/>
        </row>
        <row r="50">
          <cell r="A50" t="str">
            <v>BTE_E_Horas de ponta</v>
          </cell>
          <cell r="B50" t="str">
            <v>Horas de ponta</v>
          </cell>
          <cell r="C50">
            <v>1037759.5082377</v>
          </cell>
          <cell r="D50">
            <v>737552.56554430001</v>
          </cell>
          <cell r="E50">
            <v>12100.4717783</v>
          </cell>
          <cell r="F50">
            <v>10948.0458948</v>
          </cell>
          <cell r="G50">
            <v>31115.498858999999</v>
          </cell>
          <cell r="H50">
            <v>58773.720066399997</v>
          </cell>
          <cell r="I50"/>
          <cell r="J50">
            <v>1152.425884</v>
          </cell>
          <cell r="K50"/>
          <cell r="L50">
            <v>1043907.2733863</v>
          </cell>
          <cell r="M50">
            <v>741921.88225120003</v>
          </cell>
          <cell r="N50">
            <v>12172.155880599999</v>
          </cell>
          <cell r="O50">
            <v>11012.9029398</v>
          </cell>
          <cell r="P50">
            <v>31299.829407199999</v>
          </cell>
          <cell r="Q50">
            <v>59121.899991999999</v>
          </cell>
          <cell r="R50"/>
          <cell r="S50">
            <v>1159.2529416</v>
          </cell>
          <cell r="T50"/>
          <cell r="U50">
            <v>1048366.7504105</v>
          </cell>
          <cell r="V50">
            <v>745091.30512280005</v>
          </cell>
          <cell r="W50">
            <v>12224.154225</v>
          </cell>
          <cell r="X50">
            <v>11059.949060200001</v>
          </cell>
          <cell r="Y50">
            <v>31433.539434800001</v>
          </cell>
          <cell r="Z50">
            <v>59374.463376899999</v>
          </cell>
          <cell r="AA50"/>
          <cell r="AB50">
            <v>1164.2051647999999</v>
          </cell>
          <cell r="AC50"/>
          <cell r="AD50">
            <v>1052493.6929647999</v>
          </cell>
          <cell r="AE50">
            <v>748024.39033660002</v>
          </cell>
          <cell r="AF50">
            <v>12272.275154000001</v>
          </cell>
          <cell r="AG50">
            <v>11103.4870436</v>
          </cell>
          <cell r="AH50">
            <v>31557.2789677</v>
          </cell>
          <cell r="AI50">
            <v>59608.193604699998</v>
          </cell>
          <cell r="AJ50"/>
          <cell r="AK50">
            <v>1168.7881098</v>
          </cell>
          <cell r="AL50"/>
        </row>
        <row r="51">
          <cell r="A51" t="str">
            <v>BTE_E_Horas cheias</v>
          </cell>
          <cell r="B51" t="str">
            <v>Horas cheias</v>
          </cell>
          <cell r="C51">
            <v>2396882.7275951998</v>
          </cell>
          <cell r="D51">
            <v>1288522.6449006</v>
          </cell>
          <cell r="E51">
            <v>25943.408958200002</v>
          </cell>
          <cell r="F51">
            <v>23060.807962700001</v>
          </cell>
          <cell r="G51">
            <v>64858.522394300002</v>
          </cell>
          <cell r="H51">
            <v>122510.54230080001</v>
          </cell>
          <cell r="I51"/>
          <cell r="J51">
            <v>2882.6009948000001</v>
          </cell>
          <cell r="K51"/>
          <cell r="L51">
            <v>2412736.6583330999</v>
          </cell>
          <cell r="M51">
            <v>1297045.4435051</v>
          </cell>
          <cell r="N51">
            <v>26115.0089295</v>
          </cell>
          <cell r="O51">
            <v>23213.341270500001</v>
          </cell>
          <cell r="P51">
            <v>65287.522323899997</v>
          </cell>
          <cell r="Q51">
            <v>123320.875501</v>
          </cell>
          <cell r="R51"/>
          <cell r="S51">
            <v>2901.6676591999999</v>
          </cell>
          <cell r="T51"/>
          <cell r="U51">
            <v>2423048.3773888</v>
          </cell>
          <cell r="V51">
            <v>1302588.8450911001</v>
          </cell>
          <cell r="W51">
            <v>26226.621042300001</v>
          </cell>
          <cell r="X51">
            <v>23312.552037500001</v>
          </cell>
          <cell r="Y51">
            <v>65566.552605300007</v>
          </cell>
          <cell r="Z51">
            <v>123847.9326989</v>
          </cell>
          <cell r="AA51"/>
          <cell r="AB51">
            <v>2914.0690046</v>
          </cell>
          <cell r="AC51"/>
          <cell r="AD51">
            <v>2432608.3913290999</v>
          </cell>
          <cell r="AE51">
            <v>1307728.1430240001</v>
          </cell>
          <cell r="AF51">
            <v>26330.096839500002</v>
          </cell>
          <cell r="AG51">
            <v>23404.5305243</v>
          </cell>
          <cell r="AH51">
            <v>65825.242098799994</v>
          </cell>
          <cell r="AI51">
            <v>124336.56840810001</v>
          </cell>
          <cell r="AJ51"/>
          <cell r="AK51">
            <v>2925.5663155000002</v>
          </cell>
          <cell r="AL51"/>
        </row>
        <row r="52">
          <cell r="A52" t="str">
            <v>BTE_E_Horas de vazio normal</v>
          </cell>
          <cell r="B52" t="str">
            <v>Horas de vazio normal</v>
          </cell>
          <cell r="C52">
            <v>766937.93365889997</v>
          </cell>
          <cell r="D52">
            <v>179299.21526</v>
          </cell>
          <cell r="E52">
            <v>8675.7684807999995</v>
          </cell>
          <cell r="F52">
            <v>6362.2302183000002</v>
          </cell>
          <cell r="G52">
            <v>16773.1523954</v>
          </cell>
          <cell r="H52">
            <v>34703.073921700001</v>
          </cell>
          <cell r="I52"/>
          <cell r="J52">
            <v>1156.7691305999999</v>
          </cell>
          <cell r="K52"/>
          <cell r="L52">
            <v>774474.34208670002</v>
          </cell>
          <cell r="M52">
            <v>181061.12069929999</v>
          </cell>
          <cell r="N52">
            <v>8761.0219692999999</v>
          </cell>
          <cell r="O52">
            <v>6424.7494445000002</v>
          </cell>
          <cell r="P52">
            <v>16937.9758076</v>
          </cell>
          <cell r="Q52">
            <v>35044.087876999998</v>
          </cell>
          <cell r="R52"/>
          <cell r="S52">
            <v>1168.1362633000001</v>
          </cell>
          <cell r="T52"/>
          <cell r="U52">
            <v>777763.05110579997</v>
          </cell>
          <cell r="V52">
            <v>181829.97424020001</v>
          </cell>
          <cell r="W52">
            <v>8798.2245598999998</v>
          </cell>
          <cell r="X52">
            <v>6452.0313435999997</v>
          </cell>
          <cell r="Y52">
            <v>17009.9008154</v>
          </cell>
          <cell r="Z52">
            <v>35192.898240499999</v>
          </cell>
          <cell r="AA52"/>
          <cell r="AB52">
            <v>1173.0966082</v>
          </cell>
          <cell r="AC52"/>
          <cell r="AD52">
            <v>780800.63289050001</v>
          </cell>
          <cell r="AE52">
            <v>182540.1177948</v>
          </cell>
          <cell r="AF52">
            <v>8832.5863448</v>
          </cell>
          <cell r="AG52">
            <v>6477.2299859000004</v>
          </cell>
          <cell r="AH52">
            <v>17076.333600400001</v>
          </cell>
          <cell r="AI52">
            <v>35330.345379500002</v>
          </cell>
          <cell r="AJ52"/>
          <cell r="AK52">
            <v>1177.6781788000001</v>
          </cell>
          <cell r="AL52"/>
        </row>
        <row r="53">
          <cell r="A53" t="str">
            <v>BTE_E_Horas de super vazio</v>
          </cell>
          <cell r="B53" t="str">
            <v>Horas de super vazio</v>
          </cell>
          <cell r="C53">
            <v>410698.52076679998</v>
          </cell>
          <cell r="D53">
            <v>106746.9572964</v>
          </cell>
          <cell r="E53">
            <v>4852.1344226000001</v>
          </cell>
          <cell r="F53">
            <v>2772.6482415999999</v>
          </cell>
          <cell r="G53">
            <v>7278.2016334</v>
          </cell>
          <cell r="H53">
            <v>11783.755025799999</v>
          </cell>
          <cell r="I53"/>
          <cell r="J53">
            <v>693.16205990000003</v>
          </cell>
          <cell r="K53"/>
          <cell r="L53">
            <v>415109.14024799998</v>
          </cell>
          <cell r="M53">
            <v>107893.3461567</v>
          </cell>
          <cell r="N53">
            <v>4904.2430070999999</v>
          </cell>
          <cell r="O53">
            <v>2802.4245753999999</v>
          </cell>
          <cell r="P53">
            <v>7356.3645102999999</v>
          </cell>
          <cell r="Q53">
            <v>11910.3044462</v>
          </cell>
          <cell r="R53"/>
          <cell r="S53">
            <v>700.60614399999997</v>
          </cell>
          <cell r="T53"/>
          <cell r="U53">
            <v>416864.13123689999</v>
          </cell>
          <cell r="V53">
            <v>108349.49571440001</v>
          </cell>
          <cell r="W53">
            <v>4924.9770779</v>
          </cell>
          <cell r="X53">
            <v>2814.2726157000002</v>
          </cell>
          <cell r="Y53">
            <v>7387.4656169999998</v>
          </cell>
          <cell r="Z53">
            <v>11960.658618199999</v>
          </cell>
          <cell r="AA53"/>
          <cell r="AB53">
            <v>703.56815429999995</v>
          </cell>
          <cell r="AC53"/>
          <cell r="AD53">
            <v>418482.88484100002</v>
          </cell>
          <cell r="AE53">
            <v>108770.2350472</v>
          </cell>
          <cell r="AF53">
            <v>4944.1015931000002</v>
          </cell>
          <cell r="AG53">
            <v>2825.2009103</v>
          </cell>
          <cell r="AH53">
            <v>7416.1523895</v>
          </cell>
          <cell r="AI53">
            <v>12007.103869</v>
          </cell>
          <cell r="AJ53"/>
          <cell r="AK53">
            <v>706.30022799999995</v>
          </cell>
          <cell r="AL53"/>
        </row>
        <row r="54">
          <cell r="A54"/>
          <cell r="B54" t="str">
            <v>Energia Reactiva</v>
          </cell>
          <cell r="C54"/>
          <cell r="D54"/>
          <cell r="E54"/>
          <cell r="F54"/>
          <cell r="G54"/>
          <cell r="H54">
            <v>124392.0088584</v>
          </cell>
          <cell r="I54"/>
          <cell r="J54"/>
          <cell r="K54"/>
          <cell r="L54"/>
          <cell r="M54"/>
          <cell r="N54"/>
          <cell r="O54"/>
          <cell r="P54"/>
          <cell r="Q54">
            <v>125263.22841929999</v>
          </cell>
          <cell r="R54"/>
          <cell r="S54"/>
          <cell r="T54"/>
          <cell r="U54"/>
          <cell r="V54"/>
          <cell r="W54"/>
          <cell r="X54"/>
          <cell r="Y54"/>
          <cell r="Z54">
            <v>125410.61075589999</v>
          </cell>
          <cell r="AA54"/>
          <cell r="AB54"/>
          <cell r="AC54"/>
          <cell r="AD54"/>
          <cell r="AE54"/>
          <cell r="AF54"/>
          <cell r="AG54"/>
          <cell r="AH54"/>
          <cell r="AI54">
            <v>125613.4643121</v>
          </cell>
          <cell r="AJ54"/>
          <cell r="AK54"/>
          <cell r="AL54"/>
        </row>
        <row r="55">
          <cell r="A55" t="str">
            <v>BTE_E_Fornecida pela rede 1ª Esc</v>
          </cell>
          <cell r="B55" t="str">
            <v>Fornecida pela rede 1ª Esc</v>
          </cell>
          <cell r="C55"/>
          <cell r="D55"/>
          <cell r="E55"/>
          <cell r="F55"/>
          <cell r="G55"/>
          <cell r="H55">
            <v>6102.5474297999999</v>
          </cell>
          <cell r="I55"/>
          <cell r="J55"/>
          <cell r="K55"/>
          <cell r="L55"/>
          <cell r="M55"/>
          <cell r="N55"/>
          <cell r="O55"/>
          <cell r="P55"/>
          <cell r="Q55">
            <v>6158.8991118000004</v>
          </cell>
          <cell r="R55"/>
          <cell r="S55"/>
          <cell r="T55"/>
          <cell r="U55"/>
          <cell r="V55"/>
          <cell r="W55"/>
          <cell r="X55"/>
          <cell r="Y55"/>
          <cell r="Z55">
            <v>6166.2371887999998</v>
          </cell>
          <cell r="AA55"/>
          <cell r="AB55"/>
          <cell r="AC55"/>
          <cell r="AD55"/>
          <cell r="AE55"/>
          <cell r="AF55"/>
          <cell r="AG55"/>
          <cell r="AH55"/>
          <cell r="AI55">
            <v>6176.2986613000003</v>
          </cell>
          <cell r="AJ55"/>
          <cell r="AK55"/>
          <cell r="AL55"/>
        </row>
        <row r="56">
          <cell r="A56" t="str">
            <v>BTE_E_Fornecida pela rede 2ª Esc</v>
          </cell>
          <cell r="B56" t="str">
            <v>Fornecida pela rede 2ª Esc</v>
          </cell>
          <cell r="C56"/>
          <cell r="D56"/>
          <cell r="E56"/>
          <cell r="F56"/>
          <cell r="G56"/>
          <cell r="H56">
            <v>12584.8603492</v>
          </cell>
          <cell r="I56"/>
          <cell r="J56"/>
          <cell r="K56"/>
          <cell r="L56"/>
          <cell r="M56"/>
          <cell r="N56"/>
          <cell r="O56"/>
          <cell r="P56"/>
          <cell r="Q56">
            <v>12662.0760269</v>
          </cell>
          <cell r="R56"/>
          <cell r="S56"/>
          <cell r="T56"/>
          <cell r="U56"/>
          <cell r="V56"/>
          <cell r="W56"/>
          <cell r="X56"/>
          <cell r="Y56"/>
          <cell r="Z56">
            <v>12677.3309066</v>
          </cell>
          <cell r="AA56"/>
          <cell r="AB56"/>
          <cell r="AC56"/>
          <cell r="AD56"/>
          <cell r="AE56"/>
          <cell r="AF56"/>
          <cell r="AG56"/>
          <cell r="AH56"/>
          <cell r="AI56">
            <v>12697.897723599999</v>
          </cell>
          <cell r="AJ56"/>
          <cell r="AK56"/>
          <cell r="AL56"/>
        </row>
        <row r="57">
          <cell r="A57" t="str">
            <v>BTE_E_Fornecida pela rede 3ª Esc</v>
          </cell>
          <cell r="B57" t="str">
            <v>Fornecida pela rede 3ª Esc</v>
          </cell>
          <cell r="C57"/>
          <cell r="D57"/>
          <cell r="E57"/>
          <cell r="F57"/>
          <cell r="G57"/>
          <cell r="H57">
            <v>85713.391197699995</v>
          </cell>
          <cell r="I57"/>
          <cell r="J57"/>
          <cell r="K57"/>
          <cell r="L57"/>
          <cell r="M57"/>
          <cell r="N57"/>
          <cell r="O57"/>
          <cell r="P57"/>
          <cell r="Q57">
            <v>86566.785040400006</v>
          </cell>
          <cell r="R57"/>
          <cell r="S57"/>
          <cell r="T57"/>
          <cell r="U57"/>
          <cell r="V57"/>
          <cell r="W57"/>
          <cell r="X57"/>
          <cell r="Y57"/>
          <cell r="Z57">
            <v>86669.383839300004</v>
          </cell>
          <cell r="AA57"/>
          <cell r="AB57"/>
          <cell r="AC57"/>
          <cell r="AD57"/>
          <cell r="AE57"/>
          <cell r="AF57"/>
          <cell r="AG57"/>
          <cell r="AH57"/>
          <cell r="AI57">
            <v>86807.404128199996</v>
          </cell>
          <cell r="AJ57"/>
          <cell r="AK57"/>
          <cell r="AL57"/>
        </row>
        <row r="58">
          <cell r="A58" t="str">
            <v>BTE_E_Recebida pela rede (indutiva)</v>
          </cell>
          <cell r="B58" t="str">
            <v>Recebida pela rede (indutiva)</v>
          </cell>
          <cell r="C58"/>
          <cell r="D58"/>
          <cell r="E58"/>
          <cell r="F58"/>
          <cell r="G58"/>
          <cell r="H58">
            <v>19991.209881700001</v>
          </cell>
          <cell r="I58"/>
          <cell r="J58"/>
          <cell r="K58"/>
          <cell r="L58"/>
          <cell r="M58"/>
          <cell r="N58"/>
          <cell r="O58"/>
          <cell r="P58"/>
          <cell r="Q58">
            <v>19875.4682402</v>
          </cell>
          <cell r="R58"/>
          <cell r="S58"/>
          <cell r="T58"/>
          <cell r="U58"/>
          <cell r="V58"/>
          <cell r="W58"/>
          <cell r="X58"/>
          <cell r="Y58"/>
          <cell r="Z58">
            <v>19897.658821199999</v>
          </cell>
          <cell r="AA58"/>
          <cell r="AB58"/>
          <cell r="AC58"/>
          <cell r="AD58"/>
          <cell r="AE58"/>
          <cell r="AF58"/>
          <cell r="AG58"/>
          <cell r="AH58"/>
          <cell r="AI58">
            <v>19931.863798999999</v>
          </cell>
          <cell r="AJ58"/>
          <cell r="AK58"/>
          <cell r="AL58"/>
        </row>
        <row r="59">
          <cell r="B59" t="str">
            <v>VENDA A CLIENTES FINAIS EM BTE TETRA-HORÁRIA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</row>
        <row r="60">
          <cell r="B60" t="str">
            <v>Termo tarifário fixo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</row>
        <row r="61">
          <cell r="B61" t="str">
            <v>Energia Activa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</row>
        <row r="62">
          <cell r="B62" t="str">
            <v>Horas cheias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</row>
        <row r="63">
          <cell r="B63" t="str">
            <v>Horas de ponta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</row>
        <row r="64">
          <cell r="B64" t="str">
            <v>Horas de super vazio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</row>
        <row r="65">
          <cell r="B65" t="str">
            <v>Horas de vazio normal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</row>
        <row r="66">
          <cell r="B66" t="str">
            <v>Horas de  super ponta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</row>
        <row r="67">
          <cell r="B67" t="str">
            <v>Energia Reactiva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</row>
        <row r="68">
          <cell r="B68" t="str">
            <v>Fornecida pela rede 1ª Esc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</row>
        <row r="69">
          <cell r="B69" t="str">
            <v>Fornecida pela rede 2ª Esc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</row>
        <row r="70">
          <cell r="B70" t="str">
            <v>Fornecida pela rede 3ª Esc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</row>
        <row r="71">
          <cell r="B71" t="str">
            <v>Recebida pela rede (indutiva)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</row>
        <row r="72">
          <cell r="B72" t="str">
            <v>Potência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</row>
        <row r="73">
          <cell r="B73" t="str">
            <v>Horas_de_ponta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</row>
        <row r="74">
          <cell r="B74" t="str">
            <v>Contratada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</row>
        <row r="75">
          <cell r="B75" t="str">
            <v>Vendas Baixa Tensão Normal</v>
          </cell>
          <cell r="C75">
            <v>31032400.047793999</v>
          </cell>
          <cell r="D75">
            <v>21757307.130527001</v>
          </cell>
          <cell r="E75">
            <v>2762386.6107371999</v>
          </cell>
          <cell r="F75">
            <v>766586.83003800001</v>
          </cell>
          <cell r="G75">
            <v>3203545.2493317998</v>
          </cell>
          <cell r="H75">
            <v>12710725.009534201</v>
          </cell>
          <cell r="I75"/>
          <cell r="J75"/>
          <cell r="K75">
            <v>3073910.4664850999</v>
          </cell>
          <cell r="L75">
            <v>31191570.0532033</v>
          </cell>
          <cell r="M75">
            <v>21840852.218997002</v>
          </cell>
          <cell r="N75">
            <v>2781883.7305351002</v>
          </cell>
          <cell r="O75">
            <v>771603.27538070001</v>
          </cell>
          <cell r="P75">
            <v>3225869.9461686001</v>
          </cell>
          <cell r="Q75">
            <v>12738755.688907901</v>
          </cell>
          <cell r="R75"/>
          <cell r="S75"/>
          <cell r="T75">
            <v>3082269.1844350998</v>
          </cell>
          <cell r="U75">
            <v>31319484.4134955</v>
          </cell>
          <cell r="V75">
            <v>21929154.9199242</v>
          </cell>
          <cell r="W75">
            <v>2793353.6297376999</v>
          </cell>
          <cell r="X75">
            <v>774779.57713460003</v>
          </cell>
          <cell r="Y75">
            <v>3239158.8189834999</v>
          </cell>
          <cell r="Z75">
            <v>12789459.1885585</v>
          </cell>
          <cell r="AA75"/>
          <cell r="AB75"/>
          <cell r="AC75">
            <v>3094626.9191749999</v>
          </cell>
          <cell r="AD75">
            <v>31441059.684597399</v>
          </cell>
          <cell r="AE75">
            <v>22014708.691024099</v>
          </cell>
          <cell r="AF75">
            <v>2804227.6339447</v>
          </cell>
          <cell r="AG75">
            <v>777793.6144808</v>
          </cell>
          <cell r="AH75">
            <v>3251767.9545922</v>
          </cell>
          <cell r="AI75">
            <v>12839627.3464744</v>
          </cell>
          <cell r="AJ75"/>
          <cell r="AK75"/>
          <cell r="AL75">
            <v>3106863.4027367001</v>
          </cell>
        </row>
        <row r="76">
          <cell r="B76" t="str">
            <v>VENDA A CLIENTES FINAIS EM BTN (&gt;20,7 kVA) TRI-HORÁRIA</v>
          </cell>
          <cell r="C76">
            <v>3320159.4220202998</v>
          </cell>
          <cell r="D76">
            <v>1848917.6972701</v>
          </cell>
          <cell r="E76">
            <v>357009.99592840002</v>
          </cell>
          <cell r="F76">
            <v>93480.343303799993</v>
          </cell>
          <cell r="G76">
            <v>416092.86650910001</v>
          </cell>
          <cell r="H76">
            <v>1256068.1222840999</v>
          </cell>
          <cell r="I76"/>
          <cell r="J76"/>
          <cell r="K76">
            <v>210322.48092959999</v>
          </cell>
          <cell r="L76">
            <v>3325015.2923646001</v>
          </cell>
          <cell r="M76">
            <v>1851993.8621326999</v>
          </cell>
          <cell r="N76">
            <v>357365.65876640001</v>
          </cell>
          <cell r="O76">
            <v>93584.004004000002</v>
          </cell>
          <cell r="P76">
            <v>416527.28651780001</v>
          </cell>
          <cell r="Q76">
            <v>1258586.3496055</v>
          </cell>
          <cell r="R76"/>
          <cell r="S76"/>
          <cell r="T76">
            <v>210660.36092969999</v>
          </cell>
          <cell r="U76">
            <v>3338859.0142672001</v>
          </cell>
          <cell r="V76">
            <v>1859510.3483473</v>
          </cell>
          <cell r="W76">
            <v>358859.60075390001</v>
          </cell>
          <cell r="X76">
            <v>93974.866579699999</v>
          </cell>
          <cell r="Y76">
            <v>418267.90837219998</v>
          </cell>
          <cell r="Z76">
            <v>1263579.9453405</v>
          </cell>
          <cell r="AA76"/>
          <cell r="AB76"/>
          <cell r="AC76">
            <v>211527.6300993</v>
          </cell>
          <cell r="AD76">
            <v>3351813.3817309998</v>
          </cell>
          <cell r="AE76">
            <v>1866434.5634981</v>
          </cell>
          <cell r="AF76">
            <v>360253.41407290002</v>
          </cell>
          <cell r="AG76">
            <v>94339.786557700005</v>
          </cell>
          <cell r="AH76">
            <v>419892.33691249997</v>
          </cell>
          <cell r="AI76">
            <v>1268124.6535946</v>
          </cell>
          <cell r="AJ76"/>
          <cell r="AK76"/>
          <cell r="AL76">
            <v>212333.33142840001</v>
          </cell>
        </row>
        <row r="77">
          <cell r="B77" t="str">
            <v>Potência</v>
          </cell>
          <cell r="C77"/>
          <cell r="D77">
            <v>383314.98239999998</v>
          </cell>
          <cell r="E77"/>
          <cell r="F77"/>
          <cell r="G77"/>
          <cell r="H77">
            <v>469135.15334399999</v>
          </cell>
          <cell r="I77"/>
          <cell r="J77"/>
          <cell r="K77">
            <v>16393.439999999999</v>
          </cell>
          <cell r="L77"/>
          <cell r="M77">
            <v>384469.54560000001</v>
          </cell>
          <cell r="N77"/>
          <cell r="O77"/>
          <cell r="P77"/>
          <cell r="Q77">
            <v>470548.210464</v>
          </cell>
          <cell r="R77"/>
          <cell r="S77"/>
          <cell r="T77">
            <v>16442.64</v>
          </cell>
          <cell r="U77"/>
          <cell r="V77">
            <v>385864.64279999997</v>
          </cell>
          <cell r="W77"/>
          <cell r="X77"/>
          <cell r="Y77"/>
          <cell r="Z77">
            <v>472255.65316799999</v>
          </cell>
          <cell r="AA77"/>
          <cell r="AB77"/>
          <cell r="AC77">
            <v>16501.68</v>
          </cell>
          <cell r="AD77"/>
          <cell r="AE77">
            <v>387067.31280000001</v>
          </cell>
          <cell r="AF77"/>
          <cell r="AG77"/>
          <cell r="AH77"/>
          <cell r="AI77">
            <v>473727.58108799998</v>
          </cell>
          <cell r="AJ77"/>
          <cell r="AK77"/>
          <cell r="AL77">
            <v>16550.88</v>
          </cell>
        </row>
        <row r="78">
          <cell r="A78" t="str">
            <v>BTN_P_27,6</v>
          </cell>
          <cell r="B78" t="str">
            <v>27,6</v>
          </cell>
          <cell r="C78"/>
          <cell r="D78">
            <v>158944.86720000001</v>
          </cell>
          <cell r="E78"/>
          <cell r="F78"/>
          <cell r="G78"/>
          <cell r="H78">
            <v>194535.211584</v>
          </cell>
          <cell r="I78"/>
          <cell r="J78"/>
          <cell r="K78">
            <v>8127.84</v>
          </cell>
          <cell r="L78"/>
          <cell r="M78">
            <v>159329.72159999999</v>
          </cell>
          <cell r="N78"/>
          <cell r="O78"/>
          <cell r="P78"/>
          <cell r="Q78">
            <v>195006.241152</v>
          </cell>
          <cell r="R78"/>
          <cell r="S78"/>
          <cell r="T78">
            <v>8147.52</v>
          </cell>
          <cell r="U78"/>
          <cell r="V78">
            <v>159907.00320000001</v>
          </cell>
          <cell r="W78"/>
          <cell r="X78"/>
          <cell r="Y78"/>
          <cell r="Z78">
            <v>195712.785504</v>
          </cell>
          <cell r="AA78"/>
          <cell r="AB78"/>
          <cell r="AC78">
            <v>8177.04</v>
          </cell>
          <cell r="AD78"/>
          <cell r="AE78">
            <v>160291.85759999999</v>
          </cell>
          <cell r="AF78"/>
          <cell r="AG78"/>
          <cell r="AH78"/>
          <cell r="AI78">
            <v>196183.815072</v>
          </cell>
          <cell r="AJ78"/>
          <cell r="AK78"/>
          <cell r="AL78">
            <v>8196.7199999999993</v>
          </cell>
        </row>
        <row r="79">
          <cell r="A79" t="str">
            <v>BTN_P_34,5</v>
          </cell>
          <cell r="B79" t="str">
            <v>34,5</v>
          </cell>
          <cell r="C79"/>
          <cell r="D79">
            <v>90440.784</v>
          </cell>
          <cell r="E79"/>
          <cell r="F79"/>
          <cell r="G79"/>
          <cell r="H79">
            <v>110688.979584</v>
          </cell>
          <cell r="I79"/>
          <cell r="J79"/>
          <cell r="K79">
            <v>3699.84</v>
          </cell>
          <cell r="L79"/>
          <cell r="M79">
            <v>90921.851999999999</v>
          </cell>
          <cell r="N79"/>
          <cell r="O79"/>
          <cell r="P79"/>
          <cell r="Q79">
            <v>111277.75075200001</v>
          </cell>
          <cell r="R79"/>
          <cell r="S79"/>
          <cell r="T79">
            <v>3719.52</v>
          </cell>
          <cell r="U79"/>
          <cell r="V79">
            <v>91162.385999999999</v>
          </cell>
          <cell r="W79"/>
          <cell r="X79"/>
          <cell r="Y79"/>
          <cell r="Z79">
            <v>111572.136336</v>
          </cell>
          <cell r="AA79"/>
          <cell r="AB79"/>
          <cell r="AC79">
            <v>3729.36</v>
          </cell>
          <cell r="AD79"/>
          <cell r="AE79">
            <v>91402.92</v>
          </cell>
          <cell r="AF79"/>
          <cell r="AG79"/>
          <cell r="AH79"/>
          <cell r="AI79">
            <v>111866.52192</v>
          </cell>
          <cell r="AJ79"/>
          <cell r="AK79"/>
          <cell r="AL79">
            <v>3739.2</v>
          </cell>
        </row>
        <row r="80">
          <cell r="A80" t="str">
            <v>BTN_P_41,4</v>
          </cell>
          <cell r="B80" t="str">
            <v>41,4</v>
          </cell>
          <cell r="C80"/>
          <cell r="D80">
            <v>133929.33119999999</v>
          </cell>
          <cell r="E80"/>
          <cell r="F80"/>
          <cell r="G80"/>
          <cell r="H80">
            <v>163910.962176</v>
          </cell>
          <cell r="I80"/>
          <cell r="J80"/>
          <cell r="K80">
            <v>4565.76</v>
          </cell>
          <cell r="L80"/>
          <cell r="M80">
            <v>134217.97200000001</v>
          </cell>
          <cell r="N80"/>
          <cell r="O80"/>
          <cell r="P80"/>
          <cell r="Q80">
            <v>164264.21856000001</v>
          </cell>
          <cell r="R80"/>
          <cell r="S80"/>
          <cell r="T80">
            <v>4575.6000000000004</v>
          </cell>
          <cell r="U80"/>
          <cell r="V80">
            <v>134795.2536</v>
          </cell>
          <cell r="W80"/>
          <cell r="X80"/>
          <cell r="Y80"/>
          <cell r="Z80">
            <v>164970.73132799999</v>
          </cell>
          <cell r="AA80"/>
          <cell r="AB80"/>
          <cell r="AC80">
            <v>4595.28</v>
          </cell>
          <cell r="AD80"/>
          <cell r="AE80">
            <v>135372.53520000001</v>
          </cell>
          <cell r="AF80"/>
          <cell r="AG80"/>
          <cell r="AH80"/>
          <cell r="AI80">
            <v>165677.24409600001</v>
          </cell>
          <cell r="AJ80"/>
          <cell r="AK80"/>
          <cell r="AL80">
            <v>4614.96</v>
          </cell>
        </row>
        <row r="81">
          <cell r="B81" t="str">
            <v>Energia Activa</v>
          </cell>
          <cell r="C81">
            <v>3320159.4220202998</v>
          </cell>
          <cell r="D81">
            <v>1465602.7148700999</v>
          </cell>
          <cell r="E81">
            <v>357009.99592840002</v>
          </cell>
          <cell r="F81">
            <v>93480.343303799993</v>
          </cell>
          <cell r="G81">
            <v>416092.86650910001</v>
          </cell>
          <cell r="H81">
            <v>786932.96894010005</v>
          </cell>
          <cell r="I81"/>
          <cell r="J81"/>
          <cell r="K81">
            <v>193929.04092960001</v>
          </cell>
          <cell r="L81">
            <v>3325015.2923646001</v>
          </cell>
          <cell r="M81">
            <v>1467524.3165327001</v>
          </cell>
          <cell r="N81">
            <v>357365.65876640001</v>
          </cell>
          <cell r="O81">
            <v>93584.004004000002</v>
          </cell>
          <cell r="P81">
            <v>416527.28651780001</v>
          </cell>
          <cell r="Q81">
            <v>788038.1391415</v>
          </cell>
          <cell r="R81"/>
          <cell r="S81"/>
          <cell r="T81">
            <v>194217.72092970001</v>
          </cell>
          <cell r="U81">
            <v>3338859.0142672001</v>
          </cell>
          <cell r="V81">
            <v>1473645.7055472999</v>
          </cell>
          <cell r="W81">
            <v>358859.60075390001</v>
          </cell>
          <cell r="X81">
            <v>93974.866579699999</v>
          </cell>
          <cell r="Y81">
            <v>418267.90837219998</v>
          </cell>
          <cell r="Z81">
            <v>791324.29217250005</v>
          </cell>
          <cell r="AA81"/>
          <cell r="AB81"/>
          <cell r="AC81">
            <v>195025.95009930001</v>
          </cell>
          <cell r="AD81">
            <v>3351813.3817309998</v>
          </cell>
          <cell r="AE81">
            <v>1479367.2506981001</v>
          </cell>
          <cell r="AF81">
            <v>360253.41407290002</v>
          </cell>
          <cell r="AG81">
            <v>94339.786557700005</v>
          </cell>
          <cell r="AH81">
            <v>419892.33691249997</v>
          </cell>
          <cell r="AI81">
            <v>794397.07250659994</v>
          </cell>
          <cell r="AJ81"/>
          <cell r="AK81"/>
          <cell r="AL81">
            <v>195782.4514284</v>
          </cell>
        </row>
        <row r="82">
          <cell r="A82" t="str">
            <v>BTN_&gt;20,7_E_Horas de ponta</v>
          </cell>
          <cell r="B82" t="str">
            <v>Horas de ponta</v>
          </cell>
          <cell r="C82">
            <v>760627.0284975</v>
          </cell>
          <cell r="D82">
            <v>640836.64845870005</v>
          </cell>
          <cell r="E82">
            <v>329214.12136500003</v>
          </cell>
          <cell r="F82">
            <v>70366.377086399996</v>
          </cell>
          <cell r="G82">
            <v>353507.27535880002</v>
          </cell>
          <cell r="H82">
            <v>221989.165806</v>
          </cell>
          <cell r="I82"/>
          <cell r="J82"/>
          <cell r="K82">
            <v>38533.968403899999</v>
          </cell>
          <cell r="L82">
            <v>761344.92501829995</v>
          </cell>
          <cell r="M82">
            <v>641441.48418519995</v>
          </cell>
          <cell r="N82">
            <v>329524.84089539998</v>
          </cell>
          <cell r="O82">
            <v>70432.790420399993</v>
          </cell>
          <cell r="P82">
            <v>353840.92330219998</v>
          </cell>
          <cell r="Q82">
            <v>222198.6840636</v>
          </cell>
          <cell r="R82"/>
          <cell r="S82"/>
          <cell r="T82">
            <v>38570.337610800001</v>
          </cell>
          <cell r="U82">
            <v>764529.12540310004</v>
          </cell>
          <cell r="V82">
            <v>644124.20807699999</v>
          </cell>
          <cell r="W82">
            <v>330903.02454110002</v>
          </cell>
          <cell r="X82">
            <v>70727.364023600006</v>
          </cell>
          <cell r="Y82">
            <v>355320.8049777</v>
          </cell>
          <cell r="Z82">
            <v>223127.9936472</v>
          </cell>
          <cell r="AA82"/>
          <cell r="AB82"/>
          <cell r="AC82">
            <v>38731.651727500001</v>
          </cell>
          <cell r="AD82">
            <v>767498.91874290002</v>
          </cell>
          <cell r="AE82">
            <v>646626.29167269997</v>
          </cell>
          <cell r="AF82">
            <v>332188.40866319998</v>
          </cell>
          <cell r="AG82">
            <v>71002.102614999996</v>
          </cell>
          <cell r="AH82">
            <v>356701.03932739998</v>
          </cell>
          <cell r="AI82">
            <v>223994.72848789999</v>
          </cell>
          <cell r="AJ82"/>
          <cell r="AK82"/>
          <cell r="AL82">
            <v>38882.1038137</v>
          </cell>
        </row>
        <row r="83">
          <cell r="B83" t="str">
            <v>Horas de ponta - 27,6</v>
          </cell>
          <cell r="C83">
            <v>329654.71558369999</v>
          </cell>
          <cell r="D83">
            <v>277737.72843790002</v>
          </cell>
          <cell r="E83">
            <v>142680.95068810001</v>
          </cell>
          <cell r="F83">
            <v>30496.691750099999</v>
          </cell>
          <cell r="G83">
            <v>153209.57045860001</v>
          </cell>
          <cell r="H83">
            <v>96209.801354099996</v>
          </cell>
          <cell r="I83"/>
          <cell r="J83"/>
          <cell r="K83">
            <v>16700.569291399999</v>
          </cell>
          <cell r="L83">
            <v>329949.87702080002</v>
          </cell>
          <cell r="M83">
            <v>277986.40519959998</v>
          </cell>
          <cell r="N83">
            <v>142808.70227879999</v>
          </cell>
          <cell r="O83">
            <v>30523.997433500001</v>
          </cell>
          <cell r="P83">
            <v>153346.74901160001</v>
          </cell>
          <cell r="Q83">
            <v>96295.944284500001</v>
          </cell>
          <cell r="R83"/>
          <cell r="S83"/>
          <cell r="T83">
            <v>16715.522403800001</v>
          </cell>
          <cell r="U83">
            <v>331355.72038750001</v>
          </cell>
          <cell r="V83">
            <v>279170.8437193</v>
          </cell>
          <cell r="W83">
            <v>143417.17853800001</v>
          </cell>
          <cell r="X83">
            <v>30654.0534276</v>
          </cell>
          <cell r="Y83">
            <v>154000.1255543</v>
          </cell>
          <cell r="Z83">
            <v>96706.239981199993</v>
          </cell>
          <cell r="AA83"/>
          <cell r="AB83"/>
          <cell r="AC83">
            <v>16786.743543500001</v>
          </cell>
          <cell r="AD83">
            <v>332641.25984030002</v>
          </cell>
          <cell r="AE83">
            <v>280253.92486570001</v>
          </cell>
          <cell r="AF83">
            <v>143973.58493149999</v>
          </cell>
          <cell r="AG83">
            <v>30772.979985099999</v>
          </cell>
          <cell r="AH83">
            <v>154597.58992580001</v>
          </cell>
          <cell r="AI83">
            <v>97081.424953299997</v>
          </cell>
          <cell r="AJ83"/>
          <cell r="AK83"/>
          <cell r="AL83">
            <v>16851.869992100001</v>
          </cell>
        </row>
        <row r="84">
          <cell r="B84" t="str">
            <v>Horas de ponta - 34,5</v>
          </cell>
          <cell r="C84">
            <v>170373.1372579</v>
          </cell>
          <cell r="D84">
            <v>143541.2444958</v>
          </cell>
          <cell r="E84">
            <v>73740.796191999994</v>
          </cell>
          <cell r="F84">
            <v>15761.391552900001</v>
          </cell>
          <cell r="G84">
            <v>79182.228989700001</v>
          </cell>
          <cell r="H84">
            <v>49723.437636000002</v>
          </cell>
          <cell r="I84"/>
          <cell r="J84"/>
          <cell r="K84">
            <v>8631.2382312000009</v>
          </cell>
          <cell r="L84">
            <v>170846.3045995</v>
          </cell>
          <cell r="M84">
            <v>143939.89319229999</v>
          </cell>
          <cell r="N84">
            <v>73945.592189400006</v>
          </cell>
          <cell r="O84">
            <v>15805.164742499999</v>
          </cell>
          <cell r="P84">
            <v>79402.1371602</v>
          </cell>
          <cell r="Q84">
            <v>49861.531628700002</v>
          </cell>
          <cell r="R84"/>
          <cell r="S84"/>
          <cell r="T84">
            <v>8655.2092642000007</v>
          </cell>
          <cell r="U84">
            <v>171531.76521859999</v>
          </cell>
          <cell r="V84">
            <v>144517.40131280001</v>
          </cell>
          <cell r="W84">
            <v>74242.272831199996</v>
          </cell>
          <cell r="X84">
            <v>15868.577398900001</v>
          </cell>
          <cell r="Y84">
            <v>79720.710266900001</v>
          </cell>
          <cell r="Z84">
            <v>50061.5834608</v>
          </cell>
          <cell r="AA84"/>
          <cell r="AB84"/>
          <cell r="AC84">
            <v>8689.9352426000005</v>
          </cell>
          <cell r="AD84">
            <v>172196.75849810001</v>
          </cell>
          <cell r="AE84">
            <v>145077.66547470001</v>
          </cell>
          <cell r="AF84">
            <v>74530.094812399999</v>
          </cell>
          <cell r="AG84">
            <v>15930.096600999999</v>
          </cell>
          <cell r="AH84">
            <v>80029.771019899999</v>
          </cell>
          <cell r="AI84">
            <v>50255.661896999998</v>
          </cell>
          <cell r="AJ84"/>
          <cell r="AK84"/>
          <cell r="AL84">
            <v>8723.6243291999999</v>
          </cell>
        </row>
        <row r="85">
          <cell r="B85" t="str">
            <v>Horas de ponta - 41,4</v>
          </cell>
          <cell r="C85">
            <v>260599.17565590001</v>
          </cell>
          <cell r="D85">
            <v>219557.675525</v>
          </cell>
          <cell r="E85">
            <v>112792.37448490001</v>
          </cell>
          <cell r="F85">
            <v>24108.2937834</v>
          </cell>
          <cell r="G85">
            <v>121115.4759105</v>
          </cell>
          <cell r="H85">
            <v>76055.926815900006</v>
          </cell>
          <cell r="I85"/>
          <cell r="J85"/>
          <cell r="K85">
            <v>13202.1608813</v>
          </cell>
          <cell r="L85">
            <v>260548.74339799999</v>
          </cell>
          <cell r="M85">
            <v>219515.18579330001</v>
          </cell>
          <cell r="N85">
            <v>112770.5464272</v>
          </cell>
          <cell r="O85">
            <v>24103.628244399999</v>
          </cell>
          <cell r="P85">
            <v>121092.0371304</v>
          </cell>
          <cell r="Q85">
            <v>76041.208150399994</v>
          </cell>
          <cell r="R85"/>
          <cell r="S85"/>
          <cell r="T85">
            <v>13199.605942800001</v>
          </cell>
          <cell r="U85">
            <v>261641.63979700001</v>
          </cell>
          <cell r="V85">
            <v>220435.96304490001</v>
          </cell>
          <cell r="W85">
            <v>113243.5731719</v>
          </cell>
          <cell r="X85">
            <v>24204.733197099999</v>
          </cell>
          <cell r="Y85">
            <v>121599.9691565</v>
          </cell>
          <cell r="Z85">
            <v>76360.170205200004</v>
          </cell>
          <cell r="AA85"/>
          <cell r="AB85"/>
          <cell r="AC85">
            <v>13254.972941399999</v>
          </cell>
          <cell r="AD85">
            <v>262660.90040450002</v>
          </cell>
          <cell r="AE85">
            <v>221294.7013323</v>
          </cell>
          <cell r="AF85">
            <v>113684.7289193</v>
          </cell>
          <cell r="AG85">
            <v>24299.0260289</v>
          </cell>
          <cell r="AH85">
            <v>122073.6783817</v>
          </cell>
          <cell r="AI85">
            <v>76657.641637599998</v>
          </cell>
          <cell r="AJ85"/>
          <cell r="AK85"/>
          <cell r="AL85">
            <v>13306.609492400001</v>
          </cell>
        </row>
        <row r="86">
          <cell r="A86" t="str">
            <v>BTN_&gt;20,7_E_Horas cheias</v>
          </cell>
          <cell r="B86" t="str">
            <v>Horas cheias</v>
          </cell>
          <cell r="C86">
            <v>1723825.6976944001</v>
          </cell>
          <cell r="D86">
            <v>696998.11603489995</v>
          </cell>
          <cell r="E86">
            <v>18669.5923941</v>
          </cell>
          <cell r="F86">
            <v>16595.193238600001</v>
          </cell>
          <cell r="G86">
            <v>45636.781406100003</v>
          </cell>
          <cell r="H86">
            <v>531046.18364579999</v>
          </cell>
          <cell r="I86"/>
          <cell r="J86"/>
          <cell r="K86">
            <v>95422.361124899995</v>
          </cell>
          <cell r="L86">
            <v>1726546.4693582</v>
          </cell>
          <cell r="M86">
            <v>698098.21143769997</v>
          </cell>
          <cell r="N86">
            <v>18699.059235199999</v>
          </cell>
          <cell r="O86">
            <v>16621.385986199999</v>
          </cell>
          <cell r="P86">
            <v>45708.8114632</v>
          </cell>
          <cell r="Q86">
            <v>531884.35157099995</v>
          </cell>
          <cell r="R86"/>
          <cell r="S86"/>
          <cell r="T86">
            <v>95572.969422900002</v>
          </cell>
          <cell r="U86">
            <v>1733740.7463878</v>
          </cell>
          <cell r="V86">
            <v>701007.08879269997</v>
          </cell>
          <cell r="W86">
            <v>18776.975592800001</v>
          </cell>
          <cell r="X86">
            <v>16690.644970599998</v>
          </cell>
          <cell r="Y86">
            <v>45899.273671399998</v>
          </cell>
          <cell r="Z86">
            <v>534100.63907989999</v>
          </cell>
          <cell r="AA86"/>
          <cell r="AB86"/>
          <cell r="AC86">
            <v>95971.208584099993</v>
          </cell>
          <cell r="AD86">
            <v>1740473.6381703001</v>
          </cell>
          <cell r="AE86">
            <v>703729.41326679999</v>
          </cell>
          <cell r="AF86">
            <v>18849.8949985</v>
          </cell>
          <cell r="AG86">
            <v>16755.4622203</v>
          </cell>
          <cell r="AH86">
            <v>46077.521106699998</v>
          </cell>
          <cell r="AI86">
            <v>536174.79106119997</v>
          </cell>
          <cell r="AJ86"/>
          <cell r="AK86"/>
          <cell r="AL86">
            <v>96343.907768799996</v>
          </cell>
        </row>
        <row r="87">
          <cell r="B87" t="str">
            <v>Horas cheias - 27,6</v>
          </cell>
          <cell r="C87">
            <v>742940.07072249998</v>
          </cell>
          <cell r="D87">
            <v>300394.54123029998</v>
          </cell>
          <cell r="E87">
            <v>8046.2823549000004</v>
          </cell>
          <cell r="F87">
            <v>7152.2509816000002</v>
          </cell>
          <cell r="G87">
            <v>19668.690199299999</v>
          </cell>
          <cell r="H87">
            <v>228872.0314138</v>
          </cell>
          <cell r="I87"/>
          <cell r="J87"/>
          <cell r="K87">
            <v>41125.443144600002</v>
          </cell>
          <cell r="L87">
            <v>743712.25730479998</v>
          </cell>
          <cell r="M87">
            <v>300706.7610764</v>
          </cell>
          <cell r="N87">
            <v>8054.6453861999998</v>
          </cell>
          <cell r="O87">
            <v>7159.6847872999997</v>
          </cell>
          <cell r="P87">
            <v>19689.133165399999</v>
          </cell>
          <cell r="Q87">
            <v>229109.91320069999</v>
          </cell>
          <cell r="R87"/>
          <cell r="S87"/>
          <cell r="T87">
            <v>41168.187528299997</v>
          </cell>
          <cell r="U87">
            <v>746851.67123720003</v>
          </cell>
          <cell r="V87">
            <v>301976.12699820002</v>
          </cell>
          <cell r="W87">
            <v>8088.6462590000001</v>
          </cell>
          <cell r="X87">
            <v>7189.9077857000002</v>
          </cell>
          <cell r="Y87">
            <v>19772.246410700001</v>
          </cell>
          <cell r="Z87">
            <v>230077.0491416</v>
          </cell>
          <cell r="AA87"/>
          <cell r="AB87"/>
          <cell r="AC87">
            <v>41341.969767299997</v>
          </cell>
          <cell r="AD87">
            <v>749730.24307179998</v>
          </cell>
          <cell r="AE87">
            <v>303140.02607909997</v>
          </cell>
          <cell r="AF87">
            <v>8119.8221270000004</v>
          </cell>
          <cell r="AG87">
            <v>7217.6196688</v>
          </cell>
          <cell r="AH87">
            <v>19848.454088800001</v>
          </cell>
          <cell r="AI87">
            <v>230963.8293946</v>
          </cell>
          <cell r="AJ87"/>
          <cell r="AK87"/>
          <cell r="AL87">
            <v>41501.3130943</v>
          </cell>
        </row>
        <row r="88">
          <cell r="B88" t="str">
            <v>Horas cheias - 34,5</v>
          </cell>
          <cell r="C88">
            <v>386915.6181816</v>
          </cell>
          <cell r="D88">
            <v>156442.4160159</v>
          </cell>
          <cell r="E88">
            <v>4190.4218571000001</v>
          </cell>
          <cell r="F88">
            <v>3724.8194285999998</v>
          </cell>
          <cell r="G88">
            <v>10243.2534294</v>
          </cell>
          <cell r="H88">
            <v>119194.221726</v>
          </cell>
          <cell r="I88"/>
          <cell r="J88"/>
          <cell r="K88">
            <v>21417.711716999998</v>
          </cell>
          <cell r="L88">
            <v>388584.28965440003</v>
          </cell>
          <cell r="M88">
            <v>157117.1135069</v>
          </cell>
          <cell r="N88">
            <v>4208.4941117999997</v>
          </cell>
          <cell r="O88">
            <v>3740.8836548999998</v>
          </cell>
          <cell r="P88">
            <v>10287.4300515</v>
          </cell>
          <cell r="Q88">
            <v>119708.2769576</v>
          </cell>
          <cell r="R88"/>
          <cell r="S88"/>
          <cell r="T88">
            <v>21510.081015799999</v>
          </cell>
          <cell r="U88">
            <v>390148.18086099997</v>
          </cell>
          <cell r="V88">
            <v>157749.44496980001</v>
          </cell>
          <cell r="W88">
            <v>4225.4315616000004</v>
          </cell>
          <cell r="X88">
            <v>3755.9391655999998</v>
          </cell>
          <cell r="Y88">
            <v>10328.8327063</v>
          </cell>
          <cell r="Z88">
            <v>120190.0533097</v>
          </cell>
          <cell r="AA88"/>
          <cell r="AB88"/>
          <cell r="AC88">
            <v>21596.650203900001</v>
          </cell>
          <cell r="AD88">
            <v>391671.13796379999</v>
          </cell>
          <cell r="AE88">
            <v>158365.2254584</v>
          </cell>
          <cell r="AF88">
            <v>4241.9256822999996</v>
          </cell>
          <cell r="AG88">
            <v>3770.600606</v>
          </cell>
          <cell r="AH88">
            <v>10369.1516668</v>
          </cell>
          <cell r="AI88">
            <v>120659.21939670001</v>
          </cell>
          <cell r="AJ88"/>
          <cell r="AK88"/>
          <cell r="AL88">
            <v>21680.953485599999</v>
          </cell>
        </row>
        <row r="89">
          <cell r="B89" t="str">
            <v>Horas cheias - 41,4</v>
          </cell>
          <cell r="C89">
            <v>593970.00879029999</v>
          </cell>
          <cell r="D89">
            <v>240161.15878870001</v>
          </cell>
          <cell r="E89">
            <v>6432.8881821000004</v>
          </cell>
          <cell r="F89">
            <v>5718.1228283999999</v>
          </cell>
          <cell r="G89">
            <v>15724.8377774</v>
          </cell>
          <cell r="H89">
            <v>182979.930506</v>
          </cell>
          <cell r="I89"/>
          <cell r="J89"/>
          <cell r="K89">
            <v>32879.206263300002</v>
          </cell>
          <cell r="L89">
            <v>594249.92239900003</v>
          </cell>
          <cell r="M89">
            <v>240274.3368544</v>
          </cell>
          <cell r="N89">
            <v>6435.9197371999999</v>
          </cell>
          <cell r="O89">
            <v>5720.8175440000005</v>
          </cell>
          <cell r="P89">
            <v>15732.2482463</v>
          </cell>
          <cell r="Q89">
            <v>183066.16141269999</v>
          </cell>
          <cell r="R89"/>
          <cell r="S89"/>
          <cell r="T89">
            <v>32894.700878800002</v>
          </cell>
          <cell r="U89">
            <v>596740.89428959996</v>
          </cell>
          <cell r="V89">
            <v>241281.5168247</v>
          </cell>
          <cell r="W89">
            <v>6462.8977722</v>
          </cell>
          <cell r="X89">
            <v>5744.7980193000003</v>
          </cell>
          <cell r="Y89">
            <v>15798.194554399999</v>
          </cell>
          <cell r="Z89">
            <v>183833.53662860001</v>
          </cell>
          <cell r="AA89"/>
          <cell r="AB89"/>
          <cell r="AC89">
            <v>33032.588612899999</v>
          </cell>
          <cell r="AD89">
            <v>599072.25713469996</v>
          </cell>
          <cell r="AE89">
            <v>242224.16172929999</v>
          </cell>
          <cell r="AF89">
            <v>6488.1471892</v>
          </cell>
          <cell r="AG89">
            <v>5767.2419454999999</v>
          </cell>
          <cell r="AH89">
            <v>15859.9153511</v>
          </cell>
          <cell r="AI89">
            <v>184551.74226989999</v>
          </cell>
          <cell r="AJ89"/>
          <cell r="AK89"/>
          <cell r="AL89">
            <v>33161.641188900001</v>
          </cell>
        </row>
        <row r="90">
          <cell r="A90" t="str">
            <v>BTN_&gt;20,7_E_Horas de vazio</v>
          </cell>
          <cell r="B90" t="str">
            <v>Horas de vazio</v>
          </cell>
          <cell r="C90">
            <v>835706.69582839997</v>
          </cell>
          <cell r="D90">
            <v>127767.9503765</v>
          </cell>
          <cell r="E90">
            <v>9126.2821693000005</v>
          </cell>
          <cell r="F90">
            <v>6518.7729787999997</v>
          </cell>
          <cell r="G90">
            <v>16948.8097442</v>
          </cell>
          <cell r="H90">
            <v>33897.619488299999</v>
          </cell>
          <cell r="I90"/>
          <cell r="J90"/>
          <cell r="K90">
            <v>59972.711400799999</v>
          </cell>
          <cell r="L90">
            <v>837123.89798809995</v>
          </cell>
          <cell r="M90">
            <v>127984.6209098</v>
          </cell>
          <cell r="N90">
            <v>9141.7586358000008</v>
          </cell>
          <cell r="O90">
            <v>6529.8275973999998</v>
          </cell>
          <cell r="P90">
            <v>16977.551752399999</v>
          </cell>
          <cell r="Q90">
            <v>33955.103506899999</v>
          </cell>
          <cell r="R90"/>
          <cell r="S90"/>
          <cell r="T90">
            <v>60074.413895999998</v>
          </cell>
          <cell r="U90">
            <v>840589.14247630001</v>
          </cell>
          <cell r="V90">
            <v>128514.4086776</v>
          </cell>
          <cell r="W90">
            <v>9179.6006199999993</v>
          </cell>
          <cell r="X90">
            <v>6556.8575854999999</v>
          </cell>
          <cell r="Y90">
            <v>17047.8297231</v>
          </cell>
          <cell r="Z90">
            <v>34095.659445400001</v>
          </cell>
          <cell r="AA90"/>
          <cell r="AB90"/>
          <cell r="AC90">
            <v>60323.089787700002</v>
          </cell>
          <cell r="AD90">
            <v>843840.82481779996</v>
          </cell>
          <cell r="AE90">
            <v>129011.5457586</v>
          </cell>
          <cell r="AF90">
            <v>9215.1104111999994</v>
          </cell>
          <cell r="AG90">
            <v>6582.2217223999996</v>
          </cell>
          <cell r="AH90">
            <v>17113.776478399999</v>
          </cell>
          <cell r="AI90">
            <v>34227.552957499996</v>
          </cell>
          <cell r="AJ90"/>
          <cell r="AK90"/>
          <cell r="AL90">
            <v>60556.4398459</v>
          </cell>
        </row>
        <row r="91">
          <cell r="B91" t="str">
            <v>Horas de vazio - 27,6</v>
          </cell>
          <cell r="C91">
            <v>378122.63346829999</v>
          </cell>
          <cell r="D91">
            <v>57809.700592599998</v>
          </cell>
          <cell r="E91">
            <v>4129.2643277999996</v>
          </cell>
          <cell r="F91">
            <v>2949.4745201000001</v>
          </cell>
          <cell r="G91">
            <v>7668.6337523000002</v>
          </cell>
          <cell r="H91">
            <v>15337.267503999999</v>
          </cell>
          <cell r="I91"/>
          <cell r="J91"/>
          <cell r="K91">
            <v>27135.165584099999</v>
          </cell>
          <cell r="L91">
            <v>379634.12999009999</v>
          </cell>
          <cell r="M91">
            <v>58040.7874247</v>
          </cell>
          <cell r="N91">
            <v>4145.7705299999998</v>
          </cell>
          <cell r="O91">
            <v>2961.2646639999998</v>
          </cell>
          <cell r="P91">
            <v>7699.2881274000001</v>
          </cell>
          <cell r="Q91">
            <v>15398.5762552</v>
          </cell>
          <cell r="R91"/>
          <cell r="S91"/>
          <cell r="T91">
            <v>27243.634913400001</v>
          </cell>
          <cell r="U91">
            <v>381233.18082850002</v>
          </cell>
          <cell r="V91">
            <v>58285.260094999998</v>
          </cell>
          <cell r="W91">
            <v>4163.2328639999996</v>
          </cell>
          <cell r="X91">
            <v>2973.7377602000001</v>
          </cell>
          <cell r="Y91">
            <v>7731.7181762999999</v>
          </cell>
          <cell r="Z91">
            <v>15463.4363522</v>
          </cell>
          <cell r="AA91"/>
          <cell r="AB91"/>
          <cell r="AC91">
            <v>27358.387391699998</v>
          </cell>
          <cell r="AD91">
            <v>382702.78936160001</v>
          </cell>
          <cell r="AE91">
            <v>58509.942834699999</v>
          </cell>
          <cell r="AF91">
            <v>4179.2816310999997</v>
          </cell>
          <cell r="AG91">
            <v>2985.2011649000001</v>
          </cell>
          <cell r="AH91">
            <v>7761.5230290999998</v>
          </cell>
          <cell r="AI91">
            <v>15523.046058600001</v>
          </cell>
          <cell r="AJ91"/>
          <cell r="AK91"/>
          <cell r="AL91">
            <v>27463.850718000002</v>
          </cell>
        </row>
        <row r="92">
          <cell r="B92" t="str">
            <v>Horas de vazio - 34,5</v>
          </cell>
          <cell r="C92">
            <v>193123.61977789999</v>
          </cell>
          <cell r="D92">
            <v>29525.920028600001</v>
          </cell>
          <cell r="E92">
            <v>2108.9942876999999</v>
          </cell>
          <cell r="F92">
            <v>1506.4244911999999</v>
          </cell>
          <cell r="G92">
            <v>3916.7036776</v>
          </cell>
          <cell r="H92">
            <v>7833.4073550000003</v>
          </cell>
          <cell r="I92"/>
          <cell r="J92"/>
          <cell r="K92">
            <v>13859.1053194</v>
          </cell>
          <cell r="L92">
            <v>193171.18487309999</v>
          </cell>
          <cell r="M92">
            <v>29533.192071500001</v>
          </cell>
          <cell r="N92">
            <v>2109.513719</v>
          </cell>
          <cell r="O92">
            <v>1506.7955141</v>
          </cell>
          <cell r="P92">
            <v>3917.6683355</v>
          </cell>
          <cell r="Q92">
            <v>7835.3366727000002</v>
          </cell>
          <cell r="R92"/>
          <cell r="S92"/>
          <cell r="T92">
            <v>13862.5187274</v>
          </cell>
          <cell r="U92">
            <v>193941.58174699999</v>
          </cell>
          <cell r="V92">
            <v>29650.975055999999</v>
          </cell>
          <cell r="W92">
            <v>2117.9267899000001</v>
          </cell>
          <cell r="X92">
            <v>1512.8048492999999</v>
          </cell>
          <cell r="Y92">
            <v>3933.2926093999999</v>
          </cell>
          <cell r="Z92">
            <v>7866.5852189999996</v>
          </cell>
          <cell r="AA92"/>
          <cell r="AB92"/>
          <cell r="AC92">
            <v>13917.8046184</v>
          </cell>
          <cell r="AD92">
            <v>194698.00277940001</v>
          </cell>
          <cell r="AE92">
            <v>29766.621329500002</v>
          </cell>
          <cell r="AF92">
            <v>2126.1872377999998</v>
          </cell>
          <cell r="AG92">
            <v>1518.7051701</v>
          </cell>
          <cell r="AH92">
            <v>3948.6334416</v>
          </cell>
          <cell r="AI92">
            <v>7897.2668838999998</v>
          </cell>
          <cell r="AJ92"/>
          <cell r="AK92"/>
          <cell r="AL92">
            <v>13972.087562799999</v>
          </cell>
        </row>
        <row r="93">
          <cell r="B93" t="str">
            <v>Horas de vazio - 41,4</v>
          </cell>
          <cell r="C93">
            <v>264460.44258219999</v>
          </cell>
          <cell r="D93">
            <v>40432.329755300001</v>
          </cell>
          <cell r="E93">
            <v>2888.0235538000002</v>
          </cell>
          <cell r="F93">
            <v>2062.8739675000002</v>
          </cell>
          <cell r="G93">
            <v>5363.4723143000001</v>
          </cell>
          <cell r="H93">
            <v>10726.9446293</v>
          </cell>
          <cell r="I93"/>
          <cell r="J93"/>
          <cell r="K93">
            <v>18978.440497299998</v>
          </cell>
          <cell r="L93">
            <v>264318.5831249</v>
          </cell>
          <cell r="M93">
            <v>40410.641413600002</v>
          </cell>
          <cell r="N93">
            <v>2886.4743868</v>
          </cell>
          <cell r="O93">
            <v>2061.7674192999998</v>
          </cell>
          <cell r="P93">
            <v>5360.5952895</v>
          </cell>
          <cell r="Q93">
            <v>10721.190579</v>
          </cell>
          <cell r="R93"/>
          <cell r="S93"/>
          <cell r="T93">
            <v>18968.260255199999</v>
          </cell>
          <cell r="U93">
            <v>265414.37990080001</v>
          </cell>
          <cell r="V93">
            <v>40578.173526600003</v>
          </cell>
          <cell r="W93">
            <v>2898.4409661</v>
          </cell>
          <cell r="X93">
            <v>2070.3149760000001</v>
          </cell>
          <cell r="Y93">
            <v>5382.8189374000003</v>
          </cell>
          <cell r="Z93">
            <v>10765.6378742</v>
          </cell>
          <cell r="AA93"/>
          <cell r="AB93"/>
          <cell r="AC93">
            <v>19046.897777599999</v>
          </cell>
          <cell r="AD93">
            <v>266440.03267679998</v>
          </cell>
          <cell r="AE93">
            <v>40734.9815944</v>
          </cell>
          <cell r="AF93">
            <v>2909.6415422999999</v>
          </cell>
          <cell r="AG93">
            <v>2078.3153874</v>
          </cell>
          <cell r="AH93">
            <v>5403.6200077000003</v>
          </cell>
          <cell r="AI93">
            <v>10807.240014999999</v>
          </cell>
          <cell r="AJ93"/>
          <cell r="AK93"/>
          <cell r="AL93">
            <v>19120.501565099999</v>
          </cell>
        </row>
        <row r="94">
          <cell r="B94" t="str">
            <v>VENDA A CLIENTES FINAIS EM BTN (&lt;=20,7 kVA e &gt; 2,3 kVA)</v>
          </cell>
          <cell r="C94">
            <v>22967702.987893999</v>
          </cell>
          <cell r="D94">
            <v>16650146.2892791</v>
          </cell>
          <cell r="E94">
            <v>1996881.9039697</v>
          </cell>
          <cell r="F94">
            <v>558433.02283869998</v>
          </cell>
          <cell r="G94">
            <v>2305559.8033723002</v>
          </cell>
          <cell r="H94">
            <v>9677233.5655476991</v>
          </cell>
          <cell r="I94"/>
          <cell r="J94"/>
          <cell r="K94">
            <v>2342246.6218459001</v>
          </cell>
          <cell r="L94">
            <v>23113642.113365799</v>
          </cell>
          <cell r="M94">
            <v>16723727.6169705</v>
          </cell>
          <cell r="N94">
            <v>2014227.2680448999</v>
          </cell>
          <cell r="O94">
            <v>562928.68610070006</v>
          </cell>
          <cell r="P94">
            <v>2325445.3083986002</v>
          </cell>
          <cell r="Q94">
            <v>9698470.1450667996</v>
          </cell>
          <cell r="R94"/>
          <cell r="S94"/>
          <cell r="T94">
            <v>2349941.6786738001</v>
          </cell>
          <cell r="U94">
            <v>23207781.431722399</v>
          </cell>
          <cell r="V94">
            <v>16791150.233501799</v>
          </cell>
          <cell r="W94">
            <v>2022470.534094</v>
          </cell>
          <cell r="X94">
            <v>565228.73892799998</v>
          </cell>
          <cell r="Y94">
            <v>2334952.3582338002</v>
          </cell>
          <cell r="Z94">
            <v>9737107.3920552991</v>
          </cell>
          <cell r="AA94"/>
          <cell r="AB94"/>
          <cell r="AC94">
            <v>2359376.9740737998</v>
          </cell>
          <cell r="AD94">
            <v>23297695.838043999</v>
          </cell>
          <cell r="AE94">
            <v>16856916.248736601</v>
          </cell>
          <cell r="AF94">
            <v>2030327.2627339</v>
          </cell>
          <cell r="AG94">
            <v>567422.89339810004</v>
          </cell>
          <cell r="AH94">
            <v>2344023.4236098998</v>
          </cell>
          <cell r="AI94">
            <v>9775699.7231054008</v>
          </cell>
          <cell r="AJ94"/>
          <cell r="AK94"/>
          <cell r="AL94">
            <v>2368726.8816451002</v>
          </cell>
        </row>
        <row r="95">
          <cell r="B95" t="str">
            <v>Potência</v>
          </cell>
          <cell r="C95"/>
          <cell r="D95">
            <v>4342943.8040765002</v>
          </cell>
          <cell r="E95"/>
          <cell r="F95"/>
          <cell r="G95"/>
          <cell r="H95">
            <v>5317803.8991</v>
          </cell>
          <cell r="I95"/>
          <cell r="J95"/>
          <cell r="K95">
            <v>971125.24560000002</v>
          </cell>
          <cell r="L95"/>
          <cell r="M95">
            <v>4334166.1103999997</v>
          </cell>
          <cell r="N95"/>
          <cell r="O95"/>
          <cell r="P95"/>
          <cell r="Q95">
            <v>5307060.0744000003</v>
          </cell>
          <cell r="R95"/>
          <cell r="S95"/>
          <cell r="T95">
            <v>970470</v>
          </cell>
          <cell r="U95"/>
          <cell r="V95">
            <v>4351107.7218000004</v>
          </cell>
          <cell r="W95"/>
          <cell r="X95"/>
          <cell r="Y95"/>
          <cell r="Z95">
            <v>5327804.6623919997</v>
          </cell>
          <cell r="AA95"/>
          <cell r="AB95"/>
          <cell r="AC95">
            <v>974287.92</v>
          </cell>
          <cell r="AD95"/>
          <cell r="AE95">
            <v>4368658.6859999998</v>
          </cell>
          <cell r="AF95"/>
          <cell r="AG95"/>
          <cell r="AH95"/>
          <cell r="AI95">
            <v>5349295.4841120001</v>
          </cell>
          <cell r="AJ95"/>
          <cell r="AK95"/>
          <cell r="AL95">
            <v>978273.12</v>
          </cell>
        </row>
        <row r="96">
          <cell r="B96" t="str">
            <v>Tarifa Simples</v>
          </cell>
          <cell r="C96"/>
          <cell r="D96">
            <v>2917212.3876</v>
          </cell>
          <cell r="E96"/>
          <cell r="F96"/>
          <cell r="G96"/>
          <cell r="H96">
            <v>3572243.0506079998</v>
          </cell>
          <cell r="I96"/>
          <cell r="J96"/>
          <cell r="K96">
            <v>715978.08</v>
          </cell>
          <cell r="L96"/>
          <cell r="M96">
            <v>2929351.3368000002</v>
          </cell>
          <cell r="N96"/>
          <cell r="O96"/>
          <cell r="P96"/>
          <cell r="Q96">
            <v>3587107.780512</v>
          </cell>
          <cell r="R96"/>
          <cell r="S96"/>
          <cell r="T96">
            <v>718989.12</v>
          </cell>
          <cell r="U96"/>
          <cell r="V96">
            <v>2940648.4169999999</v>
          </cell>
          <cell r="W96"/>
          <cell r="X96"/>
          <cell r="Y96"/>
          <cell r="Z96">
            <v>3600941.6713200002</v>
          </cell>
          <cell r="AA96"/>
          <cell r="AB96"/>
          <cell r="AC96">
            <v>721813.2</v>
          </cell>
          <cell r="AD96"/>
          <cell r="AE96">
            <v>2952947.7222000002</v>
          </cell>
          <cell r="AF96"/>
          <cell r="AG96"/>
          <cell r="AH96"/>
          <cell r="AI96">
            <v>3616002.7003919999</v>
          </cell>
          <cell r="AJ96"/>
          <cell r="AK96"/>
          <cell r="AL96">
            <v>724843.92</v>
          </cell>
        </row>
        <row r="97">
          <cell r="A97" t="str">
            <v>BTN_Simples_P_3,45</v>
          </cell>
          <cell r="B97" t="str">
            <v>3,45</v>
          </cell>
          <cell r="C97"/>
          <cell r="D97">
            <v>944793.49860000005</v>
          </cell>
          <cell r="E97"/>
          <cell r="F97"/>
          <cell r="G97"/>
          <cell r="H97">
            <v>1157433.664536</v>
          </cell>
          <cell r="I97"/>
          <cell r="J97"/>
          <cell r="K97">
            <v>386505.36</v>
          </cell>
          <cell r="L97"/>
          <cell r="M97">
            <v>948834.46979999996</v>
          </cell>
          <cell r="N97"/>
          <cell r="O97"/>
          <cell r="P97"/>
          <cell r="Q97">
            <v>1162384.117848</v>
          </cell>
          <cell r="R97"/>
          <cell r="S97"/>
          <cell r="T97">
            <v>388158.48</v>
          </cell>
          <cell r="U97"/>
          <cell r="V97">
            <v>952707.06720000005</v>
          </cell>
          <cell r="W97"/>
          <cell r="X97"/>
          <cell r="Y97"/>
          <cell r="Z97">
            <v>1167128.3022719999</v>
          </cell>
          <cell r="AA97"/>
          <cell r="AB97"/>
          <cell r="AC97">
            <v>389742.72</v>
          </cell>
          <cell r="AD97"/>
          <cell r="AE97">
            <v>956748.03839999996</v>
          </cell>
          <cell r="AF97"/>
          <cell r="AG97"/>
          <cell r="AH97"/>
          <cell r="AI97">
            <v>1172078.7555839999</v>
          </cell>
          <cell r="AJ97"/>
          <cell r="AK97"/>
          <cell r="AL97">
            <v>391395.84000000003</v>
          </cell>
        </row>
        <row r="98">
          <cell r="A98" t="str">
            <v>BTN_Simples_P_4,6</v>
          </cell>
          <cell r="B98" t="str">
            <v>4,6</v>
          </cell>
          <cell r="C98"/>
          <cell r="D98">
            <v>30595.924800000001</v>
          </cell>
          <cell r="E98"/>
          <cell r="F98"/>
          <cell r="G98"/>
          <cell r="H98">
            <v>37471.959935999999</v>
          </cell>
          <cell r="I98"/>
          <cell r="J98"/>
          <cell r="K98">
            <v>9387.36</v>
          </cell>
          <cell r="L98"/>
          <cell r="M98">
            <v>30724.209599999998</v>
          </cell>
          <cell r="N98"/>
          <cell r="O98"/>
          <cell r="P98"/>
          <cell r="Q98">
            <v>37629.075072</v>
          </cell>
          <cell r="R98"/>
          <cell r="S98"/>
          <cell r="T98">
            <v>9426.7199999999993</v>
          </cell>
          <cell r="U98"/>
          <cell r="V98">
            <v>30820.423200000001</v>
          </cell>
          <cell r="W98"/>
          <cell r="X98"/>
          <cell r="Y98"/>
          <cell r="Z98">
            <v>37746.911423999998</v>
          </cell>
          <cell r="AA98"/>
          <cell r="AB98"/>
          <cell r="AC98">
            <v>9456.24</v>
          </cell>
          <cell r="AD98"/>
          <cell r="AE98">
            <v>30948.707999999999</v>
          </cell>
          <cell r="AF98"/>
          <cell r="AG98"/>
          <cell r="AH98"/>
          <cell r="AI98">
            <v>37904.026559999998</v>
          </cell>
          <cell r="AJ98"/>
          <cell r="AK98"/>
          <cell r="AL98">
            <v>9495.6</v>
          </cell>
        </row>
        <row r="99">
          <cell r="A99" t="str">
            <v>BTN_Simples_P_5,75</v>
          </cell>
          <cell r="B99" t="str">
            <v>5,75</v>
          </cell>
          <cell r="C99"/>
          <cell r="D99">
            <v>20244.945</v>
          </cell>
          <cell r="E99"/>
          <cell r="F99"/>
          <cell r="G99"/>
          <cell r="H99">
            <v>24790.744920000001</v>
          </cell>
          <cell r="I99"/>
          <cell r="J99"/>
          <cell r="K99">
            <v>4969.2</v>
          </cell>
          <cell r="L99"/>
          <cell r="M99">
            <v>20325.123</v>
          </cell>
          <cell r="N99"/>
          <cell r="O99"/>
          <cell r="P99"/>
          <cell r="Q99">
            <v>24888.926088</v>
          </cell>
          <cell r="R99"/>
          <cell r="S99"/>
          <cell r="T99">
            <v>4988.88</v>
          </cell>
          <cell r="U99"/>
          <cell r="V99">
            <v>20365.212</v>
          </cell>
          <cell r="W99"/>
          <cell r="X99"/>
          <cell r="Y99"/>
          <cell r="Z99">
            <v>24938.016672000002</v>
          </cell>
          <cell r="AA99"/>
          <cell r="AB99"/>
          <cell r="AC99">
            <v>4998.72</v>
          </cell>
          <cell r="AD99"/>
          <cell r="AE99">
            <v>20485.478999999999</v>
          </cell>
          <cell r="AF99"/>
          <cell r="AG99"/>
          <cell r="AH99"/>
          <cell r="AI99">
            <v>25085.288423999998</v>
          </cell>
          <cell r="AJ99"/>
          <cell r="AK99"/>
          <cell r="AL99">
            <v>5028.24</v>
          </cell>
        </row>
        <row r="100">
          <cell r="A100" t="str">
            <v>BTN_Simples_P_6,9</v>
          </cell>
          <cell r="B100" t="str">
            <v>6,9</v>
          </cell>
          <cell r="C100"/>
          <cell r="D100">
            <v>1148309.3160000001</v>
          </cell>
          <cell r="E100"/>
          <cell r="F100"/>
          <cell r="G100"/>
          <cell r="H100">
            <v>1405999.9060800001</v>
          </cell>
          <cell r="I100"/>
          <cell r="J100"/>
          <cell r="K100">
            <v>234880.8</v>
          </cell>
          <cell r="L100"/>
          <cell r="M100">
            <v>1152927.5688</v>
          </cell>
          <cell r="N100"/>
          <cell r="O100"/>
          <cell r="P100"/>
          <cell r="Q100">
            <v>1411654.534944</v>
          </cell>
          <cell r="R100"/>
          <cell r="S100"/>
          <cell r="T100">
            <v>235825.44</v>
          </cell>
          <cell r="U100"/>
          <cell r="V100">
            <v>1157305.2875999999</v>
          </cell>
          <cell r="W100"/>
          <cell r="X100"/>
          <cell r="Y100"/>
          <cell r="Z100">
            <v>1417014.6518880001</v>
          </cell>
          <cell r="AA100"/>
          <cell r="AB100"/>
          <cell r="AC100">
            <v>236720.88</v>
          </cell>
          <cell r="AD100"/>
          <cell r="AE100">
            <v>1162019.754</v>
          </cell>
          <cell r="AF100"/>
          <cell r="AG100"/>
          <cell r="AH100"/>
          <cell r="AI100">
            <v>1422787.08552</v>
          </cell>
          <cell r="AJ100"/>
          <cell r="AK100"/>
          <cell r="AL100">
            <v>237685.2</v>
          </cell>
        </row>
        <row r="101">
          <cell r="A101" t="str">
            <v>BTN_Simples_P_10,35</v>
          </cell>
          <cell r="B101" t="str">
            <v>10,35</v>
          </cell>
          <cell r="C101"/>
          <cell r="D101">
            <v>299681.31060000003</v>
          </cell>
          <cell r="E101"/>
          <cell r="F101"/>
          <cell r="G101"/>
          <cell r="H101">
            <v>366866.81695200002</v>
          </cell>
          <cell r="I101"/>
          <cell r="J101"/>
          <cell r="K101">
            <v>40865.519999999997</v>
          </cell>
          <cell r="L101"/>
          <cell r="M101">
            <v>301124.51459999999</v>
          </cell>
          <cell r="N101"/>
          <cell r="O101"/>
          <cell r="P101"/>
          <cell r="Q101">
            <v>368633.57263200002</v>
          </cell>
          <cell r="R101"/>
          <cell r="S101"/>
          <cell r="T101">
            <v>41062.32</v>
          </cell>
          <cell r="U101"/>
          <cell r="V101">
            <v>302351.23800000001</v>
          </cell>
          <cell r="W101"/>
          <cell r="X101"/>
          <cell r="Y101"/>
          <cell r="Z101">
            <v>370135.31495999999</v>
          </cell>
          <cell r="AA101"/>
          <cell r="AB101"/>
          <cell r="AC101">
            <v>41229.599999999999</v>
          </cell>
          <cell r="AD101"/>
          <cell r="AE101">
            <v>303650.12160000001</v>
          </cell>
          <cell r="AF101"/>
          <cell r="AG101"/>
          <cell r="AH101"/>
          <cell r="AI101">
            <v>371725.39507199998</v>
          </cell>
          <cell r="AJ101"/>
          <cell r="AK101"/>
          <cell r="AL101">
            <v>41406.720000000001</v>
          </cell>
        </row>
        <row r="102">
          <cell r="A102" t="str">
            <v>BTN_Simples_P_13,8</v>
          </cell>
          <cell r="B102" t="str">
            <v>13,8</v>
          </cell>
          <cell r="C102"/>
          <cell r="D102">
            <v>125077.68</v>
          </cell>
          <cell r="E102"/>
          <cell r="F102"/>
          <cell r="G102"/>
          <cell r="H102">
            <v>153105.13920000001</v>
          </cell>
          <cell r="I102"/>
          <cell r="J102"/>
          <cell r="K102">
            <v>12792</v>
          </cell>
          <cell r="L102"/>
          <cell r="M102">
            <v>125751.1752</v>
          </cell>
          <cell r="N102"/>
          <cell r="O102"/>
          <cell r="P102"/>
          <cell r="Q102">
            <v>153929.551488</v>
          </cell>
          <cell r="R102"/>
          <cell r="S102"/>
          <cell r="T102">
            <v>12860.88</v>
          </cell>
          <cell r="U102"/>
          <cell r="V102">
            <v>126136.02959999999</v>
          </cell>
          <cell r="W102"/>
          <cell r="X102"/>
          <cell r="Y102"/>
          <cell r="Z102">
            <v>154400.64422399999</v>
          </cell>
          <cell r="AA102"/>
          <cell r="AB102"/>
          <cell r="AC102">
            <v>12900.24</v>
          </cell>
          <cell r="AD102"/>
          <cell r="AE102">
            <v>126713.3112</v>
          </cell>
          <cell r="AF102"/>
          <cell r="AG102"/>
          <cell r="AH102"/>
          <cell r="AI102">
            <v>155107.28332799999</v>
          </cell>
          <cell r="AJ102"/>
          <cell r="AK102"/>
          <cell r="AL102">
            <v>12959.28</v>
          </cell>
        </row>
        <row r="103">
          <cell r="A103" t="str">
            <v>BTN_Simples_P_17,25</v>
          </cell>
          <cell r="B103" t="str">
            <v>17,25</v>
          </cell>
          <cell r="C103"/>
          <cell r="D103">
            <v>206498.43900000001</v>
          </cell>
          <cell r="E103"/>
          <cell r="F103"/>
          <cell r="G103"/>
          <cell r="H103">
            <v>252757.13872799999</v>
          </cell>
          <cell r="I103"/>
          <cell r="J103"/>
          <cell r="K103">
            <v>16895.28</v>
          </cell>
          <cell r="L103"/>
          <cell r="M103">
            <v>207220.041</v>
          </cell>
          <cell r="N103"/>
          <cell r="O103"/>
          <cell r="P103"/>
          <cell r="Q103">
            <v>253640.39023200001</v>
          </cell>
          <cell r="R103"/>
          <cell r="S103"/>
          <cell r="T103">
            <v>16954.32</v>
          </cell>
          <cell r="U103"/>
          <cell r="V103">
            <v>207941.64300000001</v>
          </cell>
          <cell r="W103"/>
          <cell r="X103"/>
          <cell r="Y103"/>
          <cell r="Z103">
            <v>254523.64173599999</v>
          </cell>
          <cell r="AA103"/>
          <cell r="AB103"/>
          <cell r="AC103">
            <v>17013.36</v>
          </cell>
          <cell r="AD103"/>
          <cell r="AE103">
            <v>208783.51199999999</v>
          </cell>
          <cell r="AF103"/>
          <cell r="AG103"/>
          <cell r="AH103"/>
          <cell r="AI103">
            <v>255554.10182400001</v>
          </cell>
          <cell r="AJ103"/>
          <cell r="AK103"/>
          <cell r="AL103">
            <v>17082.240000000002</v>
          </cell>
        </row>
        <row r="104">
          <cell r="A104" t="str">
            <v>BTN_Simples_P_20,7</v>
          </cell>
          <cell r="B104" t="str">
            <v>20,7</v>
          </cell>
          <cell r="C104"/>
          <cell r="D104">
            <v>142011.27359999999</v>
          </cell>
          <cell r="E104"/>
          <cell r="F104"/>
          <cell r="G104"/>
          <cell r="H104">
            <v>173817.68025599999</v>
          </cell>
          <cell r="I104"/>
          <cell r="J104"/>
          <cell r="K104">
            <v>9682.56</v>
          </cell>
          <cell r="L104"/>
          <cell r="M104">
            <v>142444.23480000001</v>
          </cell>
          <cell r="N104"/>
          <cell r="O104"/>
          <cell r="P104"/>
          <cell r="Q104">
            <v>174347.61220800001</v>
          </cell>
          <cell r="R104"/>
          <cell r="S104"/>
          <cell r="T104">
            <v>9712.08</v>
          </cell>
          <cell r="U104"/>
          <cell r="V104">
            <v>143021.51639999999</v>
          </cell>
          <cell r="W104"/>
          <cell r="X104"/>
          <cell r="Y104"/>
          <cell r="Z104">
            <v>175054.18814400001</v>
          </cell>
          <cell r="AA104"/>
          <cell r="AB104"/>
          <cell r="AC104">
            <v>9751.44</v>
          </cell>
          <cell r="AD104"/>
          <cell r="AE104">
            <v>143598.79800000001</v>
          </cell>
          <cell r="AF104"/>
          <cell r="AG104"/>
          <cell r="AH104"/>
          <cell r="AI104">
            <v>175760.76407999999</v>
          </cell>
          <cell r="AJ104"/>
          <cell r="AK104"/>
          <cell r="AL104">
            <v>9790.7999999999993</v>
          </cell>
        </row>
        <row r="105">
          <cell r="B105" t="str">
            <v>Tarifa bi-horária</v>
          </cell>
          <cell r="C105"/>
          <cell r="D105">
            <v>93519.619200000001</v>
          </cell>
          <cell r="E105"/>
          <cell r="F105"/>
          <cell r="G105"/>
          <cell r="H105">
            <v>114492.305952</v>
          </cell>
          <cell r="I105"/>
          <cell r="J105"/>
          <cell r="K105">
            <v>14789.52</v>
          </cell>
          <cell r="L105"/>
          <cell r="M105">
            <v>93687.993000000002</v>
          </cell>
          <cell r="N105"/>
          <cell r="O105"/>
          <cell r="P105"/>
          <cell r="Q105">
            <v>114698.480088</v>
          </cell>
          <cell r="R105"/>
          <cell r="S105"/>
          <cell r="T105">
            <v>14828.88</v>
          </cell>
          <cell r="U105"/>
          <cell r="V105">
            <v>94193.114400000006</v>
          </cell>
          <cell r="W105"/>
          <cell r="X105"/>
          <cell r="Y105"/>
          <cell r="Z105">
            <v>115316.87616</v>
          </cell>
          <cell r="AA105"/>
          <cell r="AB105"/>
          <cell r="AC105">
            <v>14907.6</v>
          </cell>
          <cell r="AD105"/>
          <cell r="AE105">
            <v>94289.327999999994</v>
          </cell>
          <cell r="AF105"/>
          <cell r="AG105"/>
          <cell r="AH105"/>
          <cell r="AI105">
            <v>115434.680928</v>
          </cell>
          <cell r="AJ105"/>
          <cell r="AK105"/>
          <cell r="AL105">
            <v>14927.28</v>
          </cell>
        </row>
        <row r="106">
          <cell r="A106" t="str">
            <v>BTN_Bi_P_3,45</v>
          </cell>
          <cell r="B106" t="str">
            <v>3,45</v>
          </cell>
          <cell r="C106"/>
          <cell r="D106">
            <v>5796.8693999999996</v>
          </cell>
          <cell r="E106"/>
          <cell r="F106"/>
          <cell r="G106"/>
          <cell r="H106">
            <v>7101.5431440000002</v>
          </cell>
          <cell r="I106"/>
          <cell r="J106"/>
          <cell r="K106">
            <v>2371.44</v>
          </cell>
          <cell r="L106"/>
          <cell r="M106">
            <v>5820.9228000000003</v>
          </cell>
          <cell r="N106"/>
          <cell r="O106"/>
          <cell r="P106"/>
          <cell r="Q106">
            <v>7131.0101279999999</v>
          </cell>
          <cell r="R106"/>
          <cell r="S106"/>
          <cell r="T106">
            <v>2381.2800000000002</v>
          </cell>
          <cell r="U106"/>
          <cell r="V106">
            <v>5844.9762000000001</v>
          </cell>
          <cell r="W106"/>
          <cell r="X106"/>
          <cell r="Y106"/>
          <cell r="Z106">
            <v>7160.4771119999996</v>
          </cell>
          <cell r="AA106"/>
          <cell r="AB106"/>
          <cell r="AC106">
            <v>2391.12</v>
          </cell>
          <cell r="AD106"/>
          <cell r="AE106">
            <v>5844.9762000000001</v>
          </cell>
          <cell r="AF106"/>
          <cell r="AG106"/>
          <cell r="AH106"/>
          <cell r="AI106">
            <v>7160.4771119999996</v>
          </cell>
          <cell r="AJ106"/>
          <cell r="AK106"/>
          <cell r="AL106">
            <v>2391.12</v>
          </cell>
        </row>
        <row r="107">
          <cell r="A107" t="str">
            <v>BTN_Bi_P_4,6</v>
          </cell>
          <cell r="B107" t="str">
            <v>4,6</v>
          </cell>
          <cell r="C107"/>
          <cell r="D107">
            <v>994.20719999999994</v>
          </cell>
          <cell r="E107"/>
          <cell r="F107"/>
          <cell r="G107"/>
          <cell r="H107">
            <v>1217.642304</v>
          </cell>
          <cell r="I107"/>
          <cell r="J107"/>
          <cell r="K107">
            <v>305.04000000000002</v>
          </cell>
          <cell r="L107"/>
          <cell r="M107">
            <v>994.20719999999994</v>
          </cell>
          <cell r="N107"/>
          <cell r="O107"/>
          <cell r="P107"/>
          <cell r="Q107">
            <v>1217.642304</v>
          </cell>
          <cell r="R107"/>
          <cell r="S107"/>
          <cell r="T107">
            <v>305.04000000000002</v>
          </cell>
          <cell r="U107"/>
          <cell r="V107">
            <v>994.20719999999994</v>
          </cell>
          <cell r="W107"/>
          <cell r="X107"/>
          <cell r="Y107"/>
          <cell r="Z107">
            <v>1217.642304</v>
          </cell>
          <cell r="AA107"/>
          <cell r="AB107"/>
          <cell r="AC107">
            <v>305.04000000000002</v>
          </cell>
          <cell r="AD107"/>
          <cell r="AE107">
            <v>994.20719999999994</v>
          </cell>
          <cell r="AF107"/>
          <cell r="AG107"/>
          <cell r="AH107"/>
          <cell r="AI107">
            <v>1217.642304</v>
          </cell>
          <cell r="AJ107"/>
          <cell r="AK107"/>
          <cell r="AL107">
            <v>305.04000000000002</v>
          </cell>
        </row>
        <row r="108">
          <cell r="A108" t="str">
            <v>BTN_Bi_P_5,75</v>
          </cell>
          <cell r="B108" t="str">
            <v>5,75</v>
          </cell>
          <cell r="C108"/>
          <cell r="D108">
            <v>400.89</v>
          </cell>
          <cell r="E108"/>
          <cell r="F108"/>
          <cell r="G108"/>
          <cell r="H108">
            <v>490.90584000000001</v>
          </cell>
          <cell r="I108"/>
          <cell r="J108"/>
          <cell r="K108">
            <v>98.4</v>
          </cell>
          <cell r="L108"/>
          <cell r="M108">
            <v>400.89</v>
          </cell>
          <cell r="N108"/>
          <cell r="O108"/>
          <cell r="P108"/>
          <cell r="Q108">
            <v>490.90584000000001</v>
          </cell>
          <cell r="R108"/>
          <cell r="S108"/>
          <cell r="T108">
            <v>98.4</v>
          </cell>
          <cell r="U108"/>
          <cell r="V108">
            <v>400.89</v>
          </cell>
          <cell r="W108"/>
          <cell r="X108"/>
          <cell r="Y108"/>
          <cell r="Z108">
            <v>490.90584000000001</v>
          </cell>
          <cell r="AA108"/>
          <cell r="AB108"/>
          <cell r="AC108">
            <v>98.4</v>
          </cell>
          <cell r="AD108"/>
          <cell r="AE108">
            <v>400.89</v>
          </cell>
          <cell r="AF108"/>
          <cell r="AG108"/>
          <cell r="AH108"/>
          <cell r="AI108">
            <v>490.90584000000001</v>
          </cell>
          <cell r="AJ108"/>
          <cell r="AK108"/>
          <cell r="AL108">
            <v>98.4</v>
          </cell>
        </row>
        <row r="109">
          <cell r="A109" t="str">
            <v>BTN_Bi_P_6,9</v>
          </cell>
          <cell r="B109" t="str">
            <v>6,9</v>
          </cell>
          <cell r="C109"/>
          <cell r="D109">
            <v>33193.692000000003</v>
          </cell>
          <cell r="E109"/>
          <cell r="F109"/>
          <cell r="G109"/>
          <cell r="H109">
            <v>40642.644959999998</v>
          </cell>
          <cell r="I109"/>
          <cell r="J109"/>
          <cell r="K109">
            <v>6789.6</v>
          </cell>
          <cell r="L109"/>
          <cell r="M109">
            <v>33338.0124</v>
          </cell>
          <cell r="N109"/>
          <cell r="O109"/>
          <cell r="P109"/>
          <cell r="Q109">
            <v>40819.352112</v>
          </cell>
          <cell r="R109"/>
          <cell r="S109"/>
          <cell r="T109">
            <v>6819.12</v>
          </cell>
          <cell r="U109"/>
          <cell r="V109">
            <v>33530.439599999998</v>
          </cell>
          <cell r="W109"/>
          <cell r="X109"/>
          <cell r="Y109"/>
          <cell r="Z109">
            <v>41054.961647999997</v>
          </cell>
          <cell r="AA109"/>
          <cell r="AB109"/>
          <cell r="AC109">
            <v>6858.48</v>
          </cell>
          <cell r="AD109"/>
          <cell r="AE109">
            <v>33626.653200000001</v>
          </cell>
          <cell r="AF109"/>
          <cell r="AG109"/>
          <cell r="AH109"/>
          <cell r="AI109">
            <v>41172.766415999999</v>
          </cell>
          <cell r="AJ109"/>
          <cell r="AK109"/>
          <cell r="AL109">
            <v>6878.16</v>
          </cell>
        </row>
        <row r="110">
          <cell r="A110" t="str">
            <v>BTN_Bi_P_10,35</v>
          </cell>
          <cell r="B110" t="str">
            <v>10,35</v>
          </cell>
          <cell r="C110"/>
          <cell r="D110">
            <v>13493.957399999999</v>
          </cell>
          <cell r="E110"/>
          <cell r="F110"/>
          <cell r="G110"/>
          <cell r="H110">
            <v>16519.165607999999</v>
          </cell>
          <cell r="I110"/>
          <cell r="J110"/>
          <cell r="K110">
            <v>1840.08</v>
          </cell>
          <cell r="L110"/>
          <cell r="M110">
            <v>13493.957399999999</v>
          </cell>
          <cell r="N110"/>
          <cell r="O110"/>
          <cell r="P110"/>
          <cell r="Q110">
            <v>16519.165607999999</v>
          </cell>
          <cell r="R110"/>
          <cell r="S110"/>
          <cell r="T110">
            <v>1840.08</v>
          </cell>
          <cell r="U110"/>
          <cell r="V110">
            <v>13566.1176</v>
          </cell>
          <cell r="W110"/>
          <cell r="X110"/>
          <cell r="Y110"/>
          <cell r="Z110">
            <v>16607.503391999999</v>
          </cell>
          <cell r="AA110"/>
          <cell r="AB110"/>
          <cell r="AC110">
            <v>1849.92</v>
          </cell>
          <cell r="AD110"/>
          <cell r="AE110">
            <v>13566.1176</v>
          </cell>
          <cell r="AF110"/>
          <cell r="AG110"/>
          <cell r="AH110"/>
          <cell r="AI110">
            <v>16607.503391999999</v>
          </cell>
          <cell r="AJ110"/>
          <cell r="AK110"/>
          <cell r="AL110">
            <v>1849.92</v>
          </cell>
        </row>
        <row r="111">
          <cell r="A111" t="str">
            <v>BTN_Bi_P_13,8</v>
          </cell>
          <cell r="B111" t="str">
            <v>13,8</v>
          </cell>
          <cell r="C111"/>
          <cell r="D111">
            <v>13662.331200000001</v>
          </cell>
          <cell r="E111"/>
          <cell r="F111"/>
          <cell r="G111"/>
          <cell r="H111">
            <v>16723.792128000001</v>
          </cell>
          <cell r="I111"/>
          <cell r="J111"/>
          <cell r="K111">
            <v>1397.28</v>
          </cell>
          <cell r="L111"/>
          <cell r="M111">
            <v>13662.331200000001</v>
          </cell>
          <cell r="N111"/>
          <cell r="O111"/>
          <cell r="P111"/>
          <cell r="Q111">
            <v>16723.792128000001</v>
          </cell>
          <cell r="R111"/>
          <cell r="S111"/>
          <cell r="T111">
            <v>1397.28</v>
          </cell>
          <cell r="U111"/>
          <cell r="V111">
            <v>13758.5448</v>
          </cell>
          <cell r="W111"/>
          <cell r="X111"/>
          <cell r="Y111"/>
          <cell r="Z111">
            <v>16841.565311999999</v>
          </cell>
          <cell r="AA111"/>
          <cell r="AB111"/>
          <cell r="AC111">
            <v>1407.12</v>
          </cell>
          <cell r="AD111"/>
          <cell r="AE111">
            <v>13758.5448</v>
          </cell>
          <cell r="AF111"/>
          <cell r="AG111"/>
          <cell r="AH111"/>
          <cell r="AI111">
            <v>16841.565311999999</v>
          </cell>
          <cell r="AJ111"/>
          <cell r="AK111"/>
          <cell r="AL111">
            <v>1407.12</v>
          </cell>
        </row>
        <row r="112">
          <cell r="A112" t="str">
            <v>BTN_Bi_P_17,25</v>
          </cell>
          <cell r="B112" t="str">
            <v>17,25</v>
          </cell>
          <cell r="C112"/>
          <cell r="D112">
            <v>15875.244000000001</v>
          </cell>
          <cell r="E112"/>
          <cell r="F112"/>
          <cell r="G112"/>
          <cell r="H112">
            <v>19431.533088</v>
          </cell>
          <cell r="I112"/>
          <cell r="J112"/>
          <cell r="K112">
            <v>1298.8800000000001</v>
          </cell>
          <cell r="L112"/>
          <cell r="M112">
            <v>15875.244000000001</v>
          </cell>
          <cell r="N112"/>
          <cell r="O112"/>
          <cell r="P112"/>
          <cell r="Q112">
            <v>19431.533088</v>
          </cell>
          <cell r="R112"/>
          <cell r="S112"/>
          <cell r="T112">
            <v>1298.8800000000001</v>
          </cell>
          <cell r="U112"/>
          <cell r="V112">
            <v>15995.511</v>
          </cell>
          <cell r="W112"/>
          <cell r="X112"/>
          <cell r="Y112"/>
          <cell r="Z112">
            <v>19578.741672</v>
          </cell>
          <cell r="AA112"/>
          <cell r="AB112"/>
          <cell r="AC112">
            <v>1308.72</v>
          </cell>
          <cell r="AD112"/>
          <cell r="AE112">
            <v>15995.511</v>
          </cell>
          <cell r="AF112"/>
          <cell r="AG112"/>
          <cell r="AH112"/>
          <cell r="AI112">
            <v>19578.741672</v>
          </cell>
          <cell r="AJ112"/>
          <cell r="AK112"/>
          <cell r="AL112">
            <v>1308.72</v>
          </cell>
        </row>
        <row r="113">
          <cell r="A113" t="str">
            <v>BTN_Bi_P_20,7</v>
          </cell>
          <cell r="B113" t="str">
            <v>20,7</v>
          </cell>
          <cell r="C113"/>
          <cell r="D113">
            <v>10102.428</v>
          </cell>
          <cell r="E113"/>
          <cell r="F113"/>
          <cell r="G113"/>
          <cell r="H113">
            <v>12365.078879999999</v>
          </cell>
          <cell r="I113"/>
          <cell r="J113"/>
          <cell r="K113">
            <v>688.8</v>
          </cell>
          <cell r="L113"/>
          <cell r="M113">
            <v>10102.428</v>
          </cell>
          <cell r="N113"/>
          <cell r="O113"/>
          <cell r="P113"/>
          <cell r="Q113">
            <v>12365.078879999999</v>
          </cell>
          <cell r="R113"/>
          <cell r="S113"/>
          <cell r="T113">
            <v>688.8</v>
          </cell>
          <cell r="U113"/>
          <cell r="V113">
            <v>10102.428</v>
          </cell>
          <cell r="W113"/>
          <cell r="X113"/>
          <cell r="Y113"/>
          <cell r="Z113">
            <v>12365.078879999999</v>
          </cell>
          <cell r="AA113"/>
          <cell r="AB113"/>
          <cell r="AC113">
            <v>688.8</v>
          </cell>
          <cell r="AD113"/>
          <cell r="AE113">
            <v>10102.428</v>
          </cell>
          <cell r="AF113"/>
          <cell r="AG113"/>
          <cell r="AH113"/>
          <cell r="AI113">
            <v>12365.078879999999</v>
          </cell>
          <cell r="AJ113"/>
          <cell r="AK113"/>
          <cell r="AL113">
            <v>688.8</v>
          </cell>
        </row>
        <row r="114">
          <cell r="B114" t="str">
            <v>Tarifa tri-horária</v>
          </cell>
          <cell r="C114"/>
          <cell r="D114">
            <v>1332211.7972764999</v>
          </cell>
          <cell r="E114"/>
          <cell r="F114"/>
          <cell r="G114"/>
          <cell r="H114">
            <v>1631068.5425400001</v>
          </cell>
          <cell r="I114"/>
          <cell r="J114"/>
          <cell r="K114">
            <v>240357.64559999999</v>
          </cell>
          <cell r="L114"/>
          <cell r="M114">
            <v>1311126.7805999999</v>
          </cell>
          <cell r="N114"/>
          <cell r="O114"/>
          <cell r="P114"/>
          <cell r="Q114">
            <v>1605253.8137999999</v>
          </cell>
          <cell r="R114"/>
          <cell r="S114"/>
          <cell r="T114">
            <v>236652</v>
          </cell>
          <cell r="U114"/>
          <cell r="V114">
            <v>1316266.1904</v>
          </cell>
          <cell r="W114"/>
          <cell r="X114"/>
          <cell r="Y114"/>
          <cell r="Z114">
            <v>1611546.114912</v>
          </cell>
          <cell r="AA114"/>
          <cell r="AB114"/>
          <cell r="AC114">
            <v>237567.12</v>
          </cell>
          <cell r="AD114"/>
          <cell r="AE114">
            <v>1321421.6358</v>
          </cell>
          <cell r="AF114"/>
          <cell r="AG114"/>
          <cell r="AH114"/>
          <cell r="AI114">
            <v>1617858.1027919999</v>
          </cell>
          <cell r="AJ114"/>
          <cell r="AK114"/>
          <cell r="AL114">
            <v>238501.92</v>
          </cell>
        </row>
        <row r="115">
          <cell r="A115" t="str">
            <v>BTN_Tri_P_3,45</v>
          </cell>
          <cell r="B115" t="str">
            <v>3,45</v>
          </cell>
          <cell r="C115"/>
          <cell r="D115">
            <v>159454.95963600001</v>
          </cell>
          <cell r="E115"/>
          <cell r="F115"/>
          <cell r="G115"/>
          <cell r="H115">
            <v>195342.72677939999</v>
          </cell>
          <cell r="I115"/>
          <cell r="J115"/>
          <cell r="K115">
            <v>65231.393600000003</v>
          </cell>
          <cell r="L115"/>
          <cell r="M115">
            <v>158271.372</v>
          </cell>
          <cell r="N115"/>
          <cell r="O115"/>
          <cell r="P115"/>
          <cell r="Q115">
            <v>193892.75472</v>
          </cell>
          <cell r="R115"/>
          <cell r="S115"/>
          <cell r="T115">
            <v>64747.199999999997</v>
          </cell>
          <cell r="U115"/>
          <cell r="V115">
            <v>158872.70699999999</v>
          </cell>
          <cell r="W115"/>
          <cell r="X115"/>
          <cell r="Y115"/>
          <cell r="Z115">
            <v>194629.42932</v>
          </cell>
          <cell r="AA115"/>
          <cell r="AB115"/>
          <cell r="AC115">
            <v>64993.2</v>
          </cell>
          <cell r="AD115"/>
          <cell r="AE115">
            <v>159498.09539999999</v>
          </cell>
          <cell r="AF115"/>
          <cell r="AG115"/>
          <cell r="AH115"/>
          <cell r="AI115">
            <v>195395.57090399999</v>
          </cell>
          <cell r="AJ115"/>
          <cell r="AK115"/>
          <cell r="AL115">
            <v>65249.04</v>
          </cell>
        </row>
        <row r="116">
          <cell r="A116" t="str">
            <v>BTN_Tri_P_4,6</v>
          </cell>
          <cell r="B116" t="str">
            <v>4,6</v>
          </cell>
          <cell r="C116"/>
          <cell r="D116">
            <v>31842.665974</v>
          </cell>
          <cell r="E116"/>
          <cell r="F116"/>
          <cell r="G116"/>
          <cell r="H116">
            <v>38998.889931700003</v>
          </cell>
          <cell r="I116"/>
          <cell r="J116"/>
          <cell r="K116">
            <v>9769.8817999999992</v>
          </cell>
          <cell r="L116"/>
          <cell r="M116">
            <v>29665.86</v>
          </cell>
          <cell r="N116"/>
          <cell r="O116"/>
          <cell r="P116"/>
          <cell r="Q116">
            <v>36332.875200000002</v>
          </cell>
          <cell r="R116"/>
          <cell r="S116"/>
          <cell r="T116">
            <v>9102</v>
          </cell>
          <cell r="U116"/>
          <cell r="V116">
            <v>29762.0736</v>
          </cell>
          <cell r="W116"/>
          <cell r="X116"/>
          <cell r="Y116"/>
          <cell r="Z116">
            <v>36450.711552000001</v>
          </cell>
          <cell r="AA116"/>
          <cell r="AB116"/>
          <cell r="AC116">
            <v>9131.52</v>
          </cell>
          <cell r="AD116"/>
          <cell r="AE116">
            <v>29858.287199999999</v>
          </cell>
          <cell r="AF116"/>
          <cell r="AG116"/>
          <cell r="AH116"/>
          <cell r="AI116">
            <v>36568.547903999999</v>
          </cell>
          <cell r="AJ116"/>
          <cell r="AK116"/>
          <cell r="AL116">
            <v>9161.0400000000009</v>
          </cell>
        </row>
        <row r="117">
          <cell r="A117" t="str">
            <v>BTN_Tri_P_5,75</v>
          </cell>
          <cell r="B117" t="str">
            <v>5,75</v>
          </cell>
          <cell r="C117"/>
          <cell r="D117">
            <v>24227.720335000002</v>
          </cell>
          <cell r="E117"/>
          <cell r="F117"/>
          <cell r="G117"/>
          <cell r="H117">
            <v>29667.812622699999</v>
          </cell>
          <cell r="I117"/>
          <cell r="J117"/>
          <cell r="K117">
            <v>5946.7875999999997</v>
          </cell>
          <cell r="L117"/>
          <cell r="M117">
            <v>21447.615000000002</v>
          </cell>
          <cell r="N117"/>
          <cell r="O117"/>
          <cell r="P117"/>
          <cell r="Q117">
            <v>26263.462439999999</v>
          </cell>
          <cell r="R117"/>
          <cell r="S117"/>
          <cell r="T117">
            <v>5264.4</v>
          </cell>
          <cell r="U117"/>
          <cell r="V117">
            <v>21487.704000000002</v>
          </cell>
          <cell r="W117"/>
          <cell r="X117"/>
          <cell r="Y117"/>
          <cell r="Z117">
            <v>26312.553024000001</v>
          </cell>
          <cell r="AA117"/>
          <cell r="AB117"/>
          <cell r="AC117">
            <v>5274.24</v>
          </cell>
          <cell r="AD117"/>
          <cell r="AE117">
            <v>21567.882000000001</v>
          </cell>
          <cell r="AF117"/>
          <cell r="AG117"/>
          <cell r="AH117"/>
          <cell r="AI117">
            <v>26410.734192</v>
          </cell>
          <cell r="AJ117"/>
          <cell r="AK117"/>
          <cell r="AL117">
            <v>5293.92</v>
          </cell>
        </row>
        <row r="118">
          <cell r="A118" t="str">
            <v>BTN_Tri_P_6,9</v>
          </cell>
          <cell r="B118" t="str">
            <v>6,9</v>
          </cell>
          <cell r="C118"/>
          <cell r="D118">
            <v>526652.84109899995</v>
          </cell>
          <cell r="E118"/>
          <cell r="F118"/>
          <cell r="G118"/>
          <cell r="H118">
            <v>644838.3156041</v>
          </cell>
          <cell r="I118"/>
          <cell r="J118"/>
          <cell r="K118">
            <v>107724.1462</v>
          </cell>
          <cell r="L118"/>
          <cell r="M118">
            <v>526240.28520000004</v>
          </cell>
          <cell r="N118"/>
          <cell r="O118"/>
          <cell r="P118"/>
          <cell r="Q118">
            <v>644333.17857600003</v>
          </cell>
          <cell r="R118"/>
          <cell r="S118"/>
          <cell r="T118">
            <v>107639.76</v>
          </cell>
          <cell r="U118"/>
          <cell r="V118">
            <v>528356.98439999996</v>
          </cell>
          <cell r="W118"/>
          <cell r="X118"/>
          <cell r="Y118"/>
          <cell r="Z118">
            <v>646924.88347200002</v>
          </cell>
          <cell r="AA118"/>
          <cell r="AB118"/>
          <cell r="AC118">
            <v>108072.72</v>
          </cell>
          <cell r="AD118"/>
          <cell r="AE118">
            <v>530473.68359999999</v>
          </cell>
          <cell r="AF118"/>
          <cell r="AG118"/>
          <cell r="AH118"/>
          <cell r="AI118">
            <v>649516.588368</v>
          </cell>
          <cell r="AJ118"/>
          <cell r="AK118"/>
          <cell r="AL118">
            <v>108505.68</v>
          </cell>
        </row>
        <row r="119">
          <cell r="A119" t="str">
            <v>BTN_Tri_P_10,35</v>
          </cell>
          <cell r="B119" t="str">
            <v>10,35</v>
          </cell>
          <cell r="C119"/>
          <cell r="D119">
            <v>117388.5897555</v>
          </cell>
          <cell r="E119"/>
          <cell r="F119"/>
          <cell r="G119"/>
          <cell r="H119">
            <v>143705.91941100001</v>
          </cell>
          <cell r="I119"/>
          <cell r="J119"/>
          <cell r="K119">
            <v>16007.490599999999</v>
          </cell>
          <cell r="L119"/>
          <cell r="M119">
            <v>107951.65919999999</v>
          </cell>
          <cell r="N119"/>
          <cell r="O119"/>
          <cell r="P119"/>
          <cell r="Q119">
            <v>132153.32486399999</v>
          </cell>
          <cell r="R119"/>
          <cell r="S119"/>
          <cell r="T119">
            <v>14720.64</v>
          </cell>
          <cell r="U119"/>
          <cell r="V119">
            <v>108384.6204</v>
          </cell>
          <cell r="W119"/>
          <cell r="X119"/>
          <cell r="Y119"/>
          <cell r="Z119">
            <v>132683.35156800001</v>
          </cell>
          <cell r="AA119"/>
          <cell r="AB119"/>
          <cell r="AC119">
            <v>14779.68</v>
          </cell>
          <cell r="AD119"/>
          <cell r="AE119">
            <v>108889.7418</v>
          </cell>
          <cell r="AF119"/>
          <cell r="AG119"/>
          <cell r="AH119"/>
          <cell r="AI119">
            <v>133301.716056</v>
          </cell>
          <cell r="AJ119"/>
          <cell r="AK119"/>
          <cell r="AL119">
            <v>14848.56</v>
          </cell>
        </row>
        <row r="120">
          <cell r="A120" t="str">
            <v>BTN_Tri_P_13,8</v>
          </cell>
          <cell r="B120" t="str">
            <v>13,8</v>
          </cell>
          <cell r="C120"/>
          <cell r="D120">
            <v>68871.218261999995</v>
          </cell>
          <cell r="E120"/>
          <cell r="F120"/>
          <cell r="G120"/>
          <cell r="H120">
            <v>84303.909849300006</v>
          </cell>
          <cell r="I120"/>
          <cell r="J120"/>
          <cell r="K120">
            <v>7043.6278000000002</v>
          </cell>
          <cell r="L120"/>
          <cell r="M120">
            <v>65136.607199999999</v>
          </cell>
          <cell r="N120"/>
          <cell r="O120"/>
          <cell r="P120"/>
          <cell r="Q120">
            <v>79732.445567999996</v>
          </cell>
          <cell r="R120"/>
          <cell r="S120"/>
          <cell r="T120">
            <v>6661.68</v>
          </cell>
          <cell r="U120"/>
          <cell r="V120">
            <v>65329.034399999997</v>
          </cell>
          <cell r="W120"/>
          <cell r="X120"/>
          <cell r="Y120"/>
          <cell r="Z120">
            <v>79967.991936000006</v>
          </cell>
          <cell r="AA120"/>
          <cell r="AB120"/>
          <cell r="AC120">
            <v>6681.36</v>
          </cell>
          <cell r="AD120"/>
          <cell r="AE120">
            <v>65521.461600000002</v>
          </cell>
          <cell r="AF120"/>
          <cell r="AG120"/>
          <cell r="AH120"/>
          <cell r="AI120">
            <v>80203.538304000002</v>
          </cell>
          <cell r="AJ120"/>
          <cell r="AK120"/>
          <cell r="AL120">
            <v>6701.04</v>
          </cell>
        </row>
        <row r="121">
          <cell r="A121" t="str">
            <v>BTN_Tri_P_17,25</v>
          </cell>
          <cell r="B121" t="str">
            <v>17,25</v>
          </cell>
          <cell r="C121"/>
          <cell r="D121">
            <v>80986.795574999996</v>
          </cell>
          <cell r="E121"/>
          <cell r="F121"/>
          <cell r="G121"/>
          <cell r="H121">
            <v>99129.033727400005</v>
          </cell>
          <cell r="I121"/>
          <cell r="J121"/>
          <cell r="K121">
            <v>6626.174</v>
          </cell>
          <cell r="L121"/>
          <cell r="M121">
            <v>79135.686000000002</v>
          </cell>
          <cell r="N121"/>
          <cell r="O121"/>
          <cell r="P121"/>
          <cell r="Q121">
            <v>96863.248271999997</v>
          </cell>
          <cell r="R121"/>
          <cell r="S121"/>
          <cell r="T121">
            <v>6474.72</v>
          </cell>
          <cell r="U121"/>
          <cell r="V121">
            <v>79496.486999999994</v>
          </cell>
          <cell r="W121"/>
          <cell r="X121"/>
          <cell r="Y121"/>
          <cell r="Z121">
            <v>97304.874024000004</v>
          </cell>
          <cell r="AA121"/>
          <cell r="AB121"/>
          <cell r="AC121">
            <v>6504.24</v>
          </cell>
          <cell r="AD121"/>
          <cell r="AE121">
            <v>79737.020999999993</v>
          </cell>
          <cell r="AF121"/>
          <cell r="AG121"/>
          <cell r="AH121"/>
          <cell r="AI121">
            <v>97599.291192000004</v>
          </cell>
          <cell r="AJ121"/>
          <cell r="AK121"/>
          <cell r="AL121">
            <v>6523.92</v>
          </cell>
        </row>
        <row r="122">
          <cell r="A122" t="str">
            <v>BTN_Tri_P_20,7</v>
          </cell>
          <cell r="B122" t="str">
            <v>20,7</v>
          </cell>
          <cell r="C122"/>
          <cell r="D122">
            <v>322787.00663999998</v>
          </cell>
          <cell r="E122"/>
          <cell r="F122"/>
          <cell r="G122"/>
          <cell r="H122">
            <v>395081.93461439997</v>
          </cell>
          <cell r="I122"/>
          <cell r="J122"/>
          <cell r="K122">
            <v>22008.144</v>
          </cell>
          <cell r="L122"/>
          <cell r="M122">
            <v>323277.696</v>
          </cell>
          <cell r="N122"/>
          <cell r="O122"/>
          <cell r="P122"/>
          <cell r="Q122">
            <v>395682.52415999997</v>
          </cell>
          <cell r="R122"/>
          <cell r="S122"/>
          <cell r="T122">
            <v>22041.599999999999</v>
          </cell>
          <cell r="U122"/>
          <cell r="V122">
            <v>324576.5796</v>
          </cell>
          <cell r="W122"/>
          <cell r="X122"/>
          <cell r="Y122"/>
          <cell r="Z122">
            <v>397272.32001600001</v>
          </cell>
          <cell r="AA122"/>
          <cell r="AB122"/>
          <cell r="AC122">
            <v>22130.16</v>
          </cell>
          <cell r="AD122"/>
          <cell r="AE122">
            <v>325875.4632</v>
          </cell>
          <cell r="AF122"/>
          <cell r="AG122"/>
          <cell r="AH122"/>
          <cell r="AI122">
            <v>398862.11587199999</v>
          </cell>
          <cell r="AJ122"/>
          <cell r="AK122"/>
          <cell r="AL122">
            <v>22218.720000000001</v>
          </cell>
        </row>
        <row r="123">
          <cell r="B123" t="str">
            <v>Energia Activa</v>
          </cell>
          <cell r="C123">
            <v>22967702.987893999</v>
          </cell>
          <cell r="D123">
            <v>12307202.485202599</v>
          </cell>
          <cell r="E123">
            <v>1996881.9039697</v>
          </cell>
          <cell r="F123">
            <v>558433.02283869998</v>
          </cell>
          <cell r="G123">
            <v>2305559.8033723002</v>
          </cell>
          <cell r="H123">
            <v>4359429.6664477</v>
          </cell>
          <cell r="I123"/>
          <cell r="J123"/>
          <cell r="K123">
            <v>1371121.3762459001</v>
          </cell>
          <cell r="L123">
            <v>23113642.113365799</v>
          </cell>
          <cell r="M123">
            <v>12389561.506570499</v>
          </cell>
          <cell r="N123">
            <v>2014227.2680448999</v>
          </cell>
          <cell r="O123">
            <v>562928.68610070006</v>
          </cell>
          <cell r="P123">
            <v>2325445.3083986002</v>
          </cell>
          <cell r="Q123">
            <v>4391410.0706668003</v>
          </cell>
          <cell r="R123"/>
          <cell r="S123"/>
          <cell r="T123">
            <v>1379471.6786738001</v>
          </cell>
          <cell r="U123">
            <v>23207781.431722399</v>
          </cell>
          <cell r="V123">
            <v>12440042.5117018</v>
          </cell>
          <cell r="W123">
            <v>2022470.534094</v>
          </cell>
          <cell r="X123">
            <v>565228.73892799998</v>
          </cell>
          <cell r="Y123">
            <v>2334952.3582338002</v>
          </cell>
          <cell r="Z123">
            <v>4409302.7296633003</v>
          </cell>
          <cell r="AA123"/>
          <cell r="AB123"/>
          <cell r="AC123">
            <v>1385089.0540738001</v>
          </cell>
          <cell r="AD123">
            <v>23297695.838043999</v>
          </cell>
          <cell r="AE123">
            <v>12488257.562736601</v>
          </cell>
          <cell r="AF123">
            <v>2030327.2627339</v>
          </cell>
          <cell r="AG123">
            <v>567422.89339810004</v>
          </cell>
          <cell r="AH123">
            <v>2344023.4236098998</v>
          </cell>
          <cell r="AI123">
            <v>4426404.2389933998</v>
          </cell>
          <cell r="AJ123"/>
          <cell r="AK123"/>
          <cell r="AL123">
            <v>1390453.7616451001</v>
          </cell>
        </row>
        <row r="124">
          <cell r="B124" t="str">
            <v>Tarifa Simples &gt; 2,3 e &lt; 20,7</v>
          </cell>
          <cell r="C124">
            <v>13250799.950591801</v>
          </cell>
          <cell r="D124">
            <v>7088834.6885936996</v>
          </cell>
          <cell r="E124">
            <v>1064183.4157205001</v>
          </cell>
          <cell r="F124">
            <v>308956.47553280002</v>
          </cell>
          <cell r="G124">
            <v>1270154.3994082999</v>
          </cell>
          <cell r="H124">
            <v>2557473.0474588</v>
          </cell>
          <cell r="I124"/>
          <cell r="J124"/>
          <cell r="K124">
            <v>789555.4374695</v>
          </cell>
          <cell r="L124">
            <v>13313719.259163501</v>
          </cell>
          <cell r="M124">
            <v>7122494.8886447996</v>
          </cell>
          <cell r="N124">
            <v>1069236.5208137999</v>
          </cell>
          <cell r="O124">
            <v>310423.50604289997</v>
          </cell>
          <cell r="P124">
            <v>1276185.5248426001</v>
          </cell>
          <cell r="Q124">
            <v>2569616.8000194998</v>
          </cell>
          <cell r="R124"/>
          <cell r="S124"/>
          <cell r="T124">
            <v>793304.51544280001</v>
          </cell>
          <cell r="U124">
            <v>13367058.002773</v>
          </cell>
          <cell r="V124">
            <v>7151029.7346425997</v>
          </cell>
          <cell r="W124">
            <v>1073520.2022951001</v>
          </cell>
          <cell r="X124">
            <v>311667.15550430003</v>
          </cell>
          <cell r="Y124">
            <v>1281298.3059653</v>
          </cell>
          <cell r="Z124">
            <v>2579911.4539033002</v>
          </cell>
          <cell r="AA124"/>
          <cell r="AB124"/>
          <cell r="AC124">
            <v>796482.7307368</v>
          </cell>
          <cell r="AD124">
            <v>13418767.5533862</v>
          </cell>
          <cell r="AE124">
            <v>7178693.0045971004</v>
          </cell>
          <cell r="AF124">
            <v>1077673.0418521999</v>
          </cell>
          <cell r="AG124">
            <v>312872.81860370003</v>
          </cell>
          <cell r="AH124">
            <v>1286254.920921</v>
          </cell>
          <cell r="AI124">
            <v>2589891.6650959002</v>
          </cell>
          <cell r="AJ124"/>
          <cell r="AK124"/>
          <cell r="AL124">
            <v>799563.86976020003</v>
          </cell>
        </row>
        <row r="125">
          <cell r="A125" t="str">
            <v>BTN_&lt;20,7_E_Energia Simples</v>
          </cell>
          <cell r="B125" t="str">
            <v>Energia Simples</v>
          </cell>
          <cell r="C125">
            <v>13250799.950591801</v>
          </cell>
          <cell r="D125">
            <v>7088834.6885936996</v>
          </cell>
          <cell r="E125">
            <v>1064183.4157205001</v>
          </cell>
          <cell r="F125">
            <v>308956.47553280002</v>
          </cell>
          <cell r="G125">
            <v>1270154.3994082999</v>
          </cell>
          <cell r="H125">
            <v>2557473.0474588</v>
          </cell>
          <cell r="I125"/>
          <cell r="J125"/>
          <cell r="K125">
            <v>789555.4374695</v>
          </cell>
          <cell r="L125">
            <v>13313719.259163501</v>
          </cell>
          <cell r="M125">
            <v>7122494.8886447996</v>
          </cell>
          <cell r="N125">
            <v>1069236.5208137999</v>
          </cell>
          <cell r="O125">
            <v>310423.50604289997</v>
          </cell>
          <cell r="P125">
            <v>1276185.5248426001</v>
          </cell>
          <cell r="Q125">
            <v>2569616.8000194998</v>
          </cell>
          <cell r="R125"/>
          <cell r="S125"/>
          <cell r="T125">
            <v>793304.51544280001</v>
          </cell>
          <cell r="U125">
            <v>13367058.002773</v>
          </cell>
          <cell r="V125">
            <v>7151029.7346425997</v>
          </cell>
          <cell r="W125">
            <v>1073520.2022951001</v>
          </cell>
          <cell r="X125">
            <v>311667.15550430003</v>
          </cell>
          <cell r="Y125">
            <v>1281298.3059653</v>
          </cell>
          <cell r="Z125">
            <v>2579911.4539033002</v>
          </cell>
          <cell r="AA125"/>
          <cell r="AB125"/>
          <cell r="AC125">
            <v>796482.7307368</v>
          </cell>
          <cell r="AD125">
            <v>13418767.5533862</v>
          </cell>
          <cell r="AE125">
            <v>7178693.0045971004</v>
          </cell>
          <cell r="AF125">
            <v>1077673.0418521999</v>
          </cell>
          <cell r="AG125">
            <v>312872.81860370003</v>
          </cell>
          <cell r="AH125">
            <v>1286254.920921</v>
          </cell>
          <cell r="AI125">
            <v>2589891.6650959002</v>
          </cell>
          <cell r="AJ125"/>
          <cell r="AK125"/>
          <cell r="AL125">
            <v>799563.86976020003</v>
          </cell>
        </row>
        <row r="126">
          <cell r="B126" t="str">
            <v>Energia Simples - 3,45</v>
          </cell>
          <cell r="C126">
            <v>5029523.7205619998</v>
          </cell>
          <cell r="D126">
            <v>2690664.8919587</v>
          </cell>
          <cell r="E126">
            <v>403925.4801483</v>
          </cell>
          <cell r="F126">
            <v>117268.6877848</v>
          </cell>
          <cell r="G126">
            <v>482104.6053384</v>
          </cell>
          <cell r="H126">
            <v>970724.13777719997</v>
          </cell>
          <cell r="I126"/>
          <cell r="J126"/>
          <cell r="K126">
            <v>299686.64656179998</v>
          </cell>
          <cell r="L126">
            <v>5050080.7343792999</v>
          </cell>
          <cell r="M126">
            <v>2701662.3617856</v>
          </cell>
          <cell r="N126">
            <v>405576.43203530001</v>
          </cell>
          <cell r="O126">
            <v>117747.9963979</v>
          </cell>
          <cell r="P126">
            <v>484075.09630099998</v>
          </cell>
          <cell r="Q126">
            <v>974691.74795650004</v>
          </cell>
          <cell r="R126"/>
          <cell r="S126"/>
          <cell r="T126">
            <v>300911.54634870001</v>
          </cell>
          <cell r="U126">
            <v>5070293.3652518997</v>
          </cell>
          <cell r="V126">
            <v>2712475.5956597002</v>
          </cell>
          <cell r="W126">
            <v>407199.72622479999</v>
          </cell>
          <cell r="X126">
            <v>118219.27535539999</v>
          </cell>
          <cell r="Y126">
            <v>486012.57646200003</v>
          </cell>
          <cell r="Z126">
            <v>978592.89044430002</v>
          </cell>
          <cell r="AA126"/>
          <cell r="AB126"/>
          <cell r="AC126">
            <v>302115.92590919998</v>
          </cell>
          <cell r="AD126">
            <v>5090118.6625186997</v>
          </cell>
          <cell r="AE126">
            <v>2723081.6160884001</v>
          </cell>
          <cell r="AF126">
            <v>408791.91331099998</v>
          </cell>
          <cell r="AG126">
            <v>118681.5232197</v>
          </cell>
          <cell r="AH126">
            <v>487912.92879079998</v>
          </cell>
          <cell r="AI126">
            <v>982419.27553750004</v>
          </cell>
          <cell r="AJ126"/>
          <cell r="AK126"/>
          <cell r="AL126">
            <v>303297.22600530001</v>
          </cell>
        </row>
        <row r="127">
          <cell r="B127" t="str">
            <v>Energia Simples - 4,6</v>
          </cell>
          <cell r="C127">
            <v>131205.0956043</v>
          </cell>
          <cell r="D127">
            <v>70191.327053000001</v>
          </cell>
          <cell r="E127">
            <v>10537.1967974</v>
          </cell>
          <cell r="F127">
            <v>3059.1861666999998</v>
          </cell>
          <cell r="G127">
            <v>12576.6542417</v>
          </cell>
          <cell r="H127">
            <v>25323.263270700001</v>
          </cell>
          <cell r="I127"/>
          <cell r="J127"/>
          <cell r="K127">
            <v>7817.9202046</v>
          </cell>
          <cell r="L127">
            <v>131988.1526761</v>
          </cell>
          <cell r="M127">
            <v>70610.242299200007</v>
          </cell>
          <cell r="N127">
            <v>10600.0848007</v>
          </cell>
          <cell r="O127">
            <v>3077.4439742</v>
          </cell>
          <cell r="P127">
            <v>12651.7141163</v>
          </cell>
          <cell r="Q127">
            <v>25474.3973429</v>
          </cell>
          <cell r="R127"/>
          <cell r="S127"/>
          <cell r="T127">
            <v>7864.5790456000004</v>
          </cell>
          <cell r="U127">
            <v>132563.99495789999</v>
          </cell>
          <cell r="V127">
            <v>70918.303002200002</v>
          </cell>
          <cell r="W127">
            <v>10646.3312011</v>
          </cell>
          <cell r="X127">
            <v>3090.8703483999998</v>
          </cell>
          <cell r="Y127">
            <v>12706.9114336</v>
          </cell>
          <cell r="Z127">
            <v>25585.537886800001</v>
          </cell>
          <cell r="AA127"/>
          <cell r="AB127"/>
          <cell r="AC127">
            <v>7898.8908920000003</v>
          </cell>
          <cell r="AD127">
            <v>133073.23459189999</v>
          </cell>
          <cell r="AE127">
            <v>71190.733013000005</v>
          </cell>
          <cell r="AF127">
            <v>10687.228684199999</v>
          </cell>
          <cell r="AG127">
            <v>3102.7438117000002</v>
          </cell>
          <cell r="AH127">
            <v>12755.7245597</v>
          </cell>
          <cell r="AI127">
            <v>25683.823774799999</v>
          </cell>
          <cell r="AJ127"/>
          <cell r="AK127"/>
          <cell r="AL127">
            <v>7929.2341847999996</v>
          </cell>
        </row>
        <row r="128">
          <cell r="B128" t="str">
            <v>Energia Simples - 5,75</v>
          </cell>
          <cell r="C128">
            <v>91606.947621400002</v>
          </cell>
          <cell r="D128">
            <v>49007.343740099997</v>
          </cell>
          <cell r="E128">
            <v>7357.0346535999997</v>
          </cell>
          <cell r="F128">
            <v>2135.9132872</v>
          </cell>
          <cell r="G128">
            <v>8780.9768445000009</v>
          </cell>
          <cell r="H128">
            <v>17680.615538599999</v>
          </cell>
          <cell r="I128"/>
          <cell r="J128"/>
          <cell r="K128">
            <v>5458.4450655999999</v>
          </cell>
          <cell r="L128">
            <v>92249.700473399993</v>
          </cell>
          <cell r="M128">
            <v>49351.199865000002</v>
          </cell>
          <cell r="N128">
            <v>7408.6547012999999</v>
          </cell>
          <cell r="O128">
            <v>2150.8997522999998</v>
          </cell>
          <cell r="P128">
            <v>8842.5878694000003</v>
          </cell>
          <cell r="Q128">
            <v>17804.670169199999</v>
          </cell>
          <cell r="R128"/>
          <cell r="S128"/>
          <cell r="T128">
            <v>5496.7438107999997</v>
          </cell>
          <cell r="U128">
            <v>92637.806685999996</v>
          </cell>
          <cell r="V128">
            <v>49558.826633999997</v>
          </cell>
          <cell r="W128">
            <v>7439.8238530999997</v>
          </cell>
          <cell r="X128">
            <v>2159.9488603999998</v>
          </cell>
          <cell r="Y128">
            <v>8879.7897599000007</v>
          </cell>
          <cell r="Z128">
            <v>17879.576679599999</v>
          </cell>
          <cell r="AA128"/>
          <cell r="AB128"/>
          <cell r="AC128">
            <v>5519.8693105000002</v>
          </cell>
          <cell r="AD128">
            <v>92984.5919211</v>
          </cell>
          <cell r="AE128">
            <v>49744.347751300003</v>
          </cell>
          <cell r="AF128">
            <v>7467.6744806999995</v>
          </cell>
          <cell r="AG128">
            <v>2168.0345268999999</v>
          </cell>
          <cell r="AH128">
            <v>8913.0308320000004</v>
          </cell>
          <cell r="AI128">
            <v>17946.508026399999</v>
          </cell>
          <cell r="AJ128"/>
          <cell r="AK128"/>
          <cell r="AL128">
            <v>5540.5326789999999</v>
          </cell>
        </row>
        <row r="129">
          <cell r="B129" t="str">
            <v>Energia Simples - 6,9</v>
          </cell>
          <cell r="C129">
            <v>4936246.0732266996</v>
          </cell>
          <cell r="D129">
            <v>2640763.7671539001</v>
          </cell>
          <cell r="E129">
            <v>396434.27012940001</v>
          </cell>
          <cell r="F129">
            <v>115093.8203601</v>
          </cell>
          <cell r="G129">
            <v>473163.4837028</v>
          </cell>
          <cell r="H129">
            <v>952721.06853719999</v>
          </cell>
          <cell r="I129"/>
          <cell r="J129"/>
          <cell r="K129">
            <v>294128.65203150001</v>
          </cell>
          <cell r="L129">
            <v>4964801.9127997998</v>
          </cell>
          <cell r="M129">
            <v>2656040.4015369001</v>
          </cell>
          <cell r="N129">
            <v>398727.61475880002</v>
          </cell>
          <cell r="O129">
            <v>115759.6300917</v>
          </cell>
          <cell r="P129">
            <v>475900.70148599998</v>
          </cell>
          <cell r="Q129">
            <v>958232.49353219999</v>
          </cell>
          <cell r="R129"/>
          <cell r="S129"/>
          <cell r="T129">
            <v>295830.16578889999</v>
          </cell>
          <cell r="U129">
            <v>4984310.0752243996</v>
          </cell>
          <cell r="V129">
            <v>2666476.7630409999</v>
          </cell>
          <cell r="W129">
            <v>400294.33246619999</v>
          </cell>
          <cell r="X129">
            <v>116214.48361929999</v>
          </cell>
          <cell r="Y129">
            <v>477770.65487899998</v>
          </cell>
          <cell r="Z129">
            <v>961997.66995909996</v>
          </cell>
          <cell r="AA129"/>
          <cell r="AB129"/>
          <cell r="AC129">
            <v>296992.56924899999</v>
          </cell>
          <cell r="AD129">
            <v>5003092.0415431</v>
          </cell>
          <cell r="AE129">
            <v>2676524.6284428998</v>
          </cell>
          <cell r="AF129">
            <v>401802.72872469999</v>
          </cell>
          <cell r="AG129">
            <v>116652.40511360001</v>
          </cell>
          <cell r="AH129">
            <v>479570.99880070001</v>
          </cell>
          <cell r="AI129">
            <v>965622.68677449995</v>
          </cell>
          <cell r="AJ129"/>
          <cell r="AK129"/>
          <cell r="AL129">
            <v>298111.70195690001</v>
          </cell>
        </row>
        <row r="130">
          <cell r="B130" t="str">
            <v>Energia Simples - 10,35</v>
          </cell>
          <cell r="C130">
            <v>1062259.4766694</v>
          </cell>
          <cell r="D130">
            <v>568281.30034219997</v>
          </cell>
          <cell r="E130">
            <v>85310.994240800006</v>
          </cell>
          <cell r="F130">
            <v>24767.708005100001</v>
          </cell>
          <cell r="G130">
            <v>101822.7995774</v>
          </cell>
          <cell r="H130">
            <v>205021.58293199999</v>
          </cell>
          <cell r="I130"/>
          <cell r="J130"/>
          <cell r="K130">
            <v>63295.253791100004</v>
          </cell>
          <cell r="L130">
            <v>1066438.0618131</v>
          </cell>
          <cell r="M130">
            <v>570516.73514090001</v>
          </cell>
          <cell r="N130">
            <v>85646.580093700002</v>
          </cell>
          <cell r="O130">
            <v>24865.1361559</v>
          </cell>
          <cell r="P130">
            <v>102223.3375313</v>
          </cell>
          <cell r="Q130">
            <v>205828.07151569999</v>
          </cell>
          <cell r="R130"/>
          <cell r="S130"/>
          <cell r="T130">
            <v>63544.236843500003</v>
          </cell>
          <cell r="U130">
            <v>1071035.2805957999</v>
          </cell>
          <cell r="V130">
            <v>572976.12809020001</v>
          </cell>
          <cell r="W130">
            <v>86015.786783699994</v>
          </cell>
          <cell r="X130">
            <v>24972.325195599999</v>
          </cell>
          <cell r="Y130">
            <v>102664.0035808</v>
          </cell>
          <cell r="Z130">
            <v>206715.3585603</v>
          </cell>
          <cell r="AA130"/>
          <cell r="AB130"/>
          <cell r="AC130">
            <v>63818.1643884</v>
          </cell>
          <cell r="AD130">
            <v>1075416.0477861001</v>
          </cell>
          <cell r="AE130">
            <v>575319.72504619998</v>
          </cell>
          <cell r="AF130">
            <v>86367.610055900004</v>
          </cell>
          <cell r="AG130">
            <v>25074.467435499999</v>
          </cell>
          <cell r="AH130">
            <v>103083.92167910001</v>
          </cell>
          <cell r="AI130">
            <v>207560.86932619999</v>
          </cell>
          <cell r="AJ130"/>
          <cell r="AK130"/>
          <cell r="AL130">
            <v>64079.194557199997</v>
          </cell>
        </row>
        <row r="131">
          <cell r="B131" t="str">
            <v>Energia Simples - 13,8</v>
          </cell>
          <cell r="C131">
            <v>444329.95205959998</v>
          </cell>
          <cell r="D131">
            <v>237705.0132133</v>
          </cell>
          <cell r="E131">
            <v>35684.529828500003</v>
          </cell>
          <cell r="F131">
            <v>10360.0247893</v>
          </cell>
          <cell r="G131">
            <v>42591.213021199997</v>
          </cell>
          <cell r="H131">
            <v>85757.982975299994</v>
          </cell>
          <cell r="I131"/>
          <cell r="J131"/>
          <cell r="K131">
            <v>26475.618904800001</v>
          </cell>
          <cell r="L131">
            <v>445178.7553815</v>
          </cell>
          <cell r="M131">
            <v>238159.1010002</v>
          </cell>
          <cell r="N131">
            <v>35752.697971100002</v>
          </cell>
          <cell r="O131">
            <v>10379.8155396</v>
          </cell>
          <cell r="P131">
            <v>42672.574997700001</v>
          </cell>
          <cell r="Q131">
            <v>85921.806414199993</v>
          </cell>
          <cell r="R131"/>
          <cell r="S131"/>
          <cell r="T131">
            <v>26526.195268799998</v>
          </cell>
          <cell r="U131">
            <v>447038.07296770002</v>
          </cell>
          <cell r="V131">
            <v>239153.78774</v>
          </cell>
          <cell r="W131">
            <v>35902.021404200001</v>
          </cell>
          <cell r="X131">
            <v>10423.1675043</v>
          </cell>
          <cell r="Y131">
            <v>42850.799740100003</v>
          </cell>
          <cell r="Z131">
            <v>86280.664342100004</v>
          </cell>
          <cell r="AA131"/>
          <cell r="AB131"/>
          <cell r="AC131">
            <v>26636.983622399999</v>
          </cell>
          <cell r="AD131">
            <v>448744.75434059999</v>
          </cell>
          <cell r="AE131">
            <v>240066.81806009999</v>
          </cell>
          <cell r="AF131">
            <v>36039.086488300003</v>
          </cell>
          <cell r="AG131">
            <v>10462.9605933</v>
          </cell>
          <cell r="AH131">
            <v>43014.393551000001</v>
          </cell>
          <cell r="AI131">
            <v>86610.062690100007</v>
          </cell>
          <cell r="AJ131"/>
          <cell r="AK131"/>
          <cell r="AL131">
            <v>26738.677071999999</v>
          </cell>
        </row>
        <row r="132">
          <cell r="B132" t="str">
            <v>Energia Simples - 17,25</v>
          </cell>
          <cell r="C132">
            <v>917541.33516659995</v>
          </cell>
          <cell r="D132">
            <v>490860.84381340002</v>
          </cell>
          <cell r="E132">
            <v>73688.552823899998</v>
          </cell>
          <cell r="F132">
            <v>21393.450820499998</v>
          </cell>
          <cell r="G132">
            <v>87950.853370800003</v>
          </cell>
          <cell r="H132">
            <v>177090.2317874</v>
          </cell>
          <cell r="I132"/>
          <cell r="J132"/>
          <cell r="K132">
            <v>54672.1520953</v>
          </cell>
          <cell r="L132">
            <v>920435.21855019999</v>
          </cell>
          <cell r="M132">
            <v>492408.99645229999</v>
          </cell>
          <cell r="N132">
            <v>73920.963147699993</v>
          </cell>
          <cell r="O132">
            <v>21460.9247851</v>
          </cell>
          <cell r="P132">
            <v>88228.246337699995</v>
          </cell>
          <cell r="Q132">
            <v>177648.7662748</v>
          </cell>
          <cell r="R132"/>
          <cell r="S132"/>
          <cell r="T132">
            <v>54844.585561400003</v>
          </cell>
          <cell r="U132">
            <v>923997.02235400002</v>
          </cell>
          <cell r="V132">
            <v>494314.46921230003</v>
          </cell>
          <cell r="W132">
            <v>74207.014748700007</v>
          </cell>
          <cell r="X132">
            <v>21543.972023400001</v>
          </cell>
          <cell r="Y132">
            <v>88569.662764399996</v>
          </cell>
          <cell r="Z132">
            <v>178336.2128635</v>
          </cell>
          <cell r="AA132"/>
          <cell r="AB132"/>
          <cell r="AC132">
            <v>55056.817394199999</v>
          </cell>
          <cell r="AD132">
            <v>927592.80016900005</v>
          </cell>
          <cell r="AE132">
            <v>496238.11718910001</v>
          </cell>
          <cell r="AF132">
            <v>74495.794832700005</v>
          </cell>
          <cell r="AG132">
            <v>21627.811403600001</v>
          </cell>
          <cell r="AH132">
            <v>88914.335767099998</v>
          </cell>
          <cell r="AI132">
            <v>179030.2166132</v>
          </cell>
          <cell r="AJ132"/>
          <cell r="AK132"/>
          <cell r="AL132">
            <v>55271.0735852</v>
          </cell>
        </row>
        <row r="133">
          <cell r="B133" t="str">
            <v>Energia Simples - 20,7</v>
          </cell>
          <cell r="C133">
            <v>638087.3496818</v>
          </cell>
          <cell r="D133">
            <v>341360.20131909999</v>
          </cell>
          <cell r="E133">
            <v>51245.357098599998</v>
          </cell>
          <cell r="F133">
            <v>14877.684319100001</v>
          </cell>
          <cell r="G133">
            <v>61163.813311500002</v>
          </cell>
          <cell r="H133">
            <v>123154.16464040001</v>
          </cell>
          <cell r="I133"/>
          <cell r="J133"/>
          <cell r="K133">
            <v>38020.748814799997</v>
          </cell>
          <cell r="L133">
            <v>642546.72309009999</v>
          </cell>
          <cell r="M133">
            <v>343745.85056470003</v>
          </cell>
          <cell r="N133">
            <v>51603.493305199998</v>
          </cell>
          <cell r="O133">
            <v>14981.6593462</v>
          </cell>
          <cell r="P133">
            <v>61591.266203200001</v>
          </cell>
          <cell r="Q133">
            <v>124014.846814</v>
          </cell>
          <cell r="R133"/>
          <cell r="S133"/>
          <cell r="T133">
            <v>38286.462775100001</v>
          </cell>
          <cell r="U133">
            <v>645182.38473529997</v>
          </cell>
          <cell r="V133">
            <v>345155.8612632</v>
          </cell>
          <cell r="W133">
            <v>51815.1656133</v>
          </cell>
          <cell r="X133">
            <v>15043.1125975</v>
          </cell>
          <cell r="Y133">
            <v>61843.907345500003</v>
          </cell>
          <cell r="Z133">
            <v>124523.5431676</v>
          </cell>
          <cell r="AA133"/>
          <cell r="AB133"/>
          <cell r="AC133">
            <v>38443.5099711</v>
          </cell>
          <cell r="AD133">
            <v>647745.42051570001</v>
          </cell>
          <cell r="AE133">
            <v>346527.01900610002</v>
          </cell>
          <cell r="AF133">
            <v>52021.005274700001</v>
          </cell>
          <cell r="AG133">
            <v>15102.8724994</v>
          </cell>
          <cell r="AH133">
            <v>62089.586940599998</v>
          </cell>
          <cell r="AI133">
            <v>125018.22235320001</v>
          </cell>
          <cell r="AJ133"/>
          <cell r="AK133"/>
          <cell r="AL133">
            <v>38596.229719800001</v>
          </cell>
        </row>
        <row r="134">
          <cell r="B134" t="str">
            <v>Tarifa_bi-horária</v>
          </cell>
          <cell r="C134">
            <v>811649.54191320005</v>
          </cell>
          <cell r="D134">
            <v>434266.70022860001</v>
          </cell>
          <cell r="E134">
            <v>64906.459446699999</v>
          </cell>
          <cell r="F134">
            <v>18582.116497999999</v>
          </cell>
          <cell r="G134">
            <v>14696.0941477</v>
          </cell>
          <cell r="H134">
            <v>157233.07792410001</v>
          </cell>
          <cell r="I134"/>
          <cell r="J134"/>
          <cell r="K134">
            <v>48287.166482300003</v>
          </cell>
          <cell r="L134">
            <v>813738.56260950002</v>
          </cell>
          <cell r="M134">
            <v>435393.10341769998</v>
          </cell>
          <cell r="N134">
            <v>65078.9776384</v>
          </cell>
          <cell r="O134">
            <v>18631.1690882</v>
          </cell>
          <cell r="P134">
            <v>14733.636313999999</v>
          </cell>
          <cell r="Q134">
            <v>157650.04585530001</v>
          </cell>
          <cell r="R134"/>
          <cell r="S134"/>
          <cell r="T134">
            <v>48410.519321699998</v>
          </cell>
          <cell r="U134">
            <v>817132.97409150004</v>
          </cell>
          <cell r="V134">
            <v>437209.71170839999</v>
          </cell>
          <cell r="W134">
            <v>65350.710006499998</v>
          </cell>
          <cell r="X134">
            <v>18708.9458495</v>
          </cell>
          <cell r="Y134">
            <v>14795.082263599999</v>
          </cell>
          <cell r="Z134">
            <v>158308.2559545</v>
          </cell>
          <cell r="AA134"/>
          <cell r="AB134"/>
          <cell r="AC134">
            <v>48612.413155100003</v>
          </cell>
          <cell r="AD134">
            <v>820266.43250909995</v>
          </cell>
          <cell r="AE134">
            <v>438886.78169979999</v>
          </cell>
          <cell r="AF134">
            <v>65601.626246400003</v>
          </cell>
          <cell r="AG134">
            <v>18780.759936800001</v>
          </cell>
          <cell r="AH134">
            <v>14851.8005939</v>
          </cell>
          <cell r="AI134">
            <v>158916.03085909999</v>
          </cell>
          <cell r="AJ134"/>
          <cell r="AK134"/>
          <cell r="AL134">
            <v>48798.773379799997</v>
          </cell>
        </row>
        <row r="135">
          <cell r="A135" t="str">
            <v>BTN_&lt;20,7_Bi_E_Horas fora de vazio</v>
          </cell>
          <cell r="B135" t="str">
            <v>Horas fora de vazio</v>
          </cell>
          <cell r="C135">
            <v>542864.39456699998</v>
          </cell>
          <cell r="D135">
            <v>319369.34557589999</v>
          </cell>
          <cell r="E135">
            <v>61588.124295000001</v>
          </cell>
          <cell r="F135">
            <v>16508.157027699999</v>
          </cell>
          <cell r="G135">
            <v>8889.0076308000007</v>
          </cell>
          <cell r="H135">
            <v>146033.6967838</v>
          </cell>
          <cell r="I135"/>
          <cell r="J135"/>
          <cell r="K135">
            <v>29206.739356099999</v>
          </cell>
          <cell r="L135">
            <v>544315.64199509996</v>
          </cell>
          <cell r="M135">
            <v>320223.12037680001</v>
          </cell>
          <cell r="N135">
            <v>61752.768741699998</v>
          </cell>
          <cell r="O135">
            <v>16552.288528599998</v>
          </cell>
          <cell r="P135">
            <v>8912.7707463000006</v>
          </cell>
          <cell r="Q135">
            <v>146424.0908301</v>
          </cell>
          <cell r="R135"/>
          <cell r="S135"/>
          <cell r="T135">
            <v>29284.818166199999</v>
          </cell>
          <cell r="U135">
            <v>546588.79300049995</v>
          </cell>
          <cell r="V135">
            <v>321560.4244208</v>
          </cell>
          <cell r="W135">
            <v>62010.658387800002</v>
          </cell>
          <cell r="X135">
            <v>16621.413587999999</v>
          </cell>
          <cell r="Y135">
            <v>8949.9919324999992</v>
          </cell>
          <cell r="Z135">
            <v>147035.58174329999</v>
          </cell>
          <cell r="AA135"/>
          <cell r="AB135"/>
          <cell r="AC135">
            <v>29407.116348</v>
          </cell>
          <cell r="AD135">
            <v>548687.92142200004</v>
          </cell>
          <cell r="AE135">
            <v>322795.35026400001</v>
          </cell>
          <cell r="AF135">
            <v>62248.805122099999</v>
          </cell>
          <cell r="AG135">
            <v>16685.246733399999</v>
          </cell>
          <cell r="AH135">
            <v>8984.3636265000005</v>
          </cell>
          <cell r="AI135">
            <v>147600.2595637</v>
          </cell>
          <cell r="AJ135"/>
          <cell r="AK135"/>
          <cell r="AL135">
            <v>29520.051913800002</v>
          </cell>
        </row>
        <row r="136">
          <cell r="B136" t="str">
            <v>Horas fora de vazio - 3,45</v>
          </cell>
          <cell r="C136">
            <v>32147.127440600001</v>
          </cell>
          <cell r="D136">
            <v>18912.2866698</v>
          </cell>
          <cell r="E136">
            <v>3647.1010084999998</v>
          </cell>
          <cell r="F136">
            <v>977.57346610000002</v>
          </cell>
          <cell r="G136">
            <v>526.38571279999996</v>
          </cell>
          <cell r="H136">
            <v>8647.7652770999994</v>
          </cell>
          <cell r="I136"/>
          <cell r="J136"/>
          <cell r="K136">
            <v>1729.5530550999999</v>
          </cell>
          <cell r="L136">
            <v>32330.5618713</v>
          </cell>
          <cell r="M136">
            <v>19020.201895999999</v>
          </cell>
          <cell r="N136">
            <v>3667.9116979</v>
          </cell>
          <cell r="O136">
            <v>983.15158859999997</v>
          </cell>
          <cell r="P136">
            <v>529.38931679999996</v>
          </cell>
          <cell r="Q136">
            <v>8697.1102109000003</v>
          </cell>
          <cell r="R136"/>
          <cell r="S136"/>
          <cell r="T136">
            <v>1739.4220428000001</v>
          </cell>
          <cell r="U136">
            <v>32466.7141147</v>
          </cell>
          <cell r="V136">
            <v>19100.300818200001</v>
          </cell>
          <cell r="W136">
            <v>3683.3582092000001</v>
          </cell>
          <cell r="X136">
            <v>987.29189129999997</v>
          </cell>
          <cell r="Y136">
            <v>531.61871120000001</v>
          </cell>
          <cell r="Z136">
            <v>8733.7359606000009</v>
          </cell>
          <cell r="AA136"/>
          <cell r="AB136"/>
          <cell r="AC136">
            <v>1746.7471923000001</v>
          </cell>
          <cell r="AD136">
            <v>32595.092589100001</v>
          </cell>
          <cell r="AE136">
            <v>19175.826400400001</v>
          </cell>
          <cell r="AF136">
            <v>3697.9227850000002</v>
          </cell>
          <cell r="AG136">
            <v>991.19579780000004</v>
          </cell>
          <cell r="AH136">
            <v>533.72081419999995</v>
          </cell>
          <cell r="AI136">
            <v>8768.2705205000002</v>
          </cell>
          <cell r="AJ136"/>
          <cell r="AK136"/>
          <cell r="AL136">
            <v>1753.6541043</v>
          </cell>
        </row>
        <row r="137">
          <cell r="B137" t="str">
            <v>Horas fora de vazio - 4,6</v>
          </cell>
          <cell r="C137">
            <v>4508.6896468000004</v>
          </cell>
          <cell r="D137">
            <v>2652.4805758000002</v>
          </cell>
          <cell r="E137">
            <v>511.51215869999999</v>
          </cell>
          <cell r="F137">
            <v>137.10635199999999</v>
          </cell>
          <cell r="G137">
            <v>73.826497200000006</v>
          </cell>
          <cell r="H137">
            <v>1212.8638817000001</v>
          </cell>
          <cell r="I137"/>
          <cell r="J137"/>
          <cell r="K137">
            <v>242.57277629999999</v>
          </cell>
          <cell r="L137">
            <v>4501.9024860999998</v>
          </cell>
          <cell r="M137">
            <v>2648.4876614</v>
          </cell>
          <cell r="N137">
            <v>510.74215340000001</v>
          </cell>
          <cell r="O137">
            <v>136.89995880000001</v>
          </cell>
          <cell r="P137">
            <v>73.715362600000006</v>
          </cell>
          <cell r="Q137">
            <v>1211.0380955000001</v>
          </cell>
          <cell r="R137"/>
          <cell r="S137"/>
          <cell r="T137">
            <v>242.2076193</v>
          </cell>
          <cell r="U137">
            <v>4521.8779715999999</v>
          </cell>
          <cell r="V137">
            <v>2660.2393213999999</v>
          </cell>
          <cell r="W137">
            <v>513.00837809999996</v>
          </cell>
          <cell r="X137">
            <v>137.50739999999999</v>
          </cell>
          <cell r="Y137">
            <v>74.042446299999995</v>
          </cell>
          <cell r="Z137">
            <v>1216.4116182</v>
          </cell>
          <cell r="AA137"/>
          <cell r="AB137"/>
          <cell r="AC137">
            <v>243.28232370000001</v>
          </cell>
          <cell r="AD137">
            <v>4538.8184646999998</v>
          </cell>
          <cell r="AE137">
            <v>2670.2054830000002</v>
          </cell>
          <cell r="AF137">
            <v>514.93028230000004</v>
          </cell>
          <cell r="AG137">
            <v>138.0225499</v>
          </cell>
          <cell r="AH137">
            <v>74.319834499999999</v>
          </cell>
          <cell r="AI137">
            <v>1220.9687097999999</v>
          </cell>
          <cell r="AJ137"/>
          <cell r="AK137"/>
          <cell r="AL137">
            <v>244.19374210000001</v>
          </cell>
        </row>
        <row r="138">
          <cell r="B138" t="str">
            <v>Horas fora de vazio - 5,75</v>
          </cell>
          <cell r="C138">
            <v>1437.3820625000001</v>
          </cell>
          <cell r="D138">
            <v>845.61775120000004</v>
          </cell>
          <cell r="E138">
            <v>163.07141519999999</v>
          </cell>
          <cell r="F138">
            <v>43.7098637</v>
          </cell>
          <cell r="G138">
            <v>23.536080699999999</v>
          </cell>
          <cell r="H138">
            <v>386.66418040000002</v>
          </cell>
          <cell r="I138"/>
          <cell r="J138"/>
          <cell r="K138">
            <v>77.332836099999994</v>
          </cell>
          <cell r="L138">
            <v>1434.6937189</v>
          </cell>
          <cell r="M138">
            <v>844.03618779999999</v>
          </cell>
          <cell r="N138">
            <v>162.76642190000001</v>
          </cell>
          <cell r="O138">
            <v>43.6281131</v>
          </cell>
          <cell r="P138">
            <v>23.492060899999998</v>
          </cell>
          <cell r="Q138">
            <v>385.9410006</v>
          </cell>
          <cell r="R138"/>
          <cell r="S138"/>
          <cell r="T138">
            <v>77.188200199999997</v>
          </cell>
          <cell r="U138">
            <v>1442.4624392000001</v>
          </cell>
          <cell r="V138">
            <v>848.60655799999995</v>
          </cell>
          <cell r="W138">
            <v>163.6477854</v>
          </cell>
          <cell r="X138">
            <v>43.864354800000001</v>
          </cell>
          <cell r="Y138">
            <v>23.619267900000001</v>
          </cell>
          <cell r="Z138">
            <v>388.03083170000002</v>
          </cell>
          <cell r="AA138"/>
          <cell r="AB138"/>
          <cell r="AC138">
            <v>77.606166099999996</v>
          </cell>
          <cell r="AD138">
            <v>1448.9094872999999</v>
          </cell>
          <cell r="AE138">
            <v>852.39938259999997</v>
          </cell>
          <cell r="AF138">
            <v>164.37920489999999</v>
          </cell>
          <cell r="AG138">
            <v>44.060405699999997</v>
          </cell>
          <cell r="AH138">
            <v>23.724833700000001</v>
          </cell>
          <cell r="AI138">
            <v>389.76512539999999</v>
          </cell>
          <cell r="AJ138"/>
          <cell r="AK138"/>
          <cell r="AL138">
            <v>77.953024999999997</v>
          </cell>
        </row>
        <row r="139">
          <cell r="B139" t="str">
            <v>Horas fora de vazio - 6,9</v>
          </cell>
          <cell r="C139">
            <v>149350.4729129</v>
          </cell>
          <cell r="D139">
            <v>87863.494591399998</v>
          </cell>
          <cell r="E139">
            <v>16943.854821199999</v>
          </cell>
          <cell r="F139">
            <v>4541.6518081000004</v>
          </cell>
          <cell r="G139">
            <v>2445.5048197000001</v>
          </cell>
          <cell r="H139">
            <v>40176.150607900003</v>
          </cell>
          <cell r="I139"/>
          <cell r="J139"/>
          <cell r="K139">
            <v>8035.2301213999999</v>
          </cell>
          <cell r="L139">
            <v>150092.49955760001</v>
          </cell>
          <cell r="M139">
            <v>88300.031902899995</v>
          </cell>
          <cell r="N139">
            <v>17028.0379612</v>
          </cell>
          <cell r="O139">
            <v>4564.2163608000001</v>
          </cell>
          <cell r="P139">
            <v>2457.6549636999998</v>
          </cell>
          <cell r="Q139">
            <v>40375.760114899997</v>
          </cell>
          <cell r="R139"/>
          <cell r="S139"/>
          <cell r="T139">
            <v>8075.1520226000002</v>
          </cell>
          <cell r="U139">
            <v>150752.47563569999</v>
          </cell>
          <cell r="V139">
            <v>88688.2985319</v>
          </cell>
          <cell r="W139">
            <v>17102.912440399999</v>
          </cell>
          <cell r="X139">
            <v>4584.2858091999997</v>
          </cell>
          <cell r="Y139">
            <v>2468.4615896</v>
          </cell>
          <cell r="Z139">
            <v>40553.297539300002</v>
          </cell>
          <cell r="AA139"/>
          <cell r="AB139"/>
          <cell r="AC139">
            <v>8110.6595076000003</v>
          </cell>
          <cell r="AD139">
            <v>151355.9858887</v>
          </cell>
          <cell r="AE139">
            <v>89043.346084200006</v>
          </cell>
          <cell r="AF139">
            <v>17171.380855399999</v>
          </cell>
          <cell r="AG139">
            <v>4602.6381669000002</v>
          </cell>
          <cell r="AH139">
            <v>2478.3436284999998</v>
          </cell>
          <cell r="AI139">
            <v>40715.645326799997</v>
          </cell>
          <cell r="AJ139"/>
          <cell r="AK139"/>
          <cell r="AL139">
            <v>8143.1290657</v>
          </cell>
        </row>
        <row r="140">
          <cell r="B140" t="str">
            <v>Horas fora de vazio - 10,35</v>
          </cell>
          <cell r="C140">
            <v>70743.921376600003</v>
          </cell>
          <cell r="D140">
            <v>41618.938541000003</v>
          </cell>
          <cell r="E140">
            <v>8025.9185653000004</v>
          </cell>
          <cell r="F140">
            <v>2151.277141</v>
          </cell>
          <cell r="G140">
            <v>1158.3799991999999</v>
          </cell>
          <cell r="H140">
            <v>19030.528557199999</v>
          </cell>
          <cell r="I140"/>
          <cell r="J140"/>
          <cell r="K140">
            <v>3806.1057114</v>
          </cell>
          <cell r="L140">
            <v>70839.964807800003</v>
          </cell>
          <cell r="M140">
            <v>41675.441284499997</v>
          </cell>
          <cell r="N140">
            <v>8036.8147208</v>
          </cell>
          <cell r="O140">
            <v>2154.1977605000002</v>
          </cell>
          <cell r="P140">
            <v>1159.9526403</v>
          </cell>
          <cell r="Q140">
            <v>19056.364802200002</v>
          </cell>
          <cell r="R140"/>
          <cell r="S140"/>
          <cell r="T140">
            <v>3811.2729596999998</v>
          </cell>
          <cell r="U140">
            <v>71128.277837999995</v>
          </cell>
          <cell r="V140">
            <v>41845.057020599997</v>
          </cell>
          <cell r="W140">
            <v>8069.5239189000004</v>
          </cell>
          <cell r="X140">
            <v>2162.9651739000001</v>
          </cell>
          <cell r="Y140">
            <v>1164.6735547999999</v>
          </cell>
          <cell r="Z140">
            <v>19133.922693500001</v>
          </cell>
          <cell r="AA140"/>
          <cell r="AB140"/>
          <cell r="AC140">
            <v>3826.7845391999999</v>
          </cell>
          <cell r="AD140">
            <v>71398.839753799999</v>
          </cell>
          <cell r="AE140">
            <v>42004.2297024</v>
          </cell>
          <cell r="AF140">
            <v>8100.2192470999998</v>
          </cell>
          <cell r="AG140">
            <v>2171.1927879</v>
          </cell>
          <cell r="AH140">
            <v>1169.1038094</v>
          </cell>
          <cell r="AI140">
            <v>19206.705430999998</v>
          </cell>
          <cell r="AJ140"/>
          <cell r="AK140"/>
          <cell r="AL140">
            <v>3841.3410865000001</v>
          </cell>
        </row>
        <row r="141">
          <cell r="B141" t="str">
            <v>Horas fora de vazio - 13,8</v>
          </cell>
          <cell r="C141">
            <v>115497.5146546</v>
          </cell>
          <cell r="D141">
            <v>67947.660667999997</v>
          </cell>
          <cell r="E141">
            <v>13103.2268085</v>
          </cell>
          <cell r="F141">
            <v>3512.2051240999999</v>
          </cell>
          <cell r="G141">
            <v>1891.1873746000001</v>
          </cell>
          <cell r="H141">
            <v>31069.506865799998</v>
          </cell>
          <cell r="I141"/>
          <cell r="J141"/>
          <cell r="K141">
            <v>6213.9013730999995</v>
          </cell>
          <cell r="L141">
            <v>115594.5093241</v>
          </cell>
          <cell r="M141">
            <v>68004.723029400004</v>
          </cell>
          <cell r="N141">
            <v>13114.2308828</v>
          </cell>
          <cell r="O141">
            <v>3515.1546693999999</v>
          </cell>
          <cell r="P141">
            <v>1892.7755913000001</v>
          </cell>
          <cell r="Q141">
            <v>31095.598999599999</v>
          </cell>
          <cell r="R141"/>
          <cell r="S141"/>
          <cell r="T141">
            <v>6219.1197997999998</v>
          </cell>
          <cell r="U141">
            <v>116074.35134750001</v>
          </cell>
          <cell r="V141">
            <v>68287.016055999993</v>
          </cell>
          <cell r="W141">
            <v>13168.669100499999</v>
          </cell>
          <cell r="X141">
            <v>3529.7463563000001</v>
          </cell>
          <cell r="Y141">
            <v>1900.6326538999999</v>
          </cell>
          <cell r="Z141">
            <v>31224.6793096</v>
          </cell>
          <cell r="AA141"/>
          <cell r="AB141"/>
          <cell r="AC141">
            <v>6244.9358615000001</v>
          </cell>
          <cell r="AD141">
            <v>116503.8221643</v>
          </cell>
          <cell r="AE141">
            <v>68539.675495400006</v>
          </cell>
          <cell r="AF141">
            <v>13217.392690299999</v>
          </cell>
          <cell r="AG141">
            <v>3542.8062881999999</v>
          </cell>
          <cell r="AH141">
            <v>1907.6649247</v>
          </cell>
          <cell r="AI141">
            <v>31340.209470999998</v>
          </cell>
          <cell r="AJ141"/>
          <cell r="AK141"/>
          <cell r="AL141">
            <v>6268.0418943000004</v>
          </cell>
        </row>
        <row r="142">
          <cell r="B142" t="str">
            <v>Horas fora de vazio - 17,25</v>
          </cell>
          <cell r="C142">
            <v>92439.835078000004</v>
          </cell>
          <cell r="D142">
            <v>54382.733385300002</v>
          </cell>
          <cell r="E142">
            <v>10487.326318400001</v>
          </cell>
          <cell r="F142">
            <v>2811.0359204000001</v>
          </cell>
          <cell r="G142">
            <v>1513.6347264000001</v>
          </cell>
          <cell r="H142">
            <v>24866.856219900001</v>
          </cell>
          <cell r="I142"/>
          <cell r="J142"/>
          <cell r="K142">
            <v>4973.3712443000004</v>
          </cell>
          <cell r="L142">
            <v>92529.399762400004</v>
          </cell>
          <cell r="M142">
            <v>54435.424654900002</v>
          </cell>
          <cell r="N142">
            <v>10497.487458600001</v>
          </cell>
          <cell r="O142">
            <v>2813.7595249000001</v>
          </cell>
          <cell r="P142">
            <v>1515.1012826000001</v>
          </cell>
          <cell r="Q142">
            <v>24890.949644100001</v>
          </cell>
          <cell r="R142"/>
          <cell r="S142"/>
          <cell r="T142">
            <v>4978.1899291999998</v>
          </cell>
          <cell r="U142">
            <v>92897.040567400007</v>
          </cell>
          <cell r="V142">
            <v>54651.709246400002</v>
          </cell>
          <cell r="W142">
            <v>10539.196415500001</v>
          </cell>
          <cell r="X142">
            <v>2824.9392452000002</v>
          </cell>
          <cell r="Y142">
            <v>1521.1211321999999</v>
          </cell>
          <cell r="Z142">
            <v>24989.847170599998</v>
          </cell>
          <cell r="AA142"/>
          <cell r="AB142"/>
          <cell r="AC142">
            <v>4997.9694341000004</v>
          </cell>
          <cell r="AD142">
            <v>93241.988461100002</v>
          </cell>
          <cell r="AE142">
            <v>54854.643504599997</v>
          </cell>
          <cell r="AF142">
            <v>10578.330855300001</v>
          </cell>
          <cell r="AG142">
            <v>2835.4288886999998</v>
          </cell>
          <cell r="AH142">
            <v>1526.7694019999999</v>
          </cell>
          <cell r="AI142">
            <v>25082.640170499999</v>
          </cell>
          <cell r="AJ142"/>
          <cell r="AK142"/>
          <cell r="AL142">
            <v>5016.5280340999998</v>
          </cell>
        </row>
        <row r="143">
          <cell r="B143" t="str">
            <v>Horas fora de vazio - 20,7</v>
          </cell>
          <cell r="C143">
            <v>76739.451394999996</v>
          </cell>
          <cell r="D143">
            <v>45146.133393399999</v>
          </cell>
          <cell r="E143">
            <v>8706.1131991999991</v>
          </cell>
          <cell r="F143">
            <v>2333.5973522999998</v>
          </cell>
          <cell r="G143">
            <v>1256.5524201999999</v>
          </cell>
          <cell r="H143">
            <v>20643.361193799999</v>
          </cell>
          <cell r="I143"/>
          <cell r="J143"/>
          <cell r="K143">
            <v>4128.6722384000004</v>
          </cell>
          <cell r="L143">
            <v>76992.110466900005</v>
          </cell>
          <cell r="M143">
            <v>45294.773759900003</v>
          </cell>
          <cell r="N143">
            <v>8734.7774451000005</v>
          </cell>
          <cell r="O143">
            <v>2341.2805524999999</v>
          </cell>
          <cell r="P143">
            <v>1260.6895281</v>
          </cell>
          <cell r="Q143">
            <v>20711.327962300002</v>
          </cell>
          <cell r="R143"/>
          <cell r="S143"/>
          <cell r="T143">
            <v>4142.2655925999998</v>
          </cell>
          <cell r="U143">
            <v>77305.593086399997</v>
          </cell>
          <cell r="V143">
            <v>45479.196868300001</v>
          </cell>
          <cell r="W143">
            <v>8770.3421397999991</v>
          </cell>
          <cell r="X143">
            <v>2350.8133573</v>
          </cell>
          <cell r="Y143">
            <v>1265.8225766</v>
          </cell>
          <cell r="Z143">
            <v>20795.6566198</v>
          </cell>
          <cell r="AA143"/>
          <cell r="AB143"/>
          <cell r="AC143">
            <v>4159.1313234999998</v>
          </cell>
          <cell r="AD143">
            <v>77604.464613000004</v>
          </cell>
          <cell r="AE143">
            <v>45655.024211399999</v>
          </cell>
          <cell r="AF143">
            <v>8804.2492017999994</v>
          </cell>
          <cell r="AG143">
            <v>2359.9018483</v>
          </cell>
          <cell r="AH143">
            <v>1270.7163794999999</v>
          </cell>
          <cell r="AI143">
            <v>20876.054808699999</v>
          </cell>
          <cell r="AJ143"/>
          <cell r="AK143"/>
          <cell r="AL143">
            <v>4175.2109618000004</v>
          </cell>
        </row>
        <row r="144">
          <cell r="A144" t="str">
            <v>BTN_&lt;20,7_Bi_E_Horas de vazio</v>
          </cell>
          <cell r="B144" t="str">
            <v>Horas de vazio</v>
          </cell>
          <cell r="C144">
            <v>268785.14734620001</v>
          </cell>
          <cell r="D144">
            <v>114897.3546527</v>
          </cell>
          <cell r="E144">
            <v>3318.3351517000001</v>
          </cell>
          <cell r="F144">
            <v>2073.9594702999998</v>
          </cell>
          <cell r="G144">
            <v>5807.0865168999999</v>
          </cell>
          <cell r="H144">
            <v>11199.3811403</v>
          </cell>
          <cell r="I144"/>
          <cell r="J144"/>
          <cell r="K144">
            <v>19080.4271262</v>
          </cell>
          <cell r="L144">
            <v>269422.92061440001</v>
          </cell>
          <cell r="M144">
            <v>115169.9830409</v>
          </cell>
          <cell r="N144">
            <v>3326.2088967</v>
          </cell>
          <cell r="O144">
            <v>2078.8805596000002</v>
          </cell>
          <cell r="P144">
            <v>5820.8655676999997</v>
          </cell>
          <cell r="Q144">
            <v>11225.955025200001</v>
          </cell>
          <cell r="R144"/>
          <cell r="S144"/>
          <cell r="T144">
            <v>19125.701155499999</v>
          </cell>
          <cell r="U144">
            <v>270544.18109099998</v>
          </cell>
          <cell r="V144">
            <v>115649.2872876</v>
          </cell>
          <cell r="W144">
            <v>3340.0516186999998</v>
          </cell>
          <cell r="X144">
            <v>2087.5322615</v>
          </cell>
          <cell r="Y144">
            <v>5845.0903311000002</v>
          </cell>
          <cell r="Z144">
            <v>11272.674211199999</v>
          </cell>
          <cell r="AA144"/>
          <cell r="AB144"/>
          <cell r="AC144">
            <v>19205.2968071</v>
          </cell>
          <cell r="AD144">
            <v>271578.51108710002</v>
          </cell>
          <cell r="AE144">
            <v>116091.4314358</v>
          </cell>
          <cell r="AF144">
            <v>3352.8211243000001</v>
          </cell>
          <cell r="AG144">
            <v>2095.5132033999998</v>
          </cell>
          <cell r="AH144">
            <v>5867.4369674</v>
          </cell>
          <cell r="AI144">
            <v>11315.7712954</v>
          </cell>
          <cell r="AJ144"/>
          <cell r="AK144"/>
          <cell r="AL144">
            <v>19278.721465999999</v>
          </cell>
        </row>
        <row r="145">
          <cell r="B145" t="str">
            <v>Horas de vazio - 3,45</v>
          </cell>
          <cell r="C145">
            <v>15958.6208228</v>
          </cell>
          <cell r="D145">
            <v>6821.8178516999997</v>
          </cell>
          <cell r="E145">
            <v>197.02001000000001</v>
          </cell>
          <cell r="F145">
            <v>123.13750640000001</v>
          </cell>
          <cell r="G145">
            <v>344.78501770000003</v>
          </cell>
          <cell r="H145">
            <v>664.94253430000003</v>
          </cell>
          <cell r="I145"/>
          <cell r="J145"/>
          <cell r="K145">
            <v>1132.8650582</v>
          </cell>
          <cell r="L145">
            <v>16089.429921499999</v>
          </cell>
          <cell r="M145">
            <v>6877.7347043</v>
          </cell>
          <cell r="N145">
            <v>198.63493729999999</v>
          </cell>
          <cell r="O145">
            <v>124.14683580000001</v>
          </cell>
          <cell r="P145">
            <v>347.61114040000001</v>
          </cell>
          <cell r="Q145">
            <v>670.39291260000005</v>
          </cell>
          <cell r="R145"/>
          <cell r="S145"/>
          <cell r="T145">
            <v>1142.1508899</v>
          </cell>
          <cell r="U145">
            <v>16156.525974300001</v>
          </cell>
          <cell r="V145">
            <v>6906.4161961999998</v>
          </cell>
          <cell r="W145">
            <v>199.46328349999999</v>
          </cell>
          <cell r="X145">
            <v>124.664552</v>
          </cell>
          <cell r="Y145">
            <v>349.06074669999998</v>
          </cell>
          <cell r="Z145">
            <v>673.18858220000004</v>
          </cell>
          <cell r="AA145"/>
          <cell r="AB145"/>
          <cell r="AC145">
            <v>1146.9138809999999</v>
          </cell>
          <cell r="AD145">
            <v>16220.5143668</v>
          </cell>
          <cell r="AE145">
            <v>6933.7692587000001</v>
          </cell>
          <cell r="AF145">
            <v>200.2532636</v>
          </cell>
          <cell r="AG145">
            <v>125.1582899</v>
          </cell>
          <cell r="AH145">
            <v>350.44321120000001</v>
          </cell>
          <cell r="AI145">
            <v>675.85476570000003</v>
          </cell>
          <cell r="AJ145"/>
          <cell r="AK145"/>
          <cell r="AL145">
            <v>1151.456267</v>
          </cell>
        </row>
        <row r="146">
          <cell r="B146" t="str">
            <v>Horas de vazio - 4,6</v>
          </cell>
          <cell r="C146">
            <v>2225.3112141000001</v>
          </cell>
          <cell r="D146">
            <v>951.25186129999997</v>
          </cell>
          <cell r="E146">
            <v>27.4729776</v>
          </cell>
          <cell r="F146">
            <v>17.170611300000001</v>
          </cell>
          <cell r="G146">
            <v>48.077711399999998</v>
          </cell>
          <cell r="H146">
            <v>92.7213007</v>
          </cell>
          <cell r="I146"/>
          <cell r="J146"/>
          <cell r="K146">
            <v>157.9696232</v>
          </cell>
          <cell r="L146">
            <v>2247.7469004</v>
          </cell>
          <cell r="M146">
            <v>960.84242519999998</v>
          </cell>
          <cell r="N146">
            <v>27.749962</v>
          </cell>
          <cell r="O146">
            <v>17.343726100000001</v>
          </cell>
          <cell r="P146">
            <v>48.5624331</v>
          </cell>
          <cell r="Q146">
            <v>93.656121099999993</v>
          </cell>
          <cell r="R146"/>
          <cell r="S146"/>
          <cell r="T146">
            <v>159.56227989999999</v>
          </cell>
          <cell r="U146">
            <v>2258.2104260999999</v>
          </cell>
          <cell r="V146">
            <v>965.31525939999995</v>
          </cell>
          <cell r="W146">
            <v>27.879141400000002</v>
          </cell>
          <cell r="X146">
            <v>17.424462900000002</v>
          </cell>
          <cell r="Y146">
            <v>48.788496799999997</v>
          </cell>
          <cell r="Z146">
            <v>94.092101</v>
          </cell>
          <cell r="AA146"/>
          <cell r="AB146"/>
          <cell r="AC146">
            <v>160.3050609</v>
          </cell>
          <cell r="AD146">
            <v>2267.2743220000002</v>
          </cell>
          <cell r="AE146">
            <v>969.18979439999998</v>
          </cell>
          <cell r="AF146">
            <v>27.9910408</v>
          </cell>
          <cell r="AG146">
            <v>17.4944007</v>
          </cell>
          <cell r="AH146">
            <v>48.984321799999996</v>
          </cell>
          <cell r="AI146">
            <v>94.469763599999993</v>
          </cell>
          <cell r="AJ146"/>
          <cell r="AK146"/>
          <cell r="AL146">
            <v>160.94848590000001</v>
          </cell>
        </row>
        <row r="147">
          <cell r="B147" t="str">
            <v>Horas de vazio - 5,75</v>
          </cell>
          <cell r="C147">
            <v>782.15134699999999</v>
          </cell>
          <cell r="D147">
            <v>334.34556040000001</v>
          </cell>
          <cell r="E147">
            <v>9.6561894000000006</v>
          </cell>
          <cell r="F147">
            <v>6.0351182999999997</v>
          </cell>
          <cell r="G147">
            <v>16.8983314</v>
          </cell>
          <cell r="H147">
            <v>32.589639499999997</v>
          </cell>
          <cell r="I147"/>
          <cell r="J147"/>
          <cell r="K147">
            <v>55.523089499999998</v>
          </cell>
          <cell r="L147">
            <v>780.9707396</v>
          </cell>
          <cell r="M147">
            <v>333.84088700000001</v>
          </cell>
          <cell r="N147">
            <v>9.6416141999999994</v>
          </cell>
          <cell r="O147">
            <v>6.0260090000000002</v>
          </cell>
          <cell r="P147">
            <v>16.872824600000001</v>
          </cell>
          <cell r="Q147">
            <v>32.540447399999998</v>
          </cell>
          <cell r="R147"/>
          <cell r="S147"/>
          <cell r="T147">
            <v>55.4392809</v>
          </cell>
          <cell r="U147">
            <v>785.19961669999998</v>
          </cell>
          <cell r="V147">
            <v>335.64860149999998</v>
          </cell>
          <cell r="W147">
            <v>9.6938224999999996</v>
          </cell>
          <cell r="X147">
            <v>6.0586390000000003</v>
          </cell>
          <cell r="Y147">
            <v>16.964189300000001</v>
          </cell>
          <cell r="Z147">
            <v>32.716650600000001</v>
          </cell>
          <cell r="AA147"/>
          <cell r="AB147"/>
          <cell r="AC147">
            <v>55.739479000000003</v>
          </cell>
          <cell r="AD147">
            <v>788.70904580000001</v>
          </cell>
          <cell r="AE147">
            <v>337.14877430000001</v>
          </cell>
          <cell r="AF147">
            <v>9.7371485999999994</v>
          </cell>
          <cell r="AG147">
            <v>6.0857178999999997</v>
          </cell>
          <cell r="AH147">
            <v>17.040010299999999</v>
          </cell>
          <cell r="AI147">
            <v>32.862876800000002</v>
          </cell>
          <cell r="AJ147"/>
          <cell r="AK147"/>
          <cell r="AL147">
            <v>55.988605100000001</v>
          </cell>
        </row>
        <row r="148">
          <cell r="B148" t="str">
            <v>Horas de vazio - 6,9</v>
          </cell>
          <cell r="C148">
            <v>67706.018234100004</v>
          </cell>
          <cell r="D148">
            <v>28942.233102900002</v>
          </cell>
          <cell r="E148">
            <v>835.87676839999995</v>
          </cell>
          <cell r="F148">
            <v>522.42298010000002</v>
          </cell>
          <cell r="G148">
            <v>1462.7843445999999</v>
          </cell>
          <cell r="H148">
            <v>2821.0840926000001</v>
          </cell>
          <cell r="I148"/>
          <cell r="J148"/>
          <cell r="K148">
            <v>4806.2914179999998</v>
          </cell>
          <cell r="L148">
            <v>68008.603673200007</v>
          </cell>
          <cell r="M148">
            <v>29071.579039600001</v>
          </cell>
          <cell r="N148">
            <v>839.61239109999997</v>
          </cell>
          <cell r="O148">
            <v>524.75774449999994</v>
          </cell>
          <cell r="P148">
            <v>1469.3216838999999</v>
          </cell>
          <cell r="Q148">
            <v>2833.6918202000002</v>
          </cell>
          <cell r="R148"/>
          <cell r="S148"/>
          <cell r="T148">
            <v>4827.7712480999999</v>
          </cell>
          <cell r="U148">
            <v>68306.513781999995</v>
          </cell>
          <cell r="V148">
            <v>29198.926415800001</v>
          </cell>
          <cell r="W148">
            <v>843.29029349999996</v>
          </cell>
          <cell r="X148">
            <v>527.05643359999999</v>
          </cell>
          <cell r="Y148">
            <v>1475.7580134</v>
          </cell>
          <cell r="Z148">
            <v>2846.1047411999998</v>
          </cell>
          <cell r="AA148"/>
          <cell r="AB148"/>
          <cell r="AC148">
            <v>4848.9191884000002</v>
          </cell>
          <cell r="AD148">
            <v>68580.464770299994</v>
          </cell>
          <cell r="AE148">
            <v>29316.032007999998</v>
          </cell>
          <cell r="AF148">
            <v>846.6724044</v>
          </cell>
          <cell r="AG148">
            <v>529.17025279999996</v>
          </cell>
          <cell r="AH148">
            <v>1481.6767079000001</v>
          </cell>
          <cell r="AI148">
            <v>2857.5193653000001</v>
          </cell>
          <cell r="AJ148"/>
          <cell r="AK148"/>
          <cell r="AL148">
            <v>4868.3663264999996</v>
          </cell>
        </row>
        <row r="149">
          <cell r="B149" t="str">
            <v>Horas de vazio - 10,35</v>
          </cell>
          <cell r="C149">
            <v>35780.058566200001</v>
          </cell>
          <cell r="D149">
            <v>15294.870714799999</v>
          </cell>
          <cell r="E149">
            <v>441.72911829999998</v>
          </cell>
          <cell r="F149">
            <v>276.08069860000001</v>
          </cell>
          <cell r="G149">
            <v>773.02595699999995</v>
          </cell>
          <cell r="H149">
            <v>1490.8357735</v>
          </cell>
          <cell r="I149"/>
          <cell r="J149"/>
          <cell r="K149">
            <v>2539.9424291999999</v>
          </cell>
          <cell r="L149">
            <v>35888.145769900002</v>
          </cell>
          <cell r="M149">
            <v>15341.0746581</v>
          </cell>
          <cell r="N149">
            <v>443.06352800000002</v>
          </cell>
          <cell r="O149">
            <v>276.91470459999999</v>
          </cell>
          <cell r="P149">
            <v>775.36117369999999</v>
          </cell>
          <cell r="Q149">
            <v>1495.3394069000001</v>
          </cell>
          <cell r="R149"/>
          <cell r="S149"/>
          <cell r="T149">
            <v>2547.6152866000002</v>
          </cell>
          <cell r="U149">
            <v>36033.5494894</v>
          </cell>
          <cell r="V149">
            <v>15403.23026</v>
          </cell>
          <cell r="W149">
            <v>444.85863590000002</v>
          </cell>
          <cell r="X149">
            <v>278.0366477</v>
          </cell>
          <cell r="Y149">
            <v>778.50261190000003</v>
          </cell>
          <cell r="Z149">
            <v>1501.3978953999999</v>
          </cell>
          <cell r="AA149"/>
          <cell r="AB149"/>
          <cell r="AC149">
            <v>2557.9371550999999</v>
          </cell>
          <cell r="AD149">
            <v>36170.5998636</v>
          </cell>
          <cell r="AE149">
            <v>15461.815064799999</v>
          </cell>
          <cell r="AF149">
            <v>446.55061599999999</v>
          </cell>
          <cell r="AG149">
            <v>279.09413489999997</v>
          </cell>
          <cell r="AH149">
            <v>781.4635773</v>
          </cell>
          <cell r="AI149">
            <v>1507.1083275000001</v>
          </cell>
          <cell r="AJ149"/>
          <cell r="AK149"/>
          <cell r="AL149">
            <v>2567.6660397999999</v>
          </cell>
        </row>
        <row r="150">
          <cell r="B150" t="str">
            <v>Horas de vazio - 13,8</v>
          </cell>
          <cell r="C150">
            <v>62538.434339699998</v>
          </cell>
          <cell r="D150">
            <v>26733.250481800002</v>
          </cell>
          <cell r="E150">
            <v>772.07943599999999</v>
          </cell>
          <cell r="F150">
            <v>482.54964769999998</v>
          </cell>
          <cell r="G150">
            <v>1351.1390134000001</v>
          </cell>
          <cell r="H150">
            <v>2605.7680976000001</v>
          </cell>
          <cell r="I150"/>
          <cell r="J150"/>
          <cell r="K150">
            <v>4439.4567587000001</v>
          </cell>
          <cell r="L150">
            <v>62450.311031099998</v>
          </cell>
          <cell r="M150">
            <v>26695.580486899999</v>
          </cell>
          <cell r="N150">
            <v>770.99149390000002</v>
          </cell>
          <cell r="O150">
            <v>481.86968350000001</v>
          </cell>
          <cell r="P150">
            <v>1349.2351145</v>
          </cell>
          <cell r="Q150">
            <v>2602.0962933999999</v>
          </cell>
          <cell r="R150"/>
          <cell r="S150"/>
          <cell r="T150">
            <v>4433.2010917999996</v>
          </cell>
          <cell r="U150">
            <v>62706.422942999998</v>
          </cell>
          <cell r="V150">
            <v>26805.060425</v>
          </cell>
          <cell r="W150">
            <v>774.15336969999998</v>
          </cell>
          <cell r="X150">
            <v>483.84585609999999</v>
          </cell>
          <cell r="Y150">
            <v>1354.7683967</v>
          </cell>
          <cell r="Z150">
            <v>2612.7676224000002</v>
          </cell>
          <cell r="AA150"/>
          <cell r="AB150"/>
          <cell r="AC150">
            <v>4451.3818762999999</v>
          </cell>
          <cell r="AD150">
            <v>62935.998176300003</v>
          </cell>
          <cell r="AE150">
            <v>26903.196751300002</v>
          </cell>
          <cell r="AF150">
            <v>776.98763169999995</v>
          </cell>
          <cell r="AG150">
            <v>485.61727020000001</v>
          </cell>
          <cell r="AH150">
            <v>1359.7283551</v>
          </cell>
          <cell r="AI150">
            <v>2622.3332571999999</v>
          </cell>
          <cell r="AJ150"/>
          <cell r="AK150"/>
          <cell r="AL150">
            <v>4467.6788826000002</v>
          </cell>
        </row>
        <row r="151">
          <cell r="B151" t="str">
            <v>Horas de vazio - 17,25</v>
          </cell>
          <cell r="C151">
            <v>44109.939681600001</v>
          </cell>
          <cell r="D151">
            <v>18855.6377961</v>
          </cell>
          <cell r="E151">
            <v>544.56715680000002</v>
          </cell>
          <cell r="F151">
            <v>340.35447269999997</v>
          </cell>
          <cell r="G151">
            <v>952.992524</v>
          </cell>
          <cell r="H151">
            <v>1837.9141540999999</v>
          </cell>
          <cell r="I151"/>
          <cell r="J151"/>
          <cell r="K151">
            <v>3131.2611502999998</v>
          </cell>
          <cell r="L151">
            <v>44179.805748600003</v>
          </cell>
          <cell r="M151">
            <v>18885.503382700001</v>
          </cell>
          <cell r="N151">
            <v>545.42970049999997</v>
          </cell>
          <cell r="O151">
            <v>340.8935626</v>
          </cell>
          <cell r="P151">
            <v>954.50197579999997</v>
          </cell>
          <cell r="Q151">
            <v>1840.8252391999999</v>
          </cell>
          <cell r="R151"/>
          <cell r="S151"/>
          <cell r="T151">
            <v>3136.2207788000001</v>
          </cell>
          <cell r="U151">
            <v>44354.714172599997</v>
          </cell>
          <cell r="V151">
            <v>18960.271336099999</v>
          </cell>
          <cell r="W151">
            <v>547.58906360000003</v>
          </cell>
          <cell r="X151">
            <v>342.2431651</v>
          </cell>
          <cell r="Y151">
            <v>958.28086140000005</v>
          </cell>
          <cell r="Z151">
            <v>1848.1130903000001</v>
          </cell>
          <cell r="AA151"/>
          <cell r="AB151"/>
          <cell r="AC151">
            <v>3148.6371177000001</v>
          </cell>
          <cell r="AD151">
            <v>44518.6205309</v>
          </cell>
          <cell r="AE151">
            <v>19030.3362452</v>
          </cell>
          <cell r="AF151">
            <v>549.61259910000001</v>
          </cell>
          <cell r="AG151">
            <v>343.50787450000001</v>
          </cell>
          <cell r="AH151">
            <v>961.82204890000003</v>
          </cell>
          <cell r="AI151">
            <v>1854.9425226999999</v>
          </cell>
          <cell r="AJ151"/>
          <cell r="AK151"/>
          <cell r="AL151">
            <v>3160.2724447999999</v>
          </cell>
        </row>
        <row r="152">
          <cell r="B152" t="str">
            <v>Horas de vazio - 20,7</v>
          </cell>
          <cell r="C152">
            <v>39684.613140699999</v>
          </cell>
          <cell r="D152">
            <v>16963.947283699999</v>
          </cell>
          <cell r="E152">
            <v>489.93349519999998</v>
          </cell>
          <cell r="F152">
            <v>306.2084352</v>
          </cell>
          <cell r="G152">
            <v>857.38361740000005</v>
          </cell>
          <cell r="H152">
            <v>1653.5255480000001</v>
          </cell>
          <cell r="I152"/>
          <cell r="J152"/>
          <cell r="K152">
            <v>2817.1175991</v>
          </cell>
          <cell r="L152">
            <v>39777.906830100001</v>
          </cell>
          <cell r="M152">
            <v>17003.8274571</v>
          </cell>
          <cell r="N152">
            <v>491.08526970000003</v>
          </cell>
          <cell r="O152">
            <v>306.9282935</v>
          </cell>
          <cell r="P152">
            <v>859.3992217</v>
          </cell>
          <cell r="Q152">
            <v>1657.4127844</v>
          </cell>
          <cell r="R152"/>
          <cell r="S152"/>
          <cell r="T152">
            <v>2823.7402995000002</v>
          </cell>
          <cell r="U152">
            <v>39943.044686900001</v>
          </cell>
          <cell r="V152">
            <v>17074.418793600002</v>
          </cell>
          <cell r="W152">
            <v>493.12400860000002</v>
          </cell>
          <cell r="X152">
            <v>308.2025051</v>
          </cell>
          <cell r="Y152">
            <v>862.96701489999998</v>
          </cell>
          <cell r="Z152">
            <v>1664.2935281</v>
          </cell>
          <cell r="AA152"/>
          <cell r="AB152"/>
          <cell r="AC152">
            <v>2835.4630486999999</v>
          </cell>
          <cell r="AD152">
            <v>40096.330011400001</v>
          </cell>
          <cell r="AE152">
            <v>17139.943539100001</v>
          </cell>
          <cell r="AF152">
            <v>495.0164201</v>
          </cell>
          <cell r="AG152">
            <v>309.38526250000001</v>
          </cell>
          <cell r="AH152">
            <v>866.27873490000002</v>
          </cell>
          <cell r="AI152">
            <v>1670.6804165999999</v>
          </cell>
          <cell r="AJ152"/>
          <cell r="AK152"/>
          <cell r="AL152">
            <v>2846.3444143000002</v>
          </cell>
        </row>
        <row r="153">
          <cell r="B153" t="str">
            <v>Tarifa Tri-horária</v>
          </cell>
          <cell r="C153">
            <v>8905253.4953889996</v>
          </cell>
          <cell r="D153">
            <v>4784101.0963802999</v>
          </cell>
          <cell r="E153">
            <v>867792.02880249999</v>
          </cell>
          <cell r="F153">
            <v>230894.4308079</v>
          </cell>
          <cell r="G153">
            <v>1020709.3098163001</v>
          </cell>
          <cell r="H153">
            <v>1644723.5410648</v>
          </cell>
          <cell r="I153"/>
          <cell r="J153"/>
          <cell r="K153">
            <v>533278.77229410002</v>
          </cell>
          <cell r="L153">
            <v>8986184.2915927991</v>
          </cell>
          <cell r="M153">
            <v>4831673.5145079996</v>
          </cell>
          <cell r="N153">
            <v>879911.76959269994</v>
          </cell>
          <cell r="O153">
            <v>233874.0109696</v>
          </cell>
          <cell r="P153">
            <v>1034526.147242</v>
          </cell>
          <cell r="Q153">
            <v>1664143.2247919999</v>
          </cell>
          <cell r="R153"/>
          <cell r="S153"/>
          <cell r="T153">
            <v>537756.64390929998</v>
          </cell>
          <cell r="U153">
            <v>9023590.4548579007</v>
          </cell>
          <cell r="V153">
            <v>4851803.0653507998</v>
          </cell>
          <cell r="W153">
            <v>883599.62179240002</v>
          </cell>
          <cell r="X153">
            <v>234852.63757419999</v>
          </cell>
          <cell r="Y153">
            <v>1038858.9700049</v>
          </cell>
          <cell r="Z153">
            <v>1671083.0198055001</v>
          </cell>
          <cell r="AA153"/>
          <cell r="AB153"/>
          <cell r="AC153">
            <v>539993.91018190002</v>
          </cell>
          <cell r="AD153">
            <v>9058661.8521487005</v>
          </cell>
          <cell r="AE153">
            <v>4870677.7764397003</v>
          </cell>
          <cell r="AF153">
            <v>887052.59463529999</v>
          </cell>
          <cell r="AG153">
            <v>235769.31485759999</v>
          </cell>
          <cell r="AH153">
            <v>1042916.702095</v>
          </cell>
          <cell r="AI153">
            <v>1677596.5430383999</v>
          </cell>
          <cell r="AJ153"/>
          <cell r="AK153"/>
          <cell r="AL153">
            <v>542091.11850510002</v>
          </cell>
        </row>
        <row r="154">
          <cell r="A154" t="str">
            <v>BTN_&lt;20,7_Tri_E_Horas de ponta</v>
          </cell>
          <cell r="B154" t="str">
            <v>Horas de ponta</v>
          </cell>
          <cell r="C154">
            <v>1781544.4193001001</v>
          </cell>
          <cell r="D154">
            <v>1282789.6091032999</v>
          </cell>
          <cell r="E154">
            <v>785975.47910420003</v>
          </cell>
          <cell r="F154">
            <v>168839.17699219999</v>
          </cell>
          <cell r="G154">
            <v>844195.88496259996</v>
          </cell>
          <cell r="H154">
            <v>459941.20628779999</v>
          </cell>
          <cell r="I154"/>
          <cell r="J154"/>
          <cell r="K154">
            <v>89271.288983599996</v>
          </cell>
          <cell r="L154">
            <v>1807644.1663248001</v>
          </cell>
          <cell r="M154">
            <v>1301582.5642053001</v>
          </cell>
          <cell r="N154">
            <v>797490.07337650005</v>
          </cell>
          <cell r="O154">
            <v>171312.6824279</v>
          </cell>
          <cell r="P154">
            <v>856563.41214659996</v>
          </cell>
          <cell r="Q154">
            <v>466679.37627260003</v>
          </cell>
          <cell r="R154"/>
          <cell r="S154"/>
          <cell r="T154">
            <v>90579.119445200005</v>
          </cell>
          <cell r="U154">
            <v>1815227.2616554999</v>
          </cell>
          <cell r="V154">
            <v>1307042.7232641</v>
          </cell>
          <cell r="W154">
            <v>800835.55661289999</v>
          </cell>
          <cell r="X154">
            <v>172031.34179169999</v>
          </cell>
          <cell r="Y154">
            <v>860156.70895610005</v>
          </cell>
          <cell r="Z154">
            <v>468637.10349960002</v>
          </cell>
          <cell r="AA154"/>
          <cell r="AB154"/>
          <cell r="AC154">
            <v>90959.100257400001</v>
          </cell>
          <cell r="AD154">
            <v>1822326.2434213001</v>
          </cell>
          <cell r="AE154">
            <v>1312154.2994580001</v>
          </cell>
          <cell r="AF154">
            <v>803967.46033240005</v>
          </cell>
          <cell r="AG154">
            <v>172704.1211086</v>
          </cell>
          <cell r="AH154">
            <v>863520.60554240004</v>
          </cell>
          <cell r="AI154">
            <v>470469.8471591</v>
          </cell>
          <cell r="AJ154"/>
          <cell r="AK154"/>
          <cell r="AL154">
            <v>91314.822654000003</v>
          </cell>
        </row>
        <row r="155">
          <cell r="B155" t="str">
            <v>Horas de ponta - 3,45</v>
          </cell>
          <cell r="C155">
            <v>252892.4100841</v>
          </cell>
          <cell r="D155">
            <v>182093.55453739999</v>
          </cell>
          <cell r="E155">
            <v>111570.1809198</v>
          </cell>
          <cell r="F155">
            <v>23966.927753100001</v>
          </cell>
          <cell r="G155">
            <v>119834.6387656</v>
          </cell>
          <cell r="H155">
            <v>65289.216982099999</v>
          </cell>
          <cell r="I155"/>
          <cell r="J155"/>
          <cell r="K155">
            <v>12672.168696799999</v>
          </cell>
          <cell r="L155">
            <v>257110.52410119999</v>
          </cell>
          <cell r="M155">
            <v>185130.78042540001</v>
          </cell>
          <cell r="N155">
            <v>113431.1135737</v>
          </cell>
          <cell r="O155">
            <v>24366.683656199999</v>
          </cell>
          <cell r="P155">
            <v>121833.41828339999</v>
          </cell>
          <cell r="Q155">
            <v>66378.207202899997</v>
          </cell>
          <cell r="R155"/>
          <cell r="S155"/>
          <cell r="T155">
            <v>12883.533887400001</v>
          </cell>
          <cell r="U155">
            <v>258148.92962390001</v>
          </cell>
          <cell r="V155">
            <v>185878.4776484</v>
          </cell>
          <cell r="W155">
            <v>113889.2336577</v>
          </cell>
          <cell r="X155">
            <v>24465.094637800001</v>
          </cell>
          <cell r="Y155">
            <v>122325.473188</v>
          </cell>
          <cell r="Z155">
            <v>66646.292288800003</v>
          </cell>
          <cell r="AA155"/>
          <cell r="AB155"/>
          <cell r="AC155">
            <v>12935.5672798</v>
          </cell>
          <cell r="AD155">
            <v>259150.66833479999</v>
          </cell>
          <cell r="AE155">
            <v>186599.7731693</v>
          </cell>
          <cell r="AF155">
            <v>114331.17720619999</v>
          </cell>
          <cell r="AG155">
            <v>24560.030658700001</v>
          </cell>
          <cell r="AH155">
            <v>122800.1532958</v>
          </cell>
          <cell r="AI155">
            <v>66904.9111061</v>
          </cell>
          <cell r="AJ155"/>
          <cell r="AK155"/>
          <cell r="AL155">
            <v>12985.7633367</v>
          </cell>
        </row>
        <row r="156">
          <cell r="B156" t="str">
            <v>Horas de ponta - 4,6</v>
          </cell>
          <cell r="C156">
            <v>53263.663092100003</v>
          </cell>
          <cell r="D156">
            <v>38352.1582825</v>
          </cell>
          <cell r="E156">
            <v>23498.674893700001</v>
          </cell>
          <cell r="F156">
            <v>5047.8634959000001</v>
          </cell>
          <cell r="G156">
            <v>25239.317478000001</v>
          </cell>
          <cell r="H156">
            <v>13751.076418799999</v>
          </cell>
          <cell r="I156"/>
          <cell r="J156"/>
          <cell r="K156">
            <v>2668.9852968</v>
          </cell>
          <cell r="L156">
            <v>56223.128263099999</v>
          </cell>
          <cell r="M156">
            <v>40483.102159000002</v>
          </cell>
          <cell r="N156">
            <v>24804.321292199998</v>
          </cell>
          <cell r="O156">
            <v>5328.3356849000002</v>
          </cell>
          <cell r="P156">
            <v>26641.6784257</v>
          </cell>
          <cell r="Q156">
            <v>14515.1213486</v>
          </cell>
          <cell r="R156"/>
          <cell r="S156"/>
          <cell r="T156">
            <v>2817.2809364999998</v>
          </cell>
          <cell r="U156">
            <v>56452.524766499999</v>
          </cell>
          <cell r="V156">
            <v>40648.277637599997</v>
          </cell>
          <cell r="W156">
            <v>24905.525632500001</v>
          </cell>
          <cell r="X156">
            <v>5350.0758765999999</v>
          </cell>
          <cell r="Y156">
            <v>26750.379382700001</v>
          </cell>
          <cell r="Z156">
            <v>14574.344629200001</v>
          </cell>
          <cell r="AA156"/>
          <cell r="AB156"/>
          <cell r="AC156">
            <v>2828.7757508</v>
          </cell>
          <cell r="AD156">
            <v>56661.316552700002</v>
          </cell>
          <cell r="AE156">
            <v>40798.616820800002</v>
          </cell>
          <cell r="AF156">
            <v>24997.639655499999</v>
          </cell>
          <cell r="AG156">
            <v>5369.8633338</v>
          </cell>
          <cell r="AH156">
            <v>26849.3166667</v>
          </cell>
          <cell r="AI156">
            <v>14628.2483916</v>
          </cell>
          <cell r="AJ156"/>
          <cell r="AK156"/>
          <cell r="AL156">
            <v>2839.2380843000001</v>
          </cell>
        </row>
        <row r="157">
          <cell r="B157" t="str">
            <v>Horas de ponta - 5,75</v>
          </cell>
          <cell r="C157">
            <v>45321.672673100002</v>
          </cell>
          <cell r="D157">
            <v>32633.579124899999</v>
          </cell>
          <cell r="E157">
            <v>19994.8555915</v>
          </cell>
          <cell r="F157">
            <v>4295.1912001999999</v>
          </cell>
          <cell r="G157">
            <v>21475.956004899999</v>
          </cell>
          <cell r="H157">
            <v>11700.693271599999</v>
          </cell>
          <cell r="I157"/>
          <cell r="J157"/>
          <cell r="K157">
            <v>2271.0206348000002</v>
          </cell>
          <cell r="L157">
            <v>48248.874042399999</v>
          </cell>
          <cell r="M157">
            <v>34741.2916577</v>
          </cell>
          <cell r="N157">
            <v>21286.267959699999</v>
          </cell>
          <cell r="O157">
            <v>4572.6057096000004</v>
          </cell>
          <cell r="P157">
            <v>22863.0285491</v>
          </cell>
          <cell r="Q157">
            <v>12456.4086577</v>
          </cell>
          <cell r="R157"/>
          <cell r="S157"/>
          <cell r="T157">
            <v>2417.6995707000001</v>
          </cell>
          <cell r="U157">
            <v>48452.7606744</v>
          </cell>
          <cell r="V157">
            <v>34888.098917399999</v>
          </cell>
          <cell r="W157">
            <v>21376.217944299999</v>
          </cell>
          <cell r="X157">
            <v>4591.9282993999996</v>
          </cell>
          <cell r="Y157">
            <v>22959.641496299999</v>
          </cell>
          <cell r="Z157">
            <v>12509.046056699999</v>
          </cell>
          <cell r="AA157"/>
          <cell r="AB157"/>
          <cell r="AC157">
            <v>2427.9161122</v>
          </cell>
          <cell r="AD157">
            <v>48637.550087199998</v>
          </cell>
          <cell r="AE157">
            <v>35021.155346300002</v>
          </cell>
          <cell r="AF157">
            <v>21457.7426858</v>
          </cell>
          <cell r="AG157">
            <v>4609.4410214999998</v>
          </cell>
          <cell r="AH157">
            <v>23047.205106699999</v>
          </cell>
          <cell r="AI157">
            <v>12556.753127399999</v>
          </cell>
          <cell r="AJ157"/>
          <cell r="AK157"/>
          <cell r="AL157">
            <v>2437.1757124999999</v>
          </cell>
        </row>
        <row r="158">
          <cell r="B158" t="str">
            <v>Horas de ponta - 6,9</v>
          </cell>
          <cell r="C158">
            <v>632958.36057090003</v>
          </cell>
          <cell r="D158">
            <v>455757.59949609998</v>
          </cell>
          <cell r="E158">
            <v>279246.33554559998</v>
          </cell>
          <cell r="F158">
            <v>59986.249858299998</v>
          </cell>
          <cell r="G158">
            <v>299931.24929000001</v>
          </cell>
          <cell r="H158">
            <v>163410.81857820001</v>
          </cell>
          <cell r="I158"/>
          <cell r="J158"/>
          <cell r="K158">
            <v>31716.867740900001</v>
          </cell>
          <cell r="L158">
            <v>639021.47029660002</v>
          </cell>
          <cell r="M158">
            <v>460123.30268620001</v>
          </cell>
          <cell r="N158">
            <v>281921.23689499998</v>
          </cell>
          <cell r="O158">
            <v>60560.858295799997</v>
          </cell>
          <cell r="P158">
            <v>302804.29148030002</v>
          </cell>
          <cell r="Q158">
            <v>164976.13122000001</v>
          </cell>
          <cell r="R158"/>
          <cell r="S158"/>
          <cell r="T158">
            <v>32020.6836969</v>
          </cell>
          <cell r="U158">
            <v>641591.73891469999</v>
          </cell>
          <cell r="V158">
            <v>461974.00808649999</v>
          </cell>
          <cell r="W158">
            <v>283055.17893340002</v>
          </cell>
          <cell r="X158">
            <v>60804.445844900001</v>
          </cell>
          <cell r="Y158">
            <v>304022.22922380001</v>
          </cell>
          <cell r="Z158">
            <v>165639.69730130001</v>
          </cell>
          <cell r="AA158"/>
          <cell r="AB158"/>
          <cell r="AC158">
            <v>32149.477113000001</v>
          </cell>
          <cell r="AD158">
            <v>644059.26086639997</v>
          </cell>
          <cell r="AE158">
            <v>463750.73140809999</v>
          </cell>
          <cell r="AF158">
            <v>284143.79155830003</v>
          </cell>
          <cell r="AG158">
            <v>61038.295964800003</v>
          </cell>
          <cell r="AH158">
            <v>305191.47982220002</v>
          </cell>
          <cell r="AI158">
            <v>166276.73728299999</v>
          </cell>
          <cell r="AJ158"/>
          <cell r="AK158"/>
          <cell r="AL158">
            <v>32273.122004299999</v>
          </cell>
        </row>
        <row r="159">
          <cell r="B159" t="str">
            <v>Horas de ponta - 10,35</v>
          </cell>
          <cell r="C159">
            <v>149580.10839519999</v>
          </cell>
          <cell r="D159">
            <v>107704.1956965</v>
          </cell>
          <cell r="E159">
            <v>65991.224291999999</v>
          </cell>
          <cell r="F159">
            <v>14175.8926254</v>
          </cell>
          <cell r="G159">
            <v>70879.463128400006</v>
          </cell>
          <cell r="H159">
            <v>38617.086807300002</v>
          </cell>
          <cell r="I159"/>
          <cell r="J159"/>
          <cell r="K159">
            <v>7495.2995492</v>
          </cell>
          <cell r="L159">
            <v>155328.19042279999</v>
          </cell>
          <cell r="M159">
            <v>111843.0652177</v>
          </cell>
          <cell r="N159">
            <v>68527.142833200007</v>
          </cell>
          <cell r="O159">
            <v>14720.6454975</v>
          </cell>
          <cell r="P159">
            <v>73603.2274875</v>
          </cell>
          <cell r="Q159">
            <v>40101.068769199999</v>
          </cell>
          <cell r="R159"/>
          <cell r="S159"/>
          <cell r="T159">
            <v>7783.3298029999996</v>
          </cell>
          <cell r="U159">
            <v>156027.46695860001</v>
          </cell>
          <cell r="V159">
            <v>112346.5747926</v>
          </cell>
          <cell r="W159">
            <v>68835.6471877</v>
          </cell>
          <cell r="X159">
            <v>14786.916803399999</v>
          </cell>
          <cell r="Y159">
            <v>73934.584016499997</v>
          </cell>
          <cell r="Z159">
            <v>40281.600946799997</v>
          </cell>
          <cell r="AA159"/>
          <cell r="AB159"/>
          <cell r="AC159">
            <v>7818.3698035999996</v>
          </cell>
          <cell r="AD159">
            <v>156661.8677686</v>
          </cell>
          <cell r="AE159">
            <v>112803.3710187</v>
          </cell>
          <cell r="AF159">
            <v>69115.529897999993</v>
          </cell>
          <cell r="AG159">
            <v>14847.039755600001</v>
          </cell>
          <cell r="AH159">
            <v>74235.198779600003</v>
          </cell>
          <cell r="AI159">
            <v>40445.384162599999</v>
          </cell>
          <cell r="AJ159"/>
          <cell r="AK159"/>
          <cell r="AL159">
            <v>7850.1589512999999</v>
          </cell>
        </row>
        <row r="160">
          <cell r="B160" t="str">
            <v>Horas de ponta - 13,8</v>
          </cell>
          <cell r="C160">
            <v>75919.626523600004</v>
          </cell>
          <cell r="D160">
            <v>54665.439142099996</v>
          </cell>
          <cell r="E160">
            <v>33493.952878800003</v>
          </cell>
          <cell r="F160">
            <v>7194.9972852999999</v>
          </cell>
          <cell r="G160">
            <v>35974.986424900002</v>
          </cell>
          <cell r="H160">
            <v>19600.165018</v>
          </cell>
          <cell r="I160"/>
          <cell r="J160"/>
          <cell r="K160">
            <v>3804.2514372000001</v>
          </cell>
          <cell r="L160">
            <v>77639.693234599996</v>
          </cell>
          <cell r="M160">
            <v>55903.962122099998</v>
          </cell>
          <cell r="N160">
            <v>34252.805838599998</v>
          </cell>
          <cell r="O160">
            <v>7358.0101427</v>
          </cell>
          <cell r="P160">
            <v>36790.050715799996</v>
          </cell>
          <cell r="Q160">
            <v>20044.234528199999</v>
          </cell>
          <cell r="R160"/>
          <cell r="S160"/>
          <cell r="T160">
            <v>3890.4421450999998</v>
          </cell>
          <cell r="U160">
            <v>77996.801728999999</v>
          </cell>
          <cell r="V160">
            <v>56161.095798200004</v>
          </cell>
          <cell r="W160">
            <v>34410.353703699999</v>
          </cell>
          <cell r="X160">
            <v>7391.8537588999998</v>
          </cell>
          <cell r="Y160">
            <v>36959.268794399999</v>
          </cell>
          <cell r="Z160">
            <v>20136.429204700002</v>
          </cell>
          <cell r="AA160"/>
          <cell r="AB160"/>
          <cell r="AC160">
            <v>3908.3364703000002</v>
          </cell>
          <cell r="AD160">
            <v>78310.895630200001</v>
          </cell>
          <cell r="AE160">
            <v>56387.257093699998</v>
          </cell>
          <cell r="AF160">
            <v>34548.9245429</v>
          </cell>
          <cell r="AG160">
            <v>7421.6208278000004</v>
          </cell>
          <cell r="AH160">
            <v>37108.104138499999</v>
          </cell>
          <cell r="AI160">
            <v>20217.518806200002</v>
          </cell>
          <cell r="AJ160"/>
          <cell r="AK160"/>
          <cell r="AL160">
            <v>3924.0753800000002</v>
          </cell>
        </row>
        <row r="161">
          <cell r="B161" t="str">
            <v>Horas de ponta - 17,25</v>
          </cell>
          <cell r="C161">
            <v>88646.787297699993</v>
          </cell>
          <cell r="D161">
            <v>63829.549460100003</v>
          </cell>
          <cell r="E161">
            <v>39108.876749299998</v>
          </cell>
          <cell r="F161">
            <v>8401.1661165000005</v>
          </cell>
          <cell r="G161">
            <v>42005.8305827</v>
          </cell>
          <cell r="H161">
            <v>22885.935282499999</v>
          </cell>
          <cell r="I161"/>
          <cell r="J161"/>
          <cell r="K161">
            <v>4441.9958779999997</v>
          </cell>
          <cell r="L161">
            <v>89735.001254799994</v>
          </cell>
          <cell r="M161">
            <v>64613.110925499997</v>
          </cell>
          <cell r="N161">
            <v>39588.971142199996</v>
          </cell>
          <cell r="O161">
            <v>8504.2975052000002</v>
          </cell>
          <cell r="P161">
            <v>42521.487522700001</v>
          </cell>
          <cell r="Q161">
            <v>23166.8794084</v>
          </cell>
          <cell r="R161"/>
          <cell r="S161"/>
          <cell r="T161">
            <v>4496.5251174000005</v>
          </cell>
          <cell r="U161">
            <v>90120.280438400005</v>
          </cell>
          <cell r="V161">
            <v>64890.528725600001</v>
          </cell>
          <cell r="W161">
            <v>39758.947252400001</v>
          </cell>
          <cell r="X161">
            <v>8540.8108914000004</v>
          </cell>
          <cell r="Y161">
            <v>42704.054456799997</v>
          </cell>
          <cell r="Z161">
            <v>23266.346910200002</v>
          </cell>
          <cell r="AA161"/>
          <cell r="AB161"/>
          <cell r="AC161">
            <v>4515.8310465000004</v>
          </cell>
          <cell r="AD161">
            <v>90484.778967000006</v>
          </cell>
          <cell r="AE161">
            <v>65152.983547900003</v>
          </cell>
          <cell r="AF161">
            <v>39919.755426800002</v>
          </cell>
          <cell r="AG161">
            <v>8575.3548695000009</v>
          </cell>
          <cell r="AH161">
            <v>42876.774347500002</v>
          </cell>
          <cell r="AI161">
            <v>23360.449472100001</v>
          </cell>
          <cell r="AJ161"/>
          <cell r="AK161"/>
          <cell r="AL161">
            <v>4534.0956773999997</v>
          </cell>
        </row>
        <row r="162">
          <cell r="B162" t="str">
            <v>Horas de ponta - 20,7</v>
          </cell>
          <cell r="C162">
            <v>482961.79066340002</v>
          </cell>
          <cell r="D162">
            <v>347753.53336369997</v>
          </cell>
          <cell r="E162">
            <v>213071.3782335</v>
          </cell>
          <cell r="F162">
            <v>45770.8886575</v>
          </cell>
          <cell r="G162">
            <v>228854.44328810001</v>
          </cell>
          <cell r="H162">
            <v>124686.21392929999</v>
          </cell>
          <cell r="I162"/>
          <cell r="J162"/>
          <cell r="K162">
            <v>24200.699749899999</v>
          </cell>
          <cell r="L162">
            <v>484337.28470929997</v>
          </cell>
          <cell r="M162">
            <v>348743.9490117</v>
          </cell>
          <cell r="N162">
            <v>213678.2138419</v>
          </cell>
          <cell r="O162">
            <v>45901.245935999999</v>
          </cell>
          <cell r="P162">
            <v>229506.22968210001</v>
          </cell>
          <cell r="Q162">
            <v>125041.3251376</v>
          </cell>
          <cell r="R162"/>
          <cell r="S162"/>
          <cell r="T162">
            <v>24269.624288200001</v>
          </cell>
          <cell r="U162">
            <v>486436.75855000003</v>
          </cell>
          <cell r="V162">
            <v>350255.66165780002</v>
          </cell>
          <cell r="W162">
            <v>214604.45230120001</v>
          </cell>
          <cell r="X162">
            <v>46100.215679300003</v>
          </cell>
          <cell r="Y162">
            <v>230501.07839760001</v>
          </cell>
          <cell r="Z162">
            <v>125583.3461619</v>
          </cell>
          <cell r="AA162"/>
          <cell r="AB162"/>
          <cell r="AC162">
            <v>24374.8266812</v>
          </cell>
          <cell r="AD162">
            <v>488359.90521439997</v>
          </cell>
          <cell r="AE162">
            <v>351640.41105320002</v>
          </cell>
          <cell r="AF162">
            <v>215452.8993589</v>
          </cell>
          <cell r="AG162">
            <v>46282.474676899998</v>
          </cell>
          <cell r="AH162">
            <v>231412.37338539999</v>
          </cell>
          <cell r="AI162">
            <v>126079.8448101</v>
          </cell>
          <cell r="AJ162"/>
          <cell r="AK162"/>
          <cell r="AL162">
            <v>24471.1935075</v>
          </cell>
        </row>
        <row r="163">
          <cell r="A163" t="str">
            <v>BTN_&lt;20,7_Tri_E_Horas cheias</v>
          </cell>
          <cell r="B163" t="str">
            <v>Horas cheias</v>
          </cell>
          <cell r="C163">
            <v>3848406.2663036999</v>
          </cell>
          <cell r="D163">
            <v>2101220.6256869999</v>
          </cell>
          <cell r="E163">
            <v>41380.712542499998</v>
          </cell>
          <cell r="F163">
            <v>36782.855592200001</v>
          </cell>
          <cell r="G163">
            <v>105750.70982620001</v>
          </cell>
          <cell r="H163">
            <v>1048311.3843688</v>
          </cell>
          <cell r="I163"/>
          <cell r="J163"/>
          <cell r="K163">
            <v>211501.419654</v>
          </cell>
          <cell r="L163">
            <v>3893466.1713504</v>
          </cell>
          <cell r="M163">
            <v>2125823.2261735001</v>
          </cell>
          <cell r="N163">
            <v>41865.227649100001</v>
          </cell>
          <cell r="O163">
            <v>37213.535687299998</v>
          </cell>
          <cell r="P163">
            <v>106988.91510319999</v>
          </cell>
          <cell r="Q163">
            <v>1060585.7671067</v>
          </cell>
          <cell r="R163"/>
          <cell r="S163"/>
          <cell r="T163">
            <v>213977.83020540001</v>
          </cell>
          <cell r="U163">
            <v>3909672.8315086998</v>
          </cell>
          <cell r="V163">
            <v>2134672.0238946001</v>
          </cell>
          <cell r="W163">
            <v>42039.492812199998</v>
          </cell>
          <cell r="X163">
            <v>37368.438053899998</v>
          </cell>
          <cell r="Y163">
            <v>107434.2594069</v>
          </cell>
          <cell r="Z163">
            <v>1065000.4845681</v>
          </cell>
          <cell r="AA163"/>
          <cell r="AB163"/>
          <cell r="AC163">
            <v>214868.5188166</v>
          </cell>
          <cell r="AD163">
            <v>3924907.9098902</v>
          </cell>
          <cell r="AE163">
            <v>2142990.3402869999</v>
          </cell>
          <cell r="AF163">
            <v>42203.310861400001</v>
          </cell>
          <cell r="AG163">
            <v>37514.054096799999</v>
          </cell>
          <cell r="AH163">
            <v>107852.9055296</v>
          </cell>
          <cell r="AI163">
            <v>1069150.5417617001</v>
          </cell>
          <cell r="AJ163"/>
          <cell r="AK163"/>
          <cell r="AL163">
            <v>215705.81105739999</v>
          </cell>
        </row>
        <row r="164">
          <cell r="B164" t="str">
            <v>Horas cheias - 3,45</v>
          </cell>
          <cell r="C164">
            <v>547573.50925070001</v>
          </cell>
          <cell r="D164">
            <v>298973.82763150003</v>
          </cell>
          <cell r="E164">
            <v>5887.8871963000001</v>
          </cell>
          <cell r="F164">
            <v>5233.6775078000001</v>
          </cell>
          <cell r="G164">
            <v>15046.8228351</v>
          </cell>
          <cell r="H164">
            <v>149159.80897119999</v>
          </cell>
          <cell r="I164"/>
          <cell r="J164"/>
          <cell r="K164">
            <v>30093.645669699999</v>
          </cell>
          <cell r="L164">
            <v>554816.7754093</v>
          </cell>
          <cell r="M164">
            <v>302928.63364650001</v>
          </cell>
          <cell r="N164">
            <v>5965.7717787000001</v>
          </cell>
          <cell r="O164">
            <v>5302.9082470000003</v>
          </cell>
          <cell r="P164">
            <v>15245.8612118</v>
          </cell>
          <cell r="Q164">
            <v>151132.88505780001</v>
          </cell>
          <cell r="R164"/>
          <cell r="S164"/>
          <cell r="T164">
            <v>30491.7224241</v>
          </cell>
          <cell r="U164">
            <v>557051.81143120001</v>
          </cell>
          <cell r="V164">
            <v>304148.95797360002</v>
          </cell>
          <cell r="W164">
            <v>5989.8044241999996</v>
          </cell>
          <cell r="X164">
            <v>5324.2705991000003</v>
          </cell>
          <cell r="Y164">
            <v>15307.2779718</v>
          </cell>
          <cell r="Z164">
            <v>151741.71207400001</v>
          </cell>
          <cell r="AA164"/>
          <cell r="AB164"/>
          <cell r="AC164">
            <v>30614.555945</v>
          </cell>
          <cell r="AD164">
            <v>559215.84131389996</v>
          </cell>
          <cell r="AE164">
            <v>305330.51311910001</v>
          </cell>
          <cell r="AF164">
            <v>6013.0735624999998</v>
          </cell>
          <cell r="AG164">
            <v>5344.9542774000001</v>
          </cell>
          <cell r="AH164">
            <v>15366.7435487</v>
          </cell>
          <cell r="AI164">
            <v>152331.19691649999</v>
          </cell>
          <cell r="AJ164"/>
          <cell r="AK164"/>
          <cell r="AL164">
            <v>30733.487097599998</v>
          </cell>
        </row>
        <row r="165">
          <cell r="B165" t="str">
            <v>Horas cheias - 4,6</v>
          </cell>
          <cell r="C165">
            <v>101258.9049239</v>
          </cell>
          <cell r="D165">
            <v>55287.120131999996</v>
          </cell>
          <cell r="E165">
            <v>1088.8054297000001</v>
          </cell>
          <cell r="F165">
            <v>967.82704820000004</v>
          </cell>
          <cell r="G165">
            <v>2782.5027633</v>
          </cell>
          <cell r="H165">
            <v>27583.070875599999</v>
          </cell>
          <cell r="I165"/>
          <cell r="J165"/>
          <cell r="K165">
            <v>5565.0055276000003</v>
          </cell>
          <cell r="L165">
            <v>106114.46676929999</v>
          </cell>
          <cell r="M165">
            <v>57938.245297100002</v>
          </cell>
          <cell r="N165">
            <v>1141.0157715</v>
          </cell>
          <cell r="O165">
            <v>1014.2362414</v>
          </cell>
          <cell r="P165">
            <v>2915.9291945999998</v>
          </cell>
          <cell r="Q165">
            <v>28905.7328839</v>
          </cell>
          <cell r="R165"/>
          <cell r="S165"/>
          <cell r="T165">
            <v>5831.8583887000004</v>
          </cell>
          <cell r="U165">
            <v>106554.1025558</v>
          </cell>
          <cell r="V165">
            <v>58178.285385800002</v>
          </cell>
          <cell r="W165">
            <v>1145.7430383000001</v>
          </cell>
          <cell r="X165">
            <v>1018.438256</v>
          </cell>
          <cell r="Y165">
            <v>2928.0099866</v>
          </cell>
          <cell r="Z165">
            <v>29025.490301999998</v>
          </cell>
          <cell r="AA165"/>
          <cell r="AB165"/>
          <cell r="AC165">
            <v>5856.0199732999999</v>
          </cell>
          <cell r="AD165">
            <v>106951.8637363</v>
          </cell>
          <cell r="AE165">
            <v>58395.462039799997</v>
          </cell>
          <cell r="AF165">
            <v>1150.0200405999999</v>
          </cell>
          <cell r="AG165">
            <v>1022.2400359</v>
          </cell>
          <cell r="AH165">
            <v>2938.9401026</v>
          </cell>
          <cell r="AI165">
            <v>29133.8410176</v>
          </cell>
          <cell r="AJ165"/>
          <cell r="AK165"/>
          <cell r="AL165">
            <v>5877.8802052999999</v>
          </cell>
        </row>
        <row r="166">
          <cell r="B166" t="str">
            <v>Horas cheias - 5,75</v>
          </cell>
          <cell r="C166">
            <v>82761.663672099996</v>
          </cell>
          <cell r="D166">
            <v>45187.670607</v>
          </cell>
          <cell r="E166">
            <v>889.91036229999997</v>
          </cell>
          <cell r="F166">
            <v>791.03143269999998</v>
          </cell>
          <cell r="G166">
            <v>2274.2153699999999</v>
          </cell>
          <cell r="H166">
            <v>22544.395838600001</v>
          </cell>
          <cell r="I166"/>
          <cell r="J166"/>
          <cell r="K166">
            <v>4548.4307397000002</v>
          </cell>
          <cell r="L166">
            <v>87326.807310100005</v>
          </cell>
          <cell r="M166">
            <v>47680.228125299996</v>
          </cell>
          <cell r="N166">
            <v>938.99792830000001</v>
          </cell>
          <cell r="O166">
            <v>834.66482499999995</v>
          </cell>
          <cell r="P166">
            <v>2399.6613716000002</v>
          </cell>
          <cell r="Q166">
            <v>23787.947510999998</v>
          </cell>
          <cell r="R166"/>
          <cell r="S166"/>
          <cell r="T166">
            <v>4799.3227434</v>
          </cell>
          <cell r="U166">
            <v>87695.477412799999</v>
          </cell>
          <cell r="V166">
            <v>47881.521120099998</v>
          </cell>
          <cell r="W166">
            <v>942.96212290000005</v>
          </cell>
          <cell r="X166">
            <v>838.18855380000002</v>
          </cell>
          <cell r="Y166">
            <v>2409.7920920000001</v>
          </cell>
          <cell r="Z166">
            <v>23888.3737759</v>
          </cell>
          <cell r="AA166"/>
          <cell r="AB166"/>
          <cell r="AC166">
            <v>4819.5841823000001</v>
          </cell>
          <cell r="AD166">
            <v>88029.137591399995</v>
          </cell>
          <cell r="AE166">
            <v>48063.698780500003</v>
          </cell>
          <cell r="AF166">
            <v>946.54986659999997</v>
          </cell>
          <cell r="AG166">
            <v>841.37765899999999</v>
          </cell>
          <cell r="AH166">
            <v>2418.9607698</v>
          </cell>
          <cell r="AI166">
            <v>23979.263286599999</v>
          </cell>
          <cell r="AJ166"/>
          <cell r="AK166"/>
          <cell r="AL166">
            <v>4837.9215402</v>
          </cell>
        </row>
        <row r="167">
          <cell r="B167" t="str">
            <v>Horas cheias - 6,9</v>
          </cell>
          <cell r="C167">
            <v>1408977.3432199</v>
          </cell>
          <cell r="D167">
            <v>769298.26266580005</v>
          </cell>
          <cell r="E167">
            <v>15150.2940129</v>
          </cell>
          <cell r="F167">
            <v>13466.928012</v>
          </cell>
          <cell r="G167">
            <v>38717.418033200003</v>
          </cell>
          <cell r="H167">
            <v>383807.4483316</v>
          </cell>
          <cell r="I167"/>
          <cell r="J167"/>
          <cell r="K167">
            <v>77434.836067099997</v>
          </cell>
          <cell r="L167">
            <v>1421080.0719881</v>
          </cell>
          <cell r="M167">
            <v>775906.32365419995</v>
          </cell>
          <cell r="N167">
            <v>15280.4308814</v>
          </cell>
          <cell r="O167">
            <v>13582.6052287</v>
          </cell>
          <cell r="P167">
            <v>39049.990030599998</v>
          </cell>
          <cell r="Q167">
            <v>387104.24900050001</v>
          </cell>
          <cell r="R167"/>
          <cell r="S167"/>
          <cell r="T167">
            <v>78099.980061399998</v>
          </cell>
          <cell r="U167">
            <v>1426761.5195991001</v>
          </cell>
          <cell r="V167">
            <v>779008.38047400001</v>
          </cell>
          <cell r="W167">
            <v>15341.521716200001</v>
          </cell>
          <cell r="X167">
            <v>13636.9081922</v>
          </cell>
          <cell r="Y167">
            <v>39206.111051899999</v>
          </cell>
          <cell r="Z167">
            <v>388651.88347519998</v>
          </cell>
          <cell r="AA167"/>
          <cell r="AB167"/>
          <cell r="AC167">
            <v>78412.222104400003</v>
          </cell>
          <cell r="AD167">
            <v>1432222.4437768999</v>
          </cell>
          <cell r="AE167">
            <v>781990.03202669998</v>
          </cell>
          <cell r="AF167">
            <v>15400.2413313</v>
          </cell>
          <cell r="AG167">
            <v>13689.1034052</v>
          </cell>
          <cell r="AH167">
            <v>39356.1722907</v>
          </cell>
          <cell r="AI167">
            <v>390139.44705050002</v>
          </cell>
          <cell r="AJ167"/>
          <cell r="AK167"/>
          <cell r="AL167">
            <v>78712.344580100005</v>
          </cell>
        </row>
        <row r="168">
          <cell r="B168" t="str">
            <v>Horas cheias - 10,35</v>
          </cell>
          <cell r="C168">
            <v>303244.56277239998</v>
          </cell>
          <cell r="D168">
            <v>165570.8066752</v>
          </cell>
          <cell r="E168">
            <v>3260.6942236</v>
          </cell>
          <cell r="F168">
            <v>2898.3948655999998</v>
          </cell>
          <cell r="G168">
            <v>8332.8852373999998</v>
          </cell>
          <cell r="H168">
            <v>82604.253658600006</v>
          </cell>
          <cell r="I168"/>
          <cell r="J168"/>
          <cell r="K168">
            <v>16665.770475500001</v>
          </cell>
          <cell r="L168">
            <v>312589.50255480001</v>
          </cell>
          <cell r="M168">
            <v>170673.12146649999</v>
          </cell>
          <cell r="N168">
            <v>3361.1774469000002</v>
          </cell>
          <cell r="O168">
            <v>2987.7132858999998</v>
          </cell>
          <cell r="P168">
            <v>8589.6756977000005</v>
          </cell>
          <cell r="Q168">
            <v>85149.828653000004</v>
          </cell>
          <cell r="R168"/>
          <cell r="S168"/>
          <cell r="T168">
            <v>17179.351395099999</v>
          </cell>
          <cell r="U168">
            <v>313982.74289230001</v>
          </cell>
          <cell r="V168">
            <v>171433.82736190001</v>
          </cell>
          <cell r="W168">
            <v>3376.1585254000001</v>
          </cell>
          <cell r="X168">
            <v>3001.0298005999998</v>
          </cell>
          <cell r="Y168">
            <v>8627.9606767999994</v>
          </cell>
          <cell r="Z168">
            <v>85529.349318099994</v>
          </cell>
          <cell r="AA168"/>
          <cell r="AB168"/>
          <cell r="AC168">
            <v>17255.9213537</v>
          </cell>
          <cell r="AD168">
            <v>315259.61679389997</v>
          </cell>
          <cell r="AE168">
            <v>172130.99746079999</v>
          </cell>
          <cell r="AF168">
            <v>3389.8883531000001</v>
          </cell>
          <cell r="AG168">
            <v>3013.2340912</v>
          </cell>
          <cell r="AH168">
            <v>8663.0480121000001</v>
          </cell>
          <cell r="AI168">
            <v>85877.171599699999</v>
          </cell>
          <cell r="AJ168"/>
          <cell r="AK168"/>
          <cell r="AL168">
            <v>17326.096024800001</v>
          </cell>
        </row>
        <row r="169">
          <cell r="B169" t="str">
            <v>Horas cheias - 13,8</v>
          </cell>
          <cell r="C169">
            <v>164204.44222490001</v>
          </cell>
          <cell r="D169">
            <v>89655.2330907</v>
          </cell>
          <cell r="E169">
            <v>1765.6391639000001</v>
          </cell>
          <cell r="F169">
            <v>1569.4570345</v>
          </cell>
          <cell r="G169">
            <v>4512.1889742000003</v>
          </cell>
          <cell r="H169">
            <v>44729.525480999997</v>
          </cell>
          <cell r="I169"/>
          <cell r="J169"/>
          <cell r="K169">
            <v>9024.3779474999992</v>
          </cell>
          <cell r="L169">
            <v>166923.19850950001</v>
          </cell>
          <cell r="M169">
            <v>91139.667525600002</v>
          </cell>
          <cell r="N169">
            <v>1794.8731021999999</v>
          </cell>
          <cell r="O169">
            <v>1595.4427573999999</v>
          </cell>
          <cell r="P169">
            <v>4586.8979277999997</v>
          </cell>
          <cell r="Q169">
            <v>45470.118590400001</v>
          </cell>
          <cell r="R169"/>
          <cell r="S169"/>
          <cell r="T169">
            <v>9173.7958557000002</v>
          </cell>
          <cell r="U169">
            <v>167680.37176790001</v>
          </cell>
          <cell r="V169">
            <v>91553.082316100001</v>
          </cell>
          <cell r="W169">
            <v>1803.0147503999999</v>
          </cell>
          <cell r="X169">
            <v>1602.6797781</v>
          </cell>
          <cell r="Y169">
            <v>4607.7043614000004</v>
          </cell>
          <cell r="Z169">
            <v>45676.373671499998</v>
          </cell>
          <cell r="AA169"/>
          <cell r="AB169"/>
          <cell r="AC169">
            <v>9215.4087235999996</v>
          </cell>
          <cell r="AD169">
            <v>168350.4303142</v>
          </cell>
          <cell r="AE169">
            <v>91918.932680700003</v>
          </cell>
          <cell r="AF169">
            <v>1810.2196813</v>
          </cell>
          <cell r="AG169">
            <v>1609.0841608000001</v>
          </cell>
          <cell r="AH169">
            <v>4626.1169622999996</v>
          </cell>
          <cell r="AI169">
            <v>45858.898580499997</v>
          </cell>
          <cell r="AJ169"/>
          <cell r="AK169"/>
          <cell r="AL169">
            <v>9252.2339238999994</v>
          </cell>
        </row>
        <row r="170">
          <cell r="B170" t="str">
            <v>Horas cheias - 17,25</v>
          </cell>
          <cell r="C170">
            <v>198036.1770229</v>
          </cell>
          <cell r="D170">
            <v>108127.2794492</v>
          </cell>
          <cell r="E170">
            <v>2129.4212582999999</v>
          </cell>
          <cell r="F170">
            <v>1892.8188961000001</v>
          </cell>
          <cell r="G170">
            <v>5441.8543263000001</v>
          </cell>
          <cell r="H170">
            <v>53945.338543799997</v>
          </cell>
          <cell r="I170"/>
          <cell r="J170"/>
          <cell r="K170">
            <v>10883.708653600001</v>
          </cell>
          <cell r="L170">
            <v>200125.6825692</v>
          </cell>
          <cell r="M170">
            <v>109268.1444848</v>
          </cell>
          <cell r="N170">
            <v>2151.8890600999998</v>
          </cell>
          <cell r="O170">
            <v>1912.7902752</v>
          </cell>
          <cell r="P170">
            <v>5499.2720419999996</v>
          </cell>
          <cell r="Q170">
            <v>54514.5228498</v>
          </cell>
          <cell r="R170"/>
          <cell r="S170"/>
          <cell r="T170">
            <v>10998.5440843</v>
          </cell>
          <cell r="U170">
            <v>200980.3024435</v>
          </cell>
          <cell r="V170">
            <v>109734.76489390001</v>
          </cell>
          <cell r="W170">
            <v>2161.0785212999999</v>
          </cell>
          <cell r="X170">
            <v>1920.9586843</v>
          </cell>
          <cell r="Y170">
            <v>5522.7562195999999</v>
          </cell>
          <cell r="Z170">
            <v>54747.322529500001</v>
          </cell>
          <cell r="AA170"/>
          <cell r="AB170"/>
          <cell r="AC170">
            <v>11045.512440099999</v>
          </cell>
          <cell r="AD170">
            <v>201793.91320420001</v>
          </cell>
          <cell r="AE170">
            <v>110178.9944256</v>
          </cell>
          <cell r="AF170">
            <v>2169.8270243000002</v>
          </cell>
          <cell r="AG170">
            <v>1928.7351326</v>
          </cell>
          <cell r="AH170">
            <v>5545.1135051000001</v>
          </cell>
          <cell r="AI170">
            <v>54968.951266600001</v>
          </cell>
          <cell r="AJ170"/>
          <cell r="AK170"/>
          <cell r="AL170">
            <v>11090.2270099</v>
          </cell>
        </row>
        <row r="171">
          <cell r="B171" t="str">
            <v>Horas cheias - 20,7</v>
          </cell>
          <cell r="C171">
            <v>1042349.6632169</v>
          </cell>
          <cell r="D171">
            <v>569120.42543559999</v>
          </cell>
          <cell r="E171">
            <v>11208.060895500001</v>
          </cell>
          <cell r="F171">
            <v>9962.7207952999997</v>
          </cell>
          <cell r="G171">
            <v>28642.8222867</v>
          </cell>
          <cell r="H171">
            <v>283937.54266839998</v>
          </cell>
          <cell r="I171"/>
          <cell r="J171"/>
          <cell r="K171">
            <v>57285.6445733</v>
          </cell>
          <cell r="L171">
            <v>1044489.6662401001</v>
          </cell>
          <cell r="M171">
            <v>570288.8619735</v>
          </cell>
          <cell r="N171">
            <v>11231.071679999999</v>
          </cell>
          <cell r="O171">
            <v>9983.1748267000003</v>
          </cell>
          <cell r="P171">
            <v>28701.627627099999</v>
          </cell>
          <cell r="Q171">
            <v>284520.48256029998</v>
          </cell>
          <cell r="R171"/>
          <cell r="S171"/>
          <cell r="T171">
            <v>57403.255252700001</v>
          </cell>
          <cell r="U171">
            <v>1048966.5034061</v>
          </cell>
          <cell r="V171">
            <v>572733.20436920004</v>
          </cell>
          <cell r="W171">
            <v>11279.2097135</v>
          </cell>
          <cell r="X171">
            <v>10025.964189800001</v>
          </cell>
          <cell r="Y171">
            <v>28824.647046800001</v>
          </cell>
          <cell r="Z171">
            <v>285739.9794219</v>
          </cell>
          <cell r="AA171"/>
          <cell r="AB171"/>
          <cell r="AC171">
            <v>57649.294094199999</v>
          </cell>
          <cell r="AD171">
            <v>1053084.6631594</v>
          </cell>
          <cell r="AE171">
            <v>574981.70975379995</v>
          </cell>
          <cell r="AF171">
            <v>11323.4910017</v>
          </cell>
          <cell r="AG171">
            <v>10065.325334700001</v>
          </cell>
          <cell r="AH171">
            <v>28937.810338300002</v>
          </cell>
          <cell r="AI171">
            <v>286861.77204369998</v>
          </cell>
          <cell r="AJ171"/>
          <cell r="AK171"/>
          <cell r="AL171">
            <v>57875.620675600003</v>
          </cell>
        </row>
        <row r="172">
          <cell r="A172" t="str">
            <v>BTN_&lt;20,7_Tri_E_Horas de vazio</v>
          </cell>
          <cell r="B172" t="str">
            <v>Horas de vazio</v>
          </cell>
          <cell r="C172">
            <v>3275302.8097851998</v>
          </cell>
          <cell r="D172">
            <v>1400090.8615900001</v>
          </cell>
          <cell r="E172">
            <v>40435.8371558</v>
          </cell>
          <cell r="F172">
            <v>25272.3982235</v>
          </cell>
          <cell r="G172">
            <v>70762.715027500002</v>
          </cell>
          <cell r="H172">
            <v>136470.95040820001</v>
          </cell>
          <cell r="I172"/>
          <cell r="J172"/>
          <cell r="K172">
            <v>232506.06365649999</v>
          </cell>
          <cell r="L172">
            <v>3285073.9539176002</v>
          </cell>
          <cell r="M172">
            <v>1404267.7241292</v>
          </cell>
          <cell r="N172">
            <v>40556.468567099997</v>
          </cell>
          <cell r="O172">
            <v>25347.792854399999</v>
          </cell>
          <cell r="P172">
            <v>70973.819992200006</v>
          </cell>
          <cell r="Q172">
            <v>136878.0814127</v>
          </cell>
          <cell r="R172"/>
          <cell r="S172"/>
          <cell r="T172">
            <v>233199.69425870001</v>
          </cell>
          <cell r="U172">
            <v>3298690.3616936998</v>
          </cell>
          <cell r="V172">
            <v>1410088.3181920999</v>
          </cell>
          <cell r="W172">
            <v>40724.572367300003</v>
          </cell>
          <cell r="X172">
            <v>25452.8577286</v>
          </cell>
          <cell r="Y172">
            <v>71268.001641900002</v>
          </cell>
          <cell r="Z172">
            <v>137445.43173780001</v>
          </cell>
          <cell r="AA172"/>
          <cell r="AB172"/>
          <cell r="AC172">
            <v>234166.2911079</v>
          </cell>
          <cell r="AD172">
            <v>3311427.6988372002</v>
          </cell>
          <cell r="AE172">
            <v>1415533.1366947</v>
          </cell>
          <cell r="AF172">
            <v>40881.823441499997</v>
          </cell>
          <cell r="AG172">
            <v>25551.1396522</v>
          </cell>
          <cell r="AH172">
            <v>71543.191023000007</v>
          </cell>
          <cell r="AI172">
            <v>137976.1541176</v>
          </cell>
          <cell r="AJ172"/>
          <cell r="AK172"/>
          <cell r="AL172">
            <v>235070.48479369999</v>
          </cell>
        </row>
        <row r="173">
          <cell r="B173" t="str">
            <v>Horas de vazio - 3,45</v>
          </cell>
          <cell r="C173">
            <v>490826.25699329999</v>
          </cell>
          <cell r="D173">
            <v>209813.07590620001</v>
          </cell>
          <cell r="E173">
            <v>6059.5834193000001</v>
          </cell>
          <cell r="F173">
            <v>3787.2396374999998</v>
          </cell>
          <cell r="G173">
            <v>10604.2709846</v>
          </cell>
          <cell r="H173">
            <v>20451.094040799999</v>
          </cell>
          <cell r="I173"/>
          <cell r="J173"/>
          <cell r="K173">
            <v>34842.604662199999</v>
          </cell>
          <cell r="L173">
            <v>492421.37751159997</v>
          </cell>
          <cell r="M173">
            <v>210494.94069600001</v>
          </cell>
          <cell r="N173">
            <v>6079.2762654999997</v>
          </cell>
          <cell r="O173">
            <v>3799.5476657999998</v>
          </cell>
          <cell r="P173">
            <v>10638.7334646</v>
          </cell>
          <cell r="Q173">
            <v>20517.557396299999</v>
          </cell>
          <cell r="R173"/>
          <cell r="S173"/>
          <cell r="T173">
            <v>34955.838527</v>
          </cell>
          <cell r="U173">
            <v>494317.28695129999</v>
          </cell>
          <cell r="V173">
            <v>211305.38346469999</v>
          </cell>
          <cell r="W173">
            <v>6102.6825553999997</v>
          </cell>
          <cell r="X173">
            <v>3814.1765970000001</v>
          </cell>
          <cell r="Y173">
            <v>10679.6944711</v>
          </cell>
          <cell r="Z173">
            <v>20596.553622300002</v>
          </cell>
          <cell r="AA173"/>
          <cell r="AB173"/>
          <cell r="AC173">
            <v>35090.424691100001</v>
          </cell>
          <cell r="AD173">
            <v>496168.47204329999</v>
          </cell>
          <cell r="AE173">
            <v>212096.70795700001</v>
          </cell>
          <cell r="AF173">
            <v>6125.5366918999998</v>
          </cell>
          <cell r="AG173">
            <v>3828.4604322999999</v>
          </cell>
          <cell r="AH173">
            <v>10719.6892107</v>
          </cell>
          <cell r="AI173">
            <v>20673.6863347</v>
          </cell>
          <cell r="AJ173"/>
          <cell r="AK173"/>
          <cell r="AL173">
            <v>35221.835978199997</v>
          </cell>
        </row>
        <row r="174">
          <cell r="B174" t="str">
            <v>Horas de vazio - 4,6</v>
          </cell>
          <cell r="C174">
            <v>203862.6658278</v>
          </cell>
          <cell r="D174">
            <v>87144.997583699995</v>
          </cell>
          <cell r="E174">
            <v>2516.8230346</v>
          </cell>
          <cell r="F174">
            <v>1573.0143968</v>
          </cell>
          <cell r="G174">
            <v>4404.4403111000001</v>
          </cell>
          <cell r="H174">
            <v>8494.2777425999993</v>
          </cell>
          <cell r="I174"/>
          <cell r="J174"/>
          <cell r="K174">
            <v>14471.7324505</v>
          </cell>
          <cell r="L174">
            <v>204300.01304719999</v>
          </cell>
          <cell r="M174">
            <v>87331.950021700002</v>
          </cell>
          <cell r="N174">
            <v>2522.2223837000001</v>
          </cell>
          <cell r="O174">
            <v>1576.3889895</v>
          </cell>
          <cell r="P174">
            <v>4413.8891709</v>
          </cell>
          <cell r="Q174">
            <v>8512.5005440000004</v>
          </cell>
          <cell r="R174"/>
          <cell r="S174"/>
          <cell r="T174">
            <v>14502.778703600001</v>
          </cell>
          <cell r="U174">
            <v>205082.2477101</v>
          </cell>
          <cell r="V174">
            <v>87666.331197000007</v>
          </cell>
          <cell r="W174">
            <v>2531.8796011999998</v>
          </cell>
          <cell r="X174">
            <v>1582.4247504</v>
          </cell>
          <cell r="Y174">
            <v>4430.7893027999999</v>
          </cell>
          <cell r="Z174">
            <v>8545.0936550000006</v>
          </cell>
          <cell r="AA174"/>
          <cell r="AB174"/>
          <cell r="AC174">
            <v>14558.3077079</v>
          </cell>
          <cell r="AD174">
            <v>205824.7226365</v>
          </cell>
          <cell r="AE174">
            <v>87983.716312400007</v>
          </cell>
          <cell r="AF174">
            <v>2541.0459583000002</v>
          </cell>
          <cell r="AG174">
            <v>1588.1537244000001</v>
          </cell>
          <cell r="AH174">
            <v>4446.8304269999999</v>
          </cell>
          <cell r="AI174">
            <v>8576.0301103000002</v>
          </cell>
          <cell r="AJ174"/>
          <cell r="AK174"/>
          <cell r="AL174">
            <v>14611.0142617</v>
          </cell>
        </row>
        <row r="175">
          <cell r="B175" t="str">
            <v>Horas de vazio - 5,75</v>
          </cell>
          <cell r="C175">
            <v>192195.51972750001</v>
          </cell>
          <cell r="D175">
            <v>82157.652723099993</v>
          </cell>
          <cell r="E175">
            <v>2372.7841944000002</v>
          </cell>
          <cell r="F175">
            <v>1482.990121</v>
          </cell>
          <cell r="G175">
            <v>4152.3723399</v>
          </cell>
          <cell r="H175">
            <v>8008.1466551000003</v>
          </cell>
          <cell r="I175"/>
          <cell r="J175"/>
          <cell r="K175">
            <v>13643.5091164</v>
          </cell>
          <cell r="L175">
            <v>192528.9105505</v>
          </cell>
          <cell r="M175">
            <v>82300.167009600002</v>
          </cell>
          <cell r="N175">
            <v>2376.9001299000001</v>
          </cell>
          <cell r="O175">
            <v>1485.5625812000001</v>
          </cell>
          <cell r="P175">
            <v>4159.5752277000001</v>
          </cell>
          <cell r="Q175">
            <v>8022.0379394000001</v>
          </cell>
          <cell r="R175"/>
          <cell r="S175"/>
          <cell r="T175">
            <v>13667.1757488</v>
          </cell>
          <cell r="U175">
            <v>193302.55488050001</v>
          </cell>
          <cell r="V175">
            <v>82630.876082400006</v>
          </cell>
          <cell r="W175">
            <v>2386.4512949</v>
          </cell>
          <cell r="X175">
            <v>1491.5320592</v>
          </cell>
          <cell r="Y175">
            <v>4176.2897655999996</v>
          </cell>
          <cell r="Z175">
            <v>8054.2731199999998</v>
          </cell>
          <cell r="AA175"/>
          <cell r="AB175"/>
          <cell r="AC175">
            <v>13722.0949452</v>
          </cell>
          <cell r="AD175">
            <v>194013.47853190001</v>
          </cell>
          <cell r="AE175">
            <v>82934.774001900005</v>
          </cell>
          <cell r="AF175">
            <v>2395.2281299000001</v>
          </cell>
          <cell r="AG175">
            <v>1497.0175815</v>
          </cell>
          <cell r="AH175">
            <v>4191.6492270999997</v>
          </cell>
          <cell r="AI175">
            <v>8083.8949388000001</v>
          </cell>
          <cell r="AJ175"/>
          <cell r="AK175"/>
          <cell r="AL175">
            <v>13772.561747199999</v>
          </cell>
        </row>
        <row r="176">
          <cell r="B176" t="str">
            <v>Horas de vazio - 6,9</v>
          </cell>
          <cell r="C176">
            <v>1010712.1153518</v>
          </cell>
          <cell r="D176">
            <v>432048.23449439998</v>
          </cell>
          <cell r="E176">
            <v>12477.9273502</v>
          </cell>
          <cell r="F176">
            <v>7798.7045932999999</v>
          </cell>
          <cell r="G176">
            <v>21836.372862699998</v>
          </cell>
          <cell r="H176">
            <v>42113.004806899997</v>
          </cell>
          <cell r="I176"/>
          <cell r="J176"/>
          <cell r="K176">
            <v>71748.0822625</v>
          </cell>
          <cell r="L176">
            <v>1017312.2634212</v>
          </cell>
          <cell r="M176">
            <v>434869.5940863</v>
          </cell>
          <cell r="N176">
            <v>12559.4106594</v>
          </cell>
          <cell r="O176">
            <v>7849.6316625999998</v>
          </cell>
          <cell r="P176">
            <v>21978.9686544</v>
          </cell>
          <cell r="Q176">
            <v>42388.010975999998</v>
          </cell>
          <cell r="R176"/>
          <cell r="S176"/>
          <cell r="T176">
            <v>72216.6112918</v>
          </cell>
          <cell r="U176">
            <v>1021358.1281796</v>
          </cell>
          <cell r="V176">
            <v>436599.0763976</v>
          </cell>
          <cell r="W176">
            <v>12609.3596067</v>
          </cell>
          <cell r="X176">
            <v>7880.8497545</v>
          </cell>
          <cell r="Y176">
            <v>22066.379312199999</v>
          </cell>
          <cell r="Z176">
            <v>42556.588674799998</v>
          </cell>
          <cell r="AA176"/>
          <cell r="AB176"/>
          <cell r="AC176">
            <v>72503.817741299994</v>
          </cell>
          <cell r="AD176">
            <v>1025249.9706847999</v>
          </cell>
          <cell r="AE176">
            <v>438262.71894980001</v>
          </cell>
          <cell r="AF176">
            <v>12657.407045399999</v>
          </cell>
          <cell r="AG176">
            <v>7910.8794035000001</v>
          </cell>
          <cell r="AH176">
            <v>22150.462329400001</v>
          </cell>
          <cell r="AI176">
            <v>42718.748778900001</v>
          </cell>
          <cell r="AJ176"/>
          <cell r="AK176"/>
          <cell r="AL176">
            <v>72780.090511500006</v>
          </cell>
        </row>
        <row r="177">
          <cell r="B177" t="str">
            <v>Horas de vazio - 10,35</v>
          </cell>
          <cell r="C177">
            <v>466633.38464369997</v>
          </cell>
          <cell r="D177">
            <v>199471.36966960001</v>
          </cell>
          <cell r="E177">
            <v>5760.9059826000002</v>
          </cell>
          <cell r="F177">
            <v>3600.5662394999999</v>
          </cell>
          <cell r="G177">
            <v>10081.585470599999</v>
          </cell>
          <cell r="H177">
            <v>19443.057693399998</v>
          </cell>
          <cell r="I177"/>
          <cell r="J177"/>
          <cell r="K177">
            <v>33125.209404000001</v>
          </cell>
          <cell r="L177">
            <v>467467.50174069998</v>
          </cell>
          <cell r="M177">
            <v>199827.9289846</v>
          </cell>
          <cell r="N177">
            <v>5771.2037251000002</v>
          </cell>
          <cell r="O177">
            <v>3607.0023283</v>
          </cell>
          <cell r="P177">
            <v>10099.606519000001</v>
          </cell>
          <cell r="Q177">
            <v>19477.812571999999</v>
          </cell>
          <cell r="R177"/>
          <cell r="S177"/>
          <cell r="T177">
            <v>33184.421419500002</v>
          </cell>
          <cell r="U177">
            <v>469562.81065910001</v>
          </cell>
          <cell r="V177">
            <v>200723.6088776</v>
          </cell>
          <cell r="W177">
            <v>5797.0717367999996</v>
          </cell>
          <cell r="X177">
            <v>3623.1698353000002</v>
          </cell>
          <cell r="Y177">
            <v>10144.8755389</v>
          </cell>
          <cell r="Z177">
            <v>19565.117110800002</v>
          </cell>
          <cell r="AA177"/>
          <cell r="AB177"/>
          <cell r="AC177">
            <v>33333.1624849</v>
          </cell>
          <cell r="AD177">
            <v>471439.96495970001</v>
          </cell>
          <cell r="AE177">
            <v>201526.0344037</v>
          </cell>
          <cell r="AF177">
            <v>5820.2464809000003</v>
          </cell>
          <cell r="AG177">
            <v>3637.6540503000001</v>
          </cell>
          <cell r="AH177">
            <v>10185.431341899999</v>
          </cell>
          <cell r="AI177">
            <v>19643.331873200001</v>
          </cell>
          <cell r="AJ177"/>
          <cell r="AK177"/>
          <cell r="AL177">
            <v>33466.417265800002</v>
          </cell>
        </row>
        <row r="178">
          <cell r="B178" t="str">
            <v>Horas de vazio - 13,8</v>
          </cell>
          <cell r="C178">
            <v>177550.7886038</v>
          </cell>
          <cell r="D178">
            <v>75897.482165699999</v>
          </cell>
          <cell r="E178">
            <v>2191.9850439000002</v>
          </cell>
          <cell r="F178">
            <v>1369.9906530999999</v>
          </cell>
          <cell r="G178">
            <v>3835.9738284</v>
          </cell>
          <cell r="H178">
            <v>7397.9495255000002</v>
          </cell>
          <cell r="I178"/>
          <cell r="J178"/>
          <cell r="K178">
            <v>12603.914006000001</v>
          </cell>
          <cell r="L178">
            <v>176676.50842190001</v>
          </cell>
          <cell r="M178">
            <v>75523.754371699993</v>
          </cell>
          <cell r="N178">
            <v>2181.1914618999999</v>
          </cell>
          <cell r="O178">
            <v>1363.2446637</v>
          </cell>
          <cell r="P178">
            <v>3817.0850586000001</v>
          </cell>
          <cell r="Q178">
            <v>7361.5211843999996</v>
          </cell>
          <cell r="R178"/>
          <cell r="S178"/>
          <cell r="T178">
            <v>12541.850906899999</v>
          </cell>
          <cell r="U178">
            <v>177492.36375339999</v>
          </cell>
          <cell r="V178">
            <v>75872.507345299993</v>
          </cell>
          <cell r="W178">
            <v>2191.2637501999998</v>
          </cell>
          <cell r="X178">
            <v>1369.5398439000001</v>
          </cell>
          <cell r="Y178">
            <v>3834.7115632</v>
          </cell>
          <cell r="Z178">
            <v>7395.5151566000004</v>
          </cell>
          <cell r="AA178"/>
          <cell r="AB178"/>
          <cell r="AC178">
            <v>12599.766562700001</v>
          </cell>
          <cell r="AD178">
            <v>178218.44226139999</v>
          </cell>
          <cell r="AE178">
            <v>76182.883497799994</v>
          </cell>
          <cell r="AF178">
            <v>2200.2276820000002</v>
          </cell>
          <cell r="AG178">
            <v>1375.1423015</v>
          </cell>
          <cell r="AH178">
            <v>3850.3984442000001</v>
          </cell>
          <cell r="AI178">
            <v>7425.7684268000003</v>
          </cell>
          <cell r="AJ178"/>
          <cell r="AK178"/>
          <cell r="AL178">
            <v>12651.309172699999</v>
          </cell>
        </row>
        <row r="179">
          <cell r="B179" t="str">
            <v>Horas de vazio - 17,25</v>
          </cell>
          <cell r="C179">
            <v>154053.134421</v>
          </cell>
          <cell r="D179">
            <v>65852.960238800006</v>
          </cell>
          <cell r="E179">
            <v>1901.8905477999999</v>
          </cell>
          <cell r="F179">
            <v>1188.6815928000001</v>
          </cell>
          <cell r="G179">
            <v>3328.3084598</v>
          </cell>
          <cell r="H179">
            <v>6418.8806013000003</v>
          </cell>
          <cell r="I179"/>
          <cell r="J179"/>
          <cell r="K179">
            <v>10935.8706533</v>
          </cell>
          <cell r="L179">
            <v>154477.2267531</v>
          </cell>
          <cell r="M179">
            <v>66034.246621300001</v>
          </cell>
          <cell r="N179">
            <v>1907.1262565</v>
          </cell>
          <cell r="O179">
            <v>1191.9539103</v>
          </cell>
          <cell r="P179">
            <v>3337.4709486000002</v>
          </cell>
          <cell r="Q179">
            <v>6436.5511145</v>
          </cell>
          <cell r="R179"/>
          <cell r="S179"/>
          <cell r="T179">
            <v>10965.975973000001</v>
          </cell>
          <cell r="U179">
            <v>155170.57836690001</v>
          </cell>
          <cell r="V179">
            <v>66330.633036900006</v>
          </cell>
          <cell r="W179">
            <v>1915.6861527999999</v>
          </cell>
          <cell r="X179">
            <v>1197.3038452000001</v>
          </cell>
          <cell r="Y179">
            <v>3352.4507669999998</v>
          </cell>
          <cell r="Z179">
            <v>6465.4407652</v>
          </cell>
          <cell r="AA179"/>
          <cell r="AB179"/>
          <cell r="AC179">
            <v>11015.195378</v>
          </cell>
          <cell r="AD179">
            <v>155814.94968779999</v>
          </cell>
          <cell r="AE179">
            <v>66606.081888400004</v>
          </cell>
          <cell r="AF179">
            <v>1923.6413540000001</v>
          </cell>
          <cell r="AG179">
            <v>1202.2758464000001</v>
          </cell>
          <cell r="AH179">
            <v>3366.3723697999999</v>
          </cell>
          <cell r="AI179">
            <v>6492.2895701999996</v>
          </cell>
          <cell r="AJ179"/>
          <cell r="AK179"/>
          <cell r="AL179">
            <v>11060.9377864</v>
          </cell>
        </row>
        <row r="180">
          <cell r="B180" t="str">
            <v>Horas de vazio - 20,7</v>
          </cell>
          <cell r="C180">
            <v>579468.94421630003</v>
          </cell>
          <cell r="D180">
            <v>247705.0888085</v>
          </cell>
          <cell r="E180">
            <v>7153.9375829999999</v>
          </cell>
          <cell r="F180">
            <v>4471.2109895000003</v>
          </cell>
          <cell r="G180">
            <v>12519.390770399999</v>
          </cell>
          <cell r="H180">
            <v>24144.539342600001</v>
          </cell>
          <cell r="I180"/>
          <cell r="J180"/>
          <cell r="K180">
            <v>41135.141101599998</v>
          </cell>
          <cell r="L180">
            <v>579890.15247139998</v>
          </cell>
          <cell r="M180">
            <v>247885.14233800001</v>
          </cell>
          <cell r="N180">
            <v>7159.1376851000005</v>
          </cell>
          <cell r="O180">
            <v>4474.461053</v>
          </cell>
          <cell r="P180">
            <v>12528.4909484</v>
          </cell>
          <cell r="Q180">
            <v>24162.0896861</v>
          </cell>
          <cell r="R180"/>
          <cell r="S180"/>
          <cell r="T180">
            <v>41165.041688099998</v>
          </cell>
          <cell r="U180">
            <v>582404.39119280002</v>
          </cell>
          <cell r="V180">
            <v>248959.90179060001</v>
          </cell>
          <cell r="W180">
            <v>7190.1776693000002</v>
          </cell>
          <cell r="X180">
            <v>4493.8610430999997</v>
          </cell>
          <cell r="Y180">
            <v>12582.810921099999</v>
          </cell>
          <cell r="Z180">
            <v>24266.849633099999</v>
          </cell>
          <cell r="AA180"/>
          <cell r="AB180"/>
          <cell r="AC180">
            <v>41343.521596799997</v>
          </cell>
          <cell r="AD180">
            <v>584697.69803179998</v>
          </cell>
          <cell r="AE180">
            <v>249940.21968370001</v>
          </cell>
          <cell r="AF180">
            <v>7218.4900991000004</v>
          </cell>
          <cell r="AG180">
            <v>4511.5563123000002</v>
          </cell>
          <cell r="AH180">
            <v>12632.3576729</v>
          </cell>
          <cell r="AI180">
            <v>24362.4040847</v>
          </cell>
          <cell r="AJ180"/>
          <cell r="AK180"/>
          <cell r="AL180">
            <v>41506.318070200003</v>
          </cell>
        </row>
        <row r="181">
          <cell r="B181" t="str">
            <v>VENDA A CLIENTES FINAIS EM BTN (&lt;= 2,3 kVA)</v>
          </cell>
          <cell r="C181">
            <v>504901.33452199999</v>
          </cell>
          <cell r="D181">
            <v>282015.66665169998</v>
          </cell>
          <cell r="E181">
            <v>32914.562569200003</v>
          </cell>
          <cell r="F181">
            <v>9666.7900800000007</v>
          </cell>
          <cell r="G181">
            <v>39835.042464500002</v>
          </cell>
          <cell r="H181">
            <v>103946.50442100001</v>
          </cell>
          <cell r="I181"/>
          <cell r="J181"/>
          <cell r="K181">
            <v>69686.175982899993</v>
          </cell>
          <cell r="L181">
            <v>516586.09830800002</v>
          </cell>
          <cell r="M181">
            <v>287701.97614619997</v>
          </cell>
          <cell r="N181">
            <v>34915.346324099999</v>
          </cell>
          <cell r="O181">
            <v>10148.5730136</v>
          </cell>
          <cell r="P181">
            <v>42094.788896899998</v>
          </cell>
          <cell r="Q181">
            <v>105233.0913628</v>
          </cell>
          <cell r="R181"/>
          <cell r="S181"/>
          <cell r="T181">
            <v>69337.989288500001</v>
          </cell>
          <cell r="U181">
            <v>518442.49340939999</v>
          </cell>
          <cell r="V181">
            <v>288738.1906412</v>
          </cell>
          <cell r="W181">
            <v>35043.583003799999</v>
          </cell>
          <cell r="X181">
            <v>10185.653563</v>
          </cell>
          <cell r="Y181">
            <v>42249.037390700003</v>
          </cell>
          <cell r="Z181">
            <v>105614.1445466</v>
          </cell>
          <cell r="AA181"/>
          <cell r="AB181"/>
          <cell r="AC181">
            <v>69584.740560499995</v>
          </cell>
          <cell r="AD181">
            <v>520246.14695670002</v>
          </cell>
          <cell r="AE181">
            <v>289739.29465489998</v>
          </cell>
          <cell r="AF181">
            <v>35166.793803200002</v>
          </cell>
          <cell r="AG181">
            <v>10221.4028607</v>
          </cell>
          <cell r="AH181">
            <v>42397.4248917</v>
          </cell>
          <cell r="AI181">
            <v>105977.9698371</v>
          </cell>
          <cell r="AJ181"/>
          <cell r="AK181"/>
          <cell r="AL181">
            <v>69828.169660200001</v>
          </cell>
        </row>
        <row r="182">
          <cell r="B182" t="str">
            <v>Potência</v>
          </cell>
          <cell r="C182"/>
          <cell r="D182">
            <v>32877.670413</v>
          </cell>
          <cell r="E182"/>
          <cell r="F182"/>
          <cell r="G182"/>
          <cell r="H182">
            <v>40353.398300499997</v>
          </cell>
          <cell r="I182"/>
          <cell r="J182"/>
          <cell r="K182">
            <v>37161.202799999999</v>
          </cell>
          <cell r="L182"/>
          <cell r="M182">
            <v>31501.9362</v>
          </cell>
          <cell r="N182"/>
          <cell r="O182"/>
          <cell r="P182"/>
          <cell r="Q182">
            <v>38666.696567999999</v>
          </cell>
          <cell r="R182"/>
          <cell r="S182"/>
          <cell r="T182">
            <v>36181.68</v>
          </cell>
          <cell r="U182"/>
          <cell r="V182">
            <v>31614.185399999998</v>
          </cell>
          <cell r="W182"/>
          <cell r="X182"/>
          <cell r="Y182"/>
          <cell r="Z182">
            <v>38804.47236</v>
          </cell>
          <cell r="AA182"/>
          <cell r="AB182"/>
          <cell r="AC182">
            <v>36309.599999999999</v>
          </cell>
          <cell r="AD182"/>
          <cell r="AE182">
            <v>31718.416799999999</v>
          </cell>
          <cell r="AF182"/>
          <cell r="AG182"/>
          <cell r="AH182"/>
          <cell r="AI182">
            <v>38932.436351999997</v>
          </cell>
          <cell r="AJ182"/>
          <cell r="AK182"/>
          <cell r="AL182">
            <v>36437.519999999997</v>
          </cell>
        </row>
        <row r="183">
          <cell r="B183" t="str">
            <v>Tarifa Simples</v>
          </cell>
          <cell r="C183"/>
          <cell r="D183">
            <v>30940.690200000001</v>
          </cell>
          <cell r="E183"/>
          <cell r="F183"/>
          <cell r="G183"/>
          <cell r="H183">
            <v>37978.322952000002</v>
          </cell>
          <cell r="I183"/>
          <cell r="J183"/>
          <cell r="K183">
            <v>35699.519999999997</v>
          </cell>
          <cell r="L183"/>
          <cell r="M183">
            <v>31052.939399999999</v>
          </cell>
          <cell r="N183"/>
          <cell r="O183"/>
          <cell r="P183"/>
          <cell r="Q183">
            <v>38116.130327999999</v>
          </cell>
          <cell r="R183"/>
          <cell r="S183"/>
          <cell r="T183">
            <v>35837.279999999999</v>
          </cell>
          <cell r="U183"/>
          <cell r="V183">
            <v>31165.188600000001</v>
          </cell>
          <cell r="W183"/>
          <cell r="X183"/>
          <cell r="Y183"/>
          <cell r="Z183">
            <v>38253.90612</v>
          </cell>
          <cell r="AA183"/>
          <cell r="AB183"/>
          <cell r="AC183">
            <v>35965.199999999997</v>
          </cell>
          <cell r="AD183"/>
          <cell r="AE183">
            <v>31269.42</v>
          </cell>
          <cell r="AF183"/>
          <cell r="AG183"/>
          <cell r="AH183"/>
          <cell r="AI183">
            <v>38381.870111999997</v>
          </cell>
          <cell r="AJ183"/>
          <cell r="AK183"/>
          <cell r="AL183">
            <v>36093.120000000003</v>
          </cell>
        </row>
        <row r="184">
          <cell r="A184" t="str">
            <v>BTN_Simples_P_1,15</v>
          </cell>
          <cell r="B184" t="str">
            <v>1,15</v>
          </cell>
          <cell r="C184"/>
          <cell r="D184">
            <v>27236.4666</v>
          </cell>
          <cell r="E184"/>
          <cell r="F184"/>
          <cell r="G184"/>
          <cell r="H184">
            <v>33437.975447999997</v>
          </cell>
          <cell r="I184"/>
          <cell r="J184"/>
          <cell r="K184">
            <v>33426.480000000003</v>
          </cell>
          <cell r="L184"/>
          <cell r="M184">
            <v>27348.715800000002</v>
          </cell>
          <cell r="N184"/>
          <cell r="O184"/>
          <cell r="P184"/>
          <cell r="Q184">
            <v>33575.782824000002</v>
          </cell>
          <cell r="R184"/>
          <cell r="S184"/>
          <cell r="T184">
            <v>33564.239999999998</v>
          </cell>
          <cell r="U184"/>
          <cell r="V184">
            <v>27444.929400000001</v>
          </cell>
          <cell r="W184"/>
          <cell r="X184"/>
          <cell r="Y184"/>
          <cell r="Z184">
            <v>33693.903431999999</v>
          </cell>
          <cell r="AA184"/>
          <cell r="AB184"/>
          <cell r="AC184">
            <v>33682.32</v>
          </cell>
          <cell r="AD184"/>
          <cell r="AE184">
            <v>27549.160800000001</v>
          </cell>
          <cell r="AF184"/>
          <cell r="AG184"/>
          <cell r="AH184"/>
          <cell r="AI184">
            <v>33821.867423999996</v>
          </cell>
          <cell r="AJ184"/>
          <cell r="AK184"/>
          <cell r="AL184">
            <v>33810.239999999998</v>
          </cell>
        </row>
        <row r="185">
          <cell r="A185" t="str">
            <v>BTN_Simples_P_2,3</v>
          </cell>
          <cell r="B185" t="str">
            <v>2,3</v>
          </cell>
          <cell r="C185"/>
          <cell r="D185">
            <v>3704.2235999999998</v>
          </cell>
          <cell r="E185"/>
          <cell r="F185"/>
          <cell r="G185"/>
          <cell r="H185">
            <v>4540.3475040000003</v>
          </cell>
          <cell r="I185"/>
          <cell r="J185"/>
          <cell r="K185">
            <v>2273.04</v>
          </cell>
          <cell r="L185"/>
          <cell r="M185">
            <v>3704.2235999999998</v>
          </cell>
          <cell r="N185"/>
          <cell r="O185"/>
          <cell r="P185"/>
          <cell r="Q185">
            <v>4540.3475040000003</v>
          </cell>
          <cell r="R185"/>
          <cell r="S185"/>
          <cell r="T185">
            <v>2273.04</v>
          </cell>
          <cell r="U185"/>
          <cell r="V185">
            <v>3720.2592</v>
          </cell>
          <cell r="W185"/>
          <cell r="X185"/>
          <cell r="Y185"/>
          <cell r="Z185">
            <v>4560.0026879999996</v>
          </cell>
          <cell r="AA185"/>
          <cell r="AB185"/>
          <cell r="AC185">
            <v>2282.88</v>
          </cell>
          <cell r="AD185"/>
          <cell r="AE185">
            <v>3720.2592</v>
          </cell>
          <cell r="AF185"/>
          <cell r="AG185"/>
          <cell r="AH185"/>
          <cell r="AI185">
            <v>4560.0026879999996</v>
          </cell>
          <cell r="AJ185"/>
          <cell r="AK185"/>
          <cell r="AL185">
            <v>2282.88</v>
          </cell>
        </row>
        <row r="186">
          <cell r="B186" t="str">
            <v>Tarifa bi-horária</v>
          </cell>
          <cell r="C186"/>
          <cell r="D186">
            <v>24.0534</v>
          </cell>
          <cell r="E186"/>
          <cell r="F186"/>
          <cell r="G186"/>
          <cell r="H186">
            <v>29.498567999999999</v>
          </cell>
          <cell r="I186"/>
          <cell r="J186"/>
          <cell r="K186">
            <v>19.68</v>
          </cell>
          <cell r="L186"/>
          <cell r="M186">
            <v>24.0534</v>
          </cell>
          <cell r="N186"/>
          <cell r="O186"/>
          <cell r="P186"/>
          <cell r="Q186">
            <v>29.498567999999999</v>
          </cell>
          <cell r="R186"/>
          <cell r="S186"/>
          <cell r="T186">
            <v>19.68</v>
          </cell>
          <cell r="U186"/>
          <cell r="V186">
            <v>24.0534</v>
          </cell>
          <cell r="W186"/>
          <cell r="X186"/>
          <cell r="Y186"/>
          <cell r="Z186">
            <v>29.498567999999999</v>
          </cell>
          <cell r="AA186"/>
          <cell r="AB186"/>
          <cell r="AC186">
            <v>19.68</v>
          </cell>
          <cell r="AD186"/>
          <cell r="AE186">
            <v>24.0534</v>
          </cell>
          <cell r="AF186"/>
          <cell r="AG186"/>
          <cell r="AH186"/>
          <cell r="AI186">
            <v>29.498567999999999</v>
          </cell>
          <cell r="AJ186"/>
          <cell r="AK186"/>
          <cell r="AL186">
            <v>19.68</v>
          </cell>
        </row>
        <row r="187">
          <cell r="A187" t="str">
            <v>BTN_Bi_P_1,15</v>
          </cell>
          <cell r="B187" t="str">
            <v>1,15</v>
          </cell>
          <cell r="C187"/>
          <cell r="D187">
            <v>8.0177999999999994</v>
          </cell>
          <cell r="E187"/>
          <cell r="F187"/>
          <cell r="G187"/>
          <cell r="H187">
            <v>9.8433840000000004</v>
          </cell>
          <cell r="I187"/>
          <cell r="J187"/>
          <cell r="K187">
            <v>9.84</v>
          </cell>
          <cell r="L187"/>
          <cell r="M187">
            <v>8.0177999999999994</v>
          </cell>
          <cell r="N187"/>
          <cell r="O187"/>
          <cell r="P187"/>
          <cell r="Q187">
            <v>9.8433840000000004</v>
          </cell>
          <cell r="R187"/>
          <cell r="S187"/>
          <cell r="T187">
            <v>9.84</v>
          </cell>
          <cell r="U187"/>
          <cell r="V187">
            <v>8.0177999999999994</v>
          </cell>
          <cell r="W187"/>
          <cell r="X187"/>
          <cell r="Y187"/>
          <cell r="Z187">
            <v>9.8433840000000004</v>
          </cell>
          <cell r="AA187"/>
          <cell r="AB187"/>
          <cell r="AC187">
            <v>9.84</v>
          </cell>
          <cell r="AD187"/>
          <cell r="AE187">
            <v>8.0177999999999994</v>
          </cell>
          <cell r="AF187"/>
          <cell r="AG187"/>
          <cell r="AH187"/>
          <cell r="AI187">
            <v>9.8433840000000004</v>
          </cell>
          <cell r="AJ187"/>
          <cell r="AK187"/>
          <cell r="AL187">
            <v>9.84</v>
          </cell>
        </row>
        <row r="188">
          <cell r="A188" t="str">
            <v>BTN_Bi_P_2,3</v>
          </cell>
          <cell r="B188" t="str">
            <v>2,3</v>
          </cell>
          <cell r="C188"/>
          <cell r="D188">
            <v>16.035599999999999</v>
          </cell>
          <cell r="E188"/>
          <cell r="F188"/>
          <cell r="G188"/>
          <cell r="H188">
            <v>19.655183999999998</v>
          </cell>
          <cell r="I188"/>
          <cell r="J188"/>
          <cell r="K188">
            <v>9.84</v>
          </cell>
          <cell r="L188"/>
          <cell r="M188">
            <v>16.035599999999999</v>
          </cell>
          <cell r="N188"/>
          <cell r="O188"/>
          <cell r="P188"/>
          <cell r="Q188">
            <v>19.655183999999998</v>
          </cell>
          <cell r="R188"/>
          <cell r="S188"/>
          <cell r="T188">
            <v>9.84</v>
          </cell>
          <cell r="U188"/>
          <cell r="V188">
            <v>16.035599999999999</v>
          </cell>
          <cell r="W188"/>
          <cell r="X188"/>
          <cell r="Y188"/>
          <cell r="Z188">
            <v>19.655183999999998</v>
          </cell>
          <cell r="AA188"/>
          <cell r="AB188"/>
          <cell r="AC188">
            <v>9.84</v>
          </cell>
          <cell r="AD188"/>
          <cell r="AE188">
            <v>16.035599999999999</v>
          </cell>
          <cell r="AF188"/>
          <cell r="AG188"/>
          <cell r="AH188"/>
          <cell r="AI188">
            <v>19.655183999999998</v>
          </cell>
          <cell r="AJ188"/>
          <cell r="AK188"/>
          <cell r="AL188">
            <v>9.84</v>
          </cell>
        </row>
        <row r="189">
          <cell r="B189" t="str">
            <v>Tarifa tri-horária</v>
          </cell>
          <cell r="C189"/>
          <cell r="D189">
            <v>1912.926813</v>
          </cell>
          <cell r="E189"/>
          <cell r="F189"/>
          <cell r="G189"/>
          <cell r="H189">
            <v>2345.5767805</v>
          </cell>
          <cell r="I189"/>
          <cell r="J189"/>
          <cell r="K189">
            <v>1442.0028</v>
          </cell>
          <cell r="L189"/>
          <cell r="M189">
            <v>424.9434</v>
          </cell>
          <cell r="N189"/>
          <cell r="O189"/>
          <cell r="P189"/>
          <cell r="Q189">
            <v>521.06767200000002</v>
          </cell>
          <cell r="R189"/>
          <cell r="S189"/>
          <cell r="T189">
            <v>324.72000000000003</v>
          </cell>
          <cell r="U189"/>
          <cell r="V189">
            <v>424.9434</v>
          </cell>
          <cell r="W189"/>
          <cell r="X189"/>
          <cell r="Y189"/>
          <cell r="Z189">
            <v>521.06767200000002</v>
          </cell>
          <cell r="AA189"/>
          <cell r="AB189"/>
          <cell r="AC189">
            <v>324.72000000000003</v>
          </cell>
          <cell r="AD189"/>
          <cell r="AE189">
            <v>424.9434</v>
          </cell>
          <cell r="AF189"/>
          <cell r="AG189"/>
          <cell r="AH189"/>
          <cell r="AI189">
            <v>521.06767200000002</v>
          </cell>
          <cell r="AJ189"/>
          <cell r="AK189"/>
          <cell r="AL189">
            <v>324.72000000000003</v>
          </cell>
        </row>
        <row r="190">
          <cell r="A190" t="str">
            <v>BTN_Tri_P_1,15</v>
          </cell>
          <cell r="B190" t="str">
            <v>1,15</v>
          </cell>
          <cell r="C190"/>
          <cell r="D190">
            <v>437.01018900000003</v>
          </cell>
          <cell r="E190"/>
          <cell r="F190"/>
          <cell r="G190"/>
          <cell r="H190">
            <v>536.51364509999996</v>
          </cell>
          <cell r="I190"/>
          <cell r="J190"/>
          <cell r="K190">
            <v>536.32920000000001</v>
          </cell>
          <cell r="L190"/>
          <cell r="M190">
            <v>104.23139999999999</v>
          </cell>
          <cell r="N190"/>
          <cell r="O190"/>
          <cell r="P190"/>
          <cell r="Q190">
            <v>127.963992</v>
          </cell>
          <cell r="R190"/>
          <cell r="S190"/>
          <cell r="T190">
            <v>127.92</v>
          </cell>
          <cell r="U190"/>
          <cell r="V190">
            <v>104.23139999999999</v>
          </cell>
          <cell r="W190"/>
          <cell r="X190"/>
          <cell r="Y190"/>
          <cell r="Z190">
            <v>127.963992</v>
          </cell>
          <cell r="AA190"/>
          <cell r="AB190"/>
          <cell r="AC190">
            <v>127.92</v>
          </cell>
          <cell r="AD190"/>
          <cell r="AE190">
            <v>104.23139999999999</v>
          </cell>
          <cell r="AF190"/>
          <cell r="AG190"/>
          <cell r="AH190"/>
          <cell r="AI190">
            <v>127.963992</v>
          </cell>
          <cell r="AJ190"/>
          <cell r="AK190"/>
          <cell r="AL190">
            <v>127.92</v>
          </cell>
        </row>
        <row r="191">
          <cell r="A191" t="str">
            <v>BTN_Tri_P_2,3</v>
          </cell>
          <cell r="B191" t="str">
            <v>2,3</v>
          </cell>
          <cell r="C191"/>
          <cell r="D191">
            <v>1475.916624</v>
          </cell>
          <cell r="E191"/>
          <cell r="F191"/>
          <cell r="G191"/>
          <cell r="H191">
            <v>1809.0631354</v>
          </cell>
          <cell r="I191"/>
          <cell r="J191"/>
          <cell r="K191">
            <v>905.67359999999996</v>
          </cell>
          <cell r="L191"/>
          <cell r="M191">
            <v>320.71199999999999</v>
          </cell>
          <cell r="N191"/>
          <cell r="O191"/>
          <cell r="P191"/>
          <cell r="Q191">
            <v>393.10368</v>
          </cell>
          <cell r="R191"/>
          <cell r="S191"/>
          <cell r="T191">
            <v>196.8</v>
          </cell>
          <cell r="U191"/>
          <cell r="V191">
            <v>320.71199999999999</v>
          </cell>
          <cell r="W191"/>
          <cell r="X191"/>
          <cell r="Y191"/>
          <cell r="Z191">
            <v>393.10368</v>
          </cell>
          <cell r="AA191"/>
          <cell r="AB191"/>
          <cell r="AC191">
            <v>196.8</v>
          </cell>
          <cell r="AD191"/>
          <cell r="AE191">
            <v>320.71199999999999</v>
          </cell>
          <cell r="AF191"/>
          <cell r="AG191"/>
          <cell r="AH191"/>
          <cell r="AI191">
            <v>393.10368</v>
          </cell>
          <cell r="AJ191"/>
          <cell r="AK191"/>
          <cell r="AL191">
            <v>196.8</v>
          </cell>
        </row>
        <row r="192">
          <cell r="B192" t="str">
            <v>Energia Activa</v>
          </cell>
          <cell r="C192">
            <v>504901.33452199999</v>
          </cell>
          <cell r="D192">
            <v>249137.9962387</v>
          </cell>
          <cell r="E192">
            <v>32914.562569200003</v>
          </cell>
          <cell r="F192">
            <v>9666.7900800000007</v>
          </cell>
          <cell r="G192">
            <v>39835.042464500002</v>
          </cell>
          <cell r="H192">
            <v>63593.106120500001</v>
          </cell>
          <cell r="I192"/>
          <cell r="J192"/>
          <cell r="K192">
            <v>32524.973182900001</v>
          </cell>
          <cell r="L192">
            <v>516586.09830800002</v>
          </cell>
          <cell r="M192">
            <v>256200.03994620001</v>
          </cell>
          <cell r="N192">
            <v>34915.346324099999</v>
          </cell>
          <cell r="O192">
            <v>10148.5730136</v>
          </cell>
          <cell r="P192">
            <v>42094.788896899998</v>
          </cell>
          <cell r="Q192">
            <v>66566.394794799999</v>
          </cell>
          <cell r="R192"/>
          <cell r="S192"/>
          <cell r="T192">
            <v>33156.309288500001</v>
          </cell>
          <cell r="U192">
            <v>518442.49340939999</v>
          </cell>
          <cell r="V192">
            <v>257124.00524120001</v>
          </cell>
          <cell r="W192">
            <v>35043.583003799999</v>
          </cell>
          <cell r="X192">
            <v>10185.653563</v>
          </cell>
          <cell r="Y192">
            <v>42249.037390700003</v>
          </cell>
          <cell r="Z192">
            <v>66809.672186600001</v>
          </cell>
          <cell r="AA192"/>
          <cell r="AB192"/>
          <cell r="AC192">
            <v>33275.140560500004</v>
          </cell>
          <cell r="AD192">
            <v>520246.14695670002</v>
          </cell>
          <cell r="AE192">
            <v>258020.8778549</v>
          </cell>
          <cell r="AF192">
            <v>35166.793803200002</v>
          </cell>
          <cell r="AG192">
            <v>10221.4028607</v>
          </cell>
          <cell r="AH192">
            <v>42397.4248917</v>
          </cell>
          <cell r="AI192">
            <v>67045.533485099993</v>
          </cell>
          <cell r="AJ192"/>
          <cell r="AK192"/>
          <cell r="AL192">
            <v>33390.649660199997</v>
          </cell>
        </row>
        <row r="193">
          <cell r="B193" t="str">
            <v>Tarifa Simples</v>
          </cell>
          <cell r="C193">
            <v>116390.1948389</v>
          </cell>
          <cell r="D193">
            <v>62265.738948899998</v>
          </cell>
          <cell r="E193">
            <v>9347.3990677999991</v>
          </cell>
          <cell r="F193">
            <v>2713.7610195000002</v>
          </cell>
          <cell r="G193">
            <v>11156.5730804</v>
          </cell>
          <cell r="H193">
            <v>22463.910661900001</v>
          </cell>
          <cell r="I193"/>
          <cell r="J193"/>
          <cell r="K193">
            <v>6935.1670505000002</v>
          </cell>
          <cell r="L193">
            <v>116738.2336792</v>
          </cell>
          <cell r="M193">
            <v>62451.930712000001</v>
          </cell>
          <cell r="N193">
            <v>9375.3503734999995</v>
          </cell>
          <cell r="O193">
            <v>2721.8759144000001</v>
          </cell>
          <cell r="P193">
            <v>11189.9343161</v>
          </cell>
          <cell r="Q193">
            <v>22531.083961200002</v>
          </cell>
          <cell r="R193"/>
          <cell r="S193"/>
          <cell r="T193">
            <v>6955.9051153</v>
          </cell>
          <cell r="U193">
            <v>117192.34894310001</v>
          </cell>
          <cell r="V193">
            <v>62694.870612600003</v>
          </cell>
          <cell r="W193">
            <v>9411.8207703000007</v>
          </cell>
          <cell r="X193">
            <v>2732.4640946999998</v>
          </cell>
          <cell r="Y193">
            <v>11233.463499400001</v>
          </cell>
          <cell r="Z193">
            <v>22618.730559600001</v>
          </cell>
          <cell r="AA193"/>
          <cell r="AB193"/>
          <cell r="AC193">
            <v>6982.9637968999996</v>
          </cell>
          <cell r="AD193">
            <v>117634.9505877</v>
          </cell>
          <cell r="AE193">
            <v>62931.651026500003</v>
          </cell>
          <cell r="AF193">
            <v>9447.3664979000005</v>
          </cell>
          <cell r="AG193">
            <v>2742.7838218000002</v>
          </cell>
          <cell r="AH193">
            <v>11275.889046099999</v>
          </cell>
          <cell r="AI193">
            <v>22704.154971200001</v>
          </cell>
          <cell r="AJ193"/>
          <cell r="AK193"/>
          <cell r="AL193">
            <v>7009.3364338000001</v>
          </cell>
        </row>
        <row r="194">
          <cell r="A194" t="str">
            <v>BTN_&lt;2,3_E_Energia Simples</v>
          </cell>
          <cell r="B194" t="str">
            <v>Energia Simples</v>
          </cell>
          <cell r="C194">
            <v>116390.1948389</v>
          </cell>
          <cell r="D194">
            <v>62265.738948899998</v>
          </cell>
          <cell r="E194">
            <v>9347.3990677999991</v>
          </cell>
          <cell r="F194">
            <v>2713.7610195000002</v>
          </cell>
          <cell r="G194">
            <v>11156.5730804</v>
          </cell>
          <cell r="H194">
            <v>22463.910661900001</v>
          </cell>
          <cell r="I194"/>
          <cell r="J194"/>
          <cell r="K194">
            <v>6935.1670505000002</v>
          </cell>
          <cell r="L194">
            <v>116738.2336792</v>
          </cell>
          <cell r="M194">
            <v>62451.930712000001</v>
          </cell>
          <cell r="N194">
            <v>9375.3503734999995</v>
          </cell>
          <cell r="O194">
            <v>2721.8759144000001</v>
          </cell>
          <cell r="P194">
            <v>11189.9343161</v>
          </cell>
          <cell r="Q194">
            <v>22531.083961200002</v>
          </cell>
          <cell r="R194"/>
          <cell r="S194"/>
          <cell r="T194">
            <v>6955.9051153</v>
          </cell>
          <cell r="U194">
            <v>117192.34894310001</v>
          </cell>
          <cell r="V194">
            <v>62694.870612600003</v>
          </cell>
          <cell r="W194">
            <v>9411.8207703000007</v>
          </cell>
          <cell r="X194">
            <v>2732.4640946999998</v>
          </cell>
          <cell r="Y194">
            <v>11233.463499400001</v>
          </cell>
          <cell r="Z194">
            <v>22618.730559600001</v>
          </cell>
          <cell r="AA194"/>
          <cell r="AB194"/>
          <cell r="AC194">
            <v>6982.9637968999996</v>
          </cell>
          <cell r="AD194">
            <v>117634.9505877</v>
          </cell>
          <cell r="AE194">
            <v>62931.651026500003</v>
          </cell>
          <cell r="AF194">
            <v>9447.3664979000005</v>
          </cell>
          <cell r="AG194">
            <v>2742.7838218000002</v>
          </cell>
          <cell r="AH194">
            <v>11275.889046099999</v>
          </cell>
          <cell r="AI194">
            <v>22704.154971200001</v>
          </cell>
          <cell r="AJ194"/>
          <cell r="AK194"/>
          <cell r="AL194">
            <v>7009.3364338000001</v>
          </cell>
        </row>
        <row r="195">
          <cell r="B195" t="str">
            <v>Energia Simples - 1,15</v>
          </cell>
          <cell r="C195">
            <v>107524.0074021</v>
          </cell>
          <cell r="D195">
            <v>57522.5583644</v>
          </cell>
          <cell r="E195">
            <v>8635.3477449000002</v>
          </cell>
          <cell r="F195">
            <v>2507.0364419000002</v>
          </cell>
          <cell r="G195">
            <v>10306.705372500001</v>
          </cell>
          <cell r="H195">
            <v>20752.690547800001</v>
          </cell>
          <cell r="I195"/>
          <cell r="J195"/>
          <cell r="K195">
            <v>6406.8709077000003</v>
          </cell>
          <cell r="L195">
            <v>107929.5341435</v>
          </cell>
          <cell r="M195">
            <v>57739.5046649</v>
          </cell>
          <cell r="N195">
            <v>8667.9159548000007</v>
          </cell>
          <cell r="O195">
            <v>2516.4917283999998</v>
          </cell>
          <cell r="P195">
            <v>10345.577106799999</v>
          </cell>
          <cell r="Q195">
            <v>20830.959310099999</v>
          </cell>
          <cell r="R195"/>
          <cell r="S195"/>
          <cell r="T195">
            <v>6431.0344176999997</v>
          </cell>
          <cell r="U195">
            <v>108348.0700378</v>
          </cell>
          <cell r="V195">
            <v>57963.410524799998</v>
          </cell>
          <cell r="W195">
            <v>8701.5289408000008</v>
          </cell>
          <cell r="X195">
            <v>2526.2503378000001</v>
          </cell>
          <cell r="Y195">
            <v>10385.6958325</v>
          </cell>
          <cell r="Z195">
            <v>20911.7389057</v>
          </cell>
          <cell r="AA195"/>
          <cell r="AB195"/>
          <cell r="AC195">
            <v>6455.9730852000002</v>
          </cell>
          <cell r="AD195">
            <v>108757.56287360001</v>
          </cell>
          <cell r="AE195">
            <v>58182.478583700002</v>
          </cell>
          <cell r="AF195">
            <v>8734.4156712999993</v>
          </cell>
          <cell r="AG195">
            <v>2535.7980977000002</v>
          </cell>
          <cell r="AH195">
            <v>10424.947736399999</v>
          </cell>
          <cell r="AI195">
            <v>20990.773145499999</v>
          </cell>
          <cell r="AJ195"/>
          <cell r="AK195"/>
          <cell r="AL195">
            <v>6480.3729172000003</v>
          </cell>
        </row>
        <row r="196">
          <cell r="B196" t="str">
            <v>Energia Simples - 2,3</v>
          </cell>
          <cell r="C196">
            <v>8866.1874368000008</v>
          </cell>
          <cell r="D196">
            <v>4743.1805844999999</v>
          </cell>
          <cell r="E196">
            <v>712.05132289999995</v>
          </cell>
          <cell r="F196">
            <v>206.7245776</v>
          </cell>
          <cell r="G196">
            <v>849.86770790000003</v>
          </cell>
          <cell r="H196">
            <v>1711.2201141</v>
          </cell>
          <cell r="I196"/>
          <cell r="J196"/>
          <cell r="K196">
            <v>528.29614279999998</v>
          </cell>
          <cell r="L196">
            <v>8808.6995356999996</v>
          </cell>
          <cell r="M196">
            <v>4712.4260470999998</v>
          </cell>
          <cell r="N196">
            <v>707.43441870000004</v>
          </cell>
          <cell r="O196">
            <v>205.384186</v>
          </cell>
          <cell r="P196">
            <v>844.35720930000002</v>
          </cell>
          <cell r="Q196">
            <v>1700.1246510999999</v>
          </cell>
          <cell r="R196"/>
          <cell r="S196"/>
          <cell r="T196">
            <v>524.87069759999997</v>
          </cell>
          <cell r="U196">
            <v>8844.2789052999997</v>
          </cell>
          <cell r="V196">
            <v>4731.4600878000001</v>
          </cell>
          <cell r="W196">
            <v>710.29182949999995</v>
          </cell>
          <cell r="X196">
            <v>206.21375689999999</v>
          </cell>
          <cell r="Y196">
            <v>847.76766689999999</v>
          </cell>
          <cell r="Z196">
            <v>1706.9916539000001</v>
          </cell>
          <cell r="AA196"/>
          <cell r="AB196"/>
          <cell r="AC196">
            <v>526.99071170000002</v>
          </cell>
          <cell r="AD196">
            <v>8877.3877140999994</v>
          </cell>
          <cell r="AE196">
            <v>4749.1724427999998</v>
          </cell>
          <cell r="AF196">
            <v>712.95082660000003</v>
          </cell>
          <cell r="AG196">
            <v>206.9857241</v>
          </cell>
          <cell r="AH196">
            <v>850.94130970000003</v>
          </cell>
          <cell r="AI196">
            <v>1713.3818257</v>
          </cell>
          <cell r="AJ196"/>
          <cell r="AK196"/>
          <cell r="AL196">
            <v>528.96351660000005</v>
          </cell>
        </row>
        <row r="197">
          <cell r="B197" t="str">
            <v>Tarifa bi-horária</v>
          </cell>
          <cell r="C197">
            <v>209.50256329999999</v>
          </cell>
          <cell r="D197">
            <v>111.0519457</v>
          </cell>
          <cell r="E197">
            <v>16.099381000000001</v>
          </cell>
          <cell r="F197">
            <v>4.6495595999999999</v>
          </cell>
          <cell r="G197">
            <v>3.8271956</v>
          </cell>
          <cell r="H197">
            <v>39.1138251</v>
          </cell>
          <cell r="I197"/>
          <cell r="J197"/>
          <cell r="K197">
            <v>12.575071299999999</v>
          </cell>
          <cell r="L197">
            <v>215.45250870000001</v>
          </cell>
          <cell r="M197">
            <v>114.5954081</v>
          </cell>
          <cell r="N197">
            <v>16.801487900000001</v>
          </cell>
          <cell r="O197">
            <v>4.8365729000000002</v>
          </cell>
          <cell r="P197">
            <v>3.9232201999999998</v>
          </cell>
          <cell r="Q197">
            <v>40.775295900000003</v>
          </cell>
          <cell r="R197"/>
          <cell r="S197"/>
          <cell r="T197">
            <v>12.8905812</v>
          </cell>
          <cell r="U197">
            <v>216.00587200000001</v>
          </cell>
          <cell r="V197">
            <v>114.8897458</v>
          </cell>
          <cell r="W197">
            <v>16.844649199999999</v>
          </cell>
          <cell r="X197">
            <v>4.8489965000000002</v>
          </cell>
          <cell r="Y197">
            <v>3.9332964000000001</v>
          </cell>
          <cell r="Z197">
            <v>40.880040700000002</v>
          </cell>
          <cell r="AA197"/>
          <cell r="AB197"/>
          <cell r="AC197">
            <v>12.9236875</v>
          </cell>
          <cell r="AD197">
            <v>216.8727336</v>
          </cell>
          <cell r="AE197">
            <v>115.350877</v>
          </cell>
          <cell r="AF197">
            <v>16.912288499999999</v>
          </cell>
          <cell r="AG197">
            <v>4.8684655000000001</v>
          </cell>
          <cell r="AH197">
            <v>3.9490791000000001</v>
          </cell>
          <cell r="AI197">
            <v>41.044187200000003</v>
          </cell>
          <cell r="AJ197"/>
          <cell r="AK197"/>
          <cell r="AL197">
            <v>12.9755454</v>
          </cell>
        </row>
        <row r="198">
          <cell r="A198" t="str">
            <v>BTN_&lt;2,3_Bi_E_Horas fora de vazio</v>
          </cell>
          <cell r="B198" t="str">
            <v>Horas fora de vazio</v>
          </cell>
          <cell r="C198">
            <v>133.65294639999999</v>
          </cell>
          <cell r="D198">
            <v>78.628575400000003</v>
          </cell>
          <cell r="E198">
            <v>15.1629658</v>
          </cell>
          <cell r="F198">
            <v>4.0643000000000002</v>
          </cell>
          <cell r="G198">
            <v>2.1884693999999998</v>
          </cell>
          <cell r="H198">
            <v>35.953424300000002</v>
          </cell>
          <cell r="I198"/>
          <cell r="J198"/>
          <cell r="K198">
            <v>7.1906850000000002</v>
          </cell>
          <cell r="L198">
            <v>139.8707756</v>
          </cell>
          <cell r="M198">
            <v>82.286550000000005</v>
          </cell>
          <cell r="N198">
            <v>15.8683803</v>
          </cell>
          <cell r="O198">
            <v>4.2533804999999996</v>
          </cell>
          <cell r="P198">
            <v>2.2902817</v>
          </cell>
          <cell r="Q198">
            <v>37.626056800000001</v>
          </cell>
          <cell r="R198"/>
          <cell r="S198"/>
          <cell r="T198">
            <v>7.5252113999999999</v>
          </cell>
          <cell r="U198">
            <v>140.23010120000001</v>
          </cell>
          <cell r="V198">
            <v>82.497942800000004</v>
          </cell>
          <cell r="W198">
            <v>15.9091459</v>
          </cell>
          <cell r="X198">
            <v>4.2643070999999999</v>
          </cell>
          <cell r="Y198">
            <v>2.2961654999999999</v>
          </cell>
          <cell r="Z198">
            <v>37.722717099999997</v>
          </cell>
          <cell r="AA198"/>
          <cell r="AB198"/>
          <cell r="AC198">
            <v>7.5445433</v>
          </cell>
          <cell r="AD198">
            <v>140.79325370000001</v>
          </cell>
          <cell r="AE198">
            <v>82.829247600000002</v>
          </cell>
          <cell r="AF198">
            <v>15.973035599999999</v>
          </cell>
          <cell r="AG198">
            <v>4.2814325000000002</v>
          </cell>
          <cell r="AH198">
            <v>2.3053867000000001</v>
          </cell>
          <cell r="AI198">
            <v>37.874208600000003</v>
          </cell>
          <cell r="AJ198"/>
          <cell r="AK198"/>
          <cell r="AL198">
            <v>7.5748417000000003</v>
          </cell>
        </row>
        <row r="199">
          <cell r="B199" t="str">
            <v>Horas fora de vazio - 1,15</v>
          </cell>
          <cell r="C199">
            <v>9.9941604999999996</v>
          </cell>
          <cell r="D199">
            <v>5.8796054</v>
          </cell>
          <cell r="E199">
            <v>1.1338404</v>
          </cell>
          <cell r="F199">
            <v>0.30391590000000002</v>
          </cell>
          <cell r="G199">
            <v>0.16364709999999999</v>
          </cell>
          <cell r="H199">
            <v>2.6884877</v>
          </cell>
          <cell r="I199"/>
          <cell r="J199"/>
          <cell r="K199">
            <v>0.53769750000000005</v>
          </cell>
          <cell r="L199">
            <v>10.2017592</v>
          </cell>
          <cell r="M199">
            <v>6.0017367000000004</v>
          </cell>
          <cell r="N199">
            <v>1.1573925</v>
          </cell>
          <cell r="O199">
            <v>0.31022909999999998</v>
          </cell>
          <cell r="P199">
            <v>0.16704630000000001</v>
          </cell>
          <cell r="Q199">
            <v>2.7443330000000001</v>
          </cell>
          <cell r="R199"/>
          <cell r="S199"/>
          <cell r="T199">
            <v>0.54886659999999998</v>
          </cell>
          <cell r="U199">
            <v>10.2227415</v>
          </cell>
          <cell r="V199">
            <v>6.0140807000000001</v>
          </cell>
          <cell r="W199">
            <v>1.1597729999999999</v>
          </cell>
          <cell r="X199">
            <v>0.31086710000000001</v>
          </cell>
          <cell r="Y199">
            <v>0.16738990000000001</v>
          </cell>
          <cell r="Z199">
            <v>2.7499772</v>
          </cell>
          <cell r="AA199"/>
          <cell r="AB199"/>
          <cell r="AC199">
            <v>0.54999529999999996</v>
          </cell>
          <cell r="AD199">
            <v>10.239806700000001</v>
          </cell>
          <cell r="AE199">
            <v>6.0241202999999999</v>
          </cell>
          <cell r="AF199">
            <v>1.1617090000000001</v>
          </cell>
          <cell r="AG199">
            <v>0.3113861</v>
          </cell>
          <cell r="AH199">
            <v>0.1676694</v>
          </cell>
          <cell r="AI199">
            <v>2.7545679000000001</v>
          </cell>
          <cell r="AJ199"/>
          <cell r="AK199"/>
          <cell r="AL199">
            <v>0.55091349999999994</v>
          </cell>
        </row>
        <row r="200">
          <cell r="B200" t="str">
            <v>Horas fora de vazio - 2,3</v>
          </cell>
          <cell r="C200">
            <v>123.6587859</v>
          </cell>
          <cell r="D200">
            <v>72.74897</v>
          </cell>
          <cell r="E200">
            <v>14.0291254</v>
          </cell>
          <cell r="F200">
            <v>3.7603841</v>
          </cell>
          <cell r="G200">
            <v>2.0248222999999999</v>
          </cell>
          <cell r="H200">
            <v>33.264936599999999</v>
          </cell>
          <cell r="I200"/>
          <cell r="J200"/>
          <cell r="K200">
            <v>6.6529875000000001</v>
          </cell>
          <cell r="L200">
            <v>129.6690164</v>
          </cell>
          <cell r="M200">
            <v>76.284813299999996</v>
          </cell>
          <cell r="N200">
            <v>14.7109878</v>
          </cell>
          <cell r="O200">
            <v>3.9431514000000001</v>
          </cell>
          <cell r="P200">
            <v>2.1232354</v>
          </cell>
          <cell r="Q200">
            <v>34.881723800000003</v>
          </cell>
          <cell r="R200"/>
          <cell r="S200"/>
          <cell r="T200">
            <v>6.9763447999999997</v>
          </cell>
          <cell r="U200">
            <v>130.00735969999999</v>
          </cell>
          <cell r="V200">
            <v>76.483862099999996</v>
          </cell>
          <cell r="W200">
            <v>14.749372899999999</v>
          </cell>
          <cell r="X200">
            <v>3.9534400000000001</v>
          </cell>
          <cell r="Y200">
            <v>2.1287756</v>
          </cell>
          <cell r="Z200">
            <v>34.972739900000001</v>
          </cell>
          <cell r="AA200"/>
          <cell r="AB200"/>
          <cell r="AC200">
            <v>6.994548</v>
          </cell>
          <cell r="AD200">
            <v>130.55344700000001</v>
          </cell>
          <cell r="AE200">
            <v>76.805127299999995</v>
          </cell>
          <cell r="AF200">
            <v>14.811326599999999</v>
          </cell>
          <cell r="AG200">
            <v>3.9700464000000002</v>
          </cell>
          <cell r="AH200">
            <v>2.1377172999999998</v>
          </cell>
          <cell r="AI200">
            <v>35.119640699999998</v>
          </cell>
          <cell r="AJ200"/>
          <cell r="AK200"/>
          <cell r="AL200">
            <v>7.0239282000000003</v>
          </cell>
        </row>
        <row r="201">
          <cell r="A201" t="str">
            <v>BTN_&lt;2,3_Bi_E_Horas de vazio</v>
          </cell>
          <cell r="B201" t="str">
            <v>Horas de vazio</v>
          </cell>
          <cell r="C201">
            <v>75.849616900000001</v>
          </cell>
          <cell r="D201">
            <v>32.423370300000002</v>
          </cell>
          <cell r="E201">
            <v>0.9364152</v>
          </cell>
          <cell r="F201">
            <v>0.58525959999999999</v>
          </cell>
          <cell r="G201">
            <v>1.6387262</v>
          </cell>
          <cell r="H201">
            <v>3.1604008000000001</v>
          </cell>
          <cell r="I201"/>
          <cell r="J201"/>
          <cell r="K201">
            <v>5.3843863000000001</v>
          </cell>
          <cell r="L201">
            <v>75.581733099999994</v>
          </cell>
          <cell r="M201">
            <v>32.308858100000002</v>
          </cell>
          <cell r="N201">
            <v>0.93310760000000004</v>
          </cell>
          <cell r="O201">
            <v>0.58319240000000006</v>
          </cell>
          <cell r="P201">
            <v>1.6329385000000001</v>
          </cell>
          <cell r="Q201">
            <v>3.1492391</v>
          </cell>
          <cell r="R201"/>
          <cell r="S201"/>
          <cell r="T201">
            <v>5.3653697999999999</v>
          </cell>
          <cell r="U201">
            <v>75.775770800000004</v>
          </cell>
          <cell r="V201">
            <v>32.391803000000003</v>
          </cell>
          <cell r="W201">
            <v>0.93550330000000004</v>
          </cell>
          <cell r="X201">
            <v>0.58468940000000003</v>
          </cell>
          <cell r="Y201">
            <v>1.6371309000000001</v>
          </cell>
          <cell r="Z201">
            <v>3.1573235999999998</v>
          </cell>
          <cell r="AA201"/>
          <cell r="AB201"/>
          <cell r="AC201">
            <v>5.3791441999999998</v>
          </cell>
          <cell r="AD201">
            <v>76.079479899999995</v>
          </cell>
          <cell r="AE201">
            <v>32.521629400000002</v>
          </cell>
          <cell r="AF201">
            <v>0.93925289999999995</v>
          </cell>
          <cell r="AG201">
            <v>0.58703300000000003</v>
          </cell>
          <cell r="AH201">
            <v>1.6436923999999999</v>
          </cell>
          <cell r="AI201">
            <v>3.1699785999999999</v>
          </cell>
          <cell r="AJ201"/>
          <cell r="AK201"/>
          <cell r="AL201">
            <v>5.4007037000000002</v>
          </cell>
        </row>
        <row r="202">
          <cell r="B202" t="str">
            <v>Horas de vazio - 1,15</v>
          </cell>
          <cell r="C202">
            <v>5.8948090000000004</v>
          </cell>
          <cell r="D202">
            <v>2.5198488999999999</v>
          </cell>
          <cell r="E202">
            <v>7.2775500000000007E-2</v>
          </cell>
          <cell r="F202">
            <v>4.5484700000000003E-2</v>
          </cell>
          <cell r="G202">
            <v>0.1273569</v>
          </cell>
          <cell r="H202">
            <v>0.2456171</v>
          </cell>
          <cell r="I202"/>
          <cell r="J202"/>
          <cell r="K202">
            <v>0.41845860000000001</v>
          </cell>
          <cell r="L202">
            <v>5.7492763</v>
          </cell>
          <cell r="M202">
            <v>2.4576380000000002</v>
          </cell>
          <cell r="N202">
            <v>7.0978600000000003E-2</v>
          </cell>
          <cell r="O202">
            <v>4.4361699999999997E-2</v>
          </cell>
          <cell r="P202">
            <v>0.12421260000000001</v>
          </cell>
          <cell r="Q202">
            <v>0.2395533</v>
          </cell>
          <cell r="R202"/>
          <cell r="S202"/>
          <cell r="T202">
            <v>0.40812749999999998</v>
          </cell>
          <cell r="U202">
            <v>5.761101</v>
          </cell>
          <cell r="V202">
            <v>2.4626928000000001</v>
          </cell>
          <cell r="W202">
            <v>7.1124599999999996E-2</v>
          </cell>
          <cell r="X202">
            <v>4.4452899999999997E-2</v>
          </cell>
          <cell r="Y202">
            <v>0.1244682</v>
          </cell>
          <cell r="Z202">
            <v>0.2400458</v>
          </cell>
          <cell r="AA202"/>
          <cell r="AB202"/>
          <cell r="AC202">
            <v>0.40896700000000002</v>
          </cell>
          <cell r="AD202">
            <v>5.7707183000000004</v>
          </cell>
          <cell r="AE202">
            <v>2.4668038999999999</v>
          </cell>
          <cell r="AF202">
            <v>7.1243399999999998E-2</v>
          </cell>
          <cell r="AG202">
            <v>4.4527200000000003E-2</v>
          </cell>
          <cell r="AH202">
            <v>0.1246758</v>
          </cell>
          <cell r="AI202">
            <v>0.24044679999999999</v>
          </cell>
          <cell r="AJ202"/>
          <cell r="AK202"/>
          <cell r="AL202">
            <v>0.4096496</v>
          </cell>
        </row>
        <row r="203">
          <cell r="B203" t="str">
            <v>Horas de vazio - 2,3</v>
          </cell>
          <cell r="C203">
            <v>69.954807900000006</v>
          </cell>
          <cell r="D203">
            <v>29.903521399999999</v>
          </cell>
          <cell r="E203">
            <v>0.86363970000000001</v>
          </cell>
          <cell r="F203">
            <v>0.53977489999999995</v>
          </cell>
          <cell r="G203">
            <v>1.5113692999999999</v>
          </cell>
          <cell r="H203">
            <v>2.9147837000000001</v>
          </cell>
          <cell r="I203"/>
          <cell r="J203"/>
          <cell r="K203">
            <v>4.9659276999999999</v>
          </cell>
          <cell r="L203">
            <v>69.832456800000003</v>
          </cell>
          <cell r="M203">
            <v>29.851220099999999</v>
          </cell>
          <cell r="N203">
            <v>0.86212900000000003</v>
          </cell>
          <cell r="O203">
            <v>0.5388307</v>
          </cell>
          <cell r="P203">
            <v>1.5087259</v>
          </cell>
          <cell r="Q203">
            <v>2.9096858000000001</v>
          </cell>
          <cell r="R203"/>
          <cell r="S203"/>
          <cell r="T203">
            <v>4.9572422999999999</v>
          </cell>
          <cell r="U203">
            <v>70.014669799999993</v>
          </cell>
          <cell r="V203">
            <v>29.9291102</v>
          </cell>
          <cell r="W203">
            <v>0.86437870000000006</v>
          </cell>
          <cell r="X203">
            <v>0.54023650000000001</v>
          </cell>
          <cell r="Y203">
            <v>1.5126626999999999</v>
          </cell>
          <cell r="Z203">
            <v>2.9172777999999999</v>
          </cell>
          <cell r="AA203"/>
          <cell r="AB203"/>
          <cell r="AC203">
            <v>4.9701772000000002</v>
          </cell>
          <cell r="AD203">
            <v>70.308761599999997</v>
          </cell>
          <cell r="AE203">
            <v>30.0548255</v>
          </cell>
          <cell r="AF203">
            <v>0.86800949999999999</v>
          </cell>
          <cell r="AG203">
            <v>0.54250580000000004</v>
          </cell>
          <cell r="AH203">
            <v>1.5190166000000001</v>
          </cell>
          <cell r="AI203">
            <v>2.9295317999999999</v>
          </cell>
          <cell r="AJ203"/>
          <cell r="AK203"/>
          <cell r="AL203">
            <v>4.9910541000000004</v>
          </cell>
        </row>
        <row r="204">
          <cell r="B204" t="str">
            <v>Tarifa Tri-horária</v>
          </cell>
          <cell r="C204">
            <v>388301.63711980003</v>
          </cell>
          <cell r="D204">
            <v>186761.20534409999</v>
          </cell>
          <cell r="E204">
            <v>23551.064120399999</v>
          </cell>
          <cell r="F204">
            <v>6948.3795008999996</v>
          </cell>
          <cell r="G204">
            <v>28674.642188500002</v>
          </cell>
          <cell r="H204">
            <v>41090.081633499998</v>
          </cell>
          <cell r="I204"/>
          <cell r="J204"/>
          <cell r="K204">
            <v>25577.231061099999</v>
          </cell>
          <cell r="L204">
            <v>399632.41212009999</v>
          </cell>
          <cell r="M204">
            <v>193633.51382610001</v>
          </cell>
          <cell r="N204">
            <v>25523.194462700001</v>
          </cell>
          <cell r="O204">
            <v>7421.8605262999999</v>
          </cell>
          <cell r="P204">
            <v>30900.9313606</v>
          </cell>
          <cell r="Q204">
            <v>43994.535537700001</v>
          </cell>
          <cell r="R204"/>
          <cell r="S204"/>
          <cell r="T204">
            <v>26187.513591999999</v>
          </cell>
          <cell r="U204">
            <v>401034.13859430002</v>
          </cell>
          <cell r="V204">
            <v>194314.24488280001</v>
          </cell>
          <cell r="W204">
            <v>25614.917584300001</v>
          </cell>
          <cell r="X204">
            <v>7448.3404718000002</v>
          </cell>
          <cell r="Y204">
            <v>31011.6405949</v>
          </cell>
          <cell r="Z204">
            <v>44150.061586299998</v>
          </cell>
          <cell r="AA204"/>
          <cell r="AB204"/>
          <cell r="AC204">
            <v>26279.253076100002</v>
          </cell>
          <cell r="AD204">
            <v>402394.32363539998</v>
          </cell>
          <cell r="AE204">
            <v>194973.8759514</v>
          </cell>
          <cell r="AF204">
            <v>25702.5150168</v>
          </cell>
          <cell r="AG204">
            <v>7473.7505733999997</v>
          </cell>
          <cell r="AH204">
            <v>31117.586766500001</v>
          </cell>
          <cell r="AI204">
            <v>44300.334326700002</v>
          </cell>
          <cell r="AJ204"/>
          <cell r="AK204"/>
          <cell r="AL204">
            <v>26368.337681000001</v>
          </cell>
        </row>
        <row r="205">
          <cell r="A205" t="str">
            <v>BTN_&lt;2,3_Tri_E_Horas de ponta</v>
          </cell>
          <cell r="B205" t="str">
            <v>Horas de ponta</v>
          </cell>
          <cell r="C205">
            <v>43988.096860700003</v>
          </cell>
          <cell r="D205">
            <v>31673.3464327</v>
          </cell>
          <cell r="E205">
            <v>19406.513321499999</v>
          </cell>
          <cell r="F205">
            <v>4168.8065649999999</v>
          </cell>
          <cell r="G205">
            <v>20844.032825900002</v>
          </cell>
          <cell r="H205">
            <v>11356.4040921</v>
          </cell>
          <cell r="I205"/>
          <cell r="J205"/>
          <cell r="K205">
            <v>2204.1965750999998</v>
          </cell>
          <cell r="L205">
            <v>48284.930193300002</v>
          </cell>
          <cell r="M205">
            <v>34767.253657499998</v>
          </cell>
          <cell r="N205">
            <v>21302.175085899999</v>
          </cell>
          <cell r="O205">
            <v>4576.0227954000002</v>
          </cell>
          <cell r="P205">
            <v>22880.113980099999</v>
          </cell>
          <cell r="Q205">
            <v>12465.7172716</v>
          </cell>
          <cell r="R205"/>
          <cell r="S205"/>
          <cell r="T205">
            <v>2419.5063055000001</v>
          </cell>
          <cell r="U205">
            <v>48459.422228399999</v>
          </cell>
          <cell r="V205">
            <v>34892.895525599997</v>
          </cell>
          <cell r="W205">
            <v>21379.156865699999</v>
          </cell>
          <cell r="X205">
            <v>4592.5596230000001</v>
          </cell>
          <cell r="Y205">
            <v>22962.798115199999</v>
          </cell>
          <cell r="Z205">
            <v>12510.7658696</v>
          </cell>
          <cell r="AA205"/>
          <cell r="AB205"/>
          <cell r="AC205">
            <v>2428.2499154000002</v>
          </cell>
          <cell r="AD205">
            <v>48625.462172</v>
          </cell>
          <cell r="AE205">
            <v>35012.451520399998</v>
          </cell>
          <cell r="AF205">
            <v>21452.409781999999</v>
          </cell>
          <cell r="AG205">
            <v>4608.2954344</v>
          </cell>
          <cell r="AH205">
            <v>23041.477172700001</v>
          </cell>
          <cell r="AI205">
            <v>12553.632390799999</v>
          </cell>
          <cell r="AJ205"/>
          <cell r="AK205"/>
          <cell r="AL205">
            <v>2436.5699997000002</v>
          </cell>
        </row>
        <row r="206">
          <cell r="B206" t="str">
            <v>Horas de ponta - 1,15</v>
          </cell>
          <cell r="C206">
            <v>16097.692126899999</v>
          </cell>
          <cell r="D206">
            <v>11591.0397565</v>
          </cell>
          <cell r="E206">
            <v>7101.9229979000002</v>
          </cell>
          <cell r="F206">
            <v>1525.5982732</v>
          </cell>
          <cell r="G206">
            <v>7627.9913673000001</v>
          </cell>
          <cell r="H206">
            <v>4155.9401249000002</v>
          </cell>
          <cell r="I206"/>
          <cell r="J206"/>
          <cell r="K206">
            <v>806.63816810000003</v>
          </cell>
          <cell r="L206">
            <v>17671.8890809</v>
          </cell>
          <cell r="M206">
            <v>12724.530155599999</v>
          </cell>
          <cell r="N206">
            <v>7796.4216538999999</v>
          </cell>
          <cell r="O206">
            <v>1674.7868735</v>
          </cell>
          <cell r="P206">
            <v>8373.9343683999996</v>
          </cell>
          <cell r="Q206">
            <v>4562.3504489999996</v>
          </cell>
          <cell r="R206"/>
          <cell r="S206"/>
          <cell r="T206">
            <v>885.519496</v>
          </cell>
          <cell r="U206">
            <v>17737.5187941</v>
          </cell>
          <cell r="V206">
            <v>12771.786408100001</v>
          </cell>
          <cell r="W206">
            <v>7825.3759387999999</v>
          </cell>
          <cell r="X206">
            <v>1681.0066832</v>
          </cell>
          <cell r="Y206">
            <v>8405.0334158000005</v>
          </cell>
          <cell r="Z206">
            <v>4579.2940679000003</v>
          </cell>
          <cell r="AA206"/>
          <cell r="AB206"/>
          <cell r="AC206">
            <v>888.80813139999998</v>
          </cell>
          <cell r="AD206">
            <v>17799.845817400001</v>
          </cell>
          <cell r="AE206">
            <v>12816.664581000001</v>
          </cell>
          <cell r="AF206">
            <v>7852.8731551000001</v>
          </cell>
          <cell r="AG206">
            <v>1686.9134925000001</v>
          </cell>
          <cell r="AH206">
            <v>8434.5674624999992</v>
          </cell>
          <cell r="AI206">
            <v>4595.3850314000001</v>
          </cell>
          <cell r="AJ206"/>
          <cell r="AK206"/>
          <cell r="AL206">
            <v>891.93127159999995</v>
          </cell>
        </row>
        <row r="207">
          <cell r="B207" t="str">
            <v>Horas de ponta - 2,3</v>
          </cell>
          <cell r="C207">
            <v>27890.404733799998</v>
          </cell>
          <cell r="D207">
            <v>20082.306676200002</v>
          </cell>
          <cell r="E207">
            <v>12304.590323599999</v>
          </cell>
          <cell r="F207">
            <v>2643.2082918000001</v>
          </cell>
          <cell r="G207">
            <v>13216.041458600001</v>
          </cell>
          <cell r="H207">
            <v>7200.4639672000003</v>
          </cell>
          <cell r="I207"/>
          <cell r="J207"/>
          <cell r="K207">
            <v>1397.558407</v>
          </cell>
          <cell r="L207">
            <v>30613.041112399998</v>
          </cell>
          <cell r="M207">
            <v>22042.7235019</v>
          </cell>
          <cell r="N207">
            <v>13505.753432</v>
          </cell>
          <cell r="O207">
            <v>2901.2359219</v>
          </cell>
          <cell r="P207">
            <v>14506.179611699999</v>
          </cell>
          <cell r="Q207">
            <v>7903.3668226</v>
          </cell>
          <cell r="R207"/>
          <cell r="S207"/>
          <cell r="T207">
            <v>1533.9868094999999</v>
          </cell>
          <cell r="U207">
            <v>30721.903434299998</v>
          </cell>
          <cell r="V207">
            <v>22121.1091175</v>
          </cell>
          <cell r="W207">
            <v>13553.780926900001</v>
          </cell>
          <cell r="X207">
            <v>2911.5529397999999</v>
          </cell>
          <cell r="Y207">
            <v>14557.764699400001</v>
          </cell>
          <cell r="Z207">
            <v>7931.4718016999996</v>
          </cell>
          <cell r="AA207"/>
          <cell r="AB207"/>
          <cell r="AC207">
            <v>1539.4417840000001</v>
          </cell>
          <cell r="AD207">
            <v>30825.616354599999</v>
          </cell>
          <cell r="AE207">
            <v>22195.786939400001</v>
          </cell>
          <cell r="AF207">
            <v>13599.536626900001</v>
          </cell>
          <cell r="AG207">
            <v>2921.3819419000001</v>
          </cell>
          <cell r="AH207">
            <v>14606.9097102</v>
          </cell>
          <cell r="AI207">
            <v>7958.2473594000003</v>
          </cell>
          <cell r="AJ207"/>
          <cell r="AK207"/>
          <cell r="AL207">
            <v>1544.6387281</v>
          </cell>
        </row>
        <row r="208">
          <cell r="A208" t="str">
            <v>BTN_&lt;2,3_Tri_E_Horas cheias</v>
          </cell>
          <cell r="B208" t="str">
            <v>Horas cheias</v>
          </cell>
          <cell r="C208">
            <v>66688.172869799993</v>
          </cell>
          <cell r="D208">
            <v>36411.5830365</v>
          </cell>
          <cell r="E208">
            <v>717.07712739999999</v>
          </cell>
          <cell r="F208">
            <v>637.40189090000001</v>
          </cell>
          <cell r="G208">
            <v>1832.5304378999999</v>
          </cell>
          <cell r="H208">
            <v>18165.9539004</v>
          </cell>
          <cell r="I208"/>
          <cell r="J208"/>
          <cell r="K208">
            <v>3665.0608750000001</v>
          </cell>
          <cell r="L208">
            <v>73198.070966800005</v>
          </cell>
          <cell r="M208">
            <v>39965.971842400002</v>
          </cell>
          <cell r="N208">
            <v>787.07603189999998</v>
          </cell>
          <cell r="O208">
            <v>699.62313970000002</v>
          </cell>
          <cell r="P208">
            <v>2011.4165261999999</v>
          </cell>
          <cell r="Q208">
            <v>19939.259475700001</v>
          </cell>
          <cell r="R208"/>
          <cell r="S208"/>
          <cell r="T208">
            <v>4022.8330516999999</v>
          </cell>
          <cell r="U208">
            <v>73455.2610021</v>
          </cell>
          <cell r="V208">
            <v>40106.396987200002</v>
          </cell>
          <cell r="W208">
            <v>789.84151629999997</v>
          </cell>
          <cell r="X208">
            <v>702.08134719999998</v>
          </cell>
          <cell r="Y208">
            <v>2018.4838752000001</v>
          </cell>
          <cell r="Z208">
            <v>20009.318409799998</v>
          </cell>
          <cell r="AA208"/>
          <cell r="AB208"/>
          <cell r="AC208">
            <v>4036.9677489000001</v>
          </cell>
          <cell r="AD208">
            <v>73705.115739300003</v>
          </cell>
          <cell r="AE208">
            <v>40242.8170761</v>
          </cell>
          <cell r="AF208">
            <v>792.52812640000002</v>
          </cell>
          <cell r="AG208">
            <v>704.46944610000003</v>
          </cell>
          <cell r="AH208">
            <v>2025.3496560999999</v>
          </cell>
          <cell r="AI208">
            <v>20077.379197300001</v>
          </cell>
          <cell r="AJ208"/>
          <cell r="AK208"/>
          <cell r="AL208">
            <v>4050.6993121</v>
          </cell>
        </row>
        <row r="209">
          <cell r="B209" t="str">
            <v>Horas cheias - 1,15</v>
          </cell>
          <cell r="C209">
            <v>24375.8848168</v>
          </cell>
          <cell r="D209">
            <v>13309.174864099999</v>
          </cell>
          <cell r="E209">
            <v>262.10628789999998</v>
          </cell>
          <cell r="F209">
            <v>232.98336750000001</v>
          </cell>
          <cell r="G209">
            <v>669.82718179999995</v>
          </cell>
          <cell r="H209">
            <v>6640.0259717999998</v>
          </cell>
          <cell r="I209"/>
          <cell r="J209"/>
          <cell r="K209">
            <v>1339.6543631</v>
          </cell>
          <cell r="L209">
            <v>26753.9952514</v>
          </cell>
          <cell r="M209">
            <v>14607.617479</v>
          </cell>
          <cell r="N209">
            <v>287.67736830000001</v>
          </cell>
          <cell r="O209">
            <v>255.71321589999999</v>
          </cell>
          <cell r="P209">
            <v>735.17549650000001</v>
          </cell>
          <cell r="Q209">
            <v>7287.8266637999996</v>
          </cell>
          <cell r="R209"/>
          <cell r="S209"/>
          <cell r="T209">
            <v>1470.3509939999999</v>
          </cell>
          <cell r="U209">
            <v>26850.0509289</v>
          </cell>
          <cell r="V209">
            <v>14660.063649199999</v>
          </cell>
          <cell r="W209">
            <v>288.71022499999998</v>
          </cell>
          <cell r="X209">
            <v>256.63131090000002</v>
          </cell>
          <cell r="Y209">
            <v>737.81501960000003</v>
          </cell>
          <cell r="Z209">
            <v>7313.9923681</v>
          </cell>
          <cell r="AA209"/>
          <cell r="AB209"/>
          <cell r="AC209">
            <v>1475.6300383</v>
          </cell>
          <cell r="AD209">
            <v>26943.714951099999</v>
          </cell>
          <cell r="AE209">
            <v>14711.203981500001</v>
          </cell>
          <cell r="AF209">
            <v>289.71736509999999</v>
          </cell>
          <cell r="AG209">
            <v>257.52654699999999</v>
          </cell>
          <cell r="AH209">
            <v>740.38882149999995</v>
          </cell>
          <cell r="AI209">
            <v>7339.5065812000003</v>
          </cell>
          <cell r="AJ209"/>
          <cell r="AK209"/>
          <cell r="AL209">
            <v>1480.7776441999999</v>
          </cell>
        </row>
        <row r="210">
          <cell r="B210" t="str">
            <v>Horas cheias - 2,3</v>
          </cell>
          <cell r="C210">
            <v>42312.288052999997</v>
          </cell>
          <cell r="D210">
            <v>23102.408172399999</v>
          </cell>
          <cell r="E210">
            <v>454.97083950000001</v>
          </cell>
          <cell r="F210">
            <v>404.41852340000003</v>
          </cell>
          <cell r="G210">
            <v>1162.7032561000001</v>
          </cell>
          <cell r="H210">
            <v>11525.9279286</v>
          </cell>
          <cell r="I210"/>
          <cell r="J210"/>
          <cell r="K210">
            <v>2325.4065119000002</v>
          </cell>
          <cell r="L210">
            <v>46444.075715400002</v>
          </cell>
          <cell r="M210">
            <v>25358.354363400002</v>
          </cell>
          <cell r="N210">
            <v>499.39866360000002</v>
          </cell>
          <cell r="O210">
            <v>443.9099238</v>
          </cell>
          <cell r="P210">
            <v>1276.2410296999999</v>
          </cell>
          <cell r="Q210">
            <v>12651.4328119</v>
          </cell>
          <cell r="R210"/>
          <cell r="S210"/>
          <cell r="T210">
            <v>2552.4820577</v>
          </cell>
          <cell r="U210">
            <v>46605.210073200004</v>
          </cell>
          <cell r="V210">
            <v>25446.333338</v>
          </cell>
          <cell r="W210">
            <v>501.13129129999999</v>
          </cell>
          <cell r="X210">
            <v>445.45003630000002</v>
          </cell>
          <cell r="Y210">
            <v>1280.6688555999999</v>
          </cell>
          <cell r="Z210">
            <v>12695.3260417</v>
          </cell>
          <cell r="AA210"/>
          <cell r="AB210"/>
          <cell r="AC210">
            <v>2561.3377105999998</v>
          </cell>
          <cell r="AD210">
            <v>46761.400788200001</v>
          </cell>
          <cell r="AE210">
            <v>25531.613094600001</v>
          </cell>
          <cell r="AF210">
            <v>502.81076130000002</v>
          </cell>
          <cell r="AG210">
            <v>446.94289909999998</v>
          </cell>
          <cell r="AH210">
            <v>1284.9608346</v>
          </cell>
          <cell r="AI210">
            <v>12737.8726161</v>
          </cell>
          <cell r="AJ210"/>
          <cell r="AK210"/>
          <cell r="AL210">
            <v>2569.9216679000001</v>
          </cell>
        </row>
        <row r="211">
          <cell r="A211" t="str">
            <v>BTN_&lt;2,3_Tri_E_Horas de vazio</v>
          </cell>
          <cell r="B211" t="str">
            <v>Horas de vazio</v>
          </cell>
          <cell r="C211">
            <v>277625.36738930002</v>
          </cell>
          <cell r="D211">
            <v>118676.27587490001</v>
          </cell>
          <cell r="E211">
            <v>3427.4736714999999</v>
          </cell>
          <cell r="F211">
            <v>2142.171045</v>
          </cell>
          <cell r="G211">
            <v>5998.0789247000002</v>
          </cell>
          <cell r="H211">
            <v>11567.723641</v>
          </cell>
          <cell r="I211"/>
          <cell r="J211"/>
          <cell r="K211">
            <v>19707.973611000001</v>
          </cell>
          <cell r="L211">
            <v>278149.41096000001</v>
          </cell>
          <cell r="M211">
            <v>118900.2883262</v>
          </cell>
          <cell r="N211">
            <v>3433.9433448999998</v>
          </cell>
          <cell r="O211">
            <v>2146.2145912000001</v>
          </cell>
          <cell r="P211">
            <v>6009.4008543</v>
          </cell>
          <cell r="Q211">
            <v>11589.5587904</v>
          </cell>
          <cell r="R211"/>
          <cell r="S211"/>
          <cell r="T211">
            <v>19745.174234800001</v>
          </cell>
          <cell r="U211">
            <v>279119.45536379999</v>
          </cell>
          <cell r="V211">
            <v>119314.95237</v>
          </cell>
          <cell r="W211">
            <v>3445.9192023000001</v>
          </cell>
          <cell r="X211">
            <v>2153.6995016000001</v>
          </cell>
          <cell r="Y211">
            <v>6030.3586045000002</v>
          </cell>
          <cell r="Z211">
            <v>11629.9773069</v>
          </cell>
          <cell r="AA211"/>
          <cell r="AB211"/>
          <cell r="AC211">
            <v>19814.0354118</v>
          </cell>
          <cell r="AD211">
            <v>280063.74572409998</v>
          </cell>
          <cell r="AE211">
            <v>119718.6073549</v>
          </cell>
          <cell r="AF211">
            <v>3457.5771083999998</v>
          </cell>
          <cell r="AG211">
            <v>2160.9856928999998</v>
          </cell>
          <cell r="AH211">
            <v>6050.7599376999997</v>
          </cell>
          <cell r="AI211">
            <v>11669.3227386</v>
          </cell>
          <cell r="AJ211"/>
          <cell r="AK211"/>
          <cell r="AL211">
            <v>19881.068369199998</v>
          </cell>
        </row>
        <row r="212">
          <cell r="B212" t="str">
            <v>Horas de vazio - 1,15</v>
          </cell>
          <cell r="C212">
            <v>100440.0552187</v>
          </cell>
          <cell r="D212">
            <v>42935.023604299997</v>
          </cell>
          <cell r="E212">
            <v>1240.0006820000001</v>
          </cell>
          <cell r="F212">
            <v>775.00042640000004</v>
          </cell>
          <cell r="G212">
            <v>2170.0011927999999</v>
          </cell>
          <cell r="H212">
            <v>4185.0023011000003</v>
          </cell>
          <cell r="I212"/>
          <cell r="J212"/>
          <cell r="K212">
            <v>7130.0039201999998</v>
          </cell>
          <cell r="L212">
            <v>100555.52820270001</v>
          </cell>
          <cell r="M212">
            <v>42984.384740200003</v>
          </cell>
          <cell r="N212">
            <v>1241.4262739999999</v>
          </cell>
          <cell r="O212">
            <v>775.89142130000005</v>
          </cell>
          <cell r="P212">
            <v>2172.4959797000001</v>
          </cell>
          <cell r="Q212">
            <v>4189.8136751000002</v>
          </cell>
          <cell r="R212"/>
          <cell r="S212"/>
          <cell r="T212">
            <v>7138.2010762999998</v>
          </cell>
          <cell r="U212">
            <v>100916.925864</v>
          </cell>
          <cell r="V212">
            <v>43138.871086699997</v>
          </cell>
          <cell r="W212">
            <v>1245.8879734</v>
          </cell>
          <cell r="X212">
            <v>778.67998409999996</v>
          </cell>
          <cell r="Y212">
            <v>2180.3039543999998</v>
          </cell>
          <cell r="Z212">
            <v>4204.8719112999997</v>
          </cell>
          <cell r="AA212"/>
          <cell r="AB212"/>
          <cell r="AC212">
            <v>7163.8558480000002</v>
          </cell>
          <cell r="AD212">
            <v>101267.8677823</v>
          </cell>
          <cell r="AE212">
            <v>43288.887925900002</v>
          </cell>
          <cell r="AF212">
            <v>1250.2205901</v>
          </cell>
          <cell r="AG212">
            <v>781.38786909999999</v>
          </cell>
          <cell r="AH212">
            <v>2187.8860316999999</v>
          </cell>
          <cell r="AI212">
            <v>4219.4944910000004</v>
          </cell>
          <cell r="AJ212"/>
          <cell r="AK212"/>
          <cell r="AL212">
            <v>7188.7683919999999</v>
          </cell>
        </row>
        <row r="213">
          <cell r="B213" t="str">
            <v>Horas de vazio - 2,3</v>
          </cell>
          <cell r="C213">
            <v>177185.31217059999</v>
          </cell>
          <cell r="D213">
            <v>75741.252270600002</v>
          </cell>
          <cell r="E213">
            <v>2187.4729895</v>
          </cell>
          <cell r="F213">
            <v>1367.1706185999999</v>
          </cell>
          <cell r="G213">
            <v>3828.0777318999999</v>
          </cell>
          <cell r="H213">
            <v>7382.7213399000002</v>
          </cell>
          <cell r="I213"/>
          <cell r="J213"/>
          <cell r="K213">
            <v>12577.969690800001</v>
          </cell>
          <cell r="L213">
            <v>177593.88275729999</v>
          </cell>
          <cell r="M213">
            <v>75915.903586</v>
          </cell>
          <cell r="N213">
            <v>2192.5170708999999</v>
          </cell>
          <cell r="O213">
            <v>1370.3231699</v>
          </cell>
          <cell r="P213">
            <v>3836.9048745999999</v>
          </cell>
          <cell r="Q213">
            <v>7399.7451153000002</v>
          </cell>
          <cell r="R213"/>
          <cell r="S213"/>
          <cell r="T213">
            <v>12606.973158500001</v>
          </cell>
          <cell r="U213">
            <v>178202.5294998</v>
          </cell>
          <cell r="V213">
            <v>76176.081283299995</v>
          </cell>
          <cell r="W213">
            <v>2200.0312288999999</v>
          </cell>
          <cell r="X213">
            <v>1375.0195174999999</v>
          </cell>
          <cell r="Y213">
            <v>3850.0546500999999</v>
          </cell>
          <cell r="Z213">
            <v>7425.1053955999996</v>
          </cell>
          <cell r="AA213"/>
          <cell r="AB213"/>
          <cell r="AC213">
            <v>12650.1795638</v>
          </cell>
          <cell r="AD213">
            <v>178795.87794179999</v>
          </cell>
          <cell r="AE213">
            <v>76429.719429000004</v>
          </cell>
          <cell r="AF213">
            <v>2207.3565183000001</v>
          </cell>
          <cell r="AG213">
            <v>1379.5978238</v>
          </cell>
          <cell r="AH213">
            <v>3862.8739059999998</v>
          </cell>
          <cell r="AI213">
            <v>7449.8282476000004</v>
          </cell>
          <cell r="AJ213"/>
          <cell r="AK213"/>
          <cell r="AL213">
            <v>12692.2999772</v>
          </cell>
        </row>
        <row r="214">
          <cell r="B214" t="str">
            <v>VENDA A CLIENTES FINAIS EM BTN SOCIAL (&lt;= 2,3 kVA)</v>
          </cell>
          <cell r="C214">
            <v>25300.181506600002</v>
          </cell>
          <cell r="D214">
            <v>17800.5866585</v>
          </cell>
          <cell r="E214">
            <v>2032.0995875999999</v>
          </cell>
          <cell r="F214">
            <v>589.93707770000003</v>
          </cell>
          <cell r="G214">
            <v>2425.3961739000001</v>
          </cell>
          <cell r="H214">
            <v>10119.101717199999</v>
          </cell>
          <cell r="I214"/>
          <cell r="J214"/>
          <cell r="K214">
            <v>6486.5479206999998</v>
          </cell>
          <cell r="L214">
            <v>25073.558432999998</v>
          </cell>
          <cell r="M214">
            <v>17703.356855900001</v>
          </cell>
          <cell r="N214">
            <v>2013.9201278</v>
          </cell>
          <cell r="O214">
            <v>584.65757689999998</v>
          </cell>
          <cell r="P214">
            <v>2403.6889973000002</v>
          </cell>
          <cell r="Q214">
            <v>10104.784441899999</v>
          </cell>
          <cell r="R214"/>
          <cell r="S214"/>
          <cell r="T214">
            <v>6502.5717935000002</v>
          </cell>
          <cell r="U214">
            <v>25168.0766329</v>
          </cell>
          <cell r="V214">
            <v>17761.939906200001</v>
          </cell>
          <cell r="W214">
            <v>2021.5118067000001</v>
          </cell>
          <cell r="X214">
            <v>586.8615135</v>
          </cell>
          <cell r="Y214">
            <v>2412.7499551999999</v>
          </cell>
          <cell r="Z214">
            <v>10132.870586999999</v>
          </cell>
          <cell r="AA214"/>
          <cell r="AB214"/>
          <cell r="AC214">
            <v>6518.0436761000001</v>
          </cell>
          <cell r="AD214">
            <v>25261.6281676</v>
          </cell>
          <cell r="AE214">
            <v>17820.0057978</v>
          </cell>
          <cell r="AF214">
            <v>2029.0258537</v>
          </cell>
          <cell r="AG214">
            <v>589.04290879999996</v>
          </cell>
          <cell r="AH214">
            <v>2421.7182572000002</v>
          </cell>
          <cell r="AI214">
            <v>10160.7701251</v>
          </cell>
          <cell r="AJ214"/>
          <cell r="AK214"/>
          <cell r="AL214">
            <v>6533.4579609000002</v>
          </cell>
        </row>
        <row r="215">
          <cell r="B215" t="str">
            <v>Potência</v>
          </cell>
          <cell r="C215"/>
          <cell r="D215">
            <v>4265.4696000000004</v>
          </cell>
          <cell r="E215"/>
          <cell r="F215"/>
          <cell r="G215"/>
          <cell r="H215">
            <v>5235.8591040000001</v>
          </cell>
          <cell r="I215"/>
          <cell r="J215"/>
          <cell r="K215">
            <v>4979.04</v>
          </cell>
          <cell r="L215"/>
          <cell r="M215">
            <v>4289.5230000000001</v>
          </cell>
          <cell r="N215"/>
          <cell r="O215"/>
          <cell r="P215"/>
          <cell r="Q215">
            <v>5265.3892560000004</v>
          </cell>
          <cell r="R215"/>
          <cell r="S215"/>
          <cell r="T215">
            <v>5008.5600000000004</v>
          </cell>
          <cell r="U215"/>
          <cell r="V215">
            <v>4297.5407999999998</v>
          </cell>
          <cell r="W215"/>
          <cell r="X215"/>
          <cell r="Y215"/>
          <cell r="Z215">
            <v>5275.2326400000002</v>
          </cell>
          <cell r="AA215"/>
          <cell r="AB215"/>
          <cell r="AC215">
            <v>5018.3999999999996</v>
          </cell>
          <cell r="AD215"/>
          <cell r="AE215">
            <v>4305.5586000000003</v>
          </cell>
          <cell r="AF215"/>
          <cell r="AG215"/>
          <cell r="AH215"/>
          <cell r="AI215">
            <v>5285.076024</v>
          </cell>
          <cell r="AJ215"/>
          <cell r="AK215"/>
          <cell r="AL215">
            <v>5028.24</v>
          </cell>
        </row>
        <row r="216">
          <cell r="B216" t="str">
            <v>Tarifa Simples</v>
          </cell>
          <cell r="C216"/>
          <cell r="D216">
            <v>4249.4340000000002</v>
          </cell>
          <cell r="E216"/>
          <cell r="F216"/>
          <cell r="G216"/>
          <cell r="H216">
            <v>5216.2039199999999</v>
          </cell>
          <cell r="I216"/>
          <cell r="J216"/>
          <cell r="K216">
            <v>4969.2</v>
          </cell>
          <cell r="L216"/>
          <cell r="M216">
            <v>4273.4874</v>
          </cell>
          <cell r="N216"/>
          <cell r="O216"/>
          <cell r="P216"/>
          <cell r="Q216">
            <v>5245.7340720000002</v>
          </cell>
          <cell r="R216"/>
          <cell r="S216"/>
          <cell r="T216">
            <v>4998.72</v>
          </cell>
          <cell r="U216"/>
          <cell r="V216">
            <v>4281.5051999999996</v>
          </cell>
          <cell r="W216"/>
          <cell r="X216"/>
          <cell r="Y216"/>
          <cell r="Z216">
            <v>5255.577456</v>
          </cell>
          <cell r="AA216"/>
          <cell r="AB216"/>
          <cell r="AC216">
            <v>5008.5600000000004</v>
          </cell>
          <cell r="AD216"/>
          <cell r="AE216">
            <v>4289.5230000000001</v>
          </cell>
          <cell r="AF216"/>
          <cell r="AG216"/>
          <cell r="AH216"/>
          <cell r="AI216">
            <v>5265.4208399999998</v>
          </cell>
          <cell r="AJ216"/>
          <cell r="AK216"/>
          <cell r="AL216">
            <v>5018.3999999999996</v>
          </cell>
        </row>
        <row r="217">
          <cell r="A217" t="str">
            <v>BTN_Simples_P_Social_1,15</v>
          </cell>
          <cell r="B217" t="str">
            <v>1,15</v>
          </cell>
          <cell r="C217"/>
          <cell r="D217">
            <v>3848.5439999999999</v>
          </cell>
          <cell r="E217"/>
          <cell r="F217"/>
          <cell r="G217"/>
          <cell r="H217">
            <v>4724.8243199999997</v>
          </cell>
          <cell r="I217"/>
          <cell r="J217"/>
          <cell r="K217">
            <v>4723.2</v>
          </cell>
          <cell r="L217"/>
          <cell r="M217">
            <v>3872.5974000000001</v>
          </cell>
          <cell r="N217"/>
          <cell r="O217"/>
          <cell r="P217"/>
          <cell r="Q217">
            <v>4754.354472</v>
          </cell>
          <cell r="R217"/>
          <cell r="S217"/>
          <cell r="T217">
            <v>4752.72</v>
          </cell>
          <cell r="U217"/>
          <cell r="V217">
            <v>3880.6152000000002</v>
          </cell>
          <cell r="W217"/>
          <cell r="X217"/>
          <cell r="Y217"/>
          <cell r="Z217">
            <v>4764.1978559999998</v>
          </cell>
          <cell r="AA217"/>
          <cell r="AB217"/>
          <cell r="AC217">
            <v>4762.5600000000004</v>
          </cell>
          <cell r="AD217"/>
          <cell r="AE217">
            <v>3888.6329999999998</v>
          </cell>
          <cell r="AF217"/>
          <cell r="AG217"/>
          <cell r="AH217"/>
          <cell r="AI217">
            <v>4774.0412399999996</v>
          </cell>
          <cell r="AJ217"/>
          <cell r="AK217"/>
          <cell r="AL217">
            <v>4772.3999999999996</v>
          </cell>
        </row>
        <row r="218">
          <cell r="A218" t="str">
            <v>BTN_Simples_P_Social_2,3</v>
          </cell>
          <cell r="B218" t="str">
            <v>2,3</v>
          </cell>
          <cell r="C218"/>
          <cell r="D218">
            <v>400.89</v>
          </cell>
          <cell r="E218"/>
          <cell r="F218"/>
          <cell r="G218"/>
          <cell r="H218">
            <v>491.37959999999998</v>
          </cell>
          <cell r="I218"/>
          <cell r="J218"/>
          <cell r="K218">
            <v>246</v>
          </cell>
          <cell r="L218"/>
          <cell r="M218">
            <v>400.89</v>
          </cell>
          <cell r="N218"/>
          <cell r="O218"/>
          <cell r="P218"/>
          <cell r="Q218">
            <v>491.37959999999998</v>
          </cell>
          <cell r="R218"/>
          <cell r="S218"/>
          <cell r="T218">
            <v>246</v>
          </cell>
          <cell r="U218"/>
          <cell r="V218">
            <v>400.89</v>
          </cell>
          <cell r="W218"/>
          <cell r="X218"/>
          <cell r="Y218"/>
          <cell r="Z218">
            <v>491.37959999999998</v>
          </cell>
          <cell r="AA218"/>
          <cell r="AB218"/>
          <cell r="AC218">
            <v>246</v>
          </cell>
          <cell r="AD218"/>
          <cell r="AE218">
            <v>400.89</v>
          </cell>
          <cell r="AF218"/>
          <cell r="AG218"/>
          <cell r="AH218"/>
          <cell r="AI218">
            <v>491.37959999999998</v>
          </cell>
          <cell r="AJ218"/>
          <cell r="AK218"/>
          <cell r="AL218">
            <v>246</v>
          </cell>
        </row>
        <row r="219">
          <cell r="B219" t="str">
            <v>Tarifa_bi-horária</v>
          </cell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</row>
        <row r="220">
          <cell r="A220" t="str">
            <v>BTN_Bi_P_Social_1,15</v>
          </cell>
          <cell r="B220" t="str">
            <v>1,15</v>
          </cell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</row>
        <row r="221">
          <cell r="A221" t="str">
            <v>BTN_Bi_P_Social_2,3</v>
          </cell>
          <cell r="B221" t="str">
            <v>2,3</v>
          </cell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</row>
        <row r="222">
          <cell r="B222" t="str">
            <v>Tarifa Tri-horária</v>
          </cell>
          <cell r="C222"/>
          <cell r="D222">
            <v>16.035599999999999</v>
          </cell>
          <cell r="E222"/>
          <cell r="F222"/>
          <cell r="G222"/>
          <cell r="H222">
            <v>19.655183999999998</v>
          </cell>
          <cell r="I222"/>
          <cell r="J222"/>
          <cell r="K222">
            <v>9.84</v>
          </cell>
          <cell r="L222"/>
          <cell r="M222">
            <v>16.035599999999999</v>
          </cell>
          <cell r="N222"/>
          <cell r="O222"/>
          <cell r="P222"/>
          <cell r="Q222">
            <v>19.655183999999998</v>
          </cell>
          <cell r="R222"/>
          <cell r="S222"/>
          <cell r="T222">
            <v>9.84</v>
          </cell>
          <cell r="U222"/>
          <cell r="V222">
            <v>16.035599999999999</v>
          </cell>
          <cell r="W222"/>
          <cell r="X222"/>
          <cell r="Y222"/>
          <cell r="Z222">
            <v>19.655183999999998</v>
          </cell>
          <cell r="AA222"/>
          <cell r="AB222"/>
          <cell r="AC222">
            <v>9.84</v>
          </cell>
          <cell r="AD222"/>
          <cell r="AE222">
            <v>16.035599999999999</v>
          </cell>
          <cell r="AF222"/>
          <cell r="AG222"/>
          <cell r="AH222"/>
          <cell r="AI222">
            <v>19.655183999999998</v>
          </cell>
          <cell r="AJ222"/>
          <cell r="AK222"/>
          <cell r="AL222">
            <v>9.84</v>
          </cell>
        </row>
        <row r="223">
          <cell r="A223" t="str">
            <v>BTN_Tri_P_Social_1,15</v>
          </cell>
          <cell r="B223" t="str">
            <v>1,15</v>
          </cell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</row>
        <row r="224">
          <cell r="A224" t="str">
            <v>BTN_Tri_P_Social_2,3</v>
          </cell>
          <cell r="B224" t="str">
            <v>2,3</v>
          </cell>
          <cell r="C224"/>
          <cell r="D224">
            <v>16.035599999999999</v>
          </cell>
          <cell r="E224"/>
          <cell r="F224"/>
          <cell r="G224"/>
          <cell r="H224">
            <v>19.655183999999998</v>
          </cell>
          <cell r="I224"/>
          <cell r="J224"/>
          <cell r="K224">
            <v>9.84</v>
          </cell>
          <cell r="L224"/>
          <cell r="M224">
            <v>16.035599999999999</v>
          </cell>
          <cell r="N224"/>
          <cell r="O224"/>
          <cell r="P224"/>
          <cell r="Q224">
            <v>19.655183999999998</v>
          </cell>
          <cell r="R224"/>
          <cell r="S224"/>
          <cell r="T224">
            <v>9.84</v>
          </cell>
          <cell r="U224"/>
          <cell r="V224">
            <v>16.035599999999999</v>
          </cell>
          <cell r="W224"/>
          <cell r="X224"/>
          <cell r="Y224"/>
          <cell r="Z224">
            <v>19.655183999999998</v>
          </cell>
          <cell r="AA224"/>
          <cell r="AB224"/>
          <cell r="AC224">
            <v>9.84</v>
          </cell>
          <cell r="AD224"/>
          <cell r="AE224">
            <v>16.035599999999999</v>
          </cell>
          <cell r="AF224"/>
          <cell r="AG224"/>
          <cell r="AH224"/>
          <cell r="AI224">
            <v>19.655183999999998</v>
          </cell>
          <cell r="AJ224"/>
          <cell r="AK224"/>
          <cell r="AL224">
            <v>9.84</v>
          </cell>
        </row>
        <row r="225">
          <cell r="B225" t="str">
            <v>Energia Activa</v>
          </cell>
          <cell r="C225">
            <v>25300.181506600002</v>
          </cell>
          <cell r="D225">
            <v>13535.1170585</v>
          </cell>
          <cell r="E225">
            <v>2032.0995875999999</v>
          </cell>
          <cell r="F225">
            <v>589.93707770000003</v>
          </cell>
          <cell r="G225">
            <v>2425.3961739000001</v>
          </cell>
          <cell r="H225">
            <v>4883.2426132000001</v>
          </cell>
          <cell r="I225"/>
          <cell r="J225"/>
          <cell r="K225">
            <v>1507.5079207000001</v>
          </cell>
          <cell r="L225">
            <v>25073.558432999998</v>
          </cell>
          <cell r="M225">
            <v>13413.8338559</v>
          </cell>
          <cell r="N225">
            <v>2013.9201278</v>
          </cell>
          <cell r="O225">
            <v>584.65757689999998</v>
          </cell>
          <cell r="P225">
            <v>2403.6889973000002</v>
          </cell>
          <cell r="Q225">
            <v>4839.3951858999999</v>
          </cell>
          <cell r="R225"/>
          <cell r="S225"/>
          <cell r="T225">
            <v>1494.0117935000001</v>
          </cell>
          <cell r="U225">
            <v>25168.0766329</v>
          </cell>
          <cell r="V225">
            <v>13464.3991062</v>
          </cell>
          <cell r="W225">
            <v>2021.5118067000001</v>
          </cell>
          <cell r="X225">
            <v>586.8615135</v>
          </cell>
          <cell r="Y225">
            <v>2412.7499551999999</v>
          </cell>
          <cell r="Z225">
            <v>4857.6379470000002</v>
          </cell>
          <cell r="AA225"/>
          <cell r="AB225"/>
          <cell r="AC225">
            <v>1499.6436761</v>
          </cell>
          <cell r="AD225">
            <v>25261.6281676</v>
          </cell>
          <cell r="AE225">
            <v>13514.4471978</v>
          </cell>
          <cell r="AF225">
            <v>2029.0258537</v>
          </cell>
          <cell r="AG225">
            <v>589.04290879999996</v>
          </cell>
          <cell r="AH225">
            <v>2421.7182572000002</v>
          </cell>
          <cell r="AI225">
            <v>4875.6941010999999</v>
          </cell>
          <cell r="AJ225"/>
          <cell r="AK225"/>
          <cell r="AL225">
            <v>1505.2179609</v>
          </cell>
        </row>
        <row r="226">
          <cell r="B226" t="str">
            <v>Tarifa Simples</v>
          </cell>
          <cell r="C226">
            <v>25287.832306200002</v>
          </cell>
          <cell r="D226">
            <v>13528.3351583</v>
          </cell>
          <cell r="E226">
            <v>2030.8880866</v>
          </cell>
          <cell r="F226">
            <v>589.61267090000001</v>
          </cell>
          <cell r="G226">
            <v>2423.9632004999999</v>
          </cell>
          <cell r="H226">
            <v>4880.6826606000004</v>
          </cell>
          <cell r="I226"/>
          <cell r="J226"/>
          <cell r="K226">
            <v>1506.7879356999999</v>
          </cell>
          <cell r="L226">
            <v>25063.0955335</v>
          </cell>
          <cell r="M226">
            <v>13408.1068086</v>
          </cell>
          <cell r="N226">
            <v>2012.839279</v>
          </cell>
          <cell r="O226">
            <v>584.3726934</v>
          </cell>
          <cell r="P226">
            <v>2402.4210742999999</v>
          </cell>
          <cell r="Q226">
            <v>4837.3072983000002</v>
          </cell>
          <cell r="R226"/>
          <cell r="S226"/>
          <cell r="T226">
            <v>1493.3968844999999</v>
          </cell>
          <cell r="U226">
            <v>25157.578736399999</v>
          </cell>
          <cell r="V226">
            <v>13458.6528731</v>
          </cell>
          <cell r="W226">
            <v>2020.427308</v>
          </cell>
          <cell r="X226">
            <v>586.57566989999998</v>
          </cell>
          <cell r="Y226">
            <v>2411.4777543999999</v>
          </cell>
          <cell r="Z226">
            <v>4855.5430458999999</v>
          </cell>
          <cell r="AA226"/>
          <cell r="AB226"/>
          <cell r="AC226">
            <v>1499.0267126000001</v>
          </cell>
          <cell r="AD226">
            <v>25251.092488599999</v>
          </cell>
          <cell r="AE226">
            <v>13508.6803081</v>
          </cell>
          <cell r="AF226">
            <v>2027.9374799</v>
          </cell>
          <cell r="AG226">
            <v>588.75604220000002</v>
          </cell>
          <cell r="AH226">
            <v>2420.4415075000002</v>
          </cell>
          <cell r="AI226">
            <v>4873.5916850000003</v>
          </cell>
          <cell r="AJ226"/>
          <cell r="AK226"/>
          <cell r="AL226">
            <v>1504.5987751</v>
          </cell>
        </row>
        <row r="227">
          <cell r="A227" t="str">
            <v>BTN_Social_&lt;2,3_E_Energia Simples</v>
          </cell>
          <cell r="B227" t="str">
            <v>Energia Simples</v>
          </cell>
          <cell r="C227">
            <v>25287.832306200002</v>
          </cell>
          <cell r="D227">
            <v>13528.3351583</v>
          </cell>
          <cell r="E227">
            <v>2030.8880866</v>
          </cell>
          <cell r="F227">
            <v>589.61267090000001</v>
          </cell>
          <cell r="G227">
            <v>2423.9632004999999</v>
          </cell>
          <cell r="H227">
            <v>4880.6826606000004</v>
          </cell>
          <cell r="I227"/>
          <cell r="J227"/>
          <cell r="K227">
            <v>1506.7879356999999</v>
          </cell>
          <cell r="L227">
            <v>25063.0955335</v>
          </cell>
          <cell r="M227">
            <v>13408.1068086</v>
          </cell>
          <cell r="N227">
            <v>2012.839279</v>
          </cell>
          <cell r="O227">
            <v>584.3726934</v>
          </cell>
          <cell r="P227">
            <v>2402.4210742999999</v>
          </cell>
          <cell r="Q227">
            <v>4837.3072983000002</v>
          </cell>
          <cell r="R227"/>
          <cell r="S227"/>
          <cell r="T227">
            <v>1493.3968844999999</v>
          </cell>
          <cell r="U227">
            <v>25157.578736399999</v>
          </cell>
          <cell r="V227">
            <v>13458.6528731</v>
          </cell>
          <cell r="W227">
            <v>2020.427308</v>
          </cell>
          <cell r="X227">
            <v>586.57566989999998</v>
          </cell>
          <cell r="Y227">
            <v>2411.4777543999999</v>
          </cell>
          <cell r="Z227">
            <v>4855.5430458999999</v>
          </cell>
          <cell r="AA227"/>
          <cell r="AB227"/>
          <cell r="AC227">
            <v>1499.0267126000001</v>
          </cell>
          <cell r="AD227">
            <v>25251.092488599999</v>
          </cell>
          <cell r="AE227">
            <v>13508.6803081</v>
          </cell>
          <cell r="AF227">
            <v>2027.9374799</v>
          </cell>
          <cell r="AG227">
            <v>588.75604220000002</v>
          </cell>
          <cell r="AH227">
            <v>2420.4415075000002</v>
          </cell>
          <cell r="AI227">
            <v>4873.5916850000003</v>
          </cell>
          <cell r="AJ227"/>
          <cell r="AK227"/>
          <cell r="AL227">
            <v>1504.5987751</v>
          </cell>
        </row>
        <row r="228">
          <cell r="B228" t="str">
            <v>Energia Simples - 1,15</v>
          </cell>
          <cell r="C228">
            <v>24822.045377099999</v>
          </cell>
          <cell r="D228">
            <v>13279.151218200001</v>
          </cell>
          <cell r="E228">
            <v>1993.4803279</v>
          </cell>
          <cell r="F228">
            <v>578.75235350000003</v>
          </cell>
          <cell r="G228">
            <v>2379.3152306000002</v>
          </cell>
          <cell r="H228">
            <v>4790.7833695999998</v>
          </cell>
          <cell r="I228"/>
          <cell r="J228"/>
          <cell r="K228">
            <v>1479.0337919000001</v>
          </cell>
          <cell r="L228">
            <v>24715.848127099998</v>
          </cell>
          <cell r="M228">
            <v>13222.3384417</v>
          </cell>
          <cell r="N228">
            <v>1984.951534</v>
          </cell>
          <cell r="O228">
            <v>576.27625160000002</v>
          </cell>
          <cell r="P228">
            <v>2369.1357011999999</v>
          </cell>
          <cell r="Q228">
            <v>4770.2867496999997</v>
          </cell>
          <cell r="R228"/>
          <cell r="S228"/>
          <cell r="T228">
            <v>1472.7059767999999</v>
          </cell>
          <cell r="U228">
            <v>24809.4169091</v>
          </cell>
          <cell r="V228">
            <v>13272.3953153</v>
          </cell>
          <cell r="W228">
            <v>1992.4661249000001</v>
          </cell>
          <cell r="X228">
            <v>578.45790710000006</v>
          </cell>
          <cell r="Y228">
            <v>2378.1047293000001</v>
          </cell>
          <cell r="Z228">
            <v>4788.3460091999996</v>
          </cell>
          <cell r="AA228"/>
          <cell r="AB228"/>
          <cell r="AC228">
            <v>1478.2813188</v>
          </cell>
          <cell r="AD228">
            <v>24902.057633500001</v>
          </cell>
          <cell r="AE228">
            <v>13321.9557028</v>
          </cell>
          <cell r="AF228">
            <v>1999.9061830999999</v>
          </cell>
          <cell r="AG228">
            <v>580.61792409999998</v>
          </cell>
          <cell r="AH228">
            <v>2386.9847983999998</v>
          </cell>
          <cell r="AI228">
            <v>4806.2261495000002</v>
          </cell>
          <cell r="AJ228"/>
          <cell r="AK228"/>
          <cell r="AL228">
            <v>1483.8013613000001</v>
          </cell>
        </row>
        <row r="229">
          <cell r="B229" t="str">
            <v>Energia Simples - 2,3</v>
          </cell>
          <cell r="C229">
            <v>465.78692910000001</v>
          </cell>
          <cell r="D229">
            <v>249.1839401</v>
          </cell>
          <cell r="E229">
            <v>37.407758700000002</v>
          </cell>
          <cell r="F229">
            <v>10.8603174</v>
          </cell>
          <cell r="G229">
            <v>44.6479699</v>
          </cell>
          <cell r="H229">
            <v>89.899291000000005</v>
          </cell>
          <cell r="I229"/>
          <cell r="J229"/>
          <cell r="K229">
            <v>27.754143800000001</v>
          </cell>
          <cell r="L229">
            <v>347.24740639999999</v>
          </cell>
          <cell r="M229">
            <v>185.76836689999999</v>
          </cell>
          <cell r="N229">
            <v>27.887744999999999</v>
          </cell>
          <cell r="O229">
            <v>8.0964417999999991</v>
          </cell>
          <cell r="P229">
            <v>33.285373100000001</v>
          </cell>
          <cell r="Q229">
            <v>67.020548599999998</v>
          </cell>
          <cell r="R229"/>
          <cell r="S229"/>
          <cell r="T229">
            <v>20.6909077</v>
          </cell>
          <cell r="U229">
            <v>348.16182730000003</v>
          </cell>
          <cell r="V229">
            <v>186.2575578</v>
          </cell>
          <cell r="W229">
            <v>27.9611831</v>
          </cell>
          <cell r="X229">
            <v>8.1177627999999995</v>
          </cell>
          <cell r="Y229">
            <v>33.3730251</v>
          </cell>
          <cell r="Z229">
            <v>67.197036699999998</v>
          </cell>
          <cell r="AA229"/>
          <cell r="AB229"/>
          <cell r="AC229">
            <v>20.745393799999999</v>
          </cell>
          <cell r="AD229">
            <v>349.03485510000002</v>
          </cell>
          <cell r="AE229">
            <v>186.72460530000001</v>
          </cell>
          <cell r="AF229">
            <v>28.0312968</v>
          </cell>
          <cell r="AG229">
            <v>8.1381180999999998</v>
          </cell>
          <cell r="AH229">
            <v>33.456709099999998</v>
          </cell>
          <cell r="AI229">
            <v>67.365535499999993</v>
          </cell>
          <cell r="AJ229"/>
          <cell r="AK229"/>
          <cell r="AL229">
            <v>20.797413800000001</v>
          </cell>
        </row>
        <row r="230">
          <cell r="B230" t="str">
            <v>Tarifa_bi-horária</v>
          </cell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</row>
        <row r="231">
          <cell r="A231" t="str">
            <v>BTN_Social_&lt;2,3_Bi_E_Horas fora de vazio</v>
          </cell>
          <cell r="B231" t="str">
            <v>Horas fora de vazio</v>
          </cell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</row>
        <row r="232">
          <cell r="B232" t="str">
            <v>Horas fora de vazio - 1,15</v>
          </cell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</row>
        <row r="233">
          <cell r="B233" t="str">
            <v>Horas fora de vazio - 2,3</v>
          </cell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</row>
        <row r="234">
          <cell r="A234" t="str">
            <v>BTN_Social_&lt;2,3_Bi_E_Horas de vazio</v>
          </cell>
          <cell r="B234" t="str">
            <v>Horas de vazio</v>
          </cell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</row>
        <row r="235">
          <cell r="B235" t="str">
            <v>Horas de vazio - 1,15</v>
          </cell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</row>
        <row r="236">
          <cell r="B236" t="str">
            <v>Horas de vazio - 2,3</v>
          </cell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</row>
        <row r="237">
          <cell r="B237" t="str">
            <v>Tarifa Tri-horária</v>
          </cell>
          <cell r="C237">
            <v>12.349200400000001</v>
          </cell>
          <cell r="D237">
            <v>6.7819001999999999</v>
          </cell>
          <cell r="E237">
            <v>1.2115009999999999</v>
          </cell>
          <cell r="F237">
            <v>0.3244068</v>
          </cell>
          <cell r="G237">
            <v>1.4329734000000001</v>
          </cell>
          <cell r="H237">
            <v>2.5599525999999999</v>
          </cell>
          <cell r="I237"/>
          <cell r="J237"/>
          <cell r="K237">
            <v>0.71998499999999999</v>
          </cell>
          <cell r="L237">
            <v>10.462899500000001</v>
          </cell>
          <cell r="M237">
            <v>5.7270472999999997</v>
          </cell>
          <cell r="N237">
            <v>1.0808488000000001</v>
          </cell>
          <cell r="O237">
            <v>0.28488350000000001</v>
          </cell>
          <cell r="P237">
            <v>1.2679229999999999</v>
          </cell>
          <cell r="Q237">
            <v>2.0878876000000002</v>
          </cell>
          <cell r="R237"/>
          <cell r="S237"/>
          <cell r="T237">
            <v>0.61490900000000004</v>
          </cell>
          <cell r="U237">
            <v>10.4978965</v>
          </cell>
          <cell r="V237">
            <v>5.7462331000000004</v>
          </cell>
          <cell r="W237">
            <v>1.0844986999999999</v>
          </cell>
          <cell r="X237">
            <v>0.28584359999999998</v>
          </cell>
          <cell r="Y237">
            <v>1.2722008</v>
          </cell>
          <cell r="Z237">
            <v>2.0949011</v>
          </cell>
          <cell r="AA237"/>
          <cell r="AB237"/>
          <cell r="AC237">
            <v>0.6169635</v>
          </cell>
          <cell r="AD237">
            <v>10.535679</v>
          </cell>
          <cell r="AE237">
            <v>5.7668897000000001</v>
          </cell>
          <cell r="AF237">
            <v>1.0883738000000001</v>
          </cell>
          <cell r="AG237">
            <v>0.28686660000000003</v>
          </cell>
          <cell r="AH237">
            <v>1.2767497000000001</v>
          </cell>
          <cell r="AI237">
            <v>2.1024161000000001</v>
          </cell>
          <cell r="AJ237"/>
          <cell r="AK237"/>
          <cell r="AL237">
            <v>0.61918580000000001</v>
          </cell>
        </row>
        <row r="238">
          <cell r="A238" t="str">
            <v>BTN_Social_&lt;2,3_Tri_E_Horas de ponta</v>
          </cell>
          <cell r="B238" t="str">
            <v>Horas de ponta</v>
          </cell>
          <cell r="C238">
            <v>2.4938400999999999</v>
          </cell>
          <cell r="D238">
            <v>1.7956738000000001</v>
          </cell>
          <cell r="E238">
            <v>1.1002236000000001</v>
          </cell>
          <cell r="F238">
            <v>0.23634430000000001</v>
          </cell>
          <cell r="G238">
            <v>1.1817215999999999</v>
          </cell>
          <cell r="H238">
            <v>0.64383469999999998</v>
          </cell>
          <cell r="I238"/>
          <cell r="J238"/>
          <cell r="K238">
            <v>0.1249637</v>
          </cell>
          <cell r="L238">
            <v>2.2380323</v>
          </cell>
          <cell r="M238">
            <v>1.6114807</v>
          </cell>
          <cell r="N238">
            <v>0.9873672</v>
          </cell>
          <cell r="O238">
            <v>0.21210100000000001</v>
          </cell>
          <cell r="P238">
            <v>1.0605054</v>
          </cell>
          <cell r="Q238">
            <v>0.5777928</v>
          </cell>
          <cell r="R238"/>
          <cell r="S238"/>
          <cell r="T238">
            <v>0.11214540000000001</v>
          </cell>
          <cell r="U238">
            <v>2.2455980000000002</v>
          </cell>
          <cell r="V238">
            <v>1.6169283000000001</v>
          </cell>
          <cell r="W238">
            <v>0.99070510000000001</v>
          </cell>
          <cell r="X238">
            <v>0.21281820000000001</v>
          </cell>
          <cell r="Y238">
            <v>1.0640906999999999</v>
          </cell>
          <cell r="Z238">
            <v>0.57974590000000004</v>
          </cell>
          <cell r="AA238"/>
          <cell r="AB238"/>
          <cell r="AC238">
            <v>0.1125245</v>
          </cell>
          <cell r="AD238">
            <v>2.2536147</v>
          </cell>
          <cell r="AE238">
            <v>1.6227008000000001</v>
          </cell>
          <cell r="AF238">
            <v>0.99424179999999995</v>
          </cell>
          <cell r="AG238">
            <v>0.21357789999999999</v>
          </cell>
          <cell r="AH238">
            <v>1.0678894999999999</v>
          </cell>
          <cell r="AI238">
            <v>0.58181530000000004</v>
          </cell>
          <cell r="AJ238"/>
          <cell r="AK238"/>
          <cell r="AL238">
            <v>0.112926</v>
          </cell>
        </row>
        <row r="239">
          <cell r="B239" t="str">
            <v>Horas de ponta - 1,15</v>
          </cell>
          <cell r="C239">
            <v>0.45900000000000002</v>
          </cell>
          <cell r="D239">
            <v>0.33050000000000002</v>
          </cell>
          <cell r="E239">
            <v>0.20250000000000001</v>
          </cell>
          <cell r="F239">
            <v>4.3499999999999997E-2</v>
          </cell>
          <cell r="G239">
            <v>0.2175</v>
          </cell>
          <cell r="H239">
            <v>0.11849999999999999</v>
          </cell>
          <cell r="I239"/>
          <cell r="J239"/>
          <cell r="K239">
            <v>2.3E-2</v>
          </cell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</row>
        <row r="240">
          <cell r="B240" t="str">
            <v>Horas de ponta - 2,3</v>
          </cell>
          <cell r="C240">
            <v>2.0348400999999998</v>
          </cell>
          <cell r="D240">
            <v>1.4651738000000001</v>
          </cell>
          <cell r="E240">
            <v>0.89772359999999995</v>
          </cell>
          <cell r="F240">
            <v>0.1928443</v>
          </cell>
          <cell r="G240">
            <v>0.96422160000000001</v>
          </cell>
          <cell r="H240">
            <v>0.52533470000000004</v>
          </cell>
          <cell r="I240"/>
          <cell r="J240"/>
          <cell r="K240">
            <v>0.1019637</v>
          </cell>
          <cell r="L240">
            <v>2.2380323</v>
          </cell>
          <cell r="M240">
            <v>1.6114807</v>
          </cell>
          <cell r="N240">
            <v>0.9873672</v>
          </cell>
          <cell r="O240">
            <v>0.21210100000000001</v>
          </cell>
          <cell r="P240">
            <v>1.0605054</v>
          </cell>
          <cell r="Q240">
            <v>0.5777928</v>
          </cell>
          <cell r="R240"/>
          <cell r="S240"/>
          <cell r="T240">
            <v>0.11214540000000001</v>
          </cell>
          <cell r="U240">
            <v>2.2455980000000002</v>
          </cell>
          <cell r="V240">
            <v>1.6169283000000001</v>
          </cell>
          <cell r="W240">
            <v>0.99070510000000001</v>
          </cell>
          <cell r="X240">
            <v>0.21281820000000001</v>
          </cell>
          <cell r="Y240">
            <v>1.0640906999999999</v>
          </cell>
          <cell r="Z240">
            <v>0.57974590000000004</v>
          </cell>
          <cell r="AA240"/>
          <cell r="AB240"/>
          <cell r="AC240">
            <v>0.1125245</v>
          </cell>
          <cell r="AD240">
            <v>2.2536147</v>
          </cell>
          <cell r="AE240">
            <v>1.6227008000000001</v>
          </cell>
          <cell r="AF240">
            <v>0.99424179999999995</v>
          </cell>
          <cell r="AG240">
            <v>0.21357789999999999</v>
          </cell>
          <cell r="AH240">
            <v>1.0678894999999999</v>
          </cell>
          <cell r="AI240">
            <v>0.58181530000000004</v>
          </cell>
          <cell r="AJ240"/>
          <cell r="AK240"/>
          <cell r="AL240">
            <v>0.112926</v>
          </cell>
        </row>
        <row r="241">
          <cell r="A241" t="str">
            <v>BTN_Social_&lt;2,3_Tri_E_Horas cheias</v>
          </cell>
          <cell r="B241" t="str">
            <v>Horas cheias</v>
          </cell>
          <cell r="C241">
            <v>6.5247126</v>
          </cell>
          <cell r="D241">
            <v>3.5624772999999998</v>
          </cell>
          <cell r="E241">
            <v>7.0158300000000007E-2</v>
          </cell>
          <cell r="F241">
            <v>6.2362800000000003E-2</v>
          </cell>
          <cell r="G241">
            <v>0.17929320000000001</v>
          </cell>
          <cell r="H241">
            <v>1.7773407999999999</v>
          </cell>
          <cell r="I241"/>
          <cell r="J241"/>
          <cell r="K241">
            <v>0.35858649999999997</v>
          </cell>
          <cell r="L241">
            <v>5.0594543999999999</v>
          </cell>
          <cell r="M241">
            <v>2.7624501000000001</v>
          </cell>
          <cell r="N241">
            <v>5.4402699999999998E-2</v>
          </cell>
          <cell r="O241">
            <v>4.8358100000000001E-2</v>
          </cell>
          <cell r="P241">
            <v>0.13902909999999999</v>
          </cell>
          <cell r="Q241">
            <v>1.3782028</v>
          </cell>
          <cell r="R241"/>
          <cell r="S241"/>
          <cell r="T241">
            <v>0.27805839999999998</v>
          </cell>
          <cell r="U241">
            <v>5.0764329000000004</v>
          </cell>
          <cell r="V241">
            <v>2.7717201</v>
          </cell>
          <cell r="W241">
            <v>5.45852E-2</v>
          </cell>
          <cell r="X241">
            <v>4.8520300000000002E-2</v>
          </cell>
          <cell r="Y241">
            <v>0.1394957</v>
          </cell>
          <cell r="Z241">
            <v>1.3828275000000001</v>
          </cell>
          <cell r="AA241"/>
          <cell r="AB241"/>
          <cell r="AC241">
            <v>0.27899180000000001</v>
          </cell>
          <cell r="AD241">
            <v>5.0946578000000002</v>
          </cell>
          <cell r="AE241">
            <v>2.7816709999999998</v>
          </cell>
          <cell r="AF241">
            <v>5.4781299999999998E-2</v>
          </cell>
          <cell r="AG241">
            <v>4.8694300000000003E-2</v>
          </cell>
          <cell r="AH241">
            <v>0.1399966</v>
          </cell>
          <cell r="AI241">
            <v>1.3877922</v>
          </cell>
          <cell r="AJ241"/>
          <cell r="AK241"/>
          <cell r="AL241">
            <v>0.27999309999999999</v>
          </cell>
        </row>
        <row r="242">
          <cell r="B242" t="str">
            <v>Horas cheias - 1,15</v>
          </cell>
          <cell r="C242">
            <v>0.83699999999999997</v>
          </cell>
          <cell r="D242">
            <v>0.45700000000000002</v>
          </cell>
          <cell r="E242">
            <v>8.9999999999999993E-3</v>
          </cell>
          <cell r="F242">
            <v>8.0000000000000002E-3</v>
          </cell>
          <cell r="G242">
            <v>2.3E-2</v>
          </cell>
          <cell r="H242">
            <v>0.22800000000000001</v>
          </cell>
          <cell r="I242"/>
          <cell r="J242"/>
          <cell r="K242">
            <v>4.5999999999999999E-2</v>
          </cell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</row>
        <row r="243">
          <cell r="B243" t="str">
            <v>Horas cheias - 2,3</v>
          </cell>
          <cell r="C243">
            <v>5.6877126000000002</v>
          </cell>
          <cell r="D243">
            <v>3.1054773</v>
          </cell>
          <cell r="E243">
            <v>6.1158299999999999E-2</v>
          </cell>
          <cell r="F243">
            <v>5.4362800000000003E-2</v>
          </cell>
          <cell r="G243">
            <v>0.15629319999999999</v>
          </cell>
          <cell r="H243">
            <v>1.5493408</v>
          </cell>
          <cell r="I243"/>
          <cell r="J243"/>
          <cell r="K243">
            <v>0.31258649999999999</v>
          </cell>
          <cell r="L243">
            <v>5.0594543999999999</v>
          </cell>
          <cell r="M243">
            <v>2.7624501000000001</v>
          </cell>
          <cell r="N243">
            <v>5.4402699999999998E-2</v>
          </cell>
          <cell r="O243">
            <v>4.8358100000000001E-2</v>
          </cell>
          <cell r="P243">
            <v>0.13902909999999999</v>
          </cell>
          <cell r="Q243">
            <v>1.3782028</v>
          </cell>
          <cell r="R243"/>
          <cell r="S243"/>
          <cell r="T243">
            <v>0.27805839999999998</v>
          </cell>
          <cell r="U243">
            <v>5.0764329000000004</v>
          </cell>
          <cell r="V243">
            <v>2.7717201</v>
          </cell>
          <cell r="W243">
            <v>5.45852E-2</v>
          </cell>
          <cell r="X243">
            <v>4.8520300000000002E-2</v>
          </cell>
          <cell r="Y243">
            <v>0.1394957</v>
          </cell>
          <cell r="Z243">
            <v>1.3828275000000001</v>
          </cell>
          <cell r="AA243"/>
          <cell r="AB243"/>
          <cell r="AC243">
            <v>0.27899180000000001</v>
          </cell>
          <cell r="AD243">
            <v>5.0946578000000002</v>
          </cell>
          <cell r="AE243">
            <v>2.7816709999999998</v>
          </cell>
          <cell r="AF243">
            <v>5.4781299999999998E-2</v>
          </cell>
          <cell r="AG243">
            <v>4.8694300000000003E-2</v>
          </cell>
          <cell r="AH243">
            <v>0.1399966</v>
          </cell>
          <cell r="AI243">
            <v>1.3877922</v>
          </cell>
          <cell r="AJ243"/>
          <cell r="AK243"/>
          <cell r="AL243">
            <v>0.27999309999999999</v>
          </cell>
        </row>
        <row r="244">
          <cell r="A244" t="str">
            <v>BTN_Social_&lt;2,3_Tri_E_Horas de vazio</v>
          </cell>
          <cell r="B244" t="str">
            <v>Horas de vazio</v>
          </cell>
          <cell r="C244">
            <v>3.3306477000000001</v>
          </cell>
          <cell r="D244">
            <v>1.4237491</v>
          </cell>
          <cell r="E244">
            <v>4.1119099999999999E-2</v>
          </cell>
          <cell r="F244">
            <v>2.5699699999999999E-2</v>
          </cell>
          <cell r="G244">
            <v>7.1958599999999998E-2</v>
          </cell>
          <cell r="H244">
            <v>0.13877709999999999</v>
          </cell>
          <cell r="I244"/>
          <cell r="J244"/>
          <cell r="K244">
            <v>0.2364348</v>
          </cell>
          <cell r="L244">
            <v>3.1654127999999999</v>
          </cell>
          <cell r="M244">
            <v>1.3531165000000001</v>
          </cell>
          <cell r="N244">
            <v>3.90789E-2</v>
          </cell>
          <cell r="O244">
            <v>2.4424399999999999E-2</v>
          </cell>
          <cell r="P244">
            <v>6.8388500000000005E-2</v>
          </cell>
          <cell r="Q244">
            <v>0.13189200000000001</v>
          </cell>
          <cell r="R244"/>
          <cell r="S244"/>
          <cell r="T244">
            <v>0.22470519999999999</v>
          </cell>
          <cell r="U244">
            <v>3.1758655999999998</v>
          </cell>
          <cell r="V244">
            <v>1.3575847000000001</v>
          </cell>
          <cell r="W244">
            <v>3.9208399999999997E-2</v>
          </cell>
          <cell r="X244">
            <v>2.4505099999999998E-2</v>
          </cell>
          <cell r="Y244">
            <v>6.8614400000000006E-2</v>
          </cell>
          <cell r="Z244">
            <v>0.13232769999999999</v>
          </cell>
          <cell r="AA244"/>
          <cell r="AB244"/>
          <cell r="AC244">
            <v>0.22544719999999999</v>
          </cell>
          <cell r="AD244">
            <v>3.1874064999999998</v>
          </cell>
          <cell r="AE244">
            <v>1.3625179000000001</v>
          </cell>
          <cell r="AF244">
            <v>3.9350700000000002E-2</v>
          </cell>
          <cell r="AG244">
            <v>2.4594399999999999E-2</v>
          </cell>
          <cell r="AH244">
            <v>6.8863599999999997E-2</v>
          </cell>
          <cell r="AI244">
            <v>0.1328086</v>
          </cell>
          <cell r="AJ244"/>
          <cell r="AK244"/>
          <cell r="AL244">
            <v>0.22626669999999999</v>
          </cell>
        </row>
        <row r="245">
          <cell r="B245" t="str">
            <v>Horas de vazio - 1,15</v>
          </cell>
          <cell r="C245">
            <v>0.4536</v>
          </cell>
          <cell r="D245">
            <v>0.19389999999999999</v>
          </cell>
          <cell r="E245">
            <v>5.5999999999999999E-3</v>
          </cell>
          <cell r="F245">
            <v>3.5000000000000001E-3</v>
          </cell>
          <cell r="G245">
            <v>9.7999999999999997E-3</v>
          </cell>
          <cell r="H245">
            <v>1.89E-2</v>
          </cell>
          <cell r="I245"/>
          <cell r="J245"/>
          <cell r="K245">
            <v>3.2199999999999999E-2</v>
          </cell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</row>
        <row r="246">
          <cell r="B246" t="str">
            <v>Horas de vazio - 2,3</v>
          </cell>
          <cell r="C246">
            <v>2.8770476999999999</v>
          </cell>
          <cell r="D246">
            <v>1.2298491</v>
          </cell>
          <cell r="E246">
            <v>3.5519099999999998E-2</v>
          </cell>
          <cell r="F246">
            <v>2.2199699999999999E-2</v>
          </cell>
          <cell r="G246">
            <v>6.2158600000000001E-2</v>
          </cell>
          <cell r="H246">
            <v>0.1198771</v>
          </cell>
          <cell r="I246"/>
          <cell r="J246"/>
          <cell r="K246">
            <v>0.20423479999999999</v>
          </cell>
          <cell r="L246">
            <v>3.1654127999999999</v>
          </cell>
          <cell r="M246">
            <v>1.3531165000000001</v>
          </cell>
          <cell r="N246">
            <v>3.90789E-2</v>
          </cell>
          <cell r="O246">
            <v>2.4424399999999999E-2</v>
          </cell>
          <cell r="P246">
            <v>6.8388500000000005E-2</v>
          </cell>
          <cell r="Q246">
            <v>0.13189200000000001</v>
          </cell>
          <cell r="R246"/>
          <cell r="S246"/>
          <cell r="T246">
            <v>0.22470519999999999</v>
          </cell>
          <cell r="U246">
            <v>3.1758655999999998</v>
          </cell>
          <cell r="V246">
            <v>1.3575847000000001</v>
          </cell>
          <cell r="W246">
            <v>3.9208399999999997E-2</v>
          </cell>
          <cell r="X246">
            <v>2.4505099999999998E-2</v>
          </cell>
          <cell r="Y246">
            <v>6.8614400000000006E-2</v>
          </cell>
          <cell r="Z246">
            <v>0.13232769999999999</v>
          </cell>
          <cell r="AA246"/>
          <cell r="AB246"/>
          <cell r="AC246">
            <v>0.22544719999999999</v>
          </cell>
          <cell r="AD246">
            <v>3.1874064999999998</v>
          </cell>
          <cell r="AE246">
            <v>1.3625179000000001</v>
          </cell>
          <cell r="AF246">
            <v>3.9350700000000002E-2</v>
          </cell>
          <cell r="AG246">
            <v>2.4594399999999999E-2</v>
          </cell>
          <cell r="AH246">
            <v>6.8863599999999997E-2</v>
          </cell>
          <cell r="AI246">
            <v>0.1328086</v>
          </cell>
          <cell r="AJ246"/>
          <cell r="AK246"/>
          <cell r="AL246">
            <v>0.22626669999999999</v>
          </cell>
        </row>
        <row r="247">
          <cell r="B247" t="str">
            <v>VENDA A CLIENTES FINAIS EM BTN Social (&lt;=4,6kVA &gt;2,3kVA)</v>
          </cell>
          <cell r="C247">
            <v>3665079.4272003002</v>
          </cell>
          <cell r="D247">
            <v>2575154.5378602999</v>
          </cell>
          <cell r="E247">
            <v>326298.17216000002</v>
          </cell>
          <cell r="F247">
            <v>91095.803673200004</v>
          </cell>
          <cell r="G247">
            <v>384251.99171650002</v>
          </cell>
          <cell r="H247">
            <v>1449026.1090138</v>
          </cell>
          <cell r="I247"/>
          <cell r="J247"/>
          <cell r="K247">
            <v>399681.4205679</v>
          </cell>
          <cell r="L247">
            <v>3660888.3536016</v>
          </cell>
          <cell r="M247">
            <v>2575680.3521614</v>
          </cell>
          <cell r="N247">
            <v>326031.7096302</v>
          </cell>
          <cell r="O247">
            <v>91012.030466600001</v>
          </cell>
          <cell r="P247">
            <v>383920.10753570002</v>
          </cell>
          <cell r="Q247">
            <v>1451597.9903479</v>
          </cell>
          <cell r="R247"/>
          <cell r="S247"/>
          <cell r="T247">
            <v>400252.28035170003</v>
          </cell>
          <cell r="U247">
            <v>3676648.5153325</v>
          </cell>
          <cell r="V247">
            <v>2586417.5081151999</v>
          </cell>
          <cell r="W247">
            <v>327436.83037610003</v>
          </cell>
          <cell r="X247">
            <v>91404.156896900007</v>
          </cell>
          <cell r="Y247">
            <v>385573.892345</v>
          </cell>
          <cell r="Z247">
            <v>1457417.0754207999</v>
          </cell>
          <cell r="AA247"/>
          <cell r="AB247"/>
          <cell r="AC247">
            <v>401883.88835650001</v>
          </cell>
          <cell r="AD247">
            <v>3691375.1795382998</v>
          </cell>
          <cell r="AE247">
            <v>2597004.7796677998</v>
          </cell>
          <cell r="AF247">
            <v>328749.63140860002</v>
          </cell>
          <cell r="AG247">
            <v>91770.537711099998</v>
          </cell>
          <cell r="AH247">
            <v>387119.66851559997</v>
          </cell>
          <cell r="AI247">
            <v>1463533.1877112</v>
          </cell>
          <cell r="AJ247"/>
          <cell r="AK247"/>
          <cell r="AL247">
            <v>403562.59357949998</v>
          </cell>
        </row>
        <row r="248">
          <cell r="B248" t="str">
            <v>Potência</v>
          </cell>
          <cell r="C248"/>
          <cell r="D248">
            <v>595169.31180000002</v>
          </cell>
          <cell r="E248"/>
          <cell r="F248"/>
          <cell r="G248"/>
          <cell r="H248">
            <v>728926.05117600004</v>
          </cell>
          <cell r="I248"/>
          <cell r="J248"/>
          <cell r="K248">
            <v>182669.76</v>
          </cell>
          <cell r="L248"/>
          <cell r="M248">
            <v>597871.31039999996</v>
          </cell>
          <cell r="N248"/>
          <cell r="O248"/>
          <cell r="P248"/>
          <cell r="Q248">
            <v>732235.28083199996</v>
          </cell>
          <cell r="R248"/>
          <cell r="S248"/>
          <cell r="T248">
            <v>183496.32000000001</v>
          </cell>
          <cell r="U248"/>
          <cell r="V248">
            <v>600092.24100000004</v>
          </cell>
          <cell r="W248"/>
          <cell r="X248"/>
          <cell r="Y248"/>
          <cell r="Z248">
            <v>734955.39189600002</v>
          </cell>
          <cell r="AA248"/>
          <cell r="AB248"/>
          <cell r="AC248">
            <v>184194.96</v>
          </cell>
          <cell r="AD248"/>
          <cell r="AE248">
            <v>602722.07940000005</v>
          </cell>
          <cell r="AF248"/>
          <cell r="AG248"/>
          <cell r="AH248"/>
          <cell r="AI248">
            <v>738176.25218399998</v>
          </cell>
          <cell r="AJ248"/>
          <cell r="AK248"/>
          <cell r="AL248">
            <v>185001.84</v>
          </cell>
        </row>
        <row r="249">
          <cell r="B249" t="str">
            <v>Tarifa Simples</v>
          </cell>
          <cell r="C249"/>
          <cell r="D249">
            <v>428134.48440000002</v>
          </cell>
          <cell r="E249"/>
          <cell r="F249"/>
          <cell r="G249"/>
          <cell r="H249">
            <v>524367.74529600004</v>
          </cell>
          <cell r="I249"/>
          <cell r="J249"/>
          <cell r="K249">
            <v>136224.95999999999</v>
          </cell>
          <cell r="L249"/>
          <cell r="M249">
            <v>430106.86320000002</v>
          </cell>
          <cell r="N249"/>
          <cell r="O249"/>
          <cell r="P249"/>
          <cell r="Q249">
            <v>526783.43788800004</v>
          </cell>
          <cell r="R249"/>
          <cell r="S249"/>
          <cell r="T249">
            <v>136844.88</v>
          </cell>
          <cell r="U249"/>
          <cell r="V249">
            <v>431750.5122</v>
          </cell>
          <cell r="W249"/>
          <cell r="X249"/>
          <cell r="Y249"/>
          <cell r="Z249">
            <v>528796.562424</v>
          </cell>
          <cell r="AA249"/>
          <cell r="AB249"/>
          <cell r="AC249">
            <v>137376.24</v>
          </cell>
          <cell r="AD249"/>
          <cell r="AE249">
            <v>433594.60619999998</v>
          </cell>
          <cell r="AF249"/>
          <cell r="AG249"/>
          <cell r="AH249"/>
          <cell r="AI249">
            <v>531055.17146400001</v>
          </cell>
          <cell r="AJ249"/>
          <cell r="AK249"/>
          <cell r="AL249">
            <v>137966.64000000001</v>
          </cell>
        </row>
        <row r="250">
          <cell r="A250" t="str">
            <v>BTN_Simples_P_Social_3,45</v>
          </cell>
          <cell r="B250" t="str">
            <v>3,45</v>
          </cell>
          <cell r="C250"/>
          <cell r="D250">
            <v>232476.111</v>
          </cell>
          <cell r="E250"/>
          <cell r="F250"/>
          <cell r="G250"/>
          <cell r="H250">
            <v>284798.40036000003</v>
          </cell>
          <cell r="I250"/>
          <cell r="J250"/>
          <cell r="K250">
            <v>95103.6</v>
          </cell>
          <cell r="L250"/>
          <cell r="M250">
            <v>233510.40719999999</v>
          </cell>
          <cell r="N250"/>
          <cell r="O250"/>
          <cell r="P250"/>
          <cell r="Q250">
            <v>286065.48067199998</v>
          </cell>
          <cell r="R250"/>
          <cell r="S250"/>
          <cell r="T250">
            <v>95526.720000000001</v>
          </cell>
          <cell r="U250"/>
          <cell r="V250">
            <v>234448.48980000001</v>
          </cell>
          <cell r="W250"/>
          <cell r="X250"/>
          <cell r="Y250"/>
          <cell r="Z250">
            <v>287214.69304799999</v>
          </cell>
          <cell r="AA250"/>
          <cell r="AB250"/>
          <cell r="AC250">
            <v>95910.48</v>
          </cell>
          <cell r="AD250"/>
          <cell r="AE250">
            <v>235458.73259999999</v>
          </cell>
          <cell r="AF250"/>
          <cell r="AG250"/>
          <cell r="AH250"/>
          <cell r="AI250">
            <v>288452.30637599999</v>
          </cell>
          <cell r="AJ250"/>
          <cell r="AK250"/>
          <cell r="AL250">
            <v>96323.76</v>
          </cell>
        </row>
        <row r="251">
          <cell r="A251" t="str">
            <v>BTN_Simples_P_Social_4,6</v>
          </cell>
          <cell r="B251" t="str">
            <v>4,6</v>
          </cell>
          <cell r="C251"/>
          <cell r="D251">
            <v>9396.8616000000002</v>
          </cell>
          <cell r="E251"/>
          <cell r="F251"/>
          <cell r="G251"/>
          <cell r="H251">
            <v>11508.683712</v>
          </cell>
          <cell r="I251"/>
          <cell r="J251"/>
          <cell r="K251">
            <v>2883.12</v>
          </cell>
          <cell r="L251"/>
          <cell r="M251">
            <v>9428.9328000000005</v>
          </cell>
          <cell r="N251"/>
          <cell r="O251"/>
          <cell r="P251"/>
          <cell r="Q251">
            <v>11547.962496</v>
          </cell>
          <cell r="R251"/>
          <cell r="S251"/>
          <cell r="T251">
            <v>2892.96</v>
          </cell>
          <cell r="U251"/>
          <cell r="V251">
            <v>9461.0040000000008</v>
          </cell>
          <cell r="W251"/>
          <cell r="X251"/>
          <cell r="Y251"/>
          <cell r="Z251">
            <v>11587.24128</v>
          </cell>
          <cell r="AA251"/>
          <cell r="AB251"/>
          <cell r="AC251">
            <v>2902.8</v>
          </cell>
          <cell r="AD251"/>
          <cell r="AE251">
            <v>9525.1463999999996</v>
          </cell>
          <cell r="AF251"/>
          <cell r="AG251"/>
          <cell r="AH251"/>
          <cell r="AI251">
            <v>11665.798848</v>
          </cell>
          <cell r="AJ251"/>
          <cell r="AK251"/>
          <cell r="AL251">
            <v>2922.48</v>
          </cell>
        </row>
        <row r="252">
          <cell r="A252" t="str">
            <v>BTN_Simples_P_Social_5,75</v>
          </cell>
          <cell r="B252" t="str">
            <v>5,75</v>
          </cell>
          <cell r="C252"/>
          <cell r="D252">
            <v>3407.5650000000001</v>
          </cell>
          <cell r="E252"/>
          <cell r="F252"/>
          <cell r="G252"/>
          <cell r="H252">
            <v>4172.6996399999998</v>
          </cell>
          <cell r="I252"/>
          <cell r="J252"/>
          <cell r="K252">
            <v>836.4</v>
          </cell>
          <cell r="L252"/>
          <cell r="M252">
            <v>3447.654</v>
          </cell>
          <cell r="N252"/>
          <cell r="O252"/>
          <cell r="P252"/>
          <cell r="Q252">
            <v>4221.7902240000003</v>
          </cell>
          <cell r="R252"/>
          <cell r="S252"/>
          <cell r="T252">
            <v>846.24</v>
          </cell>
          <cell r="U252"/>
          <cell r="V252">
            <v>3447.654</v>
          </cell>
          <cell r="W252"/>
          <cell r="X252"/>
          <cell r="Y252"/>
          <cell r="Z252">
            <v>4221.7902240000003</v>
          </cell>
          <cell r="AA252"/>
          <cell r="AB252"/>
          <cell r="AC252">
            <v>846.24</v>
          </cell>
          <cell r="AD252"/>
          <cell r="AE252">
            <v>3447.654</v>
          </cell>
          <cell r="AF252"/>
          <cell r="AG252"/>
          <cell r="AH252"/>
          <cell r="AI252">
            <v>4221.7902240000003</v>
          </cell>
          <cell r="AJ252"/>
          <cell r="AK252"/>
          <cell r="AL252">
            <v>846.24</v>
          </cell>
        </row>
        <row r="253">
          <cell r="A253" t="str">
            <v>BTN_Simples_P_Social_6,9</v>
          </cell>
          <cell r="B253" t="str">
            <v>6,9</v>
          </cell>
          <cell r="C253"/>
          <cell r="D253">
            <v>182853.94680000001</v>
          </cell>
          <cell r="E253"/>
          <cell r="F253"/>
          <cell r="G253"/>
          <cell r="H253">
            <v>223887.961584</v>
          </cell>
          <cell r="I253"/>
          <cell r="J253"/>
          <cell r="K253">
            <v>37401.839999999997</v>
          </cell>
          <cell r="L253"/>
          <cell r="M253">
            <v>183719.86919999999</v>
          </cell>
          <cell r="N253"/>
          <cell r="O253"/>
          <cell r="P253"/>
          <cell r="Q253">
            <v>224948.20449599999</v>
          </cell>
          <cell r="R253"/>
          <cell r="S253"/>
          <cell r="T253">
            <v>37578.959999999999</v>
          </cell>
          <cell r="U253"/>
          <cell r="V253">
            <v>184393.36439999999</v>
          </cell>
          <cell r="W253"/>
          <cell r="X253"/>
          <cell r="Y253"/>
          <cell r="Z253">
            <v>225772.837872</v>
          </cell>
          <cell r="AA253"/>
          <cell r="AB253"/>
          <cell r="AC253">
            <v>37716.720000000001</v>
          </cell>
          <cell r="AD253"/>
          <cell r="AE253">
            <v>185163.07320000001</v>
          </cell>
          <cell r="AF253"/>
          <cell r="AG253"/>
          <cell r="AH253"/>
          <cell r="AI253">
            <v>226715.27601599999</v>
          </cell>
          <cell r="AJ253"/>
          <cell r="AK253"/>
          <cell r="AL253">
            <v>37874.160000000003</v>
          </cell>
        </row>
        <row r="254">
          <cell r="B254" t="str">
            <v>Tarifa_bi-horária</v>
          </cell>
          <cell r="C254"/>
          <cell r="D254">
            <v>3896.6507999999999</v>
          </cell>
          <cell r="E254"/>
          <cell r="F254"/>
          <cell r="G254"/>
          <cell r="H254">
            <v>4771.5984479999997</v>
          </cell>
          <cell r="I254"/>
          <cell r="J254"/>
          <cell r="K254">
            <v>954.48</v>
          </cell>
          <cell r="L254"/>
          <cell r="M254">
            <v>3944.7575999999999</v>
          </cell>
          <cell r="N254"/>
          <cell r="O254"/>
          <cell r="P254"/>
          <cell r="Q254">
            <v>4830.5008319999997</v>
          </cell>
          <cell r="R254"/>
          <cell r="S254"/>
          <cell r="T254">
            <v>964.32</v>
          </cell>
          <cell r="U254"/>
          <cell r="V254">
            <v>3944.7575999999999</v>
          </cell>
          <cell r="W254"/>
          <cell r="X254"/>
          <cell r="Y254"/>
          <cell r="Z254">
            <v>4830.5008319999997</v>
          </cell>
          <cell r="AA254"/>
          <cell r="AB254"/>
          <cell r="AC254">
            <v>964.32</v>
          </cell>
          <cell r="AD254"/>
          <cell r="AE254">
            <v>3944.7575999999999</v>
          </cell>
          <cell r="AF254"/>
          <cell r="AG254"/>
          <cell r="AH254"/>
          <cell r="AI254">
            <v>4830.5008319999997</v>
          </cell>
          <cell r="AJ254"/>
          <cell r="AK254"/>
          <cell r="AL254">
            <v>964.32</v>
          </cell>
        </row>
        <row r="255">
          <cell r="A255" t="str">
            <v>BTN_Bi_P_Social_3,45</v>
          </cell>
          <cell r="B255" t="str">
            <v>3,45</v>
          </cell>
          <cell r="C255"/>
          <cell r="D255">
            <v>649.44179999999994</v>
          </cell>
          <cell r="E255"/>
          <cell r="F255"/>
          <cell r="G255"/>
          <cell r="H255">
            <v>795.60856799999999</v>
          </cell>
          <cell r="I255"/>
          <cell r="J255"/>
          <cell r="K255">
            <v>265.68</v>
          </cell>
          <cell r="L255"/>
          <cell r="M255">
            <v>649.44179999999994</v>
          </cell>
          <cell r="N255"/>
          <cell r="O255"/>
          <cell r="P255"/>
          <cell r="Q255">
            <v>795.60856799999999</v>
          </cell>
          <cell r="R255"/>
          <cell r="S255"/>
          <cell r="T255">
            <v>265.68</v>
          </cell>
          <cell r="U255"/>
          <cell r="V255">
            <v>649.44179999999994</v>
          </cell>
          <cell r="W255"/>
          <cell r="X255"/>
          <cell r="Y255"/>
          <cell r="Z255">
            <v>795.60856799999999</v>
          </cell>
          <cell r="AA255"/>
          <cell r="AB255"/>
          <cell r="AC255">
            <v>265.68</v>
          </cell>
          <cell r="AD255"/>
          <cell r="AE255">
            <v>649.44179999999994</v>
          </cell>
          <cell r="AF255"/>
          <cell r="AG255"/>
          <cell r="AH255"/>
          <cell r="AI255">
            <v>795.60856799999999</v>
          </cell>
          <cell r="AJ255"/>
          <cell r="AK255"/>
          <cell r="AL255">
            <v>265.68</v>
          </cell>
        </row>
        <row r="256">
          <cell r="A256" t="str">
            <v>BTN_Bi_P_Social_4,6</v>
          </cell>
          <cell r="B256" t="str">
            <v>4,6</v>
          </cell>
          <cell r="C256"/>
          <cell r="D256">
            <v>224.4984</v>
          </cell>
          <cell r="E256"/>
          <cell r="F256"/>
          <cell r="G256"/>
          <cell r="H256">
            <v>274.95148799999998</v>
          </cell>
          <cell r="I256"/>
          <cell r="J256"/>
          <cell r="K256">
            <v>68.88</v>
          </cell>
          <cell r="L256"/>
          <cell r="M256">
            <v>224.4984</v>
          </cell>
          <cell r="N256"/>
          <cell r="O256"/>
          <cell r="P256"/>
          <cell r="Q256">
            <v>274.95148799999998</v>
          </cell>
          <cell r="R256"/>
          <cell r="S256"/>
          <cell r="T256">
            <v>68.88</v>
          </cell>
          <cell r="U256"/>
          <cell r="V256">
            <v>224.4984</v>
          </cell>
          <cell r="W256"/>
          <cell r="X256"/>
          <cell r="Y256"/>
          <cell r="Z256">
            <v>274.95148799999998</v>
          </cell>
          <cell r="AA256"/>
          <cell r="AB256"/>
          <cell r="AC256">
            <v>68.88</v>
          </cell>
          <cell r="AD256"/>
          <cell r="AE256">
            <v>224.4984</v>
          </cell>
          <cell r="AF256"/>
          <cell r="AG256"/>
          <cell r="AH256"/>
          <cell r="AI256">
            <v>274.95148799999998</v>
          </cell>
          <cell r="AJ256"/>
          <cell r="AK256"/>
          <cell r="AL256">
            <v>68.88</v>
          </cell>
        </row>
        <row r="257">
          <cell r="A257" t="str">
            <v>BTN_Bi_P_Social_5,75</v>
          </cell>
          <cell r="B257" t="str">
            <v>5,75</v>
          </cell>
          <cell r="C257"/>
          <cell r="D257">
            <v>40.088999999999999</v>
          </cell>
          <cell r="E257"/>
          <cell r="F257"/>
          <cell r="G257"/>
          <cell r="H257">
            <v>49.090584</v>
          </cell>
          <cell r="I257"/>
          <cell r="J257"/>
          <cell r="K257">
            <v>9.84</v>
          </cell>
          <cell r="L257"/>
          <cell r="M257">
            <v>40.088999999999999</v>
          </cell>
          <cell r="N257"/>
          <cell r="O257"/>
          <cell r="P257"/>
          <cell r="Q257">
            <v>49.090584</v>
          </cell>
          <cell r="R257"/>
          <cell r="S257"/>
          <cell r="T257">
            <v>9.84</v>
          </cell>
          <cell r="U257"/>
          <cell r="V257">
            <v>40.088999999999999</v>
          </cell>
          <cell r="W257"/>
          <cell r="X257"/>
          <cell r="Y257"/>
          <cell r="Z257">
            <v>49.090584</v>
          </cell>
          <cell r="AA257"/>
          <cell r="AB257"/>
          <cell r="AC257">
            <v>9.84</v>
          </cell>
          <cell r="AD257"/>
          <cell r="AE257">
            <v>40.088999999999999</v>
          </cell>
          <cell r="AF257"/>
          <cell r="AG257"/>
          <cell r="AH257"/>
          <cell r="AI257">
            <v>49.090584</v>
          </cell>
          <cell r="AJ257"/>
          <cell r="AK257"/>
          <cell r="AL257">
            <v>9.84</v>
          </cell>
        </row>
        <row r="258">
          <cell r="A258" t="str">
            <v>BTN_Bi_P_Social_6,9</v>
          </cell>
          <cell r="B258" t="str">
            <v>6,9</v>
          </cell>
          <cell r="C258"/>
          <cell r="D258">
            <v>2982.6215999999999</v>
          </cell>
          <cell r="E258"/>
          <cell r="F258"/>
          <cell r="G258"/>
          <cell r="H258">
            <v>3651.9478079999999</v>
          </cell>
          <cell r="I258"/>
          <cell r="J258"/>
          <cell r="K258">
            <v>610.08000000000004</v>
          </cell>
          <cell r="L258"/>
          <cell r="M258">
            <v>3030.7284</v>
          </cell>
          <cell r="N258"/>
          <cell r="O258"/>
          <cell r="P258"/>
          <cell r="Q258">
            <v>3710.8501919999999</v>
          </cell>
          <cell r="R258"/>
          <cell r="S258"/>
          <cell r="T258">
            <v>619.91999999999996</v>
          </cell>
          <cell r="U258"/>
          <cell r="V258">
            <v>3030.7284</v>
          </cell>
          <cell r="W258"/>
          <cell r="X258"/>
          <cell r="Y258"/>
          <cell r="Z258">
            <v>3710.8501919999999</v>
          </cell>
          <cell r="AA258"/>
          <cell r="AB258"/>
          <cell r="AC258">
            <v>619.91999999999996</v>
          </cell>
          <cell r="AD258"/>
          <cell r="AE258">
            <v>3030.7284</v>
          </cell>
          <cell r="AF258"/>
          <cell r="AG258"/>
          <cell r="AH258"/>
          <cell r="AI258">
            <v>3710.8501919999999</v>
          </cell>
          <cell r="AJ258"/>
          <cell r="AK258"/>
          <cell r="AL258">
            <v>619.91999999999996</v>
          </cell>
        </row>
        <row r="259">
          <cell r="B259" t="str">
            <v>Tarifa Tri-horária</v>
          </cell>
          <cell r="C259"/>
          <cell r="D259">
            <v>163138.17660000001</v>
          </cell>
          <cell r="E259"/>
          <cell r="F259"/>
          <cell r="G259"/>
          <cell r="H259">
            <v>199786.707432</v>
          </cell>
          <cell r="I259"/>
          <cell r="J259"/>
          <cell r="K259">
            <v>45490.32</v>
          </cell>
          <cell r="L259"/>
          <cell r="M259">
            <v>163819.68960000001</v>
          </cell>
          <cell r="N259"/>
          <cell r="O259"/>
          <cell r="P259"/>
          <cell r="Q259">
            <v>200621.34211200001</v>
          </cell>
          <cell r="R259"/>
          <cell r="S259"/>
          <cell r="T259">
            <v>45687.12</v>
          </cell>
          <cell r="U259"/>
          <cell r="V259">
            <v>164396.9712</v>
          </cell>
          <cell r="W259"/>
          <cell r="X259"/>
          <cell r="Y259"/>
          <cell r="Z259">
            <v>201328.32863999999</v>
          </cell>
          <cell r="AA259"/>
          <cell r="AB259"/>
          <cell r="AC259">
            <v>45854.400000000001</v>
          </cell>
          <cell r="AD259"/>
          <cell r="AE259">
            <v>165182.7156</v>
          </cell>
          <cell r="AF259"/>
          <cell r="AG259"/>
          <cell r="AH259"/>
          <cell r="AI259">
            <v>202290.57988800001</v>
          </cell>
          <cell r="AJ259"/>
          <cell r="AK259"/>
          <cell r="AL259">
            <v>46070.879999999997</v>
          </cell>
        </row>
        <row r="260">
          <cell r="A260" t="str">
            <v>BTN_Tri_P_Social_3,45</v>
          </cell>
          <cell r="B260" t="str">
            <v>3,45</v>
          </cell>
          <cell r="C260"/>
          <cell r="D260">
            <v>53037.747000000003</v>
          </cell>
          <cell r="E260"/>
          <cell r="F260"/>
          <cell r="G260"/>
          <cell r="H260">
            <v>64974.699719999997</v>
          </cell>
          <cell r="I260"/>
          <cell r="J260"/>
          <cell r="K260">
            <v>21697.200000000001</v>
          </cell>
          <cell r="L260"/>
          <cell r="M260">
            <v>53302.3344</v>
          </cell>
          <cell r="N260"/>
          <cell r="O260"/>
          <cell r="P260"/>
          <cell r="Q260">
            <v>65298.836543999998</v>
          </cell>
          <cell r="R260"/>
          <cell r="S260"/>
          <cell r="T260">
            <v>21805.439999999999</v>
          </cell>
          <cell r="U260"/>
          <cell r="V260">
            <v>53518.815000000002</v>
          </cell>
          <cell r="W260"/>
          <cell r="X260"/>
          <cell r="Y260"/>
          <cell r="Z260">
            <v>65564.039399999994</v>
          </cell>
          <cell r="AA260"/>
          <cell r="AB260"/>
          <cell r="AC260">
            <v>21894</v>
          </cell>
          <cell r="AD260"/>
          <cell r="AE260">
            <v>53759.349000000002</v>
          </cell>
          <cell r="AF260"/>
          <cell r="AG260"/>
          <cell r="AH260"/>
          <cell r="AI260">
            <v>65858.709239999996</v>
          </cell>
          <cell r="AJ260"/>
          <cell r="AK260"/>
          <cell r="AL260">
            <v>21992.400000000001</v>
          </cell>
        </row>
        <row r="261">
          <cell r="A261" t="str">
            <v>BTN_Tri_P_Social_4,6</v>
          </cell>
          <cell r="B261" t="str">
            <v>4,6</v>
          </cell>
          <cell r="C261"/>
          <cell r="D261">
            <v>10615.5672</v>
          </cell>
          <cell r="E261"/>
          <cell r="F261"/>
          <cell r="G261"/>
          <cell r="H261">
            <v>13001.277504</v>
          </cell>
          <cell r="I261"/>
          <cell r="J261"/>
          <cell r="K261">
            <v>3257.04</v>
          </cell>
          <cell r="L261"/>
          <cell r="M261">
            <v>10647.6384</v>
          </cell>
          <cell r="N261"/>
          <cell r="O261"/>
          <cell r="P261"/>
          <cell r="Q261">
            <v>13040.556288</v>
          </cell>
          <cell r="R261"/>
          <cell r="S261"/>
          <cell r="T261">
            <v>3266.88</v>
          </cell>
          <cell r="U261"/>
          <cell r="V261">
            <v>10679.7096</v>
          </cell>
          <cell r="W261"/>
          <cell r="X261"/>
          <cell r="Y261"/>
          <cell r="Z261">
            <v>13079.835072</v>
          </cell>
          <cell r="AA261"/>
          <cell r="AB261"/>
          <cell r="AC261">
            <v>3276.72</v>
          </cell>
          <cell r="AD261"/>
          <cell r="AE261">
            <v>10743.852000000001</v>
          </cell>
          <cell r="AF261"/>
          <cell r="AG261"/>
          <cell r="AH261"/>
          <cell r="AI261">
            <v>13158.39264</v>
          </cell>
          <cell r="AJ261"/>
          <cell r="AK261"/>
          <cell r="AL261">
            <v>3296.4</v>
          </cell>
        </row>
        <row r="262">
          <cell r="A262" t="str">
            <v>BTN_Tri_P_Social_5,75</v>
          </cell>
          <cell r="B262" t="str">
            <v>5,75</v>
          </cell>
          <cell r="C262"/>
          <cell r="D262">
            <v>4570.1459999999997</v>
          </cell>
          <cell r="E262"/>
          <cell r="F262"/>
          <cell r="G262"/>
          <cell r="H262">
            <v>5596.3265760000004</v>
          </cell>
          <cell r="I262"/>
          <cell r="J262"/>
          <cell r="K262">
            <v>1121.76</v>
          </cell>
          <cell r="L262"/>
          <cell r="M262">
            <v>4570.1459999999997</v>
          </cell>
          <cell r="N262"/>
          <cell r="O262"/>
          <cell r="P262"/>
          <cell r="Q262">
            <v>5596.3265760000004</v>
          </cell>
          <cell r="R262"/>
          <cell r="S262"/>
          <cell r="T262">
            <v>1121.76</v>
          </cell>
          <cell r="U262"/>
          <cell r="V262">
            <v>4610.2349999999997</v>
          </cell>
          <cell r="W262"/>
          <cell r="X262"/>
          <cell r="Y262"/>
          <cell r="Z262">
            <v>5645.41716</v>
          </cell>
          <cell r="AA262"/>
          <cell r="AB262"/>
          <cell r="AC262">
            <v>1131.5999999999999</v>
          </cell>
          <cell r="AD262"/>
          <cell r="AE262">
            <v>4610.2349999999997</v>
          </cell>
          <cell r="AF262"/>
          <cell r="AG262"/>
          <cell r="AH262"/>
          <cell r="AI262">
            <v>5645.41716</v>
          </cell>
          <cell r="AJ262"/>
          <cell r="AK262"/>
          <cell r="AL262">
            <v>1131.5999999999999</v>
          </cell>
        </row>
        <row r="263">
          <cell r="A263" t="str">
            <v>BTN_Tri_P_Social_6,9</v>
          </cell>
          <cell r="B263" t="str">
            <v>6,9</v>
          </cell>
          <cell r="C263"/>
          <cell r="D263">
            <v>94914.716400000005</v>
          </cell>
          <cell r="E263"/>
          <cell r="F263"/>
          <cell r="G263"/>
          <cell r="H263">
            <v>116214.403632</v>
          </cell>
          <cell r="I263"/>
          <cell r="J263"/>
          <cell r="K263">
            <v>19414.32</v>
          </cell>
          <cell r="L263"/>
          <cell r="M263">
            <v>95299.570800000001</v>
          </cell>
          <cell r="N263"/>
          <cell r="O263"/>
          <cell r="P263"/>
          <cell r="Q263">
            <v>116685.62270399999</v>
          </cell>
          <cell r="R263"/>
          <cell r="S263"/>
          <cell r="T263">
            <v>19493.04</v>
          </cell>
          <cell r="U263"/>
          <cell r="V263">
            <v>95588.211599999995</v>
          </cell>
          <cell r="W263"/>
          <cell r="X263"/>
          <cell r="Y263"/>
          <cell r="Z263">
            <v>117039.037008</v>
          </cell>
          <cell r="AA263"/>
          <cell r="AB263"/>
          <cell r="AC263">
            <v>19552.080000000002</v>
          </cell>
          <cell r="AD263"/>
          <cell r="AE263">
            <v>96069.279599999994</v>
          </cell>
          <cell r="AF263"/>
          <cell r="AG263"/>
          <cell r="AH263"/>
          <cell r="AI263">
            <v>117628.06084799999</v>
          </cell>
          <cell r="AJ263"/>
          <cell r="AK263"/>
          <cell r="AL263">
            <v>19650.48</v>
          </cell>
        </row>
        <row r="264">
          <cell r="B264" t="str">
            <v>Energia Activa</v>
          </cell>
          <cell r="C264">
            <v>3665079.4272003002</v>
          </cell>
          <cell r="D264">
            <v>1979985.2260602999</v>
          </cell>
          <cell r="E264">
            <v>326298.17216000002</v>
          </cell>
          <cell r="F264">
            <v>91095.803673200004</v>
          </cell>
          <cell r="G264">
            <v>384251.99171650002</v>
          </cell>
          <cell r="H264">
            <v>720100.05783780001</v>
          </cell>
          <cell r="I264"/>
          <cell r="J264"/>
          <cell r="K264">
            <v>217011.66056789999</v>
          </cell>
          <cell r="L264">
            <v>3660888.3536016</v>
          </cell>
          <cell r="M264">
            <v>1977809.0417613999</v>
          </cell>
          <cell r="N264">
            <v>326031.7096302</v>
          </cell>
          <cell r="O264">
            <v>91012.030466600001</v>
          </cell>
          <cell r="P264">
            <v>383920.10753570002</v>
          </cell>
          <cell r="Q264">
            <v>719362.7095159</v>
          </cell>
          <cell r="R264"/>
          <cell r="S264"/>
          <cell r="T264">
            <v>216755.96035169999</v>
          </cell>
          <cell r="U264">
            <v>3676648.5153325</v>
          </cell>
          <cell r="V264">
            <v>1986325.2671151999</v>
          </cell>
          <cell r="W264">
            <v>327436.83037610003</v>
          </cell>
          <cell r="X264">
            <v>91404.156896900007</v>
          </cell>
          <cell r="Y264">
            <v>385573.892345</v>
          </cell>
          <cell r="Z264">
            <v>722461.6835248</v>
          </cell>
          <cell r="AA264"/>
          <cell r="AB264"/>
          <cell r="AC264">
            <v>217688.92835649999</v>
          </cell>
          <cell r="AD264">
            <v>3691375.1795382998</v>
          </cell>
          <cell r="AE264">
            <v>1994282.7002677999</v>
          </cell>
          <cell r="AF264">
            <v>328749.63140860002</v>
          </cell>
          <cell r="AG264">
            <v>91770.537711099998</v>
          </cell>
          <cell r="AH264">
            <v>387119.66851559997</v>
          </cell>
          <cell r="AI264">
            <v>725356.9355272</v>
          </cell>
          <cell r="AJ264"/>
          <cell r="AK264"/>
          <cell r="AL264">
            <v>218560.75357949999</v>
          </cell>
        </row>
        <row r="265">
          <cell r="B265" t="str">
            <v>Tarifa Simples</v>
          </cell>
          <cell r="C265">
            <v>2502680.8491969001</v>
          </cell>
          <cell r="D265">
            <v>1338869.4180276999</v>
          </cell>
          <cell r="E265">
            <v>200992.5034326</v>
          </cell>
          <cell r="F265">
            <v>58352.662286400002</v>
          </cell>
          <cell r="G265">
            <v>239894.2782916</v>
          </cell>
          <cell r="H265">
            <v>483030.37115339999</v>
          </cell>
          <cell r="I265"/>
          <cell r="J265"/>
          <cell r="K265">
            <v>149123.47028879999</v>
          </cell>
          <cell r="L265">
            <v>2497563.0263280999</v>
          </cell>
          <cell r="M265">
            <v>1336131.5153802</v>
          </cell>
          <cell r="N265">
            <v>200581.4865694</v>
          </cell>
          <cell r="O265">
            <v>58233.334810300003</v>
          </cell>
          <cell r="P265">
            <v>239403.70977799999</v>
          </cell>
          <cell r="Q265">
            <v>482042.60482230003</v>
          </cell>
          <cell r="R265"/>
          <cell r="S265"/>
          <cell r="T265">
            <v>148818.5222945</v>
          </cell>
          <cell r="U265">
            <v>2508298.6618774999</v>
          </cell>
          <cell r="V265">
            <v>1341874.8022743</v>
          </cell>
          <cell r="W265">
            <v>201443.67491820001</v>
          </cell>
          <cell r="X265">
            <v>58483.647555900003</v>
          </cell>
          <cell r="Y265">
            <v>240432.7732879</v>
          </cell>
          <cell r="Z265">
            <v>484114.6381095</v>
          </cell>
          <cell r="AA265"/>
          <cell r="AB265"/>
          <cell r="AC265">
            <v>149458.21042280001</v>
          </cell>
          <cell r="AD265">
            <v>2518346.3072426999</v>
          </cell>
          <cell r="AE265">
            <v>1347250.0322428001</v>
          </cell>
          <cell r="AF265">
            <v>202250.61016760001</v>
          </cell>
          <cell r="AG265">
            <v>58717.919082300003</v>
          </cell>
          <cell r="AH265">
            <v>241395.8895549</v>
          </cell>
          <cell r="AI265">
            <v>486053.8857247</v>
          </cell>
          <cell r="AJ265"/>
          <cell r="AK265"/>
          <cell r="AL265">
            <v>150056.90431730001</v>
          </cell>
        </row>
        <row r="266">
          <cell r="A266" t="str">
            <v>BTN_Social_&lt;4,6_E_Energia Simples</v>
          </cell>
          <cell r="B266" t="str">
            <v>Energia Simples</v>
          </cell>
          <cell r="C266">
            <v>2502680.8491969001</v>
          </cell>
          <cell r="D266">
            <v>1338869.4180276999</v>
          </cell>
          <cell r="E266">
            <v>200992.5034326</v>
          </cell>
          <cell r="F266">
            <v>58352.662286400002</v>
          </cell>
          <cell r="G266">
            <v>239894.2782916</v>
          </cell>
          <cell r="H266">
            <v>483030.37115339999</v>
          </cell>
          <cell r="I266"/>
          <cell r="J266"/>
          <cell r="K266">
            <v>149123.47028879999</v>
          </cell>
          <cell r="L266">
            <v>2497563.0263280999</v>
          </cell>
          <cell r="M266">
            <v>1336131.5153802</v>
          </cell>
          <cell r="N266">
            <v>200581.4865694</v>
          </cell>
          <cell r="O266">
            <v>58233.334810300003</v>
          </cell>
          <cell r="P266">
            <v>239403.70977799999</v>
          </cell>
          <cell r="Q266">
            <v>482042.60482230003</v>
          </cell>
          <cell r="R266"/>
          <cell r="S266"/>
          <cell r="T266">
            <v>148818.5222945</v>
          </cell>
          <cell r="U266">
            <v>2508298.6618774999</v>
          </cell>
          <cell r="V266">
            <v>1341874.8022743</v>
          </cell>
          <cell r="W266">
            <v>201443.67491820001</v>
          </cell>
          <cell r="X266">
            <v>58483.647555900003</v>
          </cell>
          <cell r="Y266">
            <v>240432.7732879</v>
          </cell>
          <cell r="Z266">
            <v>484114.6381095</v>
          </cell>
          <cell r="AA266"/>
          <cell r="AB266"/>
          <cell r="AC266">
            <v>149458.21042280001</v>
          </cell>
          <cell r="AD266">
            <v>2518346.3072426999</v>
          </cell>
          <cell r="AE266">
            <v>1347250.0322428001</v>
          </cell>
          <cell r="AF266">
            <v>202250.61016760001</v>
          </cell>
          <cell r="AG266">
            <v>58717.919082300003</v>
          </cell>
          <cell r="AH266">
            <v>241395.8895549</v>
          </cell>
          <cell r="AI266">
            <v>486053.8857247</v>
          </cell>
          <cell r="AJ266"/>
          <cell r="AK266"/>
          <cell r="AL266">
            <v>150056.90431730001</v>
          </cell>
        </row>
        <row r="267">
          <cell r="B267" t="str">
            <v>Energia Simples - 3,45</v>
          </cell>
          <cell r="C267">
            <v>1578181.4526297001</v>
          </cell>
          <cell r="D267">
            <v>844286.19162669999</v>
          </cell>
          <cell r="E267">
            <v>126745.1425686</v>
          </cell>
          <cell r="F267">
            <v>36796.976874300002</v>
          </cell>
          <cell r="G267">
            <v>151276.46048569999</v>
          </cell>
          <cell r="H267">
            <v>304597.19746360002</v>
          </cell>
          <cell r="I267"/>
          <cell r="J267"/>
          <cell r="K267">
            <v>94036.718680100006</v>
          </cell>
          <cell r="L267">
            <v>1573317.1432769999</v>
          </cell>
          <cell r="M267">
            <v>841683.91214220005</v>
          </cell>
          <cell r="N267">
            <v>126354.4855995</v>
          </cell>
          <cell r="O267">
            <v>36683.560335599999</v>
          </cell>
          <cell r="P267">
            <v>150810.19249049999</v>
          </cell>
          <cell r="Q267">
            <v>303658.36055470002</v>
          </cell>
          <cell r="R267"/>
          <cell r="S267"/>
          <cell r="T267">
            <v>93746.876412900005</v>
          </cell>
          <cell r="U267">
            <v>1580159.2044206001</v>
          </cell>
          <cell r="V267">
            <v>845344.23759779998</v>
          </cell>
          <cell r="W267">
            <v>126903.97755710001</v>
          </cell>
          <cell r="X267">
            <v>36843.090258199998</v>
          </cell>
          <cell r="Y267">
            <v>151466.0377292</v>
          </cell>
          <cell r="Z267">
            <v>304978.91380699998</v>
          </cell>
          <cell r="AA267"/>
          <cell r="AB267"/>
          <cell r="AC267">
            <v>94154.563993899996</v>
          </cell>
          <cell r="AD267">
            <v>1586562.3569624999</v>
          </cell>
          <cell r="AE267">
            <v>848769.75832380005</v>
          </cell>
          <cell r="AF267">
            <v>127418.2203779</v>
          </cell>
          <cell r="AG267">
            <v>36992.386561599997</v>
          </cell>
          <cell r="AH267">
            <v>152079.8114187</v>
          </cell>
          <cell r="AI267">
            <v>306214.75542409997</v>
          </cell>
          <cell r="AJ267"/>
          <cell r="AK267"/>
          <cell r="AL267">
            <v>94536.098989899998</v>
          </cell>
        </row>
        <row r="268">
          <cell r="B268" t="str">
            <v>Energia Simples - 4,6</v>
          </cell>
          <cell r="C268">
            <v>55278.642234200001</v>
          </cell>
          <cell r="D268">
            <v>29572.641505799998</v>
          </cell>
          <cell r="E268">
            <v>4439.4764486000004</v>
          </cell>
          <cell r="F268">
            <v>1288.880259</v>
          </cell>
          <cell r="G268">
            <v>5298.7299549999998</v>
          </cell>
          <cell r="H268">
            <v>10669.064368699999</v>
          </cell>
          <cell r="I268"/>
          <cell r="J268"/>
          <cell r="K268">
            <v>3293.8051073000001</v>
          </cell>
          <cell r="L268">
            <v>55167.095931299998</v>
          </cell>
          <cell r="M268">
            <v>29512.9671237</v>
          </cell>
          <cell r="N268">
            <v>4430.518067</v>
          </cell>
          <cell r="O268">
            <v>1286.2794388</v>
          </cell>
          <cell r="P268">
            <v>5288.0376932999998</v>
          </cell>
          <cell r="Q268">
            <v>10647.5353541</v>
          </cell>
          <cell r="R268"/>
          <cell r="S268"/>
          <cell r="T268">
            <v>3287.1585657999999</v>
          </cell>
          <cell r="U268">
            <v>55430.7571666</v>
          </cell>
          <cell r="V268">
            <v>29654.019054100001</v>
          </cell>
          <cell r="W268">
            <v>4451.6929332</v>
          </cell>
          <cell r="X268">
            <v>1292.4269801999999</v>
          </cell>
          <cell r="Y268">
            <v>5313.3109197000003</v>
          </cell>
          <cell r="Z268">
            <v>10698.4233396</v>
          </cell>
          <cell r="AA268"/>
          <cell r="AB268"/>
          <cell r="AC268">
            <v>3302.8689502000002</v>
          </cell>
          <cell r="AD268">
            <v>55658.589352499999</v>
          </cell>
          <cell r="AE268">
            <v>29775.9033709</v>
          </cell>
          <cell r="AF268">
            <v>4469.9903365</v>
          </cell>
          <cell r="AG268">
            <v>1297.7391305000001</v>
          </cell>
          <cell r="AH268">
            <v>5335.1497568000004</v>
          </cell>
          <cell r="AI268">
            <v>10742.3961316</v>
          </cell>
          <cell r="AJ268"/>
          <cell r="AK268"/>
          <cell r="AL268">
            <v>3316.4444429</v>
          </cell>
        </row>
        <row r="269">
          <cell r="B269" t="str">
            <v>Energia Simples - 5,75</v>
          </cell>
          <cell r="C269">
            <v>16699.920605700001</v>
          </cell>
          <cell r="D269">
            <v>8934.0248835000002</v>
          </cell>
          <cell r="E269">
            <v>1341.1853338999999</v>
          </cell>
          <cell r="F269">
            <v>389.37638720000001</v>
          </cell>
          <cell r="G269">
            <v>1600.7695917999999</v>
          </cell>
          <cell r="H269">
            <v>3223.1712050000001</v>
          </cell>
          <cell r="I269"/>
          <cell r="J269"/>
          <cell r="K269">
            <v>995.07298939999998</v>
          </cell>
          <cell r="L269">
            <v>16888.4292432</v>
          </cell>
          <cell r="M269">
            <v>9034.8721210999993</v>
          </cell>
          <cell r="N269">
            <v>1356.3246280000001</v>
          </cell>
          <cell r="O269">
            <v>393.77166620000003</v>
          </cell>
          <cell r="P269">
            <v>1618.8390724999999</v>
          </cell>
          <cell r="Q269">
            <v>3259.5543489000002</v>
          </cell>
          <cell r="R269"/>
          <cell r="S269"/>
          <cell r="T269">
            <v>1006.3053697</v>
          </cell>
          <cell r="U269">
            <v>16964.3871368</v>
          </cell>
          <cell r="V269">
            <v>9075.5076267000004</v>
          </cell>
          <cell r="W269">
            <v>1362.4248739</v>
          </cell>
          <cell r="X269">
            <v>395.54270509999998</v>
          </cell>
          <cell r="Y269">
            <v>1626.1200107</v>
          </cell>
          <cell r="Z269">
            <v>3274.2146161000001</v>
          </cell>
          <cell r="AA269"/>
          <cell r="AB269"/>
          <cell r="AC269">
            <v>1010.8313578999999</v>
          </cell>
          <cell r="AD269">
            <v>17029.917891000001</v>
          </cell>
          <cell r="AE269">
            <v>9110.5648822000003</v>
          </cell>
          <cell r="AF269">
            <v>1367.6877064</v>
          </cell>
          <cell r="AG269">
            <v>397.07062480000002</v>
          </cell>
          <cell r="AH269">
            <v>1632.4014562</v>
          </cell>
          <cell r="AI269">
            <v>3286.8623911</v>
          </cell>
          <cell r="AJ269"/>
          <cell r="AK269"/>
          <cell r="AL269">
            <v>1014.7360402</v>
          </cell>
        </row>
        <row r="270">
          <cell r="B270" t="str">
            <v>Energia Simples - 6,9</v>
          </cell>
          <cell r="C270">
            <v>852520.83372730005</v>
          </cell>
          <cell r="D270">
            <v>456076.56001170003</v>
          </cell>
          <cell r="E270">
            <v>68466.699081500003</v>
          </cell>
          <cell r="F270">
            <v>19877.4287659</v>
          </cell>
          <cell r="G270">
            <v>81718.318259099993</v>
          </cell>
          <cell r="H270">
            <v>164540.93811610001</v>
          </cell>
          <cell r="I270"/>
          <cell r="J270"/>
          <cell r="K270">
            <v>50797.873511999998</v>
          </cell>
          <cell r="L270">
            <v>852190.3578766</v>
          </cell>
          <cell r="M270">
            <v>455899.76399319997</v>
          </cell>
          <cell r="N270">
            <v>68440.158274899994</v>
          </cell>
          <cell r="O270">
            <v>19869.723369700001</v>
          </cell>
          <cell r="P270">
            <v>81686.640521699999</v>
          </cell>
          <cell r="Q270">
            <v>164477.1545646</v>
          </cell>
          <cell r="R270"/>
          <cell r="S270"/>
          <cell r="T270">
            <v>50778.181946099998</v>
          </cell>
          <cell r="U270">
            <v>855744.31315349997</v>
          </cell>
          <cell r="V270">
            <v>457801.03799570003</v>
          </cell>
          <cell r="W270">
            <v>68725.579553999996</v>
          </cell>
          <cell r="X270">
            <v>19952.587612399999</v>
          </cell>
          <cell r="Y270">
            <v>82027.3046283</v>
          </cell>
          <cell r="Z270">
            <v>165163.0863468</v>
          </cell>
          <cell r="AA270"/>
          <cell r="AB270"/>
          <cell r="AC270">
            <v>50989.946120799999</v>
          </cell>
          <cell r="AD270">
            <v>859095.44303670002</v>
          </cell>
          <cell r="AE270">
            <v>459593.8056659</v>
          </cell>
          <cell r="AF270">
            <v>68994.711746800007</v>
          </cell>
          <cell r="AG270">
            <v>20030.722765400002</v>
          </cell>
          <cell r="AH270">
            <v>82348.526923199999</v>
          </cell>
          <cell r="AI270">
            <v>165809.8717779</v>
          </cell>
          <cell r="AJ270"/>
          <cell r="AK270"/>
          <cell r="AL270">
            <v>51189.6248443</v>
          </cell>
        </row>
        <row r="271">
          <cell r="B271" t="str">
            <v>Tarifa_bi-horária</v>
          </cell>
          <cell r="C271">
            <v>25962.921785899998</v>
          </cell>
          <cell r="D271">
            <v>13966.7336669</v>
          </cell>
          <cell r="E271">
            <v>2123.6643309999999</v>
          </cell>
          <cell r="F271">
            <v>605.0514306</v>
          </cell>
          <cell r="G271">
            <v>467.64176889999999</v>
          </cell>
          <cell r="H271">
            <v>5136.2335206999996</v>
          </cell>
          <cell r="I271"/>
          <cell r="J271"/>
          <cell r="K271">
            <v>1536.5372402999999</v>
          </cell>
          <cell r="L271">
            <v>26022.361637999998</v>
          </cell>
          <cell r="M271">
            <v>14000.9474154</v>
          </cell>
          <cell r="N271">
            <v>2129.9332140000001</v>
          </cell>
          <cell r="O271">
            <v>606.75243599999999</v>
          </cell>
          <cell r="P271">
            <v>468.63960520000001</v>
          </cell>
          <cell r="Q271">
            <v>5151.1560583999999</v>
          </cell>
          <cell r="R271"/>
          <cell r="S271"/>
          <cell r="T271">
            <v>1539.8158472</v>
          </cell>
          <cell r="U271">
            <v>26143.6157207</v>
          </cell>
          <cell r="V271">
            <v>14066.115882399999</v>
          </cell>
          <cell r="W271">
            <v>2139.8135556000002</v>
          </cell>
          <cell r="X271">
            <v>609.56971940000005</v>
          </cell>
          <cell r="Y271">
            <v>470.82557639999999</v>
          </cell>
          <cell r="Z271">
            <v>5175.0587882</v>
          </cell>
          <cell r="AA271"/>
          <cell r="AB271"/>
          <cell r="AC271">
            <v>1546.9983232</v>
          </cell>
          <cell r="AD271">
            <v>26248.861060399999</v>
          </cell>
          <cell r="AE271">
            <v>14122.663088699999</v>
          </cell>
          <cell r="AF271">
            <v>2148.3785551000001</v>
          </cell>
          <cell r="AG271">
            <v>612.01260530000002</v>
          </cell>
          <cell r="AH271">
            <v>472.72350410000001</v>
          </cell>
          <cell r="AI271">
            <v>5195.7812719000003</v>
          </cell>
          <cell r="AJ271"/>
          <cell r="AK271"/>
          <cell r="AL271">
            <v>1553.2343715</v>
          </cell>
        </row>
        <row r="272">
          <cell r="A272" t="str">
            <v>BTN_Social_&lt;4,6_Bi_E_Horas fora vazio</v>
          </cell>
          <cell r="B272" t="str">
            <v>Horas fora vazio</v>
          </cell>
          <cell r="C272">
            <v>17834.343775900001</v>
          </cell>
          <cell r="D272">
            <v>10492.017449700001</v>
          </cell>
          <cell r="E272">
            <v>2023.311516</v>
          </cell>
          <cell r="F272">
            <v>542.33092160000001</v>
          </cell>
          <cell r="G272">
            <v>292.0243423</v>
          </cell>
          <cell r="H272">
            <v>4797.5427705000002</v>
          </cell>
          <cell r="I272"/>
          <cell r="J272"/>
          <cell r="K272">
            <v>959.50855390000004</v>
          </cell>
          <cell r="L272">
            <v>17889.089625699999</v>
          </cell>
          <cell r="M272">
            <v>10524.224657299999</v>
          </cell>
          <cell r="N272">
            <v>2029.5224487</v>
          </cell>
          <cell r="O272">
            <v>543.99570770000003</v>
          </cell>
          <cell r="P272">
            <v>292.92076539999999</v>
          </cell>
          <cell r="Q272">
            <v>4812.2697240999996</v>
          </cell>
          <cell r="R272"/>
          <cell r="S272"/>
          <cell r="T272">
            <v>962.45394520000002</v>
          </cell>
          <cell r="U272">
            <v>17972.007477499999</v>
          </cell>
          <cell r="V272">
            <v>10573.0055684</v>
          </cell>
          <cell r="W272">
            <v>2038.9295035</v>
          </cell>
          <cell r="X272">
            <v>546.51718689999996</v>
          </cell>
          <cell r="Y272">
            <v>294.27848469999998</v>
          </cell>
          <cell r="Z272">
            <v>4834.5751115000003</v>
          </cell>
          <cell r="AA272"/>
          <cell r="AB272"/>
          <cell r="AC272">
            <v>966.91502170000001</v>
          </cell>
          <cell r="AD272">
            <v>18043.870413299999</v>
          </cell>
          <cell r="AE272">
            <v>10615.282827499999</v>
          </cell>
          <cell r="AF272">
            <v>2047.0823740000001</v>
          </cell>
          <cell r="AG272">
            <v>548.70249190000004</v>
          </cell>
          <cell r="AH272">
            <v>295.45518820000001</v>
          </cell>
          <cell r="AI272">
            <v>4853.9066613000005</v>
          </cell>
          <cell r="AJ272"/>
          <cell r="AK272"/>
          <cell r="AL272">
            <v>970.78133230000003</v>
          </cell>
        </row>
        <row r="273">
          <cell r="B273" t="str">
            <v>Horas fora vazio - 3,45</v>
          </cell>
          <cell r="C273">
            <v>4281.1337350000003</v>
          </cell>
          <cell r="D273">
            <v>2518.6085011999999</v>
          </cell>
          <cell r="E273">
            <v>485.695874</v>
          </cell>
          <cell r="F273">
            <v>130.18652280000001</v>
          </cell>
          <cell r="G273">
            <v>70.100435300000001</v>
          </cell>
          <cell r="H273">
            <v>1151.6500108</v>
          </cell>
          <cell r="I273"/>
          <cell r="J273"/>
          <cell r="K273">
            <v>230.3300021</v>
          </cell>
          <cell r="L273">
            <v>4220.5853490999998</v>
          </cell>
          <cell r="M273">
            <v>2482.9876383000001</v>
          </cell>
          <cell r="N273">
            <v>478.8266418</v>
          </cell>
          <cell r="O273">
            <v>128.3452858</v>
          </cell>
          <cell r="P273">
            <v>69.108999699999998</v>
          </cell>
          <cell r="Q273">
            <v>1135.3621406</v>
          </cell>
          <cell r="R273"/>
          <cell r="S273"/>
          <cell r="T273">
            <v>227.07242840000001</v>
          </cell>
          <cell r="U273">
            <v>4239.3099851999996</v>
          </cell>
          <cell r="V273">
            <v>2494.0034181999999</v>
          </cell>
          <cell r="W273">
            <v>480.95095739999999</v>
          </cell>
          <cell r="X273">
            <v>128.9146896</v>
          </cell>
          <cell r="Y273">
            <v>69.415602000000007</v>
          </cell>
          <cell r="Z273">
            <v>1140.3991775</v>
          </cell>
          <cell r="AA273"/>
          <cell r="AB273"/>
          <cell r="AC273">
            <v>228.07983540000001</v>
          </cell>
          <cell r="AD273">
            <v>4256.0245016999997</v>
          </cell>
          <cell r="AE273">
            <v>2503.8366366999999</v>
          </cell>
          <cell r="AF273">
            <v>482.84722410000001</v>
          </cell>
          <cell r="AG273">
            <v>129.42296719999999</v>
          </cell>
          <cell r="AH273">
            <v>69.689290200000002</v>
          </cell>
          <cell r="AI273">
            <v>1144.8954802000001</v>
          </cell>
          <cell r="AJ273"/>
          <cell r="AK273"/>
          <cell r="AL273">
            <v>228.97909580000001</v>
          </cell>
        </row>
        <row r="274">
          <cell r="B274" t="str">
            <v>Horas fora vazio - 4,6</v>
          </cell>
          <cell r="C274">
            <v>826.87305309999999</v>
          </cell>
          <cell r="D274">
            <v>486.4528019</v>
          </cell>
          <cell r="E274">
            <v>93.808989499999996</v>
          </cell>
          <cell r="F274">
            <v>25.144677600000001</v>
          </cell>
          <cell r="G274">
            <v>13.539441699999999</v>
          </cell>
          <cell r="H274">
            <v>222.4336868</v>
          </cell>
          <cell r="I274"/>
          <cell r="J274"/>
          <cell r="K274">
            <v>44.486737300000001</v>
          </cell>
          <cell r="L274">
            <v>827.14241430000004</v>
          </cell>
          <cell r="M274">
            <v>486.61126830000001</v>
          </cell>
          <cell r="N274">
            <v>93.839548699999995</v>
          </cell>
          <cell r="O274">
            <v>25.152868699999999</v>
          </cell>
          <cell r="P274">
            <v>13.5438525</v>
          </cell>
          <cell r="Q274">
            <v>222.5061465</v>
          </cell>
          <cell r="R274"/>
          <cell r="S274"/>
          <cell r="T274">
            <v>44.501229299999999</v>
          </cell>
          <cell r="U274">
            <v>831.62130660000003</v>
          </cell>
          <cell r="V274">
            <v>489.246219</v>
          </cell>
          <cell r="W274">
            <v>94.347680299999993</v>
          </cell>
          <cell r="X274">
            <v>25.2890689</v>
          </cell>
          <cell r="Y274">
            <v>13.617191</v>
          </cell>
          <cell r="Z274">
            <v>223.71099480000001</v>
          </cell>
          <cell r="AA274"/>
          <cell r="AB274"/>
          <cell r="AC274">
            <v>44.742198999999999</v>
          </cell>
          <cell r="AD274">
            <v>835.33821590000002</v>
          </cell>
          <cell r="AE274">
            <v>491.43289190000002</v>
          </cell>
          <cell r="AF274">
            <v>94.769364699999997</v>
          </cell>
          <cell r="AG274">
            <v>25.402097699999999</v>
          </cell>
          <cell r="AH274">
            <v>13.6780525</v>
          </cell>
          <cell r="AI274">
            <v>224.71086529999999</v>
          </cell>
          <cell r="AJ274"/>
          <cell r="AK274"/>
          <cell r="AL274">
            <v>44.942173199999999</v>
          </cell>
        </row>
        <row r="275">
          <cell r="B275" t="str">
            <v>Horas fora vazio - 5,75</v>
          </cell>
          <cell r="C275">
            <v>10.026181299999999</v>
          </cell>
          <cell r="D275">
            <v>5.8984436000000002</v>
          </cell>
          <cell r="E275">
            <v>1.1374732999999999</v>
          </cell>
          <cell r="F275">
            <v>0.30488979999999999</v>
          </cell>
          <cell r="G275">
            <v>0.1641714</v>
          </cell>
          <cell r="H275">
            <v>2.6971014000000002</v>
          </cell>
          <cell r="I275"/>
          <cell r="J275"/>
          <cell r="K275">
            <v>0.53942029999999996</v>
          </cell>
          <cell r="L275">
            <v>10.9863509</v>
          </cell>
          <cell r="M275">
            <v>6.4633152000000003</v>
          </cell>
          <cell r="N275">
            <v>1.2464048999999999</v>
          </cell>
          <cell r="O275">
            <v>0.33408779999999999</v>
          </cell>
          <cell r="P275">
            <v>0.17989350000000001</v>
          </cell>
          <cell r="Q275">
            <v>2.9553924999999999</v>
          </cell>
          <cell r="R275"/>
          <cell r="S275"/>
          <cell r="T275">
            <v>0.59107829999999995</v>
          </cell>
          <cell r="U275">
            <v>11.0089468</v>
          </cell>
          <cell r="V275">
            <v>6.4766085000000002</v>
          </cell>
          <cell r="W275">
            <v>1.2489684000000001</v>
          </cell>
          <cell r="X275">
            <v>0.33477509999999999</v>
          </cell>
          <cell r="Y275">
            <v>0.18026329999999999</v>
          </cell>
          <cell r="Z275">
            <v>2.9614712000000001</v>
          </cell>
          <cell r="AA275"/>
          <cell r="AB275"/>
          <cell r="AC275">
            <v>0.59229410000000005</v>
          </cell>
          <cell r="AD275">
            <v>11.027324500000001</v>
          </cell>
          <cell r="AE275">
            <v>6.4874201999999999</v>
          </cell>
          <cell r="AF275">
            <v>1.2510532000000001</v>
          </cell>
          <cell r="AG275">
            <v>0.33533390000000002</v>
          </cell>
          <cell r="AH275">
            <v>0.18056440000000001</v>
          </cell>
          <cell r="AI275">
            <v>2.9664147000000001</v>
          </cell>
          <cell r="AJ275"/>
          <cell r="AK275"/>
          <cell r="AL275">
            <v>0.59328289999999995</v>
          </cell>
        </row>
        <row r="276">
          <cell r="B276" t="str">
            <v>Horas fora vazio - 6,9</v>
          </cell>
          <cell r="C276">
            <v>12716.3108065</v>
          </cell>
          <cell r="D276">
            <v>7481.0577030000004</v>
          </cell>
          <cell r="E276">
            <v>1442.6691791999999</v>
          </cell>
          <cell r="F276">
            <v>386.6948314</v>
          </cell>
          <cell r="G276">
            <v>208.2202939</v>
          </cell>
          <cell r="H276">
            <v>3420.7619715000001</v>
          </cell>
          <cell r="I276"/>
          <cell r="J276"/>
          <cell r="K276">
            <v>684.1523942</v>
          </cell>
          <cell r="L276">
            <v>12830.3755114</v>
          </cell>
          <cell r="M276">
            <v>7548.1624355000004</v>
          </cell>
          <cell r="N276">
            <v>1455.6098532999999</v>
          </cell>
          <cell r="O276">
            <v>390.16346540000001</v>
          </cell>
          <cell r="P276">
            <v>210.08801969999999</v>
          </cell>
          <cell r="Q276">
            <v>3451.4460445</v>
          </cell>
          <cell r="R276"/>
          <cell r="S276"/>
          <cell r="T276">
            <v>690.28920919999996</v>
          </cell>
          <cell r="U276">
            <v>12890.067238899999</v>
          </cell>
          <cell r="V276">
            <v>7583.2793227000002</v>
          </cell>
          <cell r="W276">
            <v>1462.3818974000001</v>
          </cell>
          <cell r="X276">
            <v>391.97865330000002</v>
          </cell>
          <cell r="Y276">
            <v>211.0654284</v>
          </cell>
          <cell r="Z276">
            <v>3467.5034679999999</v>
          </cell>
          <cell r="AA276"/>
          <cell r="AB276"/>
          <cell r="AC276">
            <v>693.5006932</v>
          </cell>
          <cell r="AD276">
            <v>12941.480371199999</v>
          </cell>
          <cell r="AE276">
            <v>7613.5258787000002</v>
          </cell>
          <cell r="AF276">
            <v>1468.2147319999999</v>
          </cell>
          <cell r="AG276">
            <v>393.54209309999999</v>
          </cell>
          <cell r="AH276">
            <v>211.90728110000001</v>
          </cell>
          <cell r="AI276">
            <v>3481.3339010999998</v>
          </cell>
          <cell r="AJ276"/>
          <cell r="AK276"/>
          <cell r="AL276">
            <v>696.26678040000002</v>
          </cell>
        </row>
        <row r="277">
          <cell r="A277" t="str">
            <v>BTN_Social_&lt;4,6_Bi_E_Horas de vazio</v>
          </cell>
          <cell r="B277" t="str">
            <v>Horas de vazio</v>
          </cell>
          <cell r="C277">
            <v>8128.5780100000002</v>
          </cell>
          <cell r="D277">
            <v>3474.7162171999998</v>
          </cell>
          <cell r="E277">
            <v>100.35281500000001</v>
          </cell>
          <cell r="F277">
            <v>62.720509</v>
          </cell>
          <cell r="G277">
            <v>175.61742659999999</v>
          </cell>
          <cell r="H277">
            <v>338.69075020000002</v>
          </cell>
          <cell r="I277"/>
          <cell r="J277"/>
          <cell r="K277">
            <v>577.02868639999997</v>
          </cell>
          <cell r="L277">
            <v>8133.2720122999999</v>
          </cell>
          <cell r="M277">
            <v>3476.7227581000002</v>
          </cell>
          <cell r="N277">
            <v>100.41076529999999</v>
          </cell>
          <cell r="O277">
            <v>62.756728299999999</v>
          </cell>
          <cell r="P277">
            <v>175.71883980000001</v>
          </cell>
          <cell r="Q277">
            <v>338.88633429999999</v>
          </cell>
          <cell r="R277"/>
          <cell r="S277"/>
          <cell r="T277">
            <v>577.36190199999999</v>
          </cell>
          <cell r="U277">
            <v>8171.6082432000003</v>
          </cell>
          <cell r="V277">
            <v>3493.110314</v>
          </cell>
          <cell r="W277">
            <v>100.88405210000001</v>
          </cell>
          <cell r="X277">
            <v>63.052532499999998</v>
          </cell>
          <cell r="Y277">
            <v>176.54709170000001</v>
          </cell>
          <cell r="Z277">
            <v>340.48367669999999</v>
          </cell>
          <cell r="AA277"/>
          <cell r="AB277"/>
          <cell r="AC277">
            <v>580.08330149999995</v>
          </cell>
          <cell r="AD277">
            <v>8204.9906470999995</v>
          </cell>
          <cell r="AE277">
            <v>3507.3802611999999</v>
          </cell>
          <cell r="AF277">
            <v>101.2961811</v>
          </cell>
          <cell r="AG277">
            <v>63.310113399999999</v>
          </cell>
          <cell r="AH277">
            <v>177.2683159</v>
          </cell>
          <cell r="AI277">
            <v>341.87461059999998</v>
          </cell>
          <cell r="AJ277"/>
          <cell r="AK277"/>
          <cell r="AL277">
            <v>582.45303920000003</v>
          </cell>
        </row>
        <row r="278">
          <cell r="B278" t="str">
            <v>Horas de vazio - 3,45</v>
          </cell>
          <cell r="C278">
            <v>1779.0664566999999</v>
          </cell>
          <cell r="D278">
            <v>760.49600099999998</v>
          </cell>
          <cell r="E278">
            <v>21.963783500000002</v>
          </cell>
          <cell r="F278">
            <v>13.7273645</v>
          </cell>
          <cell r="G278">
            <v>38.436621100000004</v>
          </cell>
          <cell r="H278">
            <v>74.127769000000001</v>
          </cell>
          <cell r="I278"/>
          <cell r="J278"/>
          <cell r="K278">
            <v>126.2917544</v>
          </cell>
          <cell r="L278">
            <v>1731.0923398</v>
          </cell>
          <cell r="M278">
            <v>739.98854610000001</v>
          </cell>
          <cell r="N278">
            <v>21.371510300000001</v>
          </cell>
          <cell r="O278">
            <v>13.357194099999999</v>
          </cell>
          <cell r="P278">
            <v>37.400142700000004</v>
          </cell>
          <cell r="Q278">
            <v>72.1288476</v>
          </cell>
          <cell r="R278"/>
          <cell r="S278"/>
          <cell r="T278">
            <v>122.8861848</v>
          </cell>
          <cell r="U278">
            <v>1738.9159225999999</v>
          </cell>
          <cell r="V278">
            <v>743.33288679999998</v>
          </cell>
          <cell r="W278">
            <v>21.468097700000001</v>
          </cell>
          <cell r="X278">
            <v>13.417561299999999</v>
          </cell>
          <cell r="Y278">
            <v>37.569171599999997</v>
          </cell>
          <cell r="Z278">
            <v>72.454829899999993</v>
          </cell>
          <cell r="AA278"/>
          <cell r="AB278"/>
          <cell r="AC278">
            <v>123.4415624</v>
          </cell>
          <cell r="AD278">
            <v>1745.9027412</v>
          </cell>
          <cell r="AE278">
            <v>746.31953590000001</v>
          </cell>
          <cell r="AF278">
            <v>21.5543549</v>
          </cell>
          <cell r="AG278">
            <v>13.4714721</v>
          </cell>
          <cell r="AH278">
            <v>37.7201205</v>
          </cell>
          <cell r="AI278">
            <v>72.7459475</v>
          </cell>
          <cell r="AJ278"/>
          <cell r="AK278"/>
          <cell r="AL278">
            <v>123.9375402</v>
          </cell>
        </row>
        <row r="279">
          <cell r="B279" t="str">
            <v>Horas de vazio - 4,6</v>
          </cell>
          <cell r="C279">
            <v>389.06327249999998</v>
          </cell>
          <cell r="D279">
            <v>166.31254079999999</v>
          </cell>
          <cell r="E279">
            <v>4.8032503000000002</v>
          </cell>
          <cell r="F279">
            <v>3.0020313999999999</v>
          </cell>
          <cell r="G279">
            <v>8.4056881000000008</v>
          </cell>
          <cell r="H279">
            <v>16.2109697</v>
          </cell>
          <cell r="I279"/>
          <cell r="J279"/>
          <cell r="K279">
            <v>27.618689</v>
          </cell>
          <cell r="L279">
            <v>387.59795730000002</v>
          </cell>
          <cell r="M279">
            <v>165.6861639</v>
          </cell>
          <cell r="N279">
            <v>4.7851600000000003</v>
          </cell>
          <cell r="O279">
            <v>2.9907248000000002</v>
          </cell>
          <cell r="P279">
            <v>8.3740301000000006</v>
          </cell>
          <cell r="Q279">
            <v>16.149914899999999</v>
          </cell>
          <cell r="R279"/>
          <cell r="S279"/>
          <cell r="T279">
            <v>27.514669699999999</v>
          </cell>
          <cell r="U279">
            <v>389.69676079999999</v>
          </cell>
          <cell r="V279">
            <v>166.5833375</v>
          </cell>
          <cell r="W279">
            <v>4.8110711999999998</v>
          </cell>
          <cell r="X279">
            <v>3.0069195</v>
          </cell>
          <cell r="Y279">
            <v>8.4193744000000006</v>
          </cell>
          <cell r="Z279">
            <v>16.237365100000002</v>
          </cell>
          <cell r="AA279"/>
          <cell r="AB279"/>
          <cell r="AC279">
            <v>27.663658999999999</v>
          </cell>
          <cell r="AD279">
            <v>391.4385001</v>
          </cell>
          <cell r="AE279">
            <v>167.32787740000001</v>
          </cell>
          <cell r="AF279">
            <v>4.8325741000000004</v>
          </cell>
          <cell r="AG279">
            <v>3.0203587999999999</v>
          </cell>
          <cell r="AH279">
            <v>8.4570045</v>
          </cell>
          <cell r="AI279">
            <v>16.309937600000001</v>
          </cell>
          <cell r="AJ279"/>
          <cell r="AK279"/>
          <cell r="AL279">
            <v>27.787300999999999</v>
          </cell>
        </row>
        <row r="280">
          <cell r="B280" t="str">
            <v>Horas de vazio - 5,75</v>
          </cell>
          <cell r="C280">
            <v>7.5987900000000002</v>
          </cell>
          <cell r="D280">
            <v>3.2482483000000002</v>
          </cell>
          <cell r="E280">
            <v>9.3812300000000001E-2</v>
          </cell>
          <cell r="F280">
            <v>5.8632499999999997E-2</v>
          </cell>
          <cell r="G280">
            <v>0.1641714</v>
          </cell>
          <cell r="H280">
            <v>0.31661620000000001</v>
          </cell>
          <cell r="I280"/>
          <cell r="J280"/>
          <cell r="K280">
            <v>0.53942029999999996</v>
          </cell>
          <cell r="L280">
            <v>8.3264975999999997</v>
          </cell>
          <cell r="M280">
            <v>3.5593205999999999</v>
          </cell>
          <cell r="N280">
            <v>0.10279629999999999</v>
          </cell>
          <cell r="O280">
            <v>6.4247600000000002E-2</v>
          </cell>
          <cell r="P280">
            <v>0.17989350000000001</v>
          </cell>
          <cell r="Q280">
            <v>0.34693750000000001</v>
          </cell>
          <cell r="R280"/>
          <cell r="S280"/>
          <cell r="T280">
            <v>0.59107829999999995</v>
          </cell>
          <cell r="U280">
            <v>8.3436228000000003</v>
          </cell>
          <cell r="V280">
            <v>3.5666413000000001</v>
          </cell>
          <cell r="W280">
            <v>0.1030076</v>
          </cell>
          <cell r="X280">
            <v>6.4379699999999998E-2</v>
          </cell>
          <cell r="Y280">
            <v>0.18026329999999999</v>
          </cell>
          <cell r="Z280">
            <v>0.34765089999999998</v>
          </cell>
          <cell r="AA280"/>
          <cell r="AB280"/>
          <cell r="AC280">
            <v>0.59229410000000005</v>
          </cell>
          <cell r="AD280">
            <v>8.3575511999999996</v>
          </cell>
          <cell r="AE280">
            <v>3.5725951</v>
          </cell>
          <cell r="AF280">
            <v>0.10317949999999999</v>
          </cell>
          <cell r="AG280">
            <v>6.4487299999999997E-2</v>
          </cell>
          <cell r="AH280">
            <v>0.18056440000000001</v>
          </cell>
          <cell r="AI280">
            <v>0.34823130000000002</v>
          </cell>
          <cell r="AJ280"/>
          <cell r="AK280"/>
          <cell r="AL280">
            <v>0.59328289999999995</v>
          </cell>
        </row>
        <row r="281">
          <cell r="B281" t="str">
            <v>Horas de vazio - 6,9</v>
          </cell>
          <cell r="C281">
            <v>5952.8494908000002</v>
          </cell>
          <cell r="D281">
            <v>2544.6594270999999</v>
          </cell>
          <cell r="E281">
            <v>73.491968900000003</v>
          </cell>
          <cell r="F281">
            <v>45.932480599999998</v>
          </cell>
          <cell r="G281">
            <v>128.61094600000001</v>
          </cell>
          <cell r="H281">
            <v>248.0353953</v>
          </cell>
          <cell r="I281"/>
          <cell r="J281"/>
          <cell r="K281">
            <v>422.57882269999999</v>
          </cell>
          <cell r="L281">
            <v>6006.2552175999999</v>
          </cell>
          <cell r="M281">
            <v>2567.4887275000001</v>
          </cell>
          <cell r="N281">
            <v>74.151298699999998</v>
          </cell>
          <cell r="O281">
            <v>46.344561800000001</v>
          </cell>
          <cell r="P281">
            <v>129.76477349999999</v>
          </cell>
          <cell r="Q281">
            <v>250.26063429999999</v>
          </cell>
          <cell r="R281"/>
          <cell r="S281"/>
          <cell r="T281">
            <v>426.36996920000001</v>
          </cell>
          <cell r="U281">
            <v>6034.6519369999996</v>
          </cell>
          <cell r="V281">
            <v>2579.6274484</v>
          </cell>
          <cell r="W281">
            <v>74.501875600000005</v>
          </cell>
          <cell r="X281">
            <v>46.563671999999997</v>
          </cell>
          <cell r="Y281">
            <v>130.37828239999999</v>
          </cell>
          <cell r="Z281">
            <v>251.4438308</v>
          </cell>
          <cell r="AA281"/>
          <cell r="AB281"/>
          <cell r="AC281">
            <v>428.385786</v>
          </cell>
          <cell r="AD281">
            <v>6059.2918546000001</v>
          </cell>
          <cell r="AE281">
            <v>2590.1602527999999</v>
          </cell>
          <cell r="AF281">
            <v>74.806072599999993</v>
          </cell>
          <cell r="AG281">
            <v>46.753795199999999</v>
          </cell>
          <cell r="AH281">
            <v>130.91062650000001</v>
          </cell>
          <cell r="AI281">
            <v>252.47049419999999</v>
          </cell>
          <cell r="AJ281"/>
          <cell r="AK281"/>
          <cell r="AL281">
            <v>430.1349151</v>
          </cell>
        </row>
        <row r="282">
          <cell r="B282" t="str">
            <v>Tarifa Tri-horária</v>
          </cell>
          <cell r="C282">
            <v>1136435.6562175001</v>
          </cell>
          <cell r="D282">
            <v>627149.07436570001</v>
          </cell>
          <cell r="E282">
            <v>123182.00439640001</v>
          </cell>
          <cell r="F282">
            <v>32138.089956200001</v>
          </cell>
          <cell r="G282">
            <v>143890.07165599999</v>
          </cell>
          <cell r="H282">
            <v>231933.4531637</v>
          </cell>
          <cell r="I282"/>
          <cell r="J282"/>
          <cell r="K282">
            <v>66351.653038799996</v>
          </cell>
          <cell r="L282">
            <v>1137302.9656354999</v>
          </cell>
          <cell r="M282">
            <v>627676.5789658</v>
          </cell>
          <cell r="N282">
            <v>123320.28984680001</v>
          </cell>
          <cell r="O282">
            <v>32171.9432203</v>
          </cell>
          <cell r="P282">
            <v>144047.7581525</v>
          </cell>
          <cell r="Q282">
            <v>232168.94863520001</v>
          </cell>
          <cell r="R282"/>
          <cell r="S282"/>
          <cell r="T282">
            <v>66397.622210000001</v>
          </cell>
          <cell r="U282">
            <v>1142206.2377343001</v>
          </cell>
          <cell r="V282">
            <v>630384.34895849996</v>
          </cell>
          <cell r="W282">
            <v>123853.3419023</v>
          </cell>
          <cell r="X282">
            <v>32310.939621599999</v>
          </cell>
          <cell r="Y282">
            <v>144670.2934807</v>
          </cell>
          <cell r="Z282">
            <v>233171.98662710001</v>
          </cell>
          <cell r="AA282"/>
          <cell r="AB282"/>
          <cell r="AC282">
            <v>66683.719610500004</v>
          </cell>
          <cell r="AD282">
            <v>1146780.0112352001</v>
          </cell>
          <cell r="AE282">
            <v>632910.00493629999</v>
          </cell>
          <cell r="AF282">
            <v>124350.64268590001</v>
          </cell>
          <cell r="AG282">
            <v>32440.6060235</v>
          </cell>
          <cell r="AH282">
            <v>145251.05545660001</v>
          </cell>
          <cell r="AI282">
            <v>234107.26853060001</v>
          </cell>
          <cell r="AJ282"/>
          <cell r="AK282"/>
          <cell r="AL282">
            <v>66950.614890700002</v>
          </cell>
        </row>
        <row r="283">
          <cell r="A283" t="str">
            <v>BTN_Social_&lt;4,6_Tri_E_Horas de ponta</v>
          </cell>
          <cell r="B283" t="str">
            <v>Horas de ponta</v>
          </cell>
          <cell r="C283">
            <v>256611.05285199999</v>
          </cell>
          <cell r="D283">
            <v>184771.13936269999</v>
          </cell>
          <cell r="E283">
            <v>113210.75861039999</v>
          </cell>
          <cell r="F283">
            <v>24319.348146699998</v>
          </cell>
          <cell r="G283">
            <v>121596.740731</v>
          </cell>
          <cell r="H283">
            <v>66249.258742699996</v>
          </cell>
          <cell r="I283"/>
          <cell r="J283"/>
          <cell r="K283">
            <v>12858.505916800001</v>
          </cell>
          <cell r="L283">
            <v>256910.71968869999</v>
          </cell>
          <cell r="M283">
            <v>184986.91254260001</v>
          </cell>
          <cell r="N283">
            <v>113342.96456940001</v>
          </cell>
          <cell r="O283">
            <v>24347.747944499999</v>
          </cell>
          <cell r="P283">
            <v>121738.7397218</v>
          </cell>
          <cell r="Q283">
            <v>66326.623710400003</v>
          </cell>
          <cell r="R283"/>
          <cell r="S283"/>
          <cell r="T283">
            <v>12873.521901599999</v>
          </cell>
          <cell r="U283">
            <v>258021.58171480001</v>
          </cell>
          <cell r="V283">
            <v>185786.78160449999</v>
          </cell>
          <cell r="W283">
            <v>113833.0507568</v>
          </cell>
          <cell r="X283">
            <v>24453.025718699999</v>
          </cell>
          <cell r="Y283">
            <v>122265.1285906</v>
          </cell>
          <cell r="Z283">
            <v>66613.414887199993</v>
          </cell>
          <cell r="AA283"/>
          <cell r="AB283"/>
          <cell r="AC283">
            <v>12929.186012100001</v>
          </cell>
          <cell r="AD283">
            <v>259057.9504033</v>
          </cell>
          <cell r="AE283">
            <v>186533.01221839999</v>
          </cell>
          <cell r="AF283">
            <v>114290.2722367</v>
          </cell>
          <cell r="AG283">
            <v>24551.243665099999</v>
          </cell>
          <cell r="AH283">
            <v>122756.218329</v>
          </cell>
          <cell r="AI283">
            <v>66880.974124</v>
          </cell>
          <cell r="AJ283"/>
          <cell r="AK283"/>
          <cell r="AL283">
            <v>12981.1173411</v>
          </cell>
        </row>
        <row r="284">
          <cell r="B284" t="str">
            <v>Horas de ponta - 3,45</v>
          </cell>
          <cell r="C284">
            <v>111578.1169886</v>
          </cell>
          <cell r="D284">
            <v>80341.106023500004</v>
          </cell>
          <cell r="E284">
            <v>49225.639847699997</v>
          </cell>
          <cell r="F284">
            <v>10574.3967084</v>
          </cell>
          <cell r="G284">
            <v>52871.983540900001</v>
          </cell>
          <cell r="H284">
            <v>28806.1151704</v>
          </cell>
          <cell r="I284"/>
          <cell r="J284"/>
          <cell r="K284">
            <v>5591.0603285999996</v>
          </cell>
          <cell r="L284">
            <v>111609.92465820001</v>
          </cell>
          <cell r="M284">
            <v>80364.008931200005</v>
          </cell>
          <cell r="N284">
            <v>49239.672643400001</v>
          </cell>
          <cell r="O284">
            <v>10577.4111608</v>
          </cell>
          <cell r="P284">
            <v>52887.055802499999</v>
          </cell>
          <cell r="Q284">
            <v>28814.3269544</v>
          </cell>
          <cell r="R284"/>
          <cell r="S284"/>
          <cell r="T284">
            <v>5592.6541766999999</v>
          </cell>
          <cell r="U284">
            <v>112094.72404270001</v>
          </cell>
          <cell r="V284">
            <v>80713.085612700001</v>
          </cell>
          <cell r="W284">
            <v>49453.554724200003</v>
          </cell>
          <cell r="X284">
            <v>10623.356200300001</v>
          </cell>
          <cell r="Y284">
            <v>53116.781000499999</v>
          </cell>
          <cell r="Z284">
            <v>28939.4875794</v>
          </cell>
          <cell r="AA284"/>
          <cell r="AB284"/>
          <cell r="AC284">
            <v>5616.9469559999998</v>
          </cell>
          <cell r="AD284">
            <v>112550.6042988</v>
          </cell>
          <cell r="AE284">
            <v>81041.339261000001</v>
          </cell>
          <cell r="AF284">
            <v>49654.678367200002</v>
          </cell>
          <cell r="AG284">
            <v>10666.560538399999</v>
          </cell>
          <cell r="AH284">
            <v>53332.8026914</v>
          </cell>
          <cell r="AI284">
            <v>29057.182155499999</v>
          </cell>
          <cell r="AJ284"/>
          <cell r="AK284"/>
          <cell r="AL284">
            <v>5639.7906297999998</v>
          </cell>
        </row>
        <row r="285">
          <cell r="B285" t="str">
            <v>Horas de ponta - 4,6</v>
          </cell>
          <cell r="C285">
            <v>16358.4615192</v>
          </cell>
          <cell r="D285">
            <v>11778.805080800001</v>
          </cell>
          <cell r="E285">
            <v>7216.9683168000001</v>
          </cell>
          <cell r="F285">
            <v>1550.3117125000001</v>
          </cell>
          <cell r="G285">
            <v>7751.5585626000002</v>
          </cell>
          <cell r="H285">
            <v>4223.2629414000003</v>
          </cell>
          <cell r="I285"/>
          <cell r="J285"/>
          <cell r="K285">
            <v>819.70504349999999</v>
          </cell>
          <cell r="L285">
            <v>16429.0596305</v>
          </cell>
          <cell r="M285">
            <v>11829.6387971</v>
          </cell>
          <cell r="N285">
            <v>7248.1145434999999</v>
          </cell>
          <cell r="O285">
            <v>1557.0023834000001</v>
          </cell>
          <cell r="P285">
            <v>7785.0119161000002</v>
          </cell>
          <cell r="Q285">
            <v>4241.489251</v>
          </cell>
          <cell r="R285"/>
          <cell r="S285"/>
          <cell r="T285">
            <v>823.24263900000005</v>
          </cell>
          <cell r="U285">
            <v>16508.46977</v>
          </cell>
          <cell r="V285">
            <v>11886.817557300001</v>
          </cell>
          <cell r="W285">
            <v>7283.1484286000004</v>
          </cell>
          <cell r="X285">
            <v>1564.5281809999999</v>
          </cell>
          <cell r="Y285">
            <v>7822.6409041999996</v>
          </cell>
          <cell r="Z285">
            <v>4261.9905615999996</v>
          </cell>
          <cell r="AA285"/>
          <cell r="AB285"/>
          <cell r="AC285">
            <v>827.22179719999997</v>
          </cell>
          <cell r="AD285">
            <v>16576.453207300001</v>
          </cell>
          <cell r="AE285">
            <v>11935.768594900001</v>
          </cell>
          <cell r="AF285">
            <v>7313.1411203999996</v>
          </cell>
          <cell r="AG285">
            <v>1570.9710557999999</v>
          </cell>
          <cell r="AH285">
            <v>7854.855278</v>
          </cell>
          <cell r="AI285">
            <v>4279.5418409000004</v>
          </cell>
          <cell r="AJ285"/>
          <cell r="AK285"/>
          <cell r="AL285">
            <v>830.62837409999997</v>
          </cell>
        </row>
        <row r="286">
          <cell r="B286" t="str">
            <v>Horas de ponta - 5,75</v>
          </cell>
          <cell r="C286">
            <v>5978.0194959</v>
          </cell>
          <cell r="D286">
            <v>4304.4345174</v>
          </cell>
          <cell r="E286">
            <v>2637.3615423000001</v>
          </cell>
          <cell r="F286">
            <v>566.54433129999995</v>
          </cell>
          <cell r="G286">
            <v>2832.7216570000001</v>
          </cell>
          <cell r="H286">
            <v>1543.3449023000001</v>
          </cell>
          <cell r="I286"/>
          <cell r="J286"/>
          <cell r="K286">
            <v>299.5521751</v>
          </cell>
          <cell r="L286">
            <v>6015.2770110000001</v>
          </cell>
          <cell r="M286">
            <v>4331.2615515999996</v>
          </cell>
          <cell r="N286">
            <v>2653.7986814999999</v>
          </cell>
          <cell r="O286">
            <v>570.07527210000001</v>
          </cell>
          <cell r="P286">
            <v>2850.3763613000001</v>
          </cell>
          <cell r="Q286">
            <v>1552.9636726000001</v>
          </cell>
          <cell r="R286"/>
          <cell r="S286"/>
          <cell r="T286">
            <v>301.41910949999999</v>
          </cell>
          <cell r="U286">
            <v>6044.4024902000001</v>
          </cell>
          <cell r="V286">
            <v>4352.2331654</v>
          </cell>
          <cell r="W286">
            <v>2666.6481576000001</v>
          </cell>
          <cell r="X286">
            <v>572.83552999999995</v>
          </cell>
          <cell r="Y286">
            <v>2864.1776507</v>
          </cell>
          <cell r="Z286">
            <v>1560.4829961999999</v>
          </cell>
          <cell r="AA286"/>
          <cell r="AB286"/>
          <cell r="AC286">
            <v>302.87855619999999</v>
          </cell>
          <cell r="AD286">
            <v>6069.3392635999999</v>
          </cell>
          <cell r="AE286">
            <v>4370.1887287</v>
          </cell>
          <cell r="AF286">
            <v>2677.6496748999998</v>
          </cell>
          <cell r="AG286">
            <v>575.19881880000003</v>
          </cell>
          <cell r="AH286">
            <v>2875.9940947999999</v>
          </cell>
          <cell r="AI286">
            <v>1566.9209214</v>
          </cell>
          <cell r="AJ286"/>
          <cell r="AK286"/>
          <cell r="AL286">
            <v>304.12811140000002</v>
          </cell>
        </row>
        <row r="287">
          <cell r="B287" t="str">
            <v>Horas de ponta - 6,9</v>
          </cell>
          <cell r="C287">
            <v>122696.4548483</v>
          </cell>
          <cell r="D287">
            <v>88346.793741000001</v>
          </cell>
          <cell r="E287">
            <v>54130.788903599998</v>
          </cell>
          <cell r="F287">
            <v>11628.0953945</v>
          </cell>
          <cell r="G287">
            <v>58140.4769705</v>
          </cell>
          <cell r="H287">
            <v>31676.5357286</v>
          </cell>
          <cell r="I287"/>
          <cell r="J287"/>
          <cell r="K287">
            <v>6148.1883696000004</v>
          </cell>
          <cell r="L287">
            <v>122856.45838900001</v>
          </cell>
          <cell r="M287">
            <v>88462.003262700004</v>
          </cell>
          <cell r="N287">
            <v>54201.378701000001</v>
          </cell>
          <cell r="O287">
            <v>11643.259128199999</v>
          </cell>
          <cell r="P287">
            <v>58216.295641899997</v>
          </cell>
          <cell r="Q287">
            <v>31717.843832400002</v>
          </cell>
          <cell r="R287"/>
          <cell r="S287"/>
          <cell r="T287">
            <v>6156.2059763999996</v>
          </cell>
          <cell r="U287">
            <v>123373.98541189999</v>
          </cell>
          <cell r="V287">
            <v>88834.645269100001</v>
          </cell>
          <cell r="W287">
            <v>54429.699446400002</v>
          </cell>
          <cell r="X287">
            <v>11692.3058074</v>
          </cell>
          <cell r="Y287">
            <v>58461.529035200001</v>
          </cell>
          <cell r="Z287">
            <v>31851.453750000001</v>
          </cell>
          <cell r="AA287"/>
          <cell r="AB287"/>
          <cell r="AC287">
            <v>6182.1387027000001</v>
          </cell>
          <cell r="AD287">
            <v>123861.55363359999</v>
          </cell>
          <cell r="AE287">
            <v>89185.715633800006</v>
          </cell>
          <cell r="AF287">
            <v>54644.803074199997</v>
          </cell>
          <cell r="AG287">
            <v>11738.5132521</v>
          </cell>
          <cell r="AH287">
            <v>58692.5662648</v>
          </cell>
          <cell r="AI287">
            <v>31977.3292062</v>
          </cell>
          <cell r="AJ287"/>
          <cell r="AK287"/>
          <cell r="AL287">
            <v>6206.5702258000001</v>
          </cell>
        </row>
        <row r="288">
          <cell r="A288" t="str">
            <v>BTN_Social_&lt;4,6_Tri_E_Horas cheia</v>
          </cell>
          <cell r="B288" t="str">
            <v>Horas cheia</v>
          </cell>
          <cell r="C288">
            <v>559191.13365730003</v>
          </cell>
          <cell r="D288">
            <v>305317.02279740002</v>
          </cell>
          <cell r="E288">
            <v>6012.8078889999997</v>
          </cell>
          <cell r="F288">
            <v>5344.7181233000001</v>
          </cell>
          <cell r="G288">
            <v>15366.064605600001</v>
          </cell>
          <cell r="H288">
            <v>152324.46651619999</v>
          </cell>
          <cell r="I288"/>
          <cell r="J288"/>
          <cell r="K288">
            <v>30732.129209899998</v>
          </cell>
          <cell r="L288">
            <v>559773.96186160005</v>
          </cell>
          <cell r="M288">
            <v>305635.24560379999</v>
          </cell>
          <cell r="N288">
            <v>6019.0748575999996</v>
          </cell>
          <cell r="O288">
            <v>5350.2887628999997</v>
          </cell>
          <cell r="P288">
            <v>15382.0801945</v>
          </cell>
          <cell r="Q288">
            <v>152483.2297543</v>
          </cell>
          <cell r="R288"/>
          <cell r="S288"/>
          <cell r="T288">
            <v>30764.160388100001</v>
          </cell>
          <cell r="U288">
            <v>562193.31866919994</v>
          </cell>
          <cell r="V288">
            <v>306956.20864089997</v>
          </cell>
          <cell r="W288">
            <v>6045.0894490999999</v>
          </cell>
          <cell r="X288">
            <v>5373.4128430000001</v>
          </cell>
          <cell r="Y288">
            <v>15448.5619221</v>
          </cell>
          <cell r="Z288">
            <v>153142.26601759999</v>
          </cell>
          <cell r="AA288"/>
          <cell r="AB288"/>
          <cell r="AC288">
            <v>30897.1238467</v>
          </cell>
          <cell r="AD288">
            <v>564448.42225219996</v>
          </cell>
          <cell r="AE288">
            <v>308187.48980749998</v>
          </cell>
          <cell r="AF288">
            <v>6069.3378745999999</v>
          </cell>
          <cell r="AG288">
            <v>5394.9669987999996</v>
          </cell>
          <cell r="AH288">
            <v>15510.530121</v>
          </cell>
          <cell r="AI288">
            <v>153756.55946630001</v>
          </cell>
          <cell r="AJ288"/>
          <cell r="AK288"/>
          <cell r="AL288">
            <v>31021.060243200001</v>
          </cell>
        </row>
        <row r="289">
          <cell r="B289" t="str">
            <v>Horas cheia - 3,45</v>
          </cell>
          <cell r="C289">
            <v>242088.79731649999</v>
          </cell>
          <cell r="D289">
            <v>132179.90486720001</v>
          </cell>
          <cell r="E289">
            <v>2603.1053471</v>
          </cell>
          <cell r="F289">
            <v>2313.8714197999998</v>
          </cell>
          <cell r="G289">
            <v>6652.3803326999996</v>
          </cell>
          <cell r="H289">
            <v>65945.335469600002</v>
          </cell>
          <cell r="I289"/>
          <cell r="J289"/>
          <cell r="K289">
            <v>13304.7606653</v>
          </cell>
          <cell r="L289">
            <v>242196.07985750001</v>
          </cell>
          <cell r="M289">
            <v>132238.4808777</v>
          </cell>
          <cell r="N289">
            <v>2604.2589223</v>
          </cell>
          <cell r="O289">
            <v>2314.8968208000001</v>
          </cell>
          <cell r="P289">
            <v>6655.3283591999998</v>
          </cell>
          <cell r="Q289">
            <v>65974.559388099995</v>
          </cell>
          <cell r="R289"/>
          <cell r="S289"/>
          <cell r="T289">
            <v>13310.6567185</v>
          </cell>
          <cell r="U289">
            <v>243249.8787996</v>
          </cell>
          <cell r="V289">
            <v>132813.8525826</v>
          </cell>
          <cell r="W289">
            <v>2615.5900947</v>
          </cell>
          <cell r="X289">
            <v>2324.9689727</v>
          </cell>
          <cell r="Y289">
            <v>6684.2857973999999</v>
          </cell>
          <cell r="Z289">
            <v>66261.615730399993</v>
          </cell>
          <cell r="AA289"/>
          <cell r="AB289"/>
          <cell r="AC289">
            <v>13368.5715953</v>
          </cell>
          <cell r="AD289">
            <v>244239.91658310001</v>
          </cell>
          <cell r="AE289">
            <v>133354.41084610001</v>
          </cell>
          <cell r="AF289">
            <v>2626.2356623000001</v>
          </cell>
          <cell r="AG289">
            <v>2334.4316997000001</v>
          </cell>
          <cell r="AH289">
            <v>6711.4911361000004</v>
          </cell>
          <cell r="AI289">
            <v>66531.303442200006</v>
          </cell>
          <cell r="AJ289"/>
          <cell r="AK289"/>
          <cell r="AL289">
            <v>13422.982273699999</v>
          </cell>
        </row>
        <row r="290">
          <cell r="B290" t="str">
            <v>Horas cheia - 4,6</v>
          </cell>
          <cell r="C290">
            <v>36316.649605400002</v>
          </cell>
          <cell r="D290">
            <v>19828.803906199999</v>
          </cell>
          <cell r="E290">
            <v>390.50160879999999</v>
          </cell>
          <cell r="F290">
            <v>347.11254100000002</v>
          </cell>
          <cell r="G290">
            <v>997.94855580000001</v>
          </cell>
          <cell r="H290">
            <v>9892.7074195000005</v>
          </cell>
          <cell r="I290"/>
          <cell r="J290"/>
          <cell r="K290">
            <v>1995.897111</v>
          </cell>
          <cell r="L290">
            <v>36424.867015600001</v>
          </cell>
          <cell r="M290">
            <v>19887.890354200001</v>
          </cell>
          <cell r="N290">
            <v>391.66523699999999</v>
          </cell>
          <cell r="O290">
            <v>348.1468769</v>
          </cell>
          <cell r="P290">
            <v>1000.9222719000001</v>
          </cell>
          <cell r="Q290">
            <v>9922.1859970000005</v>
          </cell>
          <cell r="R290"/>
          <cell r="S290"/>
          <cell r="T290">
            <v>2001.8445428</v>
          </cell>
          <cell r="U290">
            <v>36599.641160500003</v>
          </cell>
          <cell r="V290">
            <v>19983.316619500001</v>
          </cell>
          <cell r="W290">
            <v>393.54452889999999</v>
          </cell>
          <cell r="X290">
            <v>349.81735880000002</v>
          </cell>
          <cell r="Y290">
            <v>1005.7249064</v>
          </cell>
          <cell r="Z290">
            <v>9969.7947244000006</v>
          </cell>
          <cell r="AA290"/>
          <cell r="AB290"/>
          <cell r="AC290">
            <v>2011.4498133</v>
          </cell>
          <cell r="AD290">
            <v>36749.4590713</v>
          </cell>
          <cell r="AE290">
            <v>20065.1168406</v>
          </cell>
          <cell r="AF290">
            <v>395.15547420000001</v>
          </cell>
          <cell r="AG290">
            <v>351.24930949999998</v>
          </cell>
          <cell r="AH290">
            <v>1009.8417669</v>
          </cell>
          <cell r="AI290">
            <v>10010.6053383</v>
          </cell>
          <cell r="AJ290"/>
          <cell r="AK290"/>
          <cell r="AL290">
            <v>2019.6835326</v>
          </cell>
        </row>
        <row r="291">
          <cell r="B291" t="str">
            <v>Horas cheia - 5,75</v>
          </cell>
          <cell r="C291">
            <v>12969.0722353</v>
          </cell>
          <cell r="D291">
            <v>7081.0824506999998</v>
          </cell>
          <cell r="E291">
            <v>139.45238979999999</v>
          </cell>
          <cell r="F291">
            <v>123.9576799</v>
          </cell>
          <cell r="G291">
            <v>356.37832900000001</v>
          </cell>
          <cell r="H291">
            <v>3532.7938705000001</v>
          </cell>
          <cell r="I291"/>
          <cell r="J291"/>
          <cell r="K291">
            <v>712.75665809999998</v>
          </cell>
          <cell r="L291">
            <v>13049.565716999999</v>
          </cell>
          <cell r="M291">
            <v>7125.0316996000001</v>
          </cell>
          <cell r="N291">
            <v>140.31791100000001</v>
          </cell>
          <cell r="O291">
            <v>124.7270316</v>
          </cell>
          <cell r="P291">
            <v>358.59021719999998</v>
          </cell>
          <cell r="Q291">
            <v>3554.7204102999999</v>
          </cell>
          <cell r="R291"/>
          <cell r="S291"/>
          <cell r="T291">
            <v>717.18043360000001</v>
          </cell>
          <cell r="U291">
            <v>13112.8764928</v>
          </cell>
          <cell r="V291">
            <v>7159.5992318999997</v>
          </cell>
          <cell r="W291">
            <v>140.99867219999999</v>
          </cell>
          <cell r="X291">
            <v>125.3321529</v>
          </cell>
          <cell r="Y291">
            <v>360.32993929999998</v>
          </cell>
          <cell r="Z291">
            <v>3571.9663566999998</v>
          </cell>
          <cell r="AA291"/>
          <cell r="AB291"/>
          <cell r="AC291">
            <v>720.65987940000002</v>
          </cell>
          <cell r="AD291">
            <v>13167.0121285</v>
          </cell>
          <cell r="AE291">
            <v>7189.1571598</v>
          </cell>
          <cell r="AF291">
            <v>141.5807762</v>
          </cell>
          <cell r="AG291">
            <v>125.8495786</v>
          </cell>
          <cell r="AH291">
            <v>361.81753739999999</v>
          </cell>
          <cell r="AI291">
            <v>3586.7129811999998</v>
          </cell>
          <cell r="AJ291"/>
          <cell r="AK291"/>
          <cell r="AL291">
            <v>723.63507519999996</v>
          </cell>
        </row>
        <row r="292">
          <cell r="B292" t="str">
            <v>Horas cheia - 6,9</v>
          </cell>
          <cell r="C292">
            <v>267816.61450010003</v>
          </cell>
          <cell r="D292">
            <v>146227.2315733</v>
          </cell>
          <cell r="E292">
            <v>2879.7485433000002</v>
          </cell>
          <cell r="F292">
            <v>2559.7764825999998</v>
          </cell>
          <cell r="G292">
            <v>7359.3573881000002</v>
          </cell>
          <cell r="H292">
            <v>72953.629756599999</v>
          </cell>
          <cell r="I292"/>
          <cell r="J292"/>
          <cell r="K292">
            <v>14718.714775500001</v>
          </cell>
          <cell r="L292">
            <v>268103.44927149999</v>
          </cell>
          <cell r="M292">
            <v>146383.8426723</v>
          </cell>
          <cell r="N292">
            <v>2882.8327872999998</v>
          </cell>
          <cell r="O292">
            <v>2562.5180335999999</v>
          </cell>
          <cell r="P292">
            <v>7367.2393462</v>
          </cell>
          <cell r="Q292">
            <v>73031.763958900003</v>
          </cell>
          <cell r="R292"/>
          <cell r="S292"/>
          <cell r="T292">
            <v>14734.478693200001</v>
          </cell>
          <cell r="U292">
            <v>269230.92221629998</v>
          </cell>
          <cell r="V292">
            <v>146999.44020690001</v>
          </cell>
          <cell r="W292">
            <v>2894.9561533000001</v>
          </cell>
          <cell r="X292">
            <v>2573.2943586000001</v>
          </cell>
          <cell r="Y292">
            <v>7398.2212790000003</v>
          </cell>
          <cell r="Z292">
            <v>73338.889206099993</v>
          </cell>
          <cell r="AA292"/>
          <cell r="AB292"/>
          <cell r="AC292">
            <v>14796.442558700001</v>
          </cell>
          <cell r="AD292">
            <v>270292.03446930001</v>
          </cell>
          <cell r="AE292">
            <v>147578.80496099999</v>
          </cell>
          <cell r="AF292">
            <v>2906.3659619</v>
          </cell>
          <cell r="AG292">
            <v>2583.4364110000001</v>
          </cell>
          <cell r="AH292">
            <v>7427.3796806</v>
          </cell>
          <cell r="AI292">
            <v>73627.937704600001</v>
          </cell>
          <cell r="AJ292"/>
          <cell r="AK292"/>
          <cell r="AL292">
            <v>14854.7593617</v>
          </cell>
        </row>
        <row r="293">
          <cell r="A293" t="str">
            <v>BTN_Social_&lt;4,6_Tri_E_Horas de vazio</v>
          </cell>
          <cell r="B293" t="str">
            <v>Horas de vazio</v>
          </cell>
          <cell r="C293">
            <v>320633.46970820002</v>
          </cell>
          <cell r="D293">
            <v>137060.91220560001</v>
          </cell>
          <cell r="E293">
            <v>3958.4378969999998</v>
          </cell>
          <cell r="F293">
            <v>2474.0236862000002</v>
          </cell>
          <cell r="G293">
            <v>6927.2663193999997</v>
          </cell>
          <cell r="H293">
            <v>13359.7279048</v>
          </cell>
          <cell r="I293"/>
          <cell r="J293"/>
          <cell r="K293">
            <v>22761.0179121</v>
          </cell>
          <cell r="L293">
            <v>320618.28408519999</v>
          </cell>
          <cell r="M293">
            <v>137054.42081939999</v>
          </cell>
          <cell r="N293">
            <v>3958.2504198000001</v>
          </cell>
          <cell r="O293">
            <v>2473.9065129000001</v>
          </cell>
          <cell r="P293">
            <v>6926.9382361999997</v>
          </cell>
          <cell r="Q293">
            <v>13359.095170500001</v>
          </cell>
          <cell r="R293"/>
          <cell r="S293"/>
          <cell r="T293">
            <v>22759.939920299999</v>
          </cell>
          <cell r="U293">
            <v>321991.33735029999</v>
          </cell>
          <cell r="V293">
            <v>137641.35871309999</v>
          </cell>
          <cell r="W293">
            <v>3975.2016963999999</v>
          </cell>
          <cell r="X293">
            <v>2484.5010599000002</v>
          </cell>
          <cell r="Y293">
            <v>6956.6029680000001</v>
          </cell>
          <cell r="Z293">
            <v>13416.3057223</v>
          </cell>
          <cell r="AA293"/>
          <cell r="AB293"/>
          <cell r="AC293">
            <v>22857.409751700001</v>
          </cell>
          <cell r="AD293">
            <v>323273.63857970003</v>
          </cell>
          <cell r="AE293">
            <v>138189.50291040001</v>
          </cell>
          <cell r="AF293">
            <v>3991.0325745999999</v>
          </cell>
          <cell r="AG293">
            <v>2494.3953596000001</v>
          </cell>
          <cell r="AH293">
            <v>6984.3070066</v>
          </cell>
          <cell r="AI293">
            <v>13469.734940300001</v>
          </cell>
          <cell r="AJ293"/>
          <cell r="AK293"/>
          <cell r="AL293">
            <v>22948.437306399999</v>
          </cell>
        </row>
        <row r="294">
          <cell r="B294" t="str">
            <v>Horas de vazio - 3,45</v>
          </cell>
          <cell r="C294">
            <v>138165.40196270001</v>
          </cell>
          <cell r="D294">
            <v>59061.4449743</v>
          </cell>
          <cell r="E294">
            <v>1705.7457027999999</v>
          </cell>
          <cell r="F294">
            <v>1066.0910650000001</v>
          </cell>
          <cell r="G294">
            <v>2985.0549801000002</v>
          </cell>
          <cell r="H294">
            <v>5756.8917481999997</v>
          </cell>
          <cell r="I294"/>
          <cell r="J294"/>
          <cell r="K294">
            <v>9808.0377939999998</v>
          </cell>
          <cell r="L294">
            <v>138007.27311489999</v>
          </cell>
          <cell r="M294">
            <v>58993.849773000002</v>
          </cell>
          <cell r="N294">
            <v>1703.7934945</v>
          </cell>
          <cell r="O294">
            <v>1064.8709346999999</v>
          </cell>
          <cell r="P294">
            <v>2981.6386163000002</v>
          </cell>
          <cell r="Q294">
            <v>5750.3030462999996</v>
          </cell>
          <cell r="R294"/>
          <cell r="S294"/>
          <cell r="T294">
            <v>9796.8125975999992</v>
          </cell>
          <cell r="U294">
            <v>138603.05384850001</v>
          </cell>
          <cell r="V294">
            <v>59248.527648099996</v>
          </cell>
          <cell r="W294">
            <v>1711.148813</v>
          </cell>
          <cell r="X294">
            <v>1069.4680080000001</v>
          </cell>
          <cell r="Y294">
            <v>2994.5104227000002</v>
          </cell>
          <cell r="Z294">
            <v>5775.1272430999998</v>
          </cell>
          <cell r="AA294"/>
          <cell r="AB294"/>
          <cell r="AC294">
            <v>9839.1056748999999</v>
          </cell>
          <cell r="AD294">
            <v>139163.89761340001</v>
          </cell>
          <cell r="AE294">
            <v>59488.271047599999</v>
          </cell>
          <cell r="AF294">
            <v>1718.0728093</v>
          </cell>
          <cell r="AG294">
            <v>1073.7955062999999</v>
          </cell>
          <cell r="AH294">
            <v>3006.6274177999999</v>
          </cell>
          <cell r="AI294">
            <v>5798.4957334999999</v>
          </cell>
          <cell r="AJ294"/>
          <cell r="AK294"/>
          <cell r="AL294">
            <v>9878.9186582000002</v>
          </cell>
        </row>
        <row r="295">
          <cell r="B295" t="str">
            <v>Horas de vazio - 4,6</v>
          </cell>
          <cell r="C295">
            <v>19862.0651966</v>
          </cell>
          <cell r="D295">
            <v>8490.4198452000001</v>
          </cell>
          <cell r="E295">
            <v>245.2106813</v>
          </cell>
          <cell r="F295">
            <v>153.2566764</v>
          </cell>
          <cell r="G295">
            <v>429.11869180000002</v>
          </cell>
          <cell r="H295">
            <v>827.58605009999997</v>
          </cell>
          <cell r="I295"/>
          <cell r="J295"/>
          <cell r="K295">
            <v>1409.9614185</v>
          </cell>
          <cell r="L295">
            <v>19842.611597800002</v>
          </cell>
          <cell r="M295">
            <v>8482.1040314000002</v>
          </cell>
          <cell r="N295">
            <v>244.97051350000001</v>
          </cell>
          <cell r="O295">
            <v>153.10657069999999</v>
          </cell>
          <cell r="P295">
            <v>428.69839880000001</v>
          </cell>
          <cell r="Q295">
            <v>826.77548330000002</v>
          </cell>
          <cell r="R295"/>
          <cell r="S295"/>
          <cell r="T295">
            <v>1408.5804533</v>
          </cell>
          <cell r="U295">
            <v>19936.1254611</v>
          </cell>
          <cell r="V295">
            <v>8522.0783221000002</v>
          </cell>
          <cell r="W295">
            <v>246.12500600000001</v>
          </cell>
          <cell r="X295">
            <v>153.82812870000001</v>
          </cell>
          <cell r="Y295">
            <v>430.71875999999997</v>
          </cell>
          <cell r="Z295">
            <v>830.67189429999996</v>
          </cell>
          <cell r="AA295"/>
          <cell r="AB295"/>
          <cell r="AC295">
            <v>1415.2187832</v>
          </cell>
          <cell r="AD295">
            <v>20016.598193999998</v>
          </cell>
          <cell r="AE295">
            <v>8556.4779314000007</v>
          </cell>
          <cell r="AF295">
            <v>247.1184964</v>
          </cell>
          <cell r="AG295">
            <v>154.4490595</v>
          </cell>
          <cell r="AH295">
            <v>432.45736829999998</v>
          </cell>
          <cell r="AI295">
            <v>834.02492459999996</v>
          </cell>
          <cell r="AJ295"/>
          <cell r="AK295"/>
          <cell r="AL295">
            <v>1420.9313528</v>
          </cell>
        </row>
        <row r="296">
          <cell r="B296" t="str">
            <v>Horas de vazio - 5,75</v>
          </cell>
          <cell r="C296">
            <v>7957.6424122999997</v>
          </cell>
          <cell r="D296">
            <v>3401.6465248999998</v>
          </cell>
          <cell r="E296">
            <v>98.242498999999995</v>
          </cell>
          <cell r="F296">
            <v>61.4015615</v>
          </cell>
          <cell r="G296">
            <v>171.92437290000001</v>
          </cell>
          <cell r="H296">
            <v>331.5684339</v>
          </cell>
          <cell r="I296"/>
          <cell r="J296"/>
          <cell r="K296">
            <v>564.89436860000001</v>
          </cell>
          <cell r="L296">
            <v>8009.2753278999999</v>
          </cell>
          <cell r="M296">
            <v>3423.7180026999999</v>
          </cell>
          <cell r="N296">
            <v>98.879942299999996</v>
          </cell>
          <cell r="O296">
            <v>61.799964099999997</v>
          </cell>
          <cell r="P296">
            <v>173.0398994</v>
          </cell>
          <cell r="Q296">
            <v>333.71980569999999</v>
          </cell>
          <cell r="R296"/>
          <cell r="S296"/>
          <cell r="T296">
            <v>568.5596683</v>
          </cell>
          <cell r="U296">
            <v>8048.1994811000004</v>
          </cell>
          <cell r="V296">
            <v>3440.3568771</v>
          </cell>
          <cell r="W296">
            <v>99.360487500000005</v>
          </cell>
          <cell r="X296">
            <v>62.100304800000004</v>
          </cell>
          <cell r="Y296">
            <v>173.8808535</v>
          </cell>
          <cell r="Z296">
            <v>335.34164470000002</v>
          </cell>
          <cell r="AA296"/>
          <cell r="AB296"/>
          <cell r="AC296">
            <v>571.32280270000001</v>
          </cell>
          <cell r="AD296">
            <v>8081.4172435999999</v>
          </cell>
          <cell r="AE296">
            <v>3454.5564447000002</v>
          </cell>
          <cell r="AF296">
            <v>99.770583500000001</v>
          </cell>
          <cell r="AG296">
            <v>62.356614999999998</v>
          </cell>
          <cell r="AH296">
            <v>174.59852079999999</v>
          </cell>
          <cell r="AI296">
            <v>336.72571850000003</v>
          </cell>
          <cell r="AJ296"/>
          <cell r="AK296"/>
          <cell r="AL296">
            <v>573.68085350000001</v>
          </cell>
        </row>
        <row r="297">
          <cell r="B297" t="str">
            <v>Horas de vazio - 6,9</v>
          </cell>
          <cell r="C297">
            <v>154648.36013660001</v>
          </cell>
          <cell r="D297">
            <v>66107.400861200003</v>
          </cell>
          <cell r="E297">
            <v>1909.2390138999999</v>
          </cell>
          <cell r="F297">
            <v>1193.2743833</v>
          </cell>
          <cell r="G297">
            <v>3341.1682746000001</v>
          </cell>
          <cell r="H297">
            <v>6443.6816725999997</v>
          </cell>
          <cell r="I297"/>
          <cell r="J297"/>
          <cell r="K297">
            <v>10978.124331000001</v>
          </cell>
          <cell r="L297">
            <v>154759.1240446</v>
          </cell>
          <cell r="M297">
            <v>66154.749012300003</v>
          </cell>
          <cell r="N297">
            <v>1910.6064695</v>
          </cell>
          <cell r="O297">
            <v>1194.1290434</v>
          </cell>
          <cell r="P297">
            <v>3343.5613217</v>
          </cell>
          <cell r="Q297">
            <v>6448.2968351999998</v>
          </cell>
          <cell r="R297"/>
          <cell r="S297"/>
          <cell r="T297">
            <v>10985.987201100001</v>
          </cell>
          <cell r="U297">
            <v>155403.9585596</v>
          </cell>
          <cell r="V297">
            <v>66430.395865800005</v>
          </cell>
          <cell r="W297">
            <v>1918.5673899000001</v>
          </cell>
          <cell r="X297">
            <v>1199.1046183999999</v>
          </cell>
          <cell r="Y297">
            <v>3357.4929318</v>
          </cell>
          <cell r="Z297">
            <v>6475.1649402000003</v>
          </cell>
          <cell r="AA297"/>
          <cell r="AB297"/>
          <cell r="AC297">
            <v>11031.762490900001</v>
          </cell>
          <cell r="AD297">
            <v>156011.72552869999</v>
          </cell>
          <cell r="AE297">
            <v>66690.197486699995</v>
          </cell>
          <cell r="AF297">
            <v>1926.0706854</v>
          </cell>
          <cell r="AG297">
            <v>1203.7941788000001</v>
          </cell>
          <cell r="AH297">
            <v>3370.6236997000001</v>
          </cell>
          <cell r="AI297">
            <v>6500.4885636999998</v>
          </cell>
          <cell r="AJ297"/>
          <cell r="AK297"/>
          <cell r="AL297">
            <v>11074.906441900001</v>
          </cell>
        </row>
        <row r="298">
          <cell r="B298" t="str">
            <v>VENDA A CLIENTES FINAIS EM BTN (Trabalhadores)</v>
          </cell>
          <cell r="C298">
            <v>549256.69465079997</v>
          </cell>
          <cell r="D298">
            <v>383272.35280729999</v>
          </cell>
          <cell r="E298">
            <v>47249.876522300001</v>
          </cell>
          <cell r="F298">
            <v>13320.9330646</v>
          </cell>
          <cell r="G298">
            <v>55380.149095499997</v>
          </cell>
          <cell r="H298">
            <v>214331.6065504</v>
          </cell>
          <cell r="I298"/>
          <cell r="J298"/>
          <cell r="K298">
            <v>45487.219238099999</v>
          </cell>
          <cell r="L298">
            <v>550364.63713030005</v>
          </cell>
          <cell r="M298">
            <v>384045.05473029998</v>
          </cell>
          <cell r="N298">
            <v>47329.827641700002</v>
          </cell>
          <cell r="O298">
            <v>13345.324218899999</v>
          </cell>
          <cell r="P298">
            <v>55478.765822300003</v>
          </cell>
          <cell r="Q298">
            <v>214763.328083</v>
          </cell>
          <cell r="R298"/>
          <cell r="S298"/>
          <cell r="T298">
            <v>45574.303397900003</v>
          </cell>
          <cell r="U298">
            <v>552584.88213110005</v>
          </cell>
          <cell r="V298">
            <v>385576.69941250002</v>
          </cell>
          <cell r="W298">
            <v>47521.569703200003</v>
          </cell>
          <cell r="X298">
            <v>13399.2996535</v>
          </cell>
          <cell r="Y298">
            <v>55702.8726866</v>
          </cell>
          <cell r="Z298">
            <v>215607.76060830001</v>
          </cell>
          <cell r="AA298"/>
          <cell r="AB298"/>
          <cell r="AC298">
            <v>45735.642408799999</v>
          </cell>
          <cell r="AD298">
            <v>554667.51015979995</v>
          </cell>
          <cell r="AE298">
            <v>386793.79866889998</v>
          </cell>
          <cell r="AF298">
            <v>47701.5060724</v>
          </cell>
          <cell r="AG298">
            <v>13449.951044400001</v>
          </cell>
          <cell r="AH298">
            <v>55913.382405299999</v>
          </cell>
          <cell r="AI298">
            <v>216131.042101</v>
          </cell>
          <cell r="AJ298"/>
          <cell r="AK298"/>
          <cell r="AL298">
            <v>45878.968462600002</v>
          </cell>
        </row>
        <row r="299">
          <cell r="B299" t="str">
            <v>Potência</v>
          </cell>
          <cell r="C299"/>
          <cell r="D299">
            <v>87770.856599999999</v>
          </cell>
          <cell r="E299"/>
          <cell r="F299"/>
          <cell r="G299"/>
          <cell r="H299">
            <v>107451.086472</v>
          </cell>
          <cell r="I299"/>
          <cell r="J299"/>
          <cell r="K299">
            <v>12870.72</v>
          </cell>
          <cell r="L299"/>
          <cell r="M299">
            <v>87963.283800000005</v>
          </cell>
          <cell r="N299"/>
          <cell r="O299"/>
          <cell r="P299"/>
          <cell r="Q299">
            <v>107686.63284000001</v>
          </cell>
          <cell r="R299"/>
          <cell r="S299"/>
          <cell r="T299">
            <v>12890.4</v>
          </cell>
          <cell r="U299"/>
          <cell r="V299">
            <v>88300.031400000007</v>
          </cell>
          <cell r="W299"/>
          <cell r="X299"/>
          <cell r="Y299"/>
          <cell r="Z299">
            <v>108098.823192</v>
          </cell>
          <cell r="AA299"/>
          <cell r="AB299"/>
          <cell r="AC299">
            <v>12919.92</v>
          </cell>
          <cell r="AD299"/>
          <cell r="AE299">
            <v>88396.244999999995</v>
          </cell>
          <cell r="AF299"/>
          <cell r="AG299"/>
          <cell r="AH299"/>
          <cell r="AI299">
            <v>108216.62796</v>
          </cell>
          <cell r="AJ299"/>
          <cell r="AK299"/>
          <cell r="AL299">
            <v>12939.6</v>
          </cell>
        </row>
        <row r="300">
          <cell r="B300" t="str">
            <v>Tarifa Simples</v>
          </cell>
          <cell r="C300"/>
          <cell r="D300">
            <v>62153.9856</v>
          </cell>
          <cell r="E300"/>
          <cell r="F300"/>
          <cell r="G300"/>
          <cell r="H300">
            <v>76091.425824000005</v>
          </cell>
          <cell r="I300"/>
          <cell r="J300"/>
          <cell r="K300">
            <v>9456.24</v>
          </cell>
          <cell r="L300"/>
          <cell r="M300">
            <v>62153.9856</v>
          </cell>
          <cell r="N300"/>
          <cell r="O300"/>
          <cell r="P300"/>
          <cell r="Q300">
            <v>76091.425824000005</v>
          </cell>
          <cell r="R300"/>
          <cell r="S300"/>
          <cell r="T300">
            <v>9456.24</v>
          </cell>
          <cell r="U300"/>
          <cell r="V300">
            <v>62442.626400000001</v>
          </cell>
          <cell r="W300"/>
          <cell r="X300"/>
          <cell r="Y300"/>
          <cell r="Z300">
            <v>76444.713791999995</v>
          </cell>
          <cell r="AA300"/>
          <cell r="AB300"/>
          <cell r="AC300">
            <v>9475.92</v>
          </cell>
          <cell r="AD300"/>
          <cell r="AE300">
            <v>62538.84</v>
          </cell>
          <cell r="AF300"/>
          <cell r="AG300"/>
          <cell r="AH300"/>
          <cell r="AI300">
            <v>76562.518559999997</v>
          </cell>
          <cell r="AJ300"/>
          <cell r="AK300"/>
          <cell r="AL300">
            <v>9495.6</v>
          </cell>
        </row>
        <row r="301">
          <cell r="A301" t="str">
            <v>BTN_Simples_P_TRAB_1,15</v>
          </cell>
          <cell r="B301" t="str">
            <v>1,15</v>
          </cell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</row>
        <row r="302">
          <cell r="A302" t="str">
            <v>BTN_Simples_P_TRAB_2,3</v>
          </cell>
          <cell r="B302" t="str">
            <v>2,3</v>
          </cell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</row>
        <row r="303">
          <cell r="A303" t="str">
            <v>BTN_Simples_P_TRAB_3,45</v>
          </cell>
          <cell r="B303" t="str">
            <v>3,45</v>
          </cell>
          <cell r="C303"/>
          <cell r="D303">
            <v>1467.2574</v>
          </cell>
          <cell r="E303"/>
          <cell r="F303"/>
          <cell r="G303"/>
          <cell r="H303">
            <v>1797.486024</v>
          </cell>
          <cell r="I303"/>
          <cell r="J303"/>
          <cell r="K303">
            <v>600.24</v>
          </cell>
          <cell r="L303"/>
          <cell r="M303">
            <v>1467.2574</v>
          </cell>
          <cell r="N303"/>
          <cell r="O303"/>
          <cell r="P303"/>
          <cell r="Q303">
            <v>1797.486024</v>
          </cell>
          <cell r="R303"/>
          <cell r="S303"/>
          <cell r="T303">
            <v>600.24</v>
          </cell>
          <cell r="U303"/>
          <cell r="V303">
            <v>1467.2574</v>
          </cell>
          <cell r="W303"/>
          <cell r="X303"/>
          <cell r="Y303"/>
          <cell r="Z303">
            <v>1797.486024</v>
          </cell>
          <cell r="AA303"/>
          <cell r="AB303"/>
          <cell r="AC303">
            <v>600.24</v>
          </cell>
          <cell r="AD303"/>
          <cell r="AE303">
            <v>1467.2574</v>
          </cell>
          <cell r="AF303"/>
          <cell r="AG303"/>
          <cell r="AH303"/>
          <cell r="AI303">
            <v>1797.486024</v>
          </cell>
          <cell r="AJ303"/>
          <cell r="AK303"/>
          <cell r="AL303">
            <v>600.24</v>
          </cell>
        </row>
        <row r="304">
          <cell r="A304" t="str">
            <v>BTN_Simples_P_TRAB_4,6</v>
          </cell>
          <cell r="B304" t="str">
            <v>4,6</v>
          </cell>
          <cell r="C304"/>
          <cell r="D304">
            <v>32.071199999999997</v>
          </cell>
          <cell r="E304"/>
          <cell r="F304"/>
          <cell r="G304"/>
          <cell r="H304">
            <v>39.278784000000002</v>
          </cell>
          <cell r="I304"/>
          <cell r="J304"/>
          <cell r="K304">
            <v>9.84</v>
          </cell>
          <cell r="L304"/>
          <cell r="M304">
            <v>32.071199999999997</v>
          </cell>
          <cell r="N304"/>
          <cell r="O304"/>
          <cell r="P304"/>
          <cell r="Q304">
            <v>39.278784000000002</v>
          </cell>
          <cell r="R304"/>
          <cell r="S304"/>
          <cell r="T304">
            <v>9.84</v>
          </cell>
          <cell r="U304"/>
          <cell r="V304">
            <v>32.071199999999997</v>
          </cell>
          <cell r="W304"/>
          <cell r="X304"/>
          <cell r="Y304"/>
          <cell r="Z304">
            <v>39.278784000000002</v>
          </cell>
          <cell r="AA304"/>
          <cell r="AB304"/>
          <cell r="AC304">
            <v>9.84</v>
          </cell>
          <cell r="AD304"/>
          <cell r="AE304">
            <v>32.071199999999997</v>
          </cell>
          <cell r="AF304"/>
          <cell r="AG304"/>
          <cell r="AH304"/>
          <cell r="AI304">
            <v>39.278784000000002</v>
          </cell>
          <cell r="AJ304"/>
          <cell r="AK304"/>
          <cell r="AL304">
            <v>9.84</v>
          </cell>
        </row>
        <row r="305">
          <cell r="A305" t="str">
            <v>BTN_Simples_P_TRAB_5,75</v>
          </cell>
          <cell r="B305" t="str">
            <v>5,75</v>
          </cell>
          <cell r="C305"/>
          <cell r="D305">
            <v>40.088999999999999</v>
          </cell>
          <cell r="E305"/>
          <cell r="F305"/>
          <cell r="G305"/>
          <cell r="H305">
            <v>49.090584</v>
          </cell>
          <cell r="I305"/>
          <cell r="J305"/>
          <cell r="K305">
            <v>9.84</v>
          </cell>
          <cell r="L305"/>
          <cell r="M305">
            <v>40.088999999999999</v>
          </cell>
          <cell r="N305"/>
          <cell r="O305"/>
          <cell r="P305"/>
          <cell r="Q305">
            <v>49.090584</v>
          </cell>
          <cell r="R305"/>
          <cell r="S305"/>
          <cell r="T305">
            <v>9.84</v>
          </cell>
          <cell r="U305"/>
          <cell r="V305">
            <v>40.088999999999999</v>
          </cell>
          <cell r="W305"/>
          <cell r="X305"/>
          <cell r="Y305"/>
          <cell r="Z305">
            <v>49.090584</v>
          </cell>
          <cell r="AA305"/>
          <cell r="AB305"/>
          <cell r="AC305">
            <v>9.84</v>
          </cell>
          <cell r="AD305"/>
          <cell r="AE305">
            <v>40.088999999999999</v>
          </cell>
          <cell r="AF305"/>
          <cell r="AG305"/>
          <cell r="AH305"/>
          <cell r="AI305">
            <v>49.090584</v>
          </cell>
          <cell r="AJ305"/>
          <cell r="AK305"/>
          <cell r="AL305">
            <v>9.84</v>
          </cell>
        </row>
        <row r="306">
          <cell r="A306" t="str">
            <v>BTN_Simples_P_TRAB_6,9</v>
          </cell>
          <cell r="B306" t="str">
            <v>6,9</v>
          </cell>
          <cell r="C306"/>
          <cell r="D306">
            <v>28575.439200000001</v>
          </cell>
          <cell r="E306"/>
          <cell r="F306"/>
          <cell r="G306"/>
          <cell r="H306">
            <v>34988.016095999999</v>
          </cell>
          <cell r="I306"/>
          <cell r="J306"/>
          <cell r="K306">
            <v>5844.96</v>
          </cell>
          <cell r="L306"/>
          <cell r="M306">
            <v>28575.439200000001</v>
          </cell>
          <cell r="N306"/>
          <cell r="O306"/>
          <cell r="P306"/>
          <cell r="Q306">
            <v>34988.016095999999</v>
          </cell>
          <cell r="R306"/>
          <cell r="S306"/>
          <cell r="T306">
            <v>5844.96</v>
          </cell>
          <cell r="U306"/>
          <cell r="V306">
            <v>28479.225600000002</v>
          </cell>
          <cell r="W306"/>
          <cell r="X306"/>
          <cell r="Y306"/>
          <cell r="Z306">
            <v>34870.211327999998</v>
          </cell>
          <cell r="AA306"/>
          <cell r="AB306"/>
          <cell r="AC306">
            <v>5825.28</v>
          </cell>
          <cell r="AD306"/>
          <cell r="AE306">
            <v>28575.439200000001</v>
          </cell>
          <cell r="AF306"/>
          <cell r="AG306"/>
          <cell r="AH306"/>
          <cell r="AI306">
            <v>34988.016095999999</v>
          </cell>
          <cell r="AJ306"/>
          <cell r="AK306"/>
          <cell r="AL306">
            <v>5844.96</v>
          </cell>
        </row>
        <row r="307">
          <cell r="A307" t="str">
            <v>BTN_Simples_P_TRAB_10,35</v>
          </cell>
          <cell r="B307" t="str">
            <v>10,35</v>
          </cell>
          <cell r="C307"/>
          <cell r="D307">
            <v>4473.9323999999997</v>
          </cell>
          <cell r="E307"/>
          <cell r="F307"/>
          <cell r="G307"/>
          <cell r="H307">
            <v>5476.9426080000003</v>
          </cell>
          <cell r="I307"/>
          <cell r="J307"/>
          <cell r="K307">
            <v>610.08000000000004</v>
          </cell>
          <cell r="L307"/>
          <cell r="M307">
            <v>4473.9323999999997</v>
          </cell>
          <cell r="N307"/>
          <cell r="O307"/>
          <cell r="P307"/>
          <cell r="Q307">
            <v>5476.9426080000003</v>
          </cell>
          <cell r="R307"/>
          <cell r="S307"/>
          <cell r="T307">
            <v>610.08000000000004</v>
          </cell>
          <cell r="U307"/>
          <cell r="V307">
            <v>4546.0925999999999</v>
          </cell>
          <cell r="W307"/>
          <cell r="X307"/>
          <cell r="Y307"/>
          <cell r="Z307">
            <v>5565.2803919999997</v>
          </cell>
          <cell r="AA307"/>
          <cell r="AB307"/>
          <cell r="AC307">
            <v>619.91999999999996</v>
          </cell>
          <cell r="AD307"/>
          <cell r="AE307">
            <v>4546.0925999999999</v>
          </cell>
          <cell r="AF307"/>
          <cell r="AG307"/>
          <cell r="AH307"/>
          <cell r="AI307">
            <v>5565.2803919999997</v>
          </cell>
          <cell r="AJ307"/>
          <cell r="AK307"/>
          <cell r="AL307">
            <v>619.91999999999996</v>
          </cell>
        </row>
        <row r="308">
          <cell r="A308" t="str">
            <v>BTN_Simples_P_TRAB_13,8</v>
          </cell>
          <cell r="B308" t="str">
            <v>13,8</v>
          </cell>
          <cell r="C308"/>
          <cell r="D308">
            <v>10102.428</v>
          </cell>
          <cell r="E308"/>
          <cell r="F308"/>
          <cell r="G308"/>
          <cell r="H308">
            <v>12366.18432</v>
          </cell>
          <cell r="I308"/>
          <cell r="J308"/>
          <cell r="K308">
            <v>1033.2</v>
          </cell>
          <cell r="L308"/>
          <cell r="M308">
            <v>10102.428</v>
          </cell>
          <cell r="N308"/>
          <cell r="O308"/>
          <cell r="P308"/>
          <cell r="Q308">
            <v>12366.18432</v>
          </cell>
          <cell r="R308"/>
          <cell r="S308"/>
          <cell r="T308">
            <v>1033.2</v>
          </cell>
          <cell r="U308"/>
          <cell r="V308">
            <v>10294.8552</v>
          </cell>
          <cell r="W308"/>
          <cell r="X308"/>
          <cell r="Y308"/>
          <cell r="Z308">
            <v>12601.730688</v>
          </cell>
          <cell r="AA308"/>
          <cell r="AB308"/>
          <cell r="AC308">
            <v>1052.8800000000001</v>
          </cell>
          <cell r="AD308"/>
          <cell r="AE308">
            <v>10294.8552</v>
          </cell>
          <cell r="AF308"/>
          <cell r="AG308"/>
          <cell r="AH308"/>
          <cell r="AI308">
            <v>12601.730688</v>
          </cell>
          <cell r="AJ308"/>
          <cell r="AK308"/>
          <cell r="AL308">
            <v>1052.8800000000001</v>
          </cell>
        </row>
        <row r="309">
          <cell r="A309" t="str">
            <v>BTN_Simples_P_TRAB_17,25</v>
          </cell>
          <cell r="B309" t="str">
            <v>17,25</v>
          </cell>
          <cell r="C309"/>
          <cell r="D309">
            <v>11545.632</v>
          </cell>
          <cell r="E309"/>
          <cell r="F309"/>
          <cell r="G309"/>
          <cell r="H309">
            <v>14132.024063999999</v>
          </cell>
          <cell r="I309"/>
          <cell r="J309"/>
          <cell r="K309">
            <v>944.64</v>
          </cell>
          <cell r="L309"/>
          <cell r="M309">
            <v>11545.632</v>
          </cell>
          <cell r="N309"/>
          <cell r="O309"/>
          <cell r="P309"/>
          <cell r="Q309">
            <v>14132.024063999999</v>
          </cell>
          <cell r="R309"/>
          <cell r="S309"/>
          <cell r="T309">
            <v>944.64</v>
          </cell>
          <cell r="U309"/>
          <cell r="V309">
            <v>11665.898999999999</v>
          </cell>
          <cell r="W309"/>
          <cell r="X309"/>
          <cell r="Y309"/>
          <cell r="Z309">
            <v>14279.232647999999</v>
          </cell>
          <cell r="AA309"/>
          <cell r="AB309"/>
          <cell r="AC309">
            <v>954.48</v>
          </cell>
          <cell r="AD309"/>
          <cell r="AE309">
            <v>11665.898999999999</v>
          </cell>
          <cell r="AF309"/>
          <cell r="AG309"/>
          <cell r="AH309"/>
          <cell r="AI309">
            <v>14279.232647999999</v>
          </cell>
          <cell r="AJ309"/>
          <cell r="AK309"/>
          <cell r="AL309">
            <v>954.48</v>
          </cell>
        </row>
        <row r="310">
          <cell r="A310" t="str">
            <v>BTN_Simples_P_TRAB_20,7</v>
          </cell>
          <cell r="B310" t="str">
            <v>20,7</v>
          </cell>
          <cell r="C310"/>
          <cell r="D310">
            <v>5917.1364000000003</v>
          </cell>
          <cell r="E310"/>
          <cell r="F310"/>
          <cell r="G310"/>
          <cell r="H310">
            <v>7242.4033440000003</v>
          </cell>
          <cell r="I310"/>
          <cell r="J310"/>
          <cell r="K310">
            <v>403.44</v>
          </cell>
          <cell r="L310"/>
          <cell r="M310">
            <v>5917.1364000000003</v>
          </cell>
          <cell r="N310"/>
          <cell r="O310"/>
          <cell r="P310"/>
          <cell r="Q310">
            <v>7242.4033440000003</v>
          </cell>
          <cell r="R310"/>
          <cell r="S310"/>
          <cell r="T310">
            <v>403.44</v>
          </cell>
          <cell r="U310"/>
          <cell r="V310">
            <v>5917.1364000000003</v>
          </cell>
          <cell r="W310"/>
          <cell r="X310"/>
          <cell r="Y310"/>
          <cell r="Z310">
            <v>7242.4033440000003</v>
          </cell>
          <cell r="AA310"/>
          <cell r="AB310"/>
          <cell r="AC310">
            <v>403.44</v>
          </cell>
          <cell r="AD310"/>
          <cell r="AE310">
            <v>5917.1364000000003</v>
          </cell>
          <cell r="AF310"/>
          <cell r="AG310"/>
          <cell r="AH310"/>
          <cell r="AI310">
            <v>7242.4033440000003</v>
          </cell>
          <cell r="AJ310"/>
          <cell r="AK310"/>
          <cell r="AL310">
            <v>403.44</v>
          </cell>
        </row>
        <row r="311">
          <cell r="B311" t="str">
            <v>Tarifa bi-horária</v>
          </cell>
          <cell r="C311"/>
          <cell r="D311">
            <v>1539.4176</v>
          </cell>
          <cell r="E311"/>
          <cell r="F311"/>
          <cell r="G311"/>
          <cell r="H311">
            <v>1884.465696</v>
          </cell>
          <cell r="I311"/>
          <cell r="J311"/>
          <cell r="K311">
            <v>186.96</v>
          </cell>
          <cell r="L311"/>
          <cell r="M311">
            <v>1539.4176</v>
          </cell>
          <cell r="N311"/>
          <cell r="O311"/>
          <cell r="P311"/>
          <cell r="Q311">
            <v>1884.465696</v>
          </cell>
          <cell r="R311"/>
          <cell r="S311"/>
          <cell r="T311">
            <v>186.96</v>
          </cell>
          <cell r="U311"/>
          <cell r="V311">
            <v>1539.4176</v>
          </cell>
          <cell r="W311"/>
          <cell r="X311"/>
          <cell r="Y311"/>
          <cell r="Z311">
            <v>1884.465696</v>
          </cell>
          <cell r="AA311"/>
          <cell r="AB311"/>
          <cell r="AC311">
            <v>186.96</v>
          </cell>
          <cell r="AD311"/>
          <cell r="AE311">
            <v>1539.4176</v>
          </cell>
          <cell r="AF311"/>
          <cell r="AG311"/>
          <cell r="AH311"/>
          <cell r="AI311">
            <v>1884.465696</v>
          </cell>
          <cell r="AJ311"/>
          <cell r="AK311"/>
          <cell r="AL311">
            <v>186.96</v>
          </cell>
        </row>
        <row r="312">
          <cell r="A312" t="str">
            <v>BTN_Bi_P_TRAB_1,15</v>
          </cell>
          <cell r="B312" t="str">
            <v>1,15</v>
          </cell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</row>
        <row r="313">
          <cell r="A313" t="str">
            <v>BTN_Bi_P_TRAB_2,3</v>
          </cell>
          <cell r="B313" t="str">
            <v>2,3</v>
          </cell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</row>
        <row r="314">
          <cell r="A314" t="str">
            <v>BTN_Bi_P_TRAB_3,45</v>
          </cell>
          <cell r="B314" t="str">
            <v>3,45</v>
          </cell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</row>
        <row r="315">
          <cell r="A315" t="str">
            <v>BTN_Bi_P_TRAB_4,6</v>
          </cell>
          <cell r="B315" t="str">
            <v>4,6</v>
          </cell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</row>
        <row r="316">
          <cell r="A316" t="str">
            <v>BTN_Bi_P_TRAB_5,75</v>
          </cell>
          <cell r="B316" t="str">
            <v>5,75</v>
          </cell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</row>
        <row r="317">
          <cell r="A317" t="str">
            <v>BTN_Bi_P_TRAB_6,9</v>
          </cell>
          <cell r="B317" t="str">
            <v>6,9</v>
          </cell>
          <cell r="C317"/>
          <cell r="D317">
            <v>481.06799999999998</v>
          </cell>
          <cell r="E317"/>
          <cell r="F317"/>
          <cell r="G317"/>
          <cell r="H317">
            <v>589.02383999999995</v>
          </cell>
          <cell r="I317"/>
          <cell r="J317"/>
          <cell r="K317">
            <v>98.4</v>
          </cell>
          <cell r="L317"/>
          <cell r="M317">
            <v>481.06799999999998</v>
          </cell>
          <cell r="N317"/>
          <cell r="O317"/>
          <cell r="P317"/>
          <cell r="Q317">
            <v>589.02383999999995</v>
          </cell>
          <cell r="R317"/>
          <cell r="S317"/>
          <cell r="T317">
            <v>98.4</v>
          </cell>
          <cell r="U317"/>
          <cell r="V317">
            <v>481.06799999999998</v>
          </cell>
          <cell r="W317"/>
          <cell r="X317"/>
          <cell r="Y317"/>
          <cell r="Z317">
            <v>589.02383999999995</v>
          </cell>
          <cell r="AA317"/>
          <cell r="AB317"/>
          <cell r="AC317">
            <v>98.4</v>
          </cell>
          <cell r="AD317"/>
          <cell r="AE317">
            <v>481.06799999999998</v>
          </cell>
          <cell r="AF317"/>
          <cell r="AG317"/>
          <cell r="AH317"/>
          <cell r="AI317">
            <v>589.02383999999995</v>
          </cell>
          <cell r="AJ317"/>
          <cell r="AK317"/>
          <cell r="AL317">
            <v>98.4</v>
          </cell>
        </row>
        <row r="318">
          <cell r="A318" t="str">
            <v>BTN_Bi_P_TRAB_10,35</v>
          </cell>
          <cell r="B318" t="str">
            <v>10,35</v>
          </cell>
          <cell r="C318"/>
          <cell r="D318">
            <v>72.160200000000003</v>
          </cell>
          <cell r="E318"/>
          <cell r="F318"/>
          <cell r="G318"/>
          <cell r="H318">
            <v>88.337783999999999</v>
          </cell>
          <cell r="I318"/>
          <cell r="J318"/>
          <cell r="K318">
            <v>9.84</v>
          </cell>
          <cell r="L318"/>
          <cell r="M318">
            <v>72.160200000000003</v>
          </cell>
          <cell r="N318"/>
          <cell r="O318"/>
          <cell r="P318"/>
          <cell r="Q318">
            <v>88.337783999999999</v>
          </cell>
          <cell r="R318"/>
          <cell r="S318"/>
          <cell r="T318">
            <v>9.84</v>
          </cell>
          <cell r="U318"/>
          <cell r="V318">
            <v>72.160200000000003</v>
          </cell>
          <cell r="W318"/>
          <cell r="X318"/>
          <cell r="Y318"/>
          <cell r="Z318">
            <v>88.337783999999999</v>
          </cell>
          <cell r="AA318"/>
          <cell r="AB318"/>
          <cell r="AC318">
            <v>9.84</v>
          </cell>
          <cell r="AD318"/>
          <cell r="AE318">
            <v>72.160200000000003</v>
          </cell>
          <cell r="AF318"/>
          <cell r="AG318"/>
          <cell r="AH318"/>
          <cell r="AI318">
            <v>88.337783999999999</v>
          </cell>
          <cell r="AJ318"/>
          <cell r="AK318"/>
          <cell r="AL318">
            <v>9.84</v>
          </cell>
        </row>
        <row r="319">
          <cell r="A319" t="str">
            <v>BTN_Bi_P_TRAB_13,8</v>
          </cell>
          <cell r="B319" t="str">
            <v>13,8</v>
          </cell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</row>
        <row r="320">
          <cell r="A320" t="str">
            <v>BTN_Bi_P_TRAB_17,25</v>
          </cell>
          <cell r="B320" t="str">
            <v>17,25</v>
          </cell>
          <cell r="C320"/>
          <cell r="D320">
            <v>841.86900000000003</v>
          </cell>
          <cell r="E320"/>
          <cell r="F320"/>
          <cell r="G320"/>
          <cell r="H320">
            <v>1030.460088</v>
          </cell>
          <cell r="I320"/>
          <cell r="J320"/>
          <cell r="K320">
            <v>68.88</v>
          </cell>
          <cell r="L320"/>
          <cell r="M320">
            <v>841.86900000000003</v>
          </cell>
          <cell r="N320"/>
          <cell r="O320"/>
          <cell r="P320"/>
          <cell r="Q320">
            <v>1030.460088</v>
          </cell>
          <cell r="R320"/>
          <cell r="S320"/>
          <cell r="T320">
            <v>68.88</v>
          </cell>
          <cell r="U320"/>
          <cell r="V320">
            <v>841.86900000000003</v>
          </cell>
          <cell r="W320"/>
          <cell r="X320"/>
          <cell r="Y320"/>
          <cell r="Z320">
            <v>1030.460088</v>
          </cell>
          <cell r="AA320"/>
          <cell r="AB320"/>
          <cell r="AC320">
            <v>68.88</v>
          </cell>
          <cell r="AD320"/>
          <cell r="AE320">
            <v>841.86900000000003</v>
          </cell>
          <cell r="AF320"/>
          <cell r="AG320"/>
          <cell r="AH320"/>
          <cell r="AI320">
            <v>1030.460088</v>
          </cell>
          <cell r="AJ320"/>
          <cell r="AK320"/>
          <cell r="AL320">
            <v>68.88</v>
          </cell>
        </row>
        <row r="321">
          <cell r="A321" t="str">
            <v>BTN_Bi_P_TRAB_20,7</v>
          </cell>
          <cell r="B321" t="str">
            <v>20,7</v>
          </cell>
          <cell r="C321"/>
          <cell r="D321">
            <v>144.32040000000001</v>
          </cell>
          <cell r="E321"/>
          <cell r="F321"/>
          <cell r="G321"/>
          <cell r="H321">
            <v>176.64398399999999</v>
          </cell>
          <cell r="I321"/>
          <cell r="J321"/>
          <cell r="K321">
            <v>9.84</v>
          </cell>
          <cell r="L321"/>
          <cell r="M321">
            <v>144.32040000000001</v>
          </cell>
          <cell r="N321"/>
          <cell r="O321"/>
          <cell r="P321"/>
          <cell r="Q321">
            <v>176.64398399999999</v>
          </cell>
          <cell r="R321"/>
          <cell r="S321"/>
          <cell r="T321">
            <v>9.84</v>
          </cell>
          <cell r="U321"/>
          <cell r="V321">
            <v>144.32040000000001</v>
          </cell>
          <cell r="W321"/>
          <cell r="X321"/>
          <cell r="Y321"/>
          <cell r="Z321">
            <v>176.64398399999999</v>
          </cell>
          <cell r="AA321"/>
          <cell r="AB321"/>
          <cell r="AC321">
            <v>9.84</v>
          </cell>
          <cell r="AD321"/>
          <cell r="AE321">
            <v>144.32040000000001</v>
          </cell>
          <cell r="AF321"/>
          <cell r="AG321"/>
          <cell r="AH321"/>
          <cell r="AI321">
            <v>176.64398399999999</v>
          </cell>
          <cell r="AJ321"/>
          <cell r="AK321"/>
          <cell r="AL321">
            <v>9.84</v>
          </cell>
        </row>
        <row r="322">
          <cell r="B322" t="str">
            <v>Tarifa tri-horária</v>
          </cell>
          <cell r="C322"/>
          <cell r="D322">
            <v>24077.453399999999</v>
          </cell>
          <cell r="E322"/>
          <cell r="F322"/>
          <cell r="G322"/>
          <cell r="H322">
            <v>29475.194952000002</v>
          </cell>
          <cell r="I322"/>
          <cell r="J322"/>
          <cell r="K322">
            <v>3227.52</v>
          </cell>
          <cell r="L322"/>
          <cell r="M322">
            <v>24269.8806</v>
          </cell>
          <cell r="N322"/>
          <cell r="O322"/>
          <cell r="P322"/>
          <cell r="Q322">
            <v>29710.741320000001</v>
          </cell>
          <cell r="R322"/>
          <cell r="S322"/>
          <cell r="T322">
            <v>3247.2</v>
          </cell>
          <cell r="U322"/>
          <cell r="V322">
            <v>24317.987400000002</v>
          </cell>
          <cell r="W322"/>
          <cell r="X322"/>
          <cell r="Y322"/>
          <cell r="Z322">
            <v>29769.643703999998</v>
          </cell>
          <cell r="AA322"/>
          <cell r="AB322"/>
          <cell r="AC322">
            <v>3257.04</v>
          </cell>
          <cell r="AD322"/>
          <cell r="AE322">
            <v>24317.987400000002</v>
          </cell>
          <cell r="AF322"/>
          <cell r="AG322"/>
          <cell r="AH322"/>
          <cell r="AI322">
            <v>29769.643703999998</v>
          </cell>
          <cell r="AJ322"/>
          <cell r="AK322"/>
          <cell r="AL322">
            <v>3257.04</v>
          </cell>
        </row>
        <row r="323">
          <cell r="A323" t="str">
            <v>BTN_Tri_P_TRAB_1,15</v>
          </cell>
          <cell r="B323" t="str">
            <v>1,15</v>
          </cell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</row>
        <row r="324">
          <cell r="A324" t="str">
            <v>BTN_Tri_P_TRAB_2,3</v>
          </cell>
          <cell r="B324" t="str">
            <v>2,3</v>
          </cell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</row>
        <row r="325">
          <cell r="A325" t="str">
            <v>BTN_Tri_P_TRAB_3,45</v>
          </cell>
          <cell r="B325" t="str">
            <v>3,45</v>
          </cell>
          <cell r="C325"/>
          <cell r="D325">
            <v>457.01459999999997</v>
          </cell>
          <cell r="E325"/>
          <cell r="F325"/>
          <cell r="G325"/>
          <cell r="H325">
            <v>559.87269600000002</v>
          </cell>
          <cell r="I325"/>
          <cell r="J325"/>
          <cell r="K325">
            <v>186.96</v>
          </cell>
          <cell r="L325"/>
          <cell r="M325">
            <v>457.01459999999997</v>
          </cell>
          <cell r="N325"/>
          <cell r="O325"/>
          <cell r="P325"/>
          <cell r="Q325">
            <v>559.87269600000002</v>
          </cell>
          <cell r="R325"/>
          <cell r="S325"/>
          <cell r="T325">
            <v>186.96</v>
          </cell>
          <cell r="U325"/>
          <cell r="V325">
            <v>457.01459999999997</v>
          </cell>
          <cell r="W325"/>
          <cell r="X325"/>
          <cell r="Y325"/>
          <cell r="Z325">
            <v>559.87269600000002</v>
          </cell>
          <cell r="AA325"/>
          <cell r="AB325"/>
          <cell r="AC325">
            <v>186.96</v>
          </cell>
          <cell r="AD325"/>
          <cell r="AE325">
            <v>457.01459999999997</v>
          </cell>
          <cell r="AF325"/>
          <cell r="AG325"/>
          <cell r="AH325"/>
          <cell r="AI325">
            <v>559.87269600000002</v>
          </cell>
          <cell r="AJ325"/>
          <cell r="AK325"/>
          <cell r="AL325">
            <v>186.96</v>
          </cell>
        </row>
        <row r="326">
          <cell r="A326" t="str">
            <v>BTN_Tri_P_TRAB_4,6</v>
          </cell>
          <cell r="B326" t="str">
            <v>4,6</v>
          </cell>
          <cell r="C326"/>
          <cell r="D326">
            <v>32.071199999999997</v>
          </cell>
          <cell r="E326"/>
          <cell r="F326"/>
          <cell r="G326"/>
          <cell r="H326">
            <v>39.278784000000002</v>
          </cell>
          <cell r="I326"/>
          <cell r="J326"/>
          <cell r="K326">
            <v>9.84</v>
          </cell>
          <cell r="L326"/>
          <cell r="M326">
            <v>32.071199999999997</v>
          </cell>
          <cell r="N326"/>
          <cell r="O326"/>
          <cell r="P326"/>
          <cell r="Q326">
            <v>39.278784000000002</v>
          </cell>
          <cell r="R326"/>
          <cell r="S326"/>
          <cell r="T326">
            <v>9.84</v>
          </cell>
          <cell r="U326"/>
          <cell r="V326">
            <v>32.071199999999997</v>
          </cell>
          <cell r="W326"/>
          <cell r="X326"/>
          <cell r="Y326"/>
          <cell r="Z326">
            <v>39.278784000000002</v>
          </cell>
          <cell r="AA326"/>
          <cell r="AB326"/>
          <cell r="AC326">
            <v>9.84</v>
          </cell>
          <cell r="AD326"/>
          <cell r="AE326">
            <v>32.071199999999997</v>
          </cell>
          <cell r="AF326"/>
          <cell r="AG326"/>
          <cell r="AH326"/>
          <cell r="AI326">
            <v>39.278784000000002</v>
          </cell>
          <cell r="AJ326"/>
          <cell r="AK326"/>
          <cell r="AL326">
            <v>9.84</v>
          </cell>
        </row>
        <row r="327">
          <cell r="A327" t="str">
            <v>BTN_Tri_P_TRAB_5,75</v>
          </cell>
          <cell r="B327" t="str">
            <v>5,75</v>
          </cell>
          <cell r="C327"/>
          <cell r="D327">
            <v>40.088999999999999</v>
          </cell>
          <cell r="E327"/>
          <cell r="F327"/>
          <cell r="G327"/>
          <cell r="H327">
            <v>49.090584</v>
          </cell>
          <cell r="I327"/>
          <cell r="J327"/>
          <cell r="K327">
            <v>9.84</v>
          </cell>
          <cell r="L327"/>
          <cell r="M327">
            <v>40.088999999999999</v>
          </cell>
          <cell r="N327"/>
          <cell r="O327"/>
          <cell r="P327"/>
          <cell r="Q327">
            <v>49.090584</v>
          </cell>
          <cell r="R327"/>
          <cell r="S327"/>
          <cell r="T327">
            <v>9.84</v>
          </cell>
          <cell r="U327"/>
          <cell r="V327">
            <v>40.088999999999999</v>
          </cell>
          <cell r="W327"/>
          <cell r="X327"/>
          <cell r="Y327"/>
          <cell r="Z327">
            <v>49.090584</v>
          </cell>
          <cell r="AA327"/>
          <cell r="AB327"/>
          <cell r="AC327">
            <v>9.84</v>
          </cell>
          <cell r="AD327"/>
          <cell r="AE327">
            <v>40.088999999999999</v>
          </cell>
          <cell r="AF327"/>
          <cell r="AG327"/>
          <cell r="AH327"/>
          <cell r="AI327">
            <v>49.090584</v>
          </cell>
          <cell r="AJ327"/>
          <cell r="AK327"/>
          <cell r="AL327">
            <v>9.84</v>
          </cell>
        </row>
        <row r="328">
          <cell r="A328" t="str">
            <v>BTN_Tri_P_TRAB_6,9</v>
          </cell>
          <cell r="B328" t="str">
            <v>6,9</v>
          </cell>
          <cell r="C328"/>
          <cell r="D328">
            <v>7552.7676000000001</v>
          </cell>
          <cell r="E328"/>
          <cell r="F328"/>
          <cell r="G328"/>
          <cell r="H328">
            <v>9247.6742880000002</v>
          </cell>
          <cell r="I328"/>
          <cell r="J328"/>
          <cell r="K328">
            <v>1544.88</v>
          </cell>
          <cell r="L328"/>
          <cell r="M328">
            <v>7552.7676000000001</v>
          </cell>
          <cell r="N328"/>
          <cell r="O328"/>
          <cell r="P328"/>
          <cell r="Q328">
            <v>9247.6742880000002</v>
          </cell>
          <cell r="R328"/>
          <cell r="S328"/>
          <cell r="T328">
            <v>1544.88</v>
          </cell>
          <cell r="U328"/>
          <cell r="V328">
            <v>7600.8743999999997</v>
          </cell>
          <cell r="W328"/>
          <cell r="X328"/>
          <cell r="Y328"/>
          <cell r="Z328">
            <v>9306.5766719999992</v>
          </cell>
          <cell r="AA328"/>
          <cell r="AB328"/>
          <cell r="AC328">
            <v>1554.72</v>
          </cell>
          <cell r="AD328"/>
          <cell r="AE328">
            <v>7600.8743999999997</v>
          </cell>
          <cell r="AF328"/>
          <cell r="AG328"/>
          <cell r="AH328"/>
          <cell r="AI328">
            <v>9306.5766719999992</v>
          </cell>
          <cell r="AJ328"/>
          <cell r="AK328"/>
          <cell r="AL328">
            <v>1554.72</v>
          </cell>
        </row>
        <row r="329">
          <cell r="A329" t="str">
            <v>BTN_Tri_P_TRAB_10,35</v>
          </cell>
          <cell r="B329" t="str">
            <v>10,35</v>
          </cell>
          <cell r="C329"/>
          <cell r="D329">
            <v>2309.1264000000001</v>
          </cell>
          <cell r="E329"/>
          <cell r="F329"/>
          <cell r="G329"/>
          <cell r="H329">
            <v>2826.809088</v>
          </cell>
          <cell r="I329"/>
          <cell r="J329"/>
          <cell r="K329">
            <v>314.88</v>
          </cell>
          <cell r="L329"/>
          <cell r="M329">
            <v>2381.2865999999999</v>
          </cell>
          <cell r="N329"/>
          <cell r="O329"/>
          <cell r="P329"/>
          <cell r="Q329">
            <v>2915.1468719999998</v>
          </cell>
          <cell r="R329"/>
          <cell r="S329"/>
          <cell r="T329">
            <v>324.72000000000003</v>
          </cell>
          <cell r="U329"/>
          <cell r="V329">
            <v>2381.2865999999999</v>
          </cell>
          <cell r="W329"/>
          <cell r="X329"/>
          <cell r="Y329"/>
          <cell r="Z329">
            <v>2915.1468719999998</v>
          </cell>
          <cell r="AA329"/>
          <cell r="AB329"/>
          <cell r="AC329">
            <v>324.72000000000003</v>
          </cell>
          <cell r="AD329"/>
          <cell r="AE329">
            <v>2381.2865999999999</v>
          </cell>
          <cell r="AF329"/>
          <cell r="AG329"/>
          <cell r="AH329"/>
          <cell r="AI329">
            <v>2915.1468719999998</v>
          </cell>
          <cell r="AJ329"/>
          <cell r="AK329"/>
          <cell r="AL329">
            <v>324.72000000000003</v>
          </cell>
        </row>
        <row r="330">
          <cell r="A330" t="str">
            <v>BTN_Tri_P_TRAB_13,8</v>
          </cell>
          <cell r="B330" t="str">
            <v>13,8</v>
          </cell>
          <cell r="C330"/>
          <cell r="D330">
            <v>3752.3303999999998</v>
          </cell>
          <cell r="E330"/>
          <cell r="F330"/>
          <cell r="G330"/>
          <cell r="H330">
            <v>4593.154176</v>
          </cell>
          <cell r="I330"/>
          <cell r="J330"/>
          <cell r="K330">
            <v>383.76</v>
          </cell>
          <cell r="L330"/>
          <cell r="M330">
            <v>3752.3303999999998</v>
          </cell>
          <cell r="N330"/>
          <cell r="O330"/>
          <cell r="P330"/>
          <cell r="Q330">
            <v>4593.154176</v>
          </cell>
          <cell r="R330"/>
          <cell r="S330"/>
          <cell r="T330">
            <v>383.76</v>
          </cell>
          <cell r="U330"/>
          <cell r="V330">
            <v>3752.3303999999998</v>
          </cell>
          <cell r="W330"/>
          <cell r="X330"/>
          <cell r="Y330"/>
          <cell r="Z330">
            <v>4593.154176</v>
          </cell>
          <cell r="AA330"/>
          <cell r="AB330"/>
          <cell r="AC330">
            <v>383.76</v>
          </cell>
          <cell r="AD330"/>
          <cell r="AE330">
            <v>3752.3303999999998</v>
          </cell>
          <cell r="AF330"/>
          <cell r="AG330"/>
          <cell r="AH330"/>
          <cell r="AI330">
            <v>4593.154176</v>
          </cell>
          <cell r="AJ330"/>
          <cell r="AK330"/>
          <cell r="AL330">
            <v>383.76</v>
          </cell>
        </row>
        <row r="331">
          <cell r="A331" t="str">
            <v>BTN_Tri_P_TRAB_17,25</v>
          </cell>
          <cell r="B331" t="str">
            <v>17,25</v>
          </cell>
          <cell r="C331"/>
          <cell r="D331">
            <v>7336.2870000000003</v>
          </cell>
          <cell r="E331"/>
          <cell r="F331"/>
          <cell r="G331"/>
          <cell r="H331">
            <v>8979.7236240000002</v>
          </cell>
          <cell r="I331"/>
          <cell r="J331"/>
          <cell r="K331">
            <v>600.24</v>
          </cell>
          <cell r="L331"/>
          <cell r="M331">
            <v>7456.5540000000001</v>
          </cell>
          <cell r="N331"/>
          <cell r="O331"/>
          <cell r="P331"/>
          <cell r="Q331">
            <v>9126.9322080000002</v>
          </cell>
          <cell r="R331"/>
          <cell r="S331"/>
          <cell r="T331">
            <v>610.08000000000004</v>
          </cell>
          <cell r="U331"/>
          <cell r="V331">
            <v>7456.5540000000001</v>
          </cell>
          <cell r="W331"/>
          <cell r="X331"/>
          <cell r="Y331"/>
          <cell r="Z331">
            <v>9126.9322080000002</v>
          </cell>
          <cell r="AA331"/>
          <cell r="AB331"/>
          <cell r="AC331">
            <v>610.08000000000004</v>
          </cell>
          <cell r="AD331"/>
          <cell r="AE331">
            <v>7456.5540000000001</v>
          </cell>
          <cell r="AF331"/>
          <cell r="AG331"/>
          <cell r="AH331"/>
          <cell r="AI331">
            <v>9126.9322080000002</v>
          </cell>
          <cell r="AJ331"/>
          <cell r="AK331"/>
          <cell r="AL331">
            <v>610.08000000000004</v>
          </cell>
        </row>
        <row r="332">
          <cell r="A332" t="str">
            <v>BTN_Tri_P_TRAB_20,7</v>
          </cell>
          <cell r="B332" t="str">
            <v>20,7</v>
          </cell>
          <cell r="C332"/>
          <cell r="D332">
            <v>2597.7671999999998</v>
          </cell>
          <cell r="E332"/>
          <cell r="F332"/>
          <cell r="G332"/>
          <cell r="H332">
            <v>3179.5917119999999</v>
          </cell>
          <cell r="I332"/>
          <cell r="J332"/>
          <cell r="K332">
            <v>177.12</v>
          </cell>
          <cell r="L332"/>
          <cell r="M332">
            <v>2597.7671999999998</v>
          </cell>
          <cell r="N332"/>
          <cell r="O332"/>
          <cell r="P332"/>
          <cell r="Q332">
            <v>3179.5917119999999</v>
          </cell>
          <cell r="R332"/>
          <cell r="S332"/>
          <cell r="T332">
            <v>177.12</v>
          </cell>
          <cell r="U332"/>
          <cell r="V332">
            <v>2597.7671999999998</v>
          </cell>
          <cell r="W332"/>
          <cell r="X332"/>
          <cell r="Y332"/>
          <cell r="Z332">
            <v>3179.5917119999999</v>
          </cell>
          <cell r="AA332"/>
          <cell r="AB332"/>
          <cell r="AC332">
            <v>177.12</v>
          </cell>
          <cell r="AD332"/>
          <cell r="AE332">
            <v>2597.7671999999998</v>
          </cell>
          <cell r="AF332"/>
          <cell r="AG332"/>
          <cell r="AH332"/>
          <cell r="AI332">
            <v>3179.5917119999999</v>
          </cell>
          <cell r="AJ332"/>
          <cell r="AK332"/>
          <cell r="AL332">
            <v>177.12</v>
          </cell>
        </row>
        <row r="333">
          <cell r="B333" t="str">
            <v>Energia Activa</v>
          </cell>
          <cell r="C333">
            <v>549256.69465079997</v>
          </cell>
          <cell r="D333">
            <v>295501.49620729999</v>
          </cell>
          <cell r="E333">
            <v>47249.876522300001</v>
          </cell>
          <cell r="F333">
            <v>13320.9330646</v>
          </cell>
          <cell r="G333">
            <v>55380.149095499997</v>
          </cell>
          <cell r="H333">
            <v>106880.5200784</v>
          </cell>
          <cell r="I333"/>
          <cell r="J333"/>
          <cell r="K333">
            <v>32616.499238100001</v>
          </cell>
          <cell r="L333">
            <v>550364.63713030005</v>
          </cell>
          <cell r="M333">
            <v>296081.7709303</v>
          </cell>
          <cell r="N333">
            <v>47329.827641700002</v>
          </cell>
          <cell r="O333">
            <v>13345.324218899999</v>
          </cell>
          <cell r="P333">
            <v>55478.765822300003</v>
          </cell>
          <cell r="Q333">
            <v>107076.69524299999</v>
          </cell>
          <cell r="R333"/>
          <cell r="S333"/>
          <cell r="T333">
            <v>32683.903397900001</v>
          </cell>
          <cell r="U333">
            <v>552584.88213110005</v>
          </cell>
          <cell r="V333">
            <v>297276.66801249998</v>
          </cell>
          <cell r="W333">
            <v>47521.569703200003</v>
          </cell>
          <cell r="X333">
            <v>13399.2996535</v>
          </cell>
          <cell r="Y333">
            <v>55702.8726866</v>
          </cell>
          <cell r="Z333">
            <v>107508.9374163</v>
          </cell>
          <cell r="AA333"/>
          <cell r="AB333"/>
          <cell r="AC333">
            <v>32815.7224088</v>
          </cell>
          <cell r="AD333">
            <v>554667.51015979995</v>
          </cell>
          <cell r="AE333">
            <v>298397.55366889999</v>
          </cell>
          <cell r="AF333">
            <v>47701.5060724</v>
          </cell>
          <cell r="AG333">
            <v>13449.951044400001</v>
          </cell>
          <cell r="AH333">
            <v>55913.382405299999</v>
          </cell>
          <cell r="AI333">
            <v>107914.414141</v>
          </cell>
          <cell r="AJ333"/>
          <cell r="AK333"/>
          <cell r="AL333">
            <v>32939.368462600003</v>
          </cell>
        </row>
        <row r="334">
          <cell r="B334" t="str">
            <v>Tarifa Simples</v>
          </cell>
          <cell r="C334">
            <v>380634.73582549999</v>
          </cell>
          <cell r="D334">
            <v>203629.72266319999</v>
          </cell>
          <cell r="E334">
            <v>30569.1109081</v>
          </cell>
          <cell r="F334">
            <v>8874.9031672000001</v>
          </cell>
          <cell r="G334">
            <v>36485.713019299998</v>
          </cell>
          <cell r="H334">
            <v>73464.476214299997</v>
          </cell>
          <cell r="I334"/>
          <cell r="J334"/>
          <cell r="K334">
            <v>22680.308093399999</v>
          </cell>
          <cell r="L334">
            <v>382488.54319719999</v>
          </cell>
          <cell r="M334">
            <v>204621.46158120001</v>
          </cell>
          <cell r="N334">
            <v>30717.9918106</v>
          </cell>
          <cell r="O334">
            <v>8918.126655</v>
          </cell>
          <cell r="P334">
            <v>36663.409582100001</v>
          </cell>
          <cell r="Q334">
            <v>73822.270641900002</v>
          </cell>
          <cell r="R334"/>
          <cell r="S334"/>
          <cell r="T334">
            <v>22790.7681189</v>
          </cell>
          <cell r="U334">
            <v>383993.84866309998</v>
          </cell>
          <cell r="V334">
            <v>205426.7610076</v>
          </cell>
          <cell r="W334">
            <v>30838.8842181</v>
          </cell>
          <cell r="X334">
            <v>8953.2244501999994</v>
          </cell>
          <cell r="Y334">
            <v>36807.700520099999</v>
          </cell>
          <cell r="Z334">
            <v>74112.802397899999</v>
          </cell>
          <cell r="AA334"/>
          <cell r="AB334"/>
          <cell r="AC334">
            <v>22880.462484600001</v>
          </cell>
          <cell r="AD334">
            <v>385415.13847300003</v>
          </cell>
          <cell r="AE334">
            <v>206187.11423440001</v>
          </cell>
          <cell r="AF334">
            <v>30953.029255500001</v>
          </cell>
          <cell r="AG334">
            <v>8986.3633332000009</v>
          </cell>
          <cell r="AH334">
            <v>36943.938144</v>
          </cell>
          <cell r="AI334">
            <v>74387.118694799996</v>
          </cell>
          <cell r="AJ334"/>
          <cell r="AK334"/>
          <cell r="AL334">
            <v>22965.1507384</v>
          </cell>
        </row>
        <row r="335">
          <cell r="A335" t="str">
            <v>BTN_TRAB_E_Energia Simples</v>
          </cell>
          <cell r="B335" t="str">
            <v>Energia Simples</v>
          </cell>
          <cell r="C335">
            <v>380634.73582549999</v>
          </cell>
          <cell r="D335">
            <v>203629.72266319999</v>
          </cell>
          <cell r="E335">
            <v>30569.1109081</v>
          </cell>
          <cell r="F335">
            <v>8874.9031672000001</v>
          </cell>
          <cell r="G335">
            <v>36485.713019299998</v>
          </cell>
          <cell r="H335">
            <v>73464.476214299997</v>
          </cell>
          <cell r="I335"/>
          <cell r="J335"/>
          <cell r="K335">
            <v>22680.308093399999</v>
          </cell>
          <cell r="L335">
            <v>382488.54319719999</v>
          </cell>
          <cell r="M335">
            <v>204621.46158120001</v>
          </cell>
          <cell r="N335">
            <v>30717.9918106</v>
          </cell>
          <cell r="O335">
            <v>8918.126655</v>
          </cell>
          <cell r="P335">
            <v>36663.409582100001</v>
          </cell>
          <cell r="Q335">
            <v>73822.270641900002</v>
          </cell>
          <cell r="R335"/>
          <cell r="S335"/>
          <cell r="T335">
            <v>22790.7681189</v>
          </cell>
          <cell r="U335">
            <v>383993.84866309998</v>
          </cell>
          <cell r="V335">
            <v>205426.7610076</v>
          </cell>
          <cell r="W335">
            <v>30838.8842181</v>
          </cell>
          <cell r="X335">
            <v>8953.2244501999994</v>
          </cell>
          <cell r="Y335">
            <v>36807.700520099999</v>
          </cell>
          <cell r="Z335">
            <v>74112.802397899999</v>
          </cell>
          <cell r="AA335"/>
          <cell r="AB335"/>
          <cell r="AC335">
            <v>22880.462484600001</v>
          </cell>
          <cell r="AD335">
            <v>385415.13847300003</v>
          </cell>
          <cell r="AE335">
            <v>206187.11423440001</v>
          </cell>
          <cell r="AF335">
            <v>30953.029255500001</v>
          </cell>
          <cell r="AG335">
            <v>8986.3633332000009</v>
          </cell>
          <cell r="AH335">
            <v>36943.938144</v>
          </cell>
          <cell r="AI335">
            <v>74387.118694799996</v>
          </cell>
          <cell r="AJ335"/>
          <cell r="AK335"/>
          <cell r="AL335">
            <v>22965.1507384</v>
          </cell>
        </row>
        <row r="336">
          <cell r="B336" t="str">
            <v>Energia Simples - 1,15</v>
          </cell>
          <cell r="C336">
            <v>27.792000000000002</v>
          </cell>
          <cell r="D336">
            <v>14.868</v>
          </cell>
          <cell r="E336">
            <v>2.2320000000000002</v>
          </cell>
          <cell r="F336">
            <v>0.64800000000000002</v>
          </cell>
          <cell r="G336">
            <v>2.6640000000000001</v>
          </cell>
          <cell r="H336">
            <v>5.3639999999999999</v>
          </cell>
          <cell r="I336"/>
          <cell r="J336"/>
          <cell r="K336">
            <v>1.6559999999999999</v>
          </cell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</row>
        <row r="337">
          <cell r="B337" t="str">
            <v>Energia Simples - 2,3</v>
          </cell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</row>
        <row r="338">
          <cell r="B338" t="str">
            <v>Energia Simples - 3,45</v>
          </cell>
          <cell r="C338">
            <v>15061.8999518</v>
          </cell>
          <cell r="D338">
            <v>8057.7262699000003</v>
          </cell>
          <cell r="E338">
            <v>1209.6344523</v>
          </cell>
          <cell r="F338">
            <v>351.1841958</v>
          </cell>
          <cell r="G338">
            <v>1443.7572496</v>
          </cell>
          <cell r="H338">
            <v>2907.0247316</v>
          </cell>
          <cell r="I338"/>
          <cell r="J338"/>
          <cell r="K338">
            <v>897.47072270000001</v>
          </cell>
          <cell r="L338">
            <v>15154.3074089</v>
          </cell>
          <cell r="M338">
            <v>8107.1618651999997</v>
          </cell>
          <cell r="N338">
            <v>1217.0557762000001</v>
          </cell>
          <cell r="O338">
            <v>353.338774</v>
          </cell>
          <cell r="P338">
            <v>1452.6149591000001</v>
          </cell>
          <cell r="Q338">
            <v>2924.8598496999998</v>
          </cell>
          <cell r="R338"/>
          <cell r="S338"/>
          <cell r="T338">
            <v>902.97686680000004</v>
          </cell>
          <cell r="U338">
            <v>15222.6995778</v>
          </cell>
          <cell r="V338">
            <v>8143.7499037999996</v>
          </cell>
          <cell r="W338">
            <v>1222.5484119</v>
          </cell>
          <cell r="X338">
            <v>354.93340970000003</v>
          </cell>
          <cell r="Y338">
            <v>1459.1706853000001</v>
          </cell>
          <cell r="Z338">
            <v>2938.0598921999999</v>
          </cell>
          <cell r="AA338"/>
          <cell r="AB338"/>
          <cell r="AC338">
            <v>907.05204719999995</v>
          </cell>
          <cell r="AD338">
            <v>15283.710047799999</v>
          </cell>
          <cell r="AE338">
            <v>8176.3889246999997</v>
          </cell>
          <cell r="AF338">
            <v>1227.4482161000001</v>
          </cell>
          <cell r="AG338">
            <v>356.35593410000001</v>
          </cell>
          <cell r="AH338">
            <v>1465.0188389</v>
          </cell>
          <cell r="AI338">
            <v>2949.8352300000001</v>
          </cell>
          <cell r="AJ338"/>
          <cell r="AK338"/>
          <cell r="AL338">
            <v>910.68738659999997</v>
          </cell>
        </row>
        <row r="339">
          <cell r="B339" t="str">
            <v>Energia Simples - 4,6</v>
          </cell>
          <cell r="C339">
            <v>277.22904240000003</v>
          </cell>
          <cell r="D339">
            <v>148.31035549999999</v>
          </cell>
          <cell r="E339">
            <v>22.264508800000002</v>
          </cell>
          <cell r="F339">
            <v>6.4638894999999996</v>
          </cell>
          <cell r="G339">
            <v>26.573768300000001</v>
          </cell>
          <cell r="H339">
            <v>53.506641700000003</v>
          </cell>
          <cell r="I339"/>
          <cell r="J339"/>
          <cell r="K339">
            <v>16.518829100000001</v>
          </cell>
          <cell r="L339">
            <v>276.60375470000002</v>
          </cell>
          <cell r="M339">
            <v>147.9758429</v>
          </cell>
          <cell r="N339">
            <v>22.214291299999999</v>
          </cell>
          <cell r="O339">
            <v>6.4493103999999999</v>
          </cell>
          <cell r="P339">
            <v>26.513831400000001</v>
          </cell>
          <cell r="Q339">
            <v>53.385957900000001</v>
          </cell>
          <cell r="R339"/>
          <cell r="S339"/>
          <cell r="T339">
            <v>16.4815708</v>
          </cell>
          <cell r="U339">
            <v>278.10153580000002</v>
          </cell>
          <cell r="V339">
            <v>148.777117</v>
          </cell>
          <cell r="W339">
            <v>22.334579399999999</v>
          </cell>
          <cell r="X339">
            <v>6.4842326999999997</v>
          </cell>
          <cell r="Y339">
            <v>26.657400899999999</v>
          </cell>
          <cell r="Z339">
            <v>53.675037400000001</v>
          </cell>
          <cell r="AA339"/>
          <cell r="AB339"/>
          <cell r="AC339">
            <v>16.570816799999999</v>
          </cell>
          <cell r="AD339">
            <v>279.34450329999999</v>
          </cell>
          <cell r="AE339">
            <v>149.44207230000001</v>
          </cell>
          <cell r="AF339">
            <v>22.434402899999998</v>
          </cell>
          <cell r="AG339">
            <v>6.5132139000000002</v>
          </cell>
          <cell r="AH339">
            <v>26.776545800000001</v>
          </cell>
          <cell r="AI339">
            <v>53.914936400000002</v>
          </cell>
          <cell r="AJ339"/>
          <cell r="AK339"/>
          <cell r="AL339">
            <v>16.644879799999998</v>
          </cell>
        </row>
        <row r="340">
          <cell r="B340" t="str">
            <v>Energia Simples - 5,75</v>
          </cell>
          <cell r="C340">
            <v>301.03402979999998</v>
          </cell>
          <cell r="D340">
            <v>161.04540710000001</v>
          </cell>
          <cell r="E340">
            <v>24.1763081</v>
          </cell>
          <cell r="F340">
            <v>7.0189281000000001</v>
          </cell>
          <cell r="G340">
            <v>28.855593500000001</v>
          </cell>
          <cell r="H340">
            <v>58.101127599999998</v>
          </cell>
          <cell r="I340"/>
          <cell r="J340"/>
          <cell r="K340">
            <v>17.937260800000001</v>
          </cell>
          <cell r="L340">
            <v>248.2189903</v>
          </cell>
          <cell r="M340">
            <v>132.79072919999999</v>
          </cell>
          <cell r="N340">
            <v>19.934685699999999</v>
          </cell>
          <cell r="O340">
            <v>5.7874894000000001</v>
          </cell>
          <cell r="P340">
            <v>23.793012000000001</v>
          </cell>
          <cell r="Q340">
            <v>47.907551099999999</v>
          </cell>
          <cell r="R340"/>
          <cell r="S340"/>
          <cell r="T340">
            <v>14.790250800000001</v>
          </cell>
          <cell r="U340">
            <v>249.56307079999999</v>
          </cell>
          <cell r="V340">
            <v>133.50977739999999</v>
          </cell>
          <cell r="W340">
            <v>20.0426301</v>
          </cell>
          <cell r="X340">
            <v>5.8188281000000002</v>
          </cell>
          <cell r="Y340">
            <v>23.921848600000001</v>
          </cell>
          <cell r="Z340">
            <v>48.1669658</v>
          </cell>
          <cell r="AA340"/>
          <cell r="AB340"/>
          <cell r="AC340">
            <v>14.8703384</v>
          </cell>
          <cell r="AD340">
            <v>250.67848649999999</v>
          </cell>
          <cell r="AE340">
            <v>134.10649599999999</v>
          </cell>
          <cell r="AF340">
            <v>20.132210100000002</v>
          </cell>
          <cell r="AG340">
            <v>5.8448351000000001</v>
          </cell>
          <cell r="AH340">
            <v>24.0287668</v>
          </cell>
          <cell r="AI340">
            <v>48.382246700000003</v>
          </cell>
          <cell r="AJ340"/>
          <cell r="AK340"/>
          <cell r="AL340">
            <v>14.9368009</v>
          </cell>
        </row>
        <row r="341">
          <cell r="B341" t="str">
            <v>Energia Simples - 6,9</v>
          </cell>
          <cell r="C341">
            <v>216002.4841416</v>
          </cell>
          <cell r="D341">
            <v>115555.7330967</v>
          </cell>
          <cell r="E341">
            <v>17347.349762500002</v>
          </cell>
          <cell r="F341">
            <v>5036.3273503999999</v>
          </cell>
          <cell r="G341">
            <v>20704.901329600001</v>
          </cell>
          <cell r="H341">
            <v>41689.5986232</v>
          </cell>
          <cell r="I341"/>
          <cell r="J341"/>
          <cell r="K341">
            <v>12870.6143398</v>
          </cell>
          <cell r="L341">
            <v>217056.20136020001</v>
          </cell>
          <cell r="M341">
            <v>116119.4445101</v>
          </cell>
          <cell r="N341">
            <v>17431.974720300001</v>
          </cell>
          <cell r="O341">
            <v>5060.8958867000001</v>
          </cell>
          <cell r="P341">
            <v>20805.9053116</v>
          </cell>
          <cell r="Q341">
            <v>41892.971505499998</v>
          </cell>
          <cell r="R341"/>
          <cell r="S341"/>
          <cell r="T341">
            <v>12933.400599099999</v>
          </cell>
          <cell r="U341">
            <v>217883.7999937</v>
          </cell>
          <cell r="V341">
            <v>116562.1883391</v>
          </cell>
          <cell r="W341">
            <v>17498.439896</v>
          </cell>
          <cell r="X341">
            <v>5080.1922277000003</v>
          </cell>
          <cell r="Y341">
            <v>20885.2347142</v>
          </cell>
          <cell r="Z341">
            <v>42052.702330499997</v>
          </cell>
          <cell r="AA341"/>
          <cell r="AB341"/>
          <cell r="AC341">
            <v>12982.7134714</v>
          </cell>
          <cell r="AD341">
            <v>218656.6741256</v>
          </cell>
          <cell r="AE341">
            <v>116975.6559761</v>
          </cell>
          <cell r="AF341">
            <v>17560.5100982</v>
          </cell>
          <cell r="AG341">
            <v>5098.2126095000003</v>
          </cell>
          <cell r="AH341">
            <v>20959.318504499999</v>
          </cell>
          <cell r="AI341">
            <v>42201.871042600003</v>
          </cell>
          <cell r="AJ341"/>
          <cell r="AK341"/>
          <cell r="AL341">
            <v>13028.7655564</v>
          </cell>
        </row>
        <row r="342">
          <cell r="B342" t="str">
            <v>Energia Simples - 10,35</v>
          </cell>
          <cell r="C342">
            <v>28048.7478042</v>
          </cell>
          <cell r="D342">
            <v>15005.3534236</v>
          </cell>
          <cell r="E342">
            <v>2252.6196420000001</v>
          </cell>
          <cell r="F342">
            <v>653.98634849999996</v>
          </cell>
          <cell r="G342">
            <v>2688.6105403000001</v>
          </cell>
          <cell r="H342">
            <v>5413.5536560999999</v>
          </cell>
          <cell r="I342"/>
          <cell r="J342"/>
          <cell r="K342">
            <v>1671.2984446</v>
          </cell>
          <cell r="L342">
            <v>28158.040679199999</v>
          </cell>
          <cell r="M342">
            <v>15063.8222804</v>
          </cell>
          <cell r="N342">
            <v>2261.3970493000002</v>
          </cell>
          <cell r="O342">
            <v>656.53462690000003</v>
          </cell>
          <cell r="P342">
            <v>2699.0868012000001</v>
          </cell>
          <cell r="Q342">
            <v>5434.6477473000004</v>
          </cell>
          <cell r="R342"/>
          <cell r="S342"/>
          <cell r="T342">
            <v>1677.8107143</v>
          </cell>
          <cell r="U342">
            <v>28266.488632500001</v>
          </cell>
          <cell r="V342">
            <v>15121.8391254</v>
          </cell>
          <cell r="W342">
            <v>2270.1065997999999</v>
          </cell>
          <cell r="X342">
            <v>659.06320659999994</v>
          </cell>
          <cell r="Y342">
            <v>2709.4820709999999</v>
          </cell>
          <cell r="Z342">
            <v>5455.5787646999997</v>
          </cell>
          <cell r="AA342"/>
          <cell r="AB342"/>
          <cell r="AC342">
            <v>1684.2726384</v>
          </cell>
          <cell r="AD342">
            <v>28367.8925987</v>
          </cell>
          <cell r="AE342">
            <v>15176.0876211</v>
          </cell>
          <cell r="AF342">
            <v>2278.2504416000002</v>
          </cell>
          <cell r="AG342">
            <v>661.42754769999999</v>
          </cell>
          <cell r="AH342">
            <v>2719.2021399</v>
          </cell>
          <cell r="AI342">
            <v>5475.1502552000002</v>
          </cell>
          <cell r="AJ342"/>
          <cell r="AK342"/>
          <cell r="AL342">
            <v>1690.3148441999999</v>
          </cell>
        </row>
        <row r="343">
          <cell r="B343" t="str">
            <v>Energia Simples - 13,80</v>
          </cell>
          <cell r="C343">
            <v>48800.960439000002</v>
          </cell>
          <cell r="D343">
            <v>26107.249561000001</v>
          </cell>
          <cell r="E343">
            <v>3919.2481183</v>
          </cell>
          <cell r="F343">
            <v>1137.8462274999999</v>
          </cell>
          <cell r="G343">
            <v>4677.8122697999997</v>
          </cell>
          <cell r="H343">
            <v>9418.8382192999998</v>
          </cell>
          <cell r="I343"/>
          <cell r="J343"/>
          <cell r="K343">
            <v>2907.8292488000002</v>
          </cell>
          <cell r="L343">
            <v>49335.3374243</v>
          </cell>
          <cell r="M343">
            <v>26393.127404499999</v>
          </cell>
          <cell r="N343">
            <v>3962.1644047</v>
          </cell>
          <cell r="O343">
            <v>1150.3057951000001</v>
          </cell>
          <cell r="P343">
            <v>4729.0349346000003</v>
          </cell>
          <cell r="Q343">
            <v>9521.9757461000008</v>
          </cell>
          <cell r="R343"/>
          <cell r="S343"/>
          <cell r="T343">
            <v>2939.6703649000001</v>
          </cell>
          <cell r="U343">
            <v>49535.036319799998</v>
          </cell>
          <cell r="V343">
            <v>26499.9611401</v>
          </cell>
          <cell r="W343">
            <v>3978.2023982999999</v>
          </cell>
          <cell r="X343">
            <v>1154.9619863</v>
          </cell>
          <cell r="Y343">
            <v>4748.1770569</v>
          </cell>
          <cell r="Z343">
            <v>9560.5186682000003</v>
          </cell>
          <cell r="AA343"/>
          <cell r="AB343"/>
          <cell r="AC343">
            <v>2951.5695218999999</v>
          </cell>
          <cell r="AD343">
            <v>49734.883832599997</v>
          </cell>
          <cell r="AE343">
            <v>26606.874382000002</v>
          </cell>
          <cell r="AF343">
            <v>3994.2523285000002</v>
          </cell>
          <cell r="AG343">
            <v>1159.6216437999999</v>
          </cell>
          <cell r="AH343">
            <v>4767.3334242999999</v>
          </cell>
          <cell r="AI343">
            <v>9599.0902733000003</v>
          </cell>
          <cell r="AJ343"/>
          <cell r="AK343"/>
          <cell r="AL343">
            <v>2963.4775340000001</v>
          </cell>
        </row>
        <row r="344">
          <cell r="B344" t="str">
            <v>Energia Simples - 17,25</v>
          </cell>
          <cell r="C344">
            <v>51729.405276099998</v>
          </cell>
          <cell r="D344">
            <v>27673.891682699999</v>
          </cell>
          <cell r="E344">
            <v>4154.4341022999997</v>
          </cell>
          <cell r="F344">
            <v>1206.1260296999999</v>
          </cell>
          <cell r="G344">
            <v>4958.5181227000003</v>
          </cell>
          <cell r="H344">
            <v>9984.0432459999993</v>
          </cell>
          <cell r="I344"/>
          <cell r="J344"/>
          <cell r="K344">
            <v>3082.3220762999999</v>
          </cell>
          <cell r="L344">
            <v>52099.629303200003</v>
          </cell>
          <cell r="M344">
            <v>27871.951946100002</v>
          </cell>
          <cell r="N344">
            <v>4184.1671196999996</v>
          </cell>
          <cell r="O344">
            <v>1214.7581967000001</v>
          </cell>
          <cell r="P344">
            <v>4994.0059180999997</v>
          </cell>
          <cell r="Q344">
            <v>10055.498401500001</v>
          </cell>
          <cell r="R344"/>
          <cell r="S344"/>
          <cell r="T344">
            <v>3104.3820569</v>
          </cell>
          <cell r="U344">
            <v>52306.895642000003</v>
          </cell>
          <cell r="V344">
            <v>27982.834067299998</v>
          </cell>
          <cell r="W344">
            <v>4200.8128618000001</v>
          </cell>
          <cell r="X344">
            <v>1219.590831</v>
          </cell>
          <cell r="Y344">
            <v>5013.8734166000004</v>
          </cell>
          <cell r="Z344">
            <v>10095.501878999999</v>
          </cell>
          <cell r="AA344"/>
          <cell r="AB344"/>
          <cell r="AC344">
            <v>3116.7321232999998</v>
          </cell>
          <cell r="AD344">
            <v>52505.109013399997</v>
          </cell>
          <cell r="AE344">
            <v>28088.8730861</v>
          </cell>
          <cell r="AF344">
            <v>4216.7315529999996</v>
          </cell>
          <cell r="AG344">
            <v>1224.2123865999999</v>
          </cell>
          <cell r="AH344">
            <v>5032.8731435999998</v>
          </cell>
          <cell r="AI344">
            <v>10133.7580872</v>
          </cell>
          <cell r="AJ344"/>
          <cell r="AK344"/>
          <cell r="AL344">
            <v>3128.5427650000001</v>
          </cell>
        </row>
        <row r="345">
          <cell r="B345" t="str">
            <v>Energia Simples - 20,7</v>
          </cell>
          <cell r="C345">
            <v>20385.183140599998</v>
          </cell>
          <cell r="D345">
            <v>10905.5448667</v>
          </cell>
          <cell r="E345">
            <v>1637.1520138000001</v>
          </cell>
          <cell r="F345">
            <v>475.30219770000002</v>
          </cell>
          <cell r="G345">
            <v>1954.0201454999999</v>
          </cell>
          <cell r="H345">
            <v>3934.4459688000002</v>
          </cell>
          <cell r="I345"/>
          <cell r="J345"/>
          <cell r="K345">
            <v>1214.6611713</v>
          </cell>
          <cell r="L345">
            <v>20160.2042764</v>
          </cell>
          <cell r="M345">
            <v>10785.187002799999</v>
          </cell>
          <cell r="N345">
            <v>1619.0837634</v>
          </cell>
          <cell r="O345">
            <v>470.05657580000002</v>
          </cell>
          <cell r="P345">
            <v>1932.4548141</v>
          </cell>
          <cell r="Q345">
            <v>3891.0238828000001</v>
          </cell>
          <cell r="R345"/>
          <cell r="S345"/>
          <cell r="T345">
            <v>1201.2556953000001</v>
          </cell>
          <cell r="U345">
            <v>20251.2638907</v>
          </cell>
          <cell r="V345">
            <v>10833.9015375</v>
          </cell>
          <cell r="W345">
            <v>1626.3968408000001</v>
          </cell>
          <cell r="X345">
            <v>472.17972809999998</v>
          </cell>
          <cell r="Y345">
            <v>1941.1833266000001</v>
          </cell>
          <cell r="Z345">
            <v>3908.5988600999999</v>
          </cell>
          <cell r="AA345"/>
          <cell r="AB345"/>
          <cell r="AC345">
            <v>1206.6815271999999</v>
          </cell>
          <cell r="AD345">
            <v>20336.8458651</v>
          </cell>
          <cell r="AE345">
            <v>10879.6856761</v>
          </cell>
          <cell r="AF345">
            <v>1633.2700050999999</v>
          </cell>
          <cell r="AG345">
            <v>474.1751625</v>
          </cell>
          <cell r="AH345">
            <v>1949.3867802</v>
          </cell>
          <cell r="AI345">
            <v>3925.1166234000002</v>
          </cell>
          <cell r="AJ345"/>
          <cell r="AK345"/>
          <cell r="AL345">
            <v>1211.7809715000001</v>
          </cell>
        </row>
        <row r="346">
          <cell r="B346" t="str">
            <v>Tarifa_bi-horária</v>
          </cell>
          <cell r="C346">
            <v>9415.2026643999998</v>
          </cell>
          <cell r="D346">
            <v>5071.5518926000004</v>
          </cell>
          <cell r="E346">
            <v>774.3072631</v>
          </cell>
          <cell r="F346">
            <v>220.35447579999999</v>
          </cell>
          <cell r="G346">
            <v>169.36946739999999</v>
          </cell>
          <cell r="H346">
            <v>1872.0064666000001</v>
          </cell>
          <cell r="I346"/>
          <cell r="J346"/>
          <cell r="K346">
            <v>556.49967700000002</v>
          </cell>
          <cell r="L346">
            <v>9398.1685292000002</v>
          </cell>
          <cell r="M346">
            <v>5059.7669003999999</v>
          </cell>
          <cell r="N346">
            <v>771.26600710000002</v>
          </cell>
          <cell r="O346">
            <v>219.58762089999999</v>
          </cell>
          <cell r="P346">
            <v>169.14790600000001</v>
          </cell>
          <cell r="Q346">
            <v>1864.9311481</v>
          </cell>
          <cell r="R346"/>
          <cell r="S346"/>
          <cell r="T346">
            <v>555.77169049999998</v>
          </cell>
          <cell r="U346">
            <v>9443.0753838000001</v>
          </cell>
          <cell r="V346">
            <v>5083.9831710999997</v>
          </cell>
          <cell r="W346">
            <v>774.97608790000004</v>
          </cell>
          <cell r="X346">
            <v>220.64242780000001</v>
          </cell>
          <cell r="Y346">
            <v>169.9548556</v>
          </cell>
          <cell r="Z346">
            <v>1873.8979724000001</v>
          </cell>
          <cell r="AA346"/>
          <cell r="AB346"/>
          <cell r="AC346">
            <v>558.42309909999994</v>
          </cell>
          <cell r="AD346">
            <v>9482.7398200999996</v>
          </cell>
          <cell r="AE346">
            <v>5105.3433185000004</v>
          </cell>
          <cell r="AF346">
            <v>778.23474720000002</v>
          </cell>
          <cell r="AG346">
            <v>221.5699875</v>
          </cell>
          <cell r="AH346">
            <v>170.66855050000001</v>
          </cell>
          <cell r="AI346">
            <v>1881.7768487000001</v>
          </cell>
          <cell r="AJ346"/>
          <cell r="AK346"/>
          <cell r="AL346">
            <v>560.76809479999997</v>
          </cell>
        </row>
        <row r="347">
          <cell r="A347" t="str">
            <v>BTN_Bi_TRAB_E_Horas fora vazio</v>
          </cell>
          <cell r="B347" t="str">
            <v>Horas fora vazio</v>
          </cell>
          <cell r="C347">
            <v>6508.8048068999997</v>
          </cell>
          <cell r="D347">
            <v>3829.1565120999999</v>
          </cell>
          <cell r="E347">
            <v>738.42580840000005</v>
          </cell>
          <cell r="F347">
            <v>197.9285667</v>
          </cell>
          <cell r="G347">
            <v>106.5769209</v>
          </cell>
          <cell r="H347">
            <v>1750.9065556</v>
          </cell>
          <cell r="I347"/>
          <cell r="J347"/>
          <cell r="K347">
            <v>350.18131080000001</v>
          </cell>
          <cell r="L347">
            <v>6480.8045163999996</v>
          </cell>
          <cell r="M347">
            <v>3812.6838268000001</v>
          </cell>
          <cell r="N347">
            <v>735.24916740000003</v>
          </cell>
          <cell r="O347">
            <v>197.07709629999999</v>
          </cell>
          <cell r="P347">
            <v>106.1184363</v>
          </cell>
          <cell r="Q347">
            <v>1743.3743142000001</v>
          </cell>
          <cell r="R347"/>
          <cell r="S347"/>
          <cell r="T347">
            <v>348.67486289999999</v>
          </cell>
          <cell r="U347">
            <v>6512.0164936000001</v>
          </cell>
          <cell r="V347">
            <v>3831.0459600999998</v>
          </cell>
          <cell r="W347">
            <v>738.79017520000002</v>
          </cell>
          <cell r="X347">
            <v>198.02623249999999</v>
          </cell>
          <cell r="Y347">
            <v>106.6295093</v>
          </cell>
          <cell r="Z347">
            <v>1751.7705185</v>
          </cell>
          <cell r="AA347"/>
          <cell r="AB347"/>
          <cell r="AC347">
            <v>350.35410400000001</v>
          </cell>
          <cell r="AD347">
            <v>6539.4037292000003</v>
          </cell>
          <cell r="AE347">
            <v>3847.1579833000001</v>
          </cell>
          <cell r="AF347">
            <v>741.89726519999999</v>
          </cell>
          <cell r="AG347">
            <v>198.85906080000001</v>
          </cell>
          <cell r="AH347">
            <v>107.0779557</v>
          </cell>
          <cell r="AI347">
            <v>1759.1378456</v>
          </cell>
          <cell r="AJ347"/>
          <cell r="AK347"/>
          <cell r="AL347">
            <v>351.82756949999998</v>
          </cell>
        </row>
        <row r="348">
          <cell r="B348" t="str">
            <v>Horas fora vazio - 1,15</v>
          </cell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</row>
        <row r="349">
          <cell r="B349" t="str">
            <v>Horas fora vazio - 2,3</v>
          </cell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</row>
        <row r="350">
          <cell r="B350" t="str">
            <v>Horas fora vazio - 3,45</v>
          </cell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</row>
        <row r="351">
          <cell r="B351" t="str">
            <v>Horas fora vazio - 4,6</v>
          </cell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</row>
        <row r="352">
          <cell r="B352" t="str">
            <v>Horas fora vazio - 5,75</v>
          </cell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</row>
        <row r="353">
          <cell r="B353" t="str">
            <v>Horas fora vazio - 6,9</v>
          </cell>
          <cell r="C353">
            <v>3041.0278879000002</v>
          </cell>
          <cell r="D353">
            <v>1789.0491552000001</v>
          </cell>
          <cell r="E353">
            <v>345.00550320000002</v>
          </cell>
          <cell r="F353">
            <v>92.475701599999994</v>
          </cell>
          <cell r="G353">
            <v>49.794609000000001</v>
          </cell>
          <cell r="H353">
            <v>818.05428529999995</v>
          </cell>
          <cell r="I353"/>
          <cell r="J353"/>
          <cell r="K353">
            <v>163.61085679999999</v>
          </cell>
          <cell r="L353">
            <v>3002.1368805000002</v>
          </cell>
          <cell r="M353">
            <v>1766.1694161999999</v>
          </cell>
          <cell r="N353">
            <v>340.59330699999998</v>
          </cell>
          <cell r="O353">
            <v>91.2930511</v>
          </cell>
          <cell r="P353">
            <v>49.157796699999999</v>
          </cell>
          <cell r="Q353">
            <v>807.59237719999999</v>
          </cell>
          <cell r="R353"/>
          <cell r="S353"/>
          <cell r="T353">
            <v>161.51847549999999</v>
          </cell>
          <cell r="U353">
            <v>3016.0201904999999</v>
          </cell>
          <cell r="V353">
            <v>1774.3370239999999</v>
          </cell>
          <cell r="W353">
            <v>342.16837249999998</v>
          </cell>
          <cell r="X353">
            <v>91.715234100000004</v>
          </cell>
          <cell r="Y353">
            <v>49.385125700000003</v>
          </cell>
          <cell r="Z353">
            <v>811.32706859999996</v>
          </cell>
          <cell r="AA353"/>
          <cell r="AB353"/>
          <cell r="AC353">
            <v>162.2654139</v>
          </cell>
          <cell r="AD353">
            <v>3027.9271448999998</v>
          </cell>
          <cell r="AE353">
            <v>1781.3419343</v>
          </cell>
          <cell r="AF353">
            <v>343.51922000000002</v>
          </cell>
          <cell r="AG353">
            <v>92.077316600000003</v>
          </cell>
          <cell r="AH353">
            <v>49.580093499999997</v>
          </cell>
          <cell r="AI353">
            <v>814.53010949999998</v>
          </cell>
          <cell r="AJ353"/>
          <cell r="AK353"/>
          <cell r="AL353">
            <v>162.90602200000001</v>
          </cell>
        </row>
        <row r="354">
          <cell r="B354" t="str">
            <v>Horas fora vazio - 10,35</v>
          </cell>
          <cell r="C354">
            <v>385.01599140000002</v>
          </cell>
          <cell r="D354">
            <v>226.50648369999999</v>
          </cell>
          <cell r="E354">
            <v>43.680176799999998</v>
          </cell>
          <cell r="F354">
            <v>11.708088500000001</v>
          </cell>
          <cell r="G354">
            <v>6.3043553000000001</v>
          </cell>
          <cell r="H354">
            <v>103.5715531</v>
          </cell>
          <cell r="I354"/>
          <cell r="J354"/>
          <cell r="K354">
            <v>20.714310600000001</v>
          </cell>
          <cell r="L354">
            <v>385.72709309999999</v>
          </cell>
          <cell r="M354">
            <v>226.9248279</v>
          </cell>
          <cell r="N354">
            <v>43.760851500000001</v>
          </cell>
          <cell r="O354">
            <v>11.7297128</v>
          </cell>
          <cell r="P354">
            <v>6.3159991</v>
          </cell>
          <cell r="Q354">
            <v>103.7628438</v>
          </cell>
          <cell r="R354"/>
          <cell r="S354"/>
          <cell r="T354">
            <v>20.752568700000001</v>
          </cell>
          <cell r="U354">
            <v>387.81576619999998</v>
          </cell>
          <cell r="V354">
            <v>228.15360279999999</v>
          </cell>
          <cell r="W354">
            <v>43.997811800000001</v>
          </cell>
          <cell r="X354">
            <v>11.7932279</v>
          </cell>
          <cell r="Y354">
            <v>6.3501995999999998</v>
          </cell>
          <cell r="Z354">
            <v>104.3247092</v>
          </cell>
          <cell r="AA354"/>
          <cell r="AB354"/>
          <cell r="AC354">
            <v>20.864941900000002</v>
          </cell>
          <cell r="AD354">
            <v>389.54909850000001</v>
          </cell>
          <cell r="AE354">
            <v>229.1733294</v>
          </cell>
          <cell r="AF354">
            <v>44.194459199999997</v>
          </cell>
          <cell r="AG354">
            <v>11.845937599999999</v>
          </cell>
          <cell r="AH354">
            <v>6.3785816999999998</v>
          </cell>
          <cell r="AI354">
            <v>104.7909856</v>
          </cell>
          <cell r="AJ354"/>
          <cell r="AK354"/>
          <cell r="AL354">
            <v>20.958197200000001</v>
          </cell>
        </row>
        <row r="355">
          <cell r="B355" t="str">
            <v>Horas fora vazio - 13,80</v>
          </cell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</row>
        <row r="356">
          <cell r="B356" t="str">
            <v>Horas fora vazio - 17,25</v>
          </cell>
          <cell r="C356">
            <v>2546.3756038000001</v>
          </cell>
          <cell r="D356">
            <v>1498.0431914999999</v>
          </cell>
          <cell r="E356">
            <v>288.88705670000002</v>
          </cell>
          <cell r="F356">
            <v>77.433644000000001</v>
          </cell>
          <cell r="G356">
            <v>41.695039000000001</v>
          </cell>
          <cell r="H356">
            <v>684.98992840000005</v>
          </cell>
          <cell r="I356"/>
          <cell r="J356"/>
          <cell r="K356">
            <v>136.99798569999999</v>
          </cell>
          <cell r="L356">
            <v>2555.4594060999998</v>
          </cell>
          <cell r="M356">
            <v>1503.3872296</v>
          </cell>
          <cell r="N356">
            <v>289.91761689999998</v>
          </cell>
          <cell r="O356">
            <v>77.709876800000004</v>
          </cell>
          <cell r="P356">
            <v>41.843779699999999</v>
          </cell>
          <cell r="Q356">
            <v>687.43352440000001</v>
          </cell>
          <cell r="R356"/>
          <cell r="S356"/>
          <cell r="T356">
            <v>137.48670490000001</v>
          </cell>
          <cell r="U356">
            <v>2569.2969589999998</v>
          </cell>
          <cell r="V356">
            <v>1511.5279184000001</v>
          </cell>
          <cell r="W356">
            <v>291.48749129999999</v>
          </cell>
          <cell r="X356">
            <v>78.130667700000004</v>
          </cell>
          <cell r="Y356">
            <v>42.070359500000002</v>
          </cell>
          <cell r="Z356">
            <v>691.15590699999996</v>
          </cell>
          <cell r="AA356"/>
          <cell r="AB356"/>
          <cell r="AC356">
            <v>138.2311813</v>
          </cell>
          <cell r="AD356">
            <v>2580.7803638999999</v>
          </cell>
          <cell r="AE356">
            <v>1518.2836525</v>
          </cell>
          <cell r="AF356">
            <v>292.79028690000001</v>
          </cell>
          <cell r="AG356">
            <v>78.479870700000006</v>
          </cell>
          <cell r="AH356">
            <v>42.258391799999998</v>
          </cell>
          <cell r="AI356">
            <v>694.24501020000002</v>
          </cell>
          <cell r="AJ356"/>
          <cell r="AK356"/>
          <cell r="AL356">
            <v>138.84900210000001</v>
          </cell>
        </row>
        <row r="357">
          <cell r="B357" t="str">
            <v>Horas fora vazio - 20,7</v>
          </cell>
          <cell r="C357">
            <v>536.38532380000004</v>
          </cell>
          <cell r="D357">
            <v>315.55768169999999</v>
          </cell>
          <cell r="E357">
            <v>60.853071700000001</v>
          </cell>
          <cell r="F357">
            <v>16.311132600000001</v>
          </cell>
          <cell r="G357">
            <v>8.7829175999999993</v>
          </cell>
          <cell r="H357">
            <v>144.2907888</v>
          </cell>
          <cell r="I357"/>
          <cell r="J357"/>
          <cell r="K357">
            <v>28.8581577</v>
          </cell>
          <cell r="L357">
            <v>537.48113669999998</v>
          </cell>
          <cell r="M357">
            <v>316.20235309999998</v>
          </cell>
          <cell r="N357">
            <v>60.977392000000002</v>
          </cell>
          <cell r="O357">
            <v>16.3444556</v>
          </cell>
          <cell r="P357">
            <v>8.8008608000000006</v>
          </cell>
          <cell r="Q357">
            <v>144.5855688</v>
          </cell>
          <cell r="R357"/>
          <cell r="S357"/>
          <cell r="T357">
            <v>28.917113799999999</v>
          </cell>
          <cell r="U357">
            <v>538.88357789999998</v>
          </cell>
          <cell r="V357">
            <v>317.0274149</v>
          </cell>
          <cell r="W357">
            <v>61.1364996</v>
          </cell>
          <cell r="X357">
            <v>16.387102800000001</v>
          </cell>
          <cell r="Y357">
            <v>8.8238245000000006</v>
          </cell>
          <cell r="Z357">
            <v>144.9628337</v>
          </cell>
          <cell r="AA357"/>
          <cell r="AB357"/>
          <cell r="AC357">
            <v>28.9925669</v>
          </cell>
          <cell r="AD357">
            <v>541.1471219</v>
          </cell>
          <cell r="AE357">
            <v>318.3590671</v>
          </cell>
          <cell r="AF357">
            <v>61.3932991</v>
          </cell>
          <cell r="AG357">
            <v>16.4559359</v>
          </cell>
          <cell r="AH357">
            <v>8.8608887000000003</v>
          </cell>
          <cell r="AI357">
            <v>145.57174029999999</v>
          </cell>
          <cell r="AJ357"/>
          <cell r="AK357"/>
          <cell r="AL357">
            <v>29.114348199999998</v>
          </cell>
        </row>
        <row r="358">
          <cell r="A358" t="str">
            <v>BTN_Bi_TRAB_E_Horas de vazio</v>
          </cell>
          <cell r="B358" t="str">
            <v>Horas de vazio</v>
          </cell>
          <cell r="C358">
            <v>2906.3978575000001</v>
          </cell>
          <cell r="D358">
            <v>1242.3953805000001</v>
          </cell>
          <cell r="E358">
            <v>35.881454699999999</v>
          </cell>
          <cell r="F358">
            <v>22.425909099999998</v>
          </cell>
          <cell r="G358">
            <v>62.7925465</v>
          </cell>
          <cell r="H358">
            <v>121.09991100000001</v>
          </cell>
          <cell r="I358"/>
          <cell r="J358"/>
          <cell r="K358">
            <v>206.31836620000001</v>
          </cell>
          <cell r="L358">
            <v>2917.3640128000002</v>
          </cell>
          <cell r="M358">
            <v>1247.0830736</v>
          </cell>
          <cell r="N358">
            <v>36.016839699999998</v>
          </cell>
          <cell r="O358">
            <v>22.5105246</v>
          </cell>
          <cell r="P358">
            <v>63.0294697</v>
          </cell>
          <cell r="Q358">
            <v>121.5568339</v>
          </cell>
          <cell r="R358"/>
          <cell r="S358"/>
          <cell r="T358">
            <v>207.09682760000001</v>
          </cell>
          <cell r="U358">
            <v>2931.0588902</v>
          </cell>
          <cell r="V358">
            <v>1252.9372109999999</v>
          </cell>
          <cell r="W358">
            <v>36.185912700000003</v>
          </cell>
          <cell r="X358">
            <v>22.616195300000001</v>
          </cell>
          <cell r="Y358">
            <v>63.3253463</v>
          </cell>
          <cell r="Z358">
            <v>122.12745390000001</v>
          </cell>
          <cell r="AA358"/>
          <cell r="AB358"/>
          <cell r="AC358">
            <v>208.0689951</v>
          </cell>
          <cell r="AD358">
            <v>2943.3360908999998</v>
          </cell>
          <cell r="AE358">
            <v>1258.1853352000001</v>
          </cell>
          <cell r="AF358">
            <v>36.337482000000001</v>
          </cell>
          <cell r="AG358">
            <v>22.710926700000002</v>
          </cell>
          <cell r="AH358">
            <v>63.590594799999998</v>
          </cell>
          <cell r="AI358">
            <v>122.6390031</v>
          </cell>
          <cell r="AJ358"/>
          <cell r="AK358"/>
          <cell r="AL358">
            <v>208.94052529999999</v>
          </cell>
        </row>
        <row r="359">
          <cell r="B359" t="str">
            <v>Horas de vazio - 1,15</v>
          </cell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</row>
        <row r="360">
          <cell r="B360" t="str">
            <v>Horas de vazio - 2,3</v>
          </cell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</row>
        <row r="361">
          <cell r="B361" t="str">
            <v>Horas de vazio - 3,45</v>
          </cell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</row>
        <row r="362">
          <cell r="B362" t="str">
            <v>Horas de vazio - 4,6</v>
          </cell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</row>
        <row r="363">
          <cell r="B363" t="str">
            <v>Horas de vazio - 5,75</v>
          </cell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</row>
        <row r="364">
          <cell r="B364" t="str">
            <v>Horas de vazio - 6,9</v>
          </cell>
          <cell r="C364">
            <v>1369.9726175999999</v>
          </cell>
          <cell r="D364">
            <v>585.62101089999999</v>
          </cell>
          <cell r="E364">
            <v>16.913242</v>
          </cell>
          <cell r="F364">
            <v>10.570776199999999</v>
          </cell>
          <cell r="G364">
            <v>29.598174100000001</v>
          </cell>
          <cell r="H364">
            <v>57.082192599999999</v>
          </cell>
          <cell r="I364"/>
          <cell r="J364"/>
          <cell r="K364">
            <v>97.251142299999998</v>
          </cell>
          <cell r="L364">
            <v>1373.0640851000001</v>
          </cell>
          <cell r="M364">
            <v>586.94251810000003</v>
          </cell>
          <cell r="N364">
            <v>16.951408399999998</v>
          </cell>
          <cell r="O364">
            <v>10.59463</v>
          </cell>
          <cell r="P364">
            <v>29.664964999999999</v>
          </cell>
          <cell r="Q364">
            <v>57.211003599999998</v>
          </cell>
          <cell r="R364"/>
          <cell r="S364"/>
          <cell r="T364">
            <v>97.470598300000006</v>
          </cell>
          <cell r="U364">
            <v>1379.5114186999999</v>
          </cell>
          <cell r="V364">
            <v>589.69855419999999</v>
          </cell>
          <cell r="W364">
            <v>17.0310056</v>
          </cell>
          <cell r="X364">
            <v>10.6443782</v>
          </cell>
          <cell r="Y364">
            <v>29.804259200000001</v>
          </cell>
          <cell r="Z364">
            <v>57.479642300000002</v>
          </cell>
          <cell r="AA364"/>
          <cell r="AB364"/>
          <cell r="AC364">
            <v>97.928279599999996</v>
          </cell>
          <cell r="AD364">
            <v>1384.9611884999999</v>
          </cell>
          <cell r="AE364">
            <v>592.02816240000004</v>
          </cell>
          <cell r="AF364">
            <v>17.098286099999999</v>
          </cell>
          <cell r="AG364">
            <v>10.686429</v>
          </cell>
          <cell r="AH364">
            <v>29.9220012</v>
          </cell>
          <cell r="AI364">
            <v>57.706716100000001</v>
          </cell>
          <cell r="AJ364"/>
          <cell r="AK364"/>
          <cell r="AL364">
            <v>98.315146200000001</v>
          </cell>
        </row>
        <row r="365">
          <cell r="B365" t="str">
            <v>Horas de vazio - 10,35</v>
          </cell>
          <cell r="C365">
            <v>164.1706629</v>
          </cell>
          <cell r="D365">
            <v>70.177891399999993</v>
          </cell>
          <cell r="E365">
            <v>2.0267982</v>
          </cell>
          <cell r="F365">
            <v>1.2667489999999999</v>
          </cell>
          <cell r="G365">
            <v>3.546897</v>
          </cell>
          <cell r="H365">
            <v>6.8404442999999997</v>
          </cell>
          <cell r="I365"/>
          <cell r="J365"/>
          <cell r="K365">
            <v>11.6540903</v>
          </cell>
          <cell r="L365">
            <v>165.0688227</v>
          </cell>
          <cell r="M365">
            <v>70.561826999999994</v>
          </cell>
          <cell r="N365">
            <v>2.0378867000000001</v>
          </cell>
          <cell r="O365">
            <v>1.2736791999999999</v>
          </cell>
          <cell r="P365">
            <v>3.5663016999999999</v>
          </cell>
          <cell r="Q365">
            <v>6.8778677000000004</v>
          </cell>
          <cell r="R365"/>
          <cell r="S365"/>
          <cell r="T365">
            <v>11.717848399999999</v>
          </cell>
          <cell r="U365">
            <v>165.96265349999999</v>
          </cell>
          <cell r="V365">
            <v>70.943912100000006</v>
          </cell>
          <cell r="W365">
            <v>2.0489215999999999</v>
          </cell>
          <cell r="X365">
            <v>1.2805759000000001</v>
          </cell>
          <cell r="Y365">
            <v>3.5856129000000001</v>
          </cell>
          <cell r="Z365">
            <v>6.9151106999999996</v>
          </cell>
          <cell r="AA365"/>
          <cell r="AB365"/>
          <cell r="AC365">
            <v>11.781299499999999</v>
          </cell>
          <cell r="AD365">
            <v>166.70441930000001</v>
          </cell>
          <cell r="AE365">
            <v>71.260994100000005</v>
          </cell>
          <cell r="AF365">
            <v>2.0580791000000001</v>
          </cell>
          <cell r="AG365">
            <v>1.2862994999999999</v>
          </cell>
          <cell r="AH365">
            <v>3.6016384000000001</v>
          </cell>
          <cell r="AI365">
            <v>6.9460173000000003</v>
          </cell>
          <cell r="AJ365"/>
          <cell r="AK365"/>
          <cell r="AL365">
            <v>11.8339558</v>
          </cell>
        </row>
        <row r="366">
          <cell r="B366" t="str">
            <v>Horas de vazio - 13,80</v>
          </cell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</row>
        <row r="367">
          <cell r="B367" t="str">
            <v>Horas de vazio - 17,25</v>
          </cell>
          <cell r="C367">
            <v>977.42973110000003</v>
          </cell>
          <cell r="D367">
            <v>417.82104249999998</v>
          </cell>
          <cell r="E367">
            <v>12.0670337</v>
          </cell>
          <cell r="F367">
            <v>7.5418960000000004</v>
          </cell>
          <cell r="G367">
            <v>21.117308900000001</v>
          </cell>
          <cell r="H367">
            <v>40.726238799999997</v>
          </cell>
          <cell r="I367"/>
          <cell r="J367"/>
          <cell r="K367">
            <v>69.385443899999999</v>
          </cell>
          <cell r="L367">
            <v>981.92666250000002</v>
          </cell>
          <cell r="M367">
            <v>419.7433418</v>
          </cell>
          <cell r="N367">
            <v>12.1225516</v>
          </cell>
          <cell r="O367">
            <v>7.5765946</v>
          </cell>
          <cell r="P367">
            <v>21.214465000000001</v>
          </cell>
          <cell r="Q367">
            <v>40.913610800000001</v>
          </cell>
          <cell r="R367"/>
          <cell r="S367"/>
          <cell r="T367">
            <v>69.704670500000006</v>
          </cell>
          <cell r="U367">
            <v>987.24369530000001</v>
          </cell>
          <cell r="V367">
            <v>422.01620930000001</v>
          </cell>
          <cell r="W367">
            <v>12.188193800000001</v>
          </cell>
          <cell r="X367">
            <v>7.6176212999999997</v>
          </cell>
          <cell r="Y367">
            <v>21.329339000000001</v>
          </cell>
          <cell r="Z367">
            <v>41.135154</v>
          </cell>
          <cell r="AA367"/>
          <cell r="AB367"/>
          <cell r="AC367">
            <v>70.082114000000004</v>
          </cell>
          <cell r="AD367">
            <v>991.65615500000001</v>
          </cell>
          <cell r="AE367">
            <v>423.90239960000002</v>
          </cell>
          <cell r="AF367">
            <v>12.242668399999999</v>
          </cell>
          <cell r="AG367">
            <v>7.6516679999999999</v>
          </cell>
          <cell r="AH367">
            <v>21.4246701</v>
          </cell>
          <cell r="AI367">
            <v>41.319006299999998</v>
          </cell>
          <cell r="AJ367"/>
          <cell r="AK367"/>
          <cell r="AL367">
            <v>70.395344399999999</v>
          </cell>
        </row>
        <row r="368">
          <cell r="B368" t="str">
            <v>Horas de vazio - 20,7</v>
          </cell>
          <cell r="C368">
            <v>394.82484590000001</v>
          </cell>
          <cell r="D368">
            <v>168.7754357</v>
          </cell>
          <cell r="E368">
            <v>4.8743808</v>
          </cell>
          <cell r="F368">
            <v>3.0464878999999998</v>
          </cell>
          <cell r="G368">
            <v>8.5301665</v>
          </cell>
          <cell r="H368">
            <v>16.451035300000001</v>
          </cell>
          <cell r="I368"/>
          <cell r="J368"/>
          <cell r="K368">
            <v>28.0276897</v>
          </cell>
          <cell r="L368">
            <v>397.30444249999999</v>
          </cell>
          <cell r="M368">
            <v>169.83538669999999</v>
          </cell>
          <cell r="N368">
            <v>4.9049930000000002</v>
          </cell>
          <cell r="O368">
            <v>3.0656208</v>
          </cell>
          <cell r="P368">
            <v>8.5837380000000003</v>
          </cell>
          <cell r="Q368">
            <v>16.554351799999999</v>
          </cell>
          <cell r="R368"/>
          <cell r="S368"/>
          <cell r="T368">
            <v>28.203710399999999</v>
          </cell>
          <cell r="U368">
            <v>398.34112270000003</v>
          </cell>
          <cell r="V368">
            <v>170.27853540000001</v>
          </cell>
          <cell r="W368">
            <v>4.9177917000000004</v>
          </cell>
          <cell r="X368">
            <v>3.0736199000000002</v>
          </cell>
          <cell r="Y368">
            <v>8.6061352000000007</v>
          </cell>
          <cell r="Z368">
            <v>16.597546900000001</v>
          </cell>
          <cell r="AA368"/>
          <cell r="AB368"/>
          <cell r="AC368">
            <v>28.277301999999999</v>
          </cell>
          <cell r="AD368">
            <v>400.0143281</v>
          </cell>
          <cell r="AE368">
            <v>170.99377910000001</v>
          </cell>
          <cell r="AF368">
            <v>4.9384484000000004</v>
          </cell>
          <cell r="AG368">
            <v>3.0865301999999999</v>
          </cell>
          <cell r="AH368">
            <v>8.6422851000000005</v>
          </cell>
          <cell r="AI368">
            <v>16.6672634</v>
          </cell>
          <cell r="AJ368"/>
          <cell r="AK368"/>
          <cell r="AL368">
            <v>28.396078899999999</v>
          </cell>
        </row>
        <row r="369">
          <cell r="B369" t="str">
            <v>Tarifa Tri-horária</v>
          </cell>
          <cell r="C369">
            <v>159206.7561609</v>
          </cell>
          <cell r="D369">
            <v>86800.221651500004</v>
          </cell>
          <cell r="E369">
            <v>15906.4583511</v>
          </cell>
          <cell r="F369">
            <v>4225.6754215999999</v>
          </cell>
          <cell r="G369">
            <v>18725.0666088</v>
          </cell>
          <cell r="H369">
            <v>31544.0373975</v>
          </cell>
          <cell r="I369"/>
          <cell r="J369"/>
          <cell r="K369">
            <v>9379.6914677000004</v>
          </cell>
          <cell r="L369">
            <v>158477.92540390001</v>
          </cell>
          <cell r="M369">
            <v>86400.542448699998</v>
          </cell>
          <cell r="N369">
            <v>15840.569824</v>
          </cell>
          <cell r="O369">
            <v>4207.6099430000004</v>
          </cell>
          <cell r="P369">
            <v>18646.208334200001</v>
          </cell>
          <cell r="Q369">
            <v>31389.493452999999</v>
          </cell>
          <cell r="R369"/>
          <cell r="S369"/>
          <cell r="T369">
            <v>9337.3635885000003</v>
          </cell>
          <cell r="U369">
            <v>159147.95808420001</v>
          </cell>
          <cell r="V369">
            <v>86765.9238338</v>
          </cell>
          <cell r="W369">
            <v>15907.7093972</v>
          </cell>
          <cell r="X369">
            <v>4225.4327755000004</v>
          </cell>
          <cell r="Y369">
            <v>18725.2173109</v>
          </cell>
          <cell r="Z369">
            <v>31522.237045999998</v>
          </cell>
          <cell r="AA369"/>
          <cell r="AB369"/>
          <cell r="AC369">
            <v>9376.8368250999993</v>
          </cell>
          <cell r="AD369">
            <v>159769.63186669999</v>
          </cell>
          <cell r="AE369">
            <v>87105.096116000001</v>
          </cell>
          <cell r="AF369">
            <v>15970.2420697</v>
          </cell>
          <cell r="AG369">
            <v>4242.0177236999998</v>
          </cell>
          <cell r="AH369">
            <v>18798.775710800001</v>
          </cell>
          <cell r="AI369">
            <v>31645.518597499999</v>
          </cell>
          <cell r="AJ369"/>
          <cell r="AK369"/>
          <cell r="AL369">
            <v>9413.4496294</v>
          </cell>
        </row>
        <row r="370">
          <cell r="A370" t="str">
            <v>BTN_Tri_TRAB_E_Horas de ponta</v>
          </cell>
          <cell r="B370" t="str">
            <v>Horas de ponta</v>
          </cell>
          <cell r="C370">
            <v>32795.926011800002</v>
          </cell>
          <cell r="D370">
            <v>23614.4957455</v>
          </cell>
          <cell r="E370">
            <v>14468.7908873</v>
          </cell>
          <cell r="F370">
            <v>3108.1106341999998</v>
          </cell>
          <cell r="G370">
            <v>15540.5531751</v>
          </cell>
          <cell r="H370">
            <v>8466.9220753000009</v>
          </cell>
          <cell r="I370"/>
          <cell r="J370"/>
          <cell r="K370">
            <v>1643.3688414999999</v>
          </cell>
          <cell r="L370">
            <v>32661.7301037</v>
          </cell>
          <cell r="M370">
            <v>23517.8688439</v>
          </cell>
          <cell r="N370">
            <v>14409.586809099999</v>
          </cell>
          <cell r="O370">
            <v>3095.3927225000002</v>
          </cell>
          <cell r="P370">
            <v>15476.9636116</v>
          </cell>
          <cell r="Q370">
            <v>8432.2767265000002</v>
          </cell>
          <cell r="R370"/>
          <cell r="S370"/>
          <cell r="T370">
            <v>1636.6444271</v>
          </cell>
          <cell r="U370">
            <v>32800.209637200001</v>
          </cell>
          <cell r="V370">
            <v>23617.5801422</v>
          </cell>
          <cell r="W370">
            <v>14470.680721299999</v>
          </cell>
          <cell r="X370">
            <v>3108.5166002000001</v>
          </cell>
          <cell r="Y370">
            <v>15542.582998100001</v>
          </cell>
          <cell r="Z370">
            <v>8468.0279795000006</v>
          </cell>
          <cell r="AA370"/>
          <cell r="AB370"/>
          <cell r="AC370">
            <v>1643.5834895999999</v>
          </cell>
          <cell r="AD370">
            <v>32929.251452600001</v>
          </cell>
          <cell r="AE370">
            <v>23710.495871399999</v>
          </cell>
          <cell r="AF370">
            <v>14527.6109364</v>
          </cell>
          <cell r="AG370">
            <v>3120.7460523</v>
          </cell>
          <cell r="AH370">
            <v>15603.7302638</v>
          </cell>
          <cell r="AI370">
            <v>8501.3426954000006</v>
          </cell>
          <cell r="AJ370"/>
          <cell r="AK370"/>
          <cell r="AL370">
            <v>1650.0496376000001</v>
          </cell>
        </row>
        <row r="371">
          <cell r="B371" t="str">
            <v>Horas de ponta - 1,15</v>
          </cell>
          <cell r="C371">
            <v>-4.5476998000000002</v>
          </cell>
          <cell r="D371">
            <v>-3.2745419</v>
          </cell>
          <cell r="E371">
            <v>-2.0063380999999998</v>
          </cell>
          <cell r="F371">
            <v>-0.43099130000000002</v>
          </cell>
          <cell r="G371">
            <v>-2.1549556999999999</v>
          </cell>
          <cell r="H371">
            <v>-1.1740794999999999</v>
          </cell>
          <cell r="I371"/>
          <cell r="J371"/>
          <cell r="K371">
            <v>-0.22788059999999999</v>
          </cell>
          <cell r="L371">
            <v>-4.9809386</v>
          </cell>
          <cell r="M371">
            <v>-3.5864924999999999</v>
          </cell>
          <cell r="N371">
            <v>-2.197473</v>
          </cell>
          <cell r="O371">
            <v>-0.47204990000000002</v>
          </cell>
          <cell r="P371">
            <v>-2.3602487999999999</v>
          </cell>
          <cell r="Q371">
            <v>-1.2859285</v>
          </cell>
          <cell r="R371"/>
          <cell r="S371"/>
          <cell r="T371">
            <v>-0.24958949999999999</v>
          </cell>
          <cell r="U371">
            <v>-4.9883287999999997</v>
          </cell>
          <cell r="V371">
            <v>-3.5918142999999998</v>
          </cell>
          <cell r="W371">
            <v>-2.2007335000000001</v>
          </cell>
          <cell r="X371">
            <v>-0.47275020000000001</v>
          </cell>
          <cell r="Y371">
            <v>-2.3637505999999999</v>
          </cell>
          <cell r="Z371">
            <v>-1.2878364</v>
          </cell>
          <cell r="AA371"/>
          <cell r="AB371"/>
          <cell r="AC371">
            <v>-0.24995999999999999</v>
          </cell>
          <cell r="AD371">
            <v>-4.9942637000000003</v>
          </cell>
          <cell r="AE371">
            <v>-3.5960874</v>
          </cell>
          <cell r="AF371">
            <v>-2.2033513</v>
          </cell>
          <cell r="AG371">
            <v>-0.47331269999999998</v>
          </cell>
          <cell r="AH371">
            <v>-2.3665628999999999</v>
          </cell>
          <cell r="AI371">
            <v>-1.2893687</v>
          </cell>
          <cell r="AJ371"/>
          <cell r="AK371"/>
          <cell r="AL371">
            <v>-0.25025720000000001</v>
          </cell>
        </row>
        <row r="372">
          <cell r="B372" t="str">
            <v>Horas de ponta - 2,3</v>
          </cell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</row>
        <row r="373">
          <cell r="B373" t="str">
            <v>Horas de ponta - 3,45</v>
          </cell>
          <cell r="C373">
            <v>1226.1228711000001</v>
          </cell>
          <cell r="D373">
            <v>882.86189320000005</v>
          </cell>
          <cell r="E373">
            <v>540.93656020000003</v>
          </cell>
          <cell r="F373">
            <v>116.20118739999999</v>
          </cell>
          <cell r="G373">
            <v>581.00593549999996</v>
          </cell>
          <cell r="H373">
            <v>316.54806150000002</v>
          </cell>
          <cell r="I373"/>
          <cell r="J373"/>
          <cell r="K373">
            <v>61.439708000000003</v>
          </cell>
          <cell r="L373">
            <v>1239.3704947000001</v>
          </cell>
          <cell r="M373">
            <v>892.40075979999995</v>
          </cell>
          <cell r="N373">
            <v>546.78110040000001</v>
          </cell>
          <cell r="O373">
            <v>117.45668070000001</v>
          </cell>
          <cell r="P373">
            <v>587.28340439999999</v>
          </cell>
          <cell r="Q373">
            <v>319.96819950000003</v>
          </cell>
          <cell r="R373"/>
          <cell r="S373"/>
          <cell r="T373">
            <v>62.103532100000002</v>
          </cell>
          <cell r="U373">
            <v>1243.6658545</v>
          </cell>
          <cell r="V373">
            <v>895.49360590000003</v>
          </cell>
          <cell r="W373">
            <v>548.67611190000002</v>
          </cell>
          <cell r="X373">
            <v>117.8637578</v>
          </cell>
          <cell r="Y373">
            <v>589.31878710000001</v>
          </cell>
          <cell r="Z373">
            <v>321.07713239999998</v>
          </cell>
          <cell r="AA373"/>
          <cell r="AB373"/>
          <cell r="AC373">
            <v>62.318768200000001</v>
          </cell>
          <cell r="AD373">
            <v>1248.2534085</v>
          </cell>
          <cell r="AE373">
            <v>898.79684469999995</v>
          </cell>
          <cell r="AF373">
            <v>550.70003359999998</v>
          </cell>
          <cell r="AG373">
            <v>118.2985257</v>
          </cell>
          <cell r="AH373">
            <v>591.49262799999997</v>
          </cell>
          <cell r="AI373">
            <v>322.26150109999998</v>
          </cell>
          <cell r="AJ373"/>
          <cell r="AK373"/>
          <cell r="AL373">
            <v>62.5486456</v>
          </cell>
        </row>
        <row r="374">
          <cell r="B374" t="str">
            <v>Horas de ponta - 4,6</v>
          </cell>
          <cell r="C374">
            <v>9.6704448999999997</v>
          </cell>
          <cell r="D374">
            <v>6.9631417000000004</v>
          </cell>
          <cell r="E374">
            <v>4.2663726999999998</v>
          </cell>
          <cell r="F374">
            <v>0.91648019999999997</v>
          </cell>
          <cell r="G374">
            <v>4.5824002000000004</v>
          </cell>
          <cell r="H374">
            <v>2.4966181000000001</v>
          </cell>
          <cell r="I374"/>
          <cell r="J374"/>
          <cell r="K374">
            <v>0.4845757</v>
          </cell>
          <cell r="L374">
            <v>7.3776241000000002</v>
          </cell>
          <cell r="M374">
            <v>5.3122107999999999</v>
          </cell>
          <cell r="N374">
            <v>3.2548341000000001</v>
          </cell>
          <cell r="O374">
            <v>0.69918670000000005</v>
          </cell>
          <cell r="P374">
            <v>3.4959330999999998</v>
          </cell>
          <cell r="Q374">
            <v>1.9046806999999999</v>
          </cell>
          <cell r="R374"/>
          <cell r="S374"/>
          <cell r="T374">
            <v>0.36968499999999999</v>
          </cell>
          <cell r="U374">
            <v>7.3927975999999997</v>
          </cell>
          <cell r="V374">
            <v>5.3231362000000004</v>
          </cell>
          <cell r="W374">
            <v>3.2615281999999999</v>
          </cell>
          <cell r="X374">
            <v>0.70062469999999999</v>
          </cell>
          <cell r="Y374">
            <v>3.5031230999999998</v>
          </cell>
          <cell r="Z374">
            <v>1.908598</v>
          </cell>
          <cell r="AA374"/>
          <cell r="AB374"/>
          <cell r="AC374">
            <v>0.37044510000000003</v>
          </cell>
          <cell r="AD374">
            <v>7.4051388999999999</v>
          </cell>
          <cell r="AE374">
            <v>5.3320226000000002</v>
          </cell>
          <cell r="AF374">
            <v>3.2669728999999998</v>
          </cell>
          <cell r="AG374">
            <v>0.70179429999999998</v>
          </cell>
          <cell r="AH374">
            <v>3.5089712</v>
          </cell>
          <cell r="AI374">
            <v>1.9117841</v>
          </cell>
          <cell r="AJ374"/>
          <cell r="AK374"/>
          <cell r="AL374">
            <v>0.37106359999999999</v>
          </cell>
        </row>
        <row r="375">
          <cell r="B375" t="str">
            <v>Horas de ponta - 5,75</v>
          </cell>
          <cell r="C375">
            <v>42.660482199999997</v>
          </cell>
          <cell r="D375">
            <v>30.717405899999999</v>
          </cell>
          <cell r="E375">
            <v>18.820800899999998</v>
          </cell>
          <cell r="F375">
            <v>4.0429870000000001</v>
          </cell>
          <cell r="G375">
            <v>20.214934400000001</v>
          </cell>
          <cell r="H375">
            <v>11.0136539</v>
          </cell>
          <cell r="I375"/>
          <cell r="J375"/>
          <cell r="K375">
            <v>2.1376712000000002</v>
          </cell>
          <cell r="L375">
            <v>42.131029900000001</v>
          </cell>
          <cell r="M375">
            <v>30.336177200000002</v>
          </cell>
          <cell r="N375">
            <v>18.587219300000001</v>
          </cell>
          <cell r="O375">
            <v>3.9928100999999998</v>
          </cell>
          <cell r="P375">
            <v>19.964050100000001</v>
          </cell>
          <cell r="Q375">
            <v>10.8769653</v>
          </cell>
          <cell r="R375"/>
          <cell r="S375"/>
          <cell r="T375">
            <v>2.1111409999999999</v>
          </cell>
          <cell r="U375">
            <v>42.359165300000001</v>
          </cell>
          <cell r="V375">
            <v>30.500444699999999</v>
          </cell>
          <cell r="W375">
            <v>18.687867099999998</v>
          </cell>
          <cell r="X375">
            <v>4.0144305999999998</v>
          </cell>
          <cell r="Y375">
            <v>20.072153400000001</v>
          </cell>
          <cell r="Z375">
            <v>10.935862999999999</v>
          </cell>
          <cell r="AA375"/>
          <cell r="AB375"/>
          <cell r="AC375">
            <v>2.1225724000000001</v>
          </cell>
          <cell r="AD375">
            <v>42.548488300000002</v>
          </cell>
          <cell r="AE375">
            <v>30.6367656</v>
          </cell>
          <cell r="AF375">
            <v>18.7713921</v>
          </cell>
          <cell r="AG375">
            <v>4.0323732999999997</v>
          </cell>
          <cell r="AH375">
            <v>20.161865299999999</v>
          </cell>
          <cell r="AI375">
            <v>10.9847404</v>
          </cell>
          <cell r="AJ375"/>
          <cell r="AK375"/>
          <cell r="AL375">
            <v>2.1320594000000002</v>
          </cell>
        </row>
        <row r="376">
          <cell r="B376" t="str">
            <v>Horas de ponta - 6,9</v>
          </cell>
          <cell r="C376">
            <v>14252.3273121</v>
          </cell>
          <cell r="D376">
            <v>10262.2966815</v>
          </cell>
          <cell r="E376">
            <v>6287.7914613000003</v>
          </cell>
          <cell r="F376">
            <v>1350.7107579999999</v>
          </cell>
          <cell r="G376">
            <v>6753.5537916000003</v>
          </cell>
          <cell r="H376">
            <v>3679.5224112000001</v>
          </cell>
          <cell r="I376"/>
          <cell r="J376"/>
          <cell r="K376">
            <v>714.16890669999998</v>
          </cell>
          <cell r="L376">
            <v>14120.8832509</v>
          </cell>
          <cell r="M376">
            <v>10167.6512293</v>
          </cell>
          <cell r="N376">
            <v>6229.8014338000003</v>
          </cell>
          <cell r="O376">
            <v>1338.2536416999999</v>
          </cell>
          <cell r="P376">
            <v>6691.2682075000002</v>
          </cell>
          <cell r="Q376">
            <v>3645.5875059</v>
          </cell>
          <cell r="R376"/>
          <cell r="S376"/>
          <cell r="T376">
            <v>707.58238470000003</v>
          </cell>
          <cell r="U376">
            <v>14178.5182642</v>
          </cell>
          <cell r="V376">
            <v>10209.150950200001</v>
          </cell>
          <cell r="W376">
            <v>6255.2286457999999</v>
          </cell>
          <cell r="X376">
            <v>1343.7157834</v>
          </cell>
          <cell r="Y376">
            <v>6718.5789168000001</v>
          </cell>
          <cell r="Z376">
            <v>3660.4671339000001</v>
          </cell>
          <cell r="AA376"/>
          <cell r="AB376"/>
          <cell r="AC376">
            <v>710.47041409999997</v>
          </cell>
          <cell r="AD376">
            <v>14232.722460999999</v>
          </cell>
          <cell r="AE376">
            <v>10248.1803334</v>
          </cell>
          <cell r="AF376">
            <v>6279.1422623999997</v>
          </cell>
          <cell r="AG376">
            <v>1348.8527819999999</v>
          </cell>
          <cell r="AH376">
            <v>6744.2639116</v>
          </cell>
          <cell r="AI376">
            <v>3674.4610275999999</v>
          </cell>
          <cell r="AJ376"/>
          <cell r="AK376"/>
          <cell r="AL376">
            <v>713.18652889999998</v>
          </cell>
        </row>
        <row r="377">
          <cell r="B377" t="str">
            <v>Horas de ponta - 10,35</v>
          </cell>
          <cell r="C377">
            <v>2790.5456696000001</v>
          </cell>
          <cell r="D377">
            <v>2009.3144745</v>
          </cell>
          <cell r="E377">
            <v>1231.1230896</v>
          </cell>
          <cell r="F377">
            <v>264.4634787</v>
          </cell>
          <cell r="G377">
            <v>1322.3173924</v>
          </cell>
          <cell r="H377">
            <v>720.43499310000004</v>
          </cell>
          <cell r="I377"/>
          <cell r="J377"/>
          <cell r="K377">
            <v>139.8312645</v>
          </cell>
          <cell r="L377">
            <v>2834.0227524000002</v>
          </cell>
          <cell r="M377">
            <v>2040.619868</v>
          </cell>
          <cell r="N377">
            <v>1250.3041552</v>
          </cell>
          <cell r="O377">
            <v>268.58385559999999</v>
          </cell>
          <cell r="P377">
            <v>1342.9192782</v>
          </cell>
          <cell r="Q377">
            <v>731.65946870000005</v>
          </cell>
          <cell r="R377"/>
          <cell r="S377"/>
          <cell r="T377">
            <v>142.00985470000001</v>
          </cell>
          <cell r="U377">
            <v>2844.9355429000002</v>
          </cell>
          <cell r="V377">
            <v>2048.4775528999999</v>
          </cell>
          <cell r="W377">
            <v>1255.1186216000001</v>
          </cell>
          <cell r="X377">
            <v>269.61807429999999</v>
          </cell>
          <cell r="Y377">
            <v>1348.0903711999999</v>
          </cell>
          <cell r="Z377">
            <v>734.47682359999999</v>
          </cell>
          <cell r="AA377"/>
          <cell r="AB377"/>
          <cell r="AC377">
            <v>142.55668320000001</v>
          </cell>
          <cell r="AD377">
            <v>2854.9385742999998</v>
          </cell>
          <cell r="AE377">
            <v>2055.6801719999999</v>
          </cell>
          <cell r="AF377">
            <v>1259.5317244</v>
          </cell>
          <cell r="AG377">
            <v>270.56607380000003</v>
          </cell>
          <cell r="AH377">
            <v>1352.8303705999999</v>
          </cell>
          <cell r="AI377">
            <v>737.05930460000002</v>
          </cell>
          <cell r="AJ377"/>
          <cell r="AK377"/>
          <cell r="AL377">
            <v>143.05792439999999</v>
          </cell>
        </row>
        <row r="378">
          <cell r="B378" t="str">
            <v>Horas de ponta - 13,80</v>
          </cell>
          <cell r="C378">
            <v>4181.2921463000002</v>
          </cell>
          <cell r="D378">
            <v>3010.7125368000002</v>
          </cell>
          <cell r="E378">
            <v>1844.6877113999999</v>
          </cell>
          <cell r="F378">
            <v>396.26624870000001</v>
          </cell>
          <cell r="G378">
            <v>1981.3312456000001</v>
          </cell>
          <cell r="H378">
            <v>1079.4839204</v>
          </cell>
          <cell r="I378"/>
          <cell r="J378"/>
          <cell r="K378">
            <v>209.52008599999999</v>
          </cell>
          <cell r="L378">
            <v>4136.5414698000004</v>
          </cell>
          <cell r="M378">
            <v>2978.4901000999998</v>
          </cell>
          <cell r="N378">
            <v>1824.9447657999999</v>
          </cell>
          <cell r="O378">
            <v>392.02517189999998</v>
          </cell>
          <cell r="P378">
            <v>1960.1258597999999</v>
          </cell>
          <cell r="Q378">
            <v>1067.9306411</v>
          </cell>
          <cell r="R378"/>
          <cell r="S378"/>
          <cell r="T378">
            <v>207.2776767</v>
          </cell>
          <cell r="U378">
            <v>4154.8926762999999</v>
          </cell>
          <cell r="V378">
            <v>2991.7037687000002</v>
          </cell>
          <cell r="W378">
            <v>1833.0408870000001</v>
          </cell>
          <cell r="X378">
            <v>393.76433850000001</v>
          </cell>
          <cell r="Y378">
            <v>1968.8216932</v>
          </cell>
          <cell r="Z378">
            <v>1072.668371</v>
          </cell>
          <cell r="AA378"/>
          <cell r="AB378"/>
          <cell r="AC378">
            <v>208.1972366</v>
          </cell>
          <cell r="AD378">
            <v>4171.4723694000004</v>
          </cell>
          <cell r="AE378">
            <v>3003.6418692000002</v>
          </cell>
          <cell r="AF378">
            <v>1840.3554569999999</v>
          </cell>
          <cell r="AG378">
            <v>395.33561689999999</v>
          </cell>
          <cell r="AH378">
            <v>1976.6780836999999</v>
          </cell>
          <cell r="AI378">
            <v>1076.9487488</v>
          </cell>
          <cell r="AJ378"/>
          <cell r="AK378"/>
          <cell r="AL378">
            <v>209.02802729999999</v>
          </cell>
        </row>
        <row r="379">
          <cell r="B379" t="str">
            <v>Horas de ponta - 17,25</v>
          </cell>
          <cell r="C379">
            <v>7674.5740108999998</v>
          </cell>
          <cell r="D379">
            <v>5526.0276918999998</v>
          </cell>
          <cell r="E379">
            <v>3385.8414757</v>
          </cell>
          <cell r="F379">
            <v>727.32890899999995</v>
          </cell>
          <cell r="G379">
            <v>3636.6445477000002</v>
          </cell>
          <cell r="H379">
            <v>1981.3442708</v>
          </cell>
          <cell r="I379"/>
          <cell r="J379"/>
          <cell r="K379">
            <v>384.56471099999999</v>
          </cell>
          <cell r="L379">
            <v>7682.3487464999998</v>
          </cell>
          <cell r="M379">
            <v>5531.6258405999997</v>
          </cell>
          <cell r="N379">
            <v>3389.2715057</v>
          </cell>
          <cell r="O379">
            <v>728.06573130000004</v>
          </cell>
          <cell r="P379">
            <v>3640.3286543999998</v>
          </cell>
          <cell r="Q379">
            <v>1983.3514742</v>
          </cell>
          <cell r="R379"/>
          <cell r="S379"/>
          <cell r="T379">
            <v>384.95429460000003</v>
          </cell>
          <cell r="U379">
            <v>7717.4024837999996</v>
          </cell>
          <cell r="V379">
            <v>5556.866059</v>
          </cell>
          <cell r="W379">
            <v>3404.7363897</v>
          </cell>
          <cell r="X379">
            <v>731.38781719999997</v>
          </cell>
          <cell r="Y379">
            <v>3656.9390855000001</v>
          </cell>
          <cell r="Z379">
            <v>1992.4012949</v>
          </cell>
          <cell r="AA379"/>
          <cell r="AB379"/>
          <cell r="AC379">
            <v>386.71079989999998</v>
          </cell>
          <cell r="AD379">
            <v>7749.8486751</v>
          </cell>
          <cell r="AE379">
            <v>5580.2287302000004</v>
          </cell>
          <cell r="AF379">
            <v>3419.0508860999998</v>
          </cell>
          <cell r="AG379">
            <v>734.46278280000001</v>
          </cell>
          <cell r="AH379">
            <v>3672.3139145</v>
          </cell>
          <cell r="AI379">
            <v>2000.7779261999999</v>
          </cell>
          <cell r="AJ379"/>
          <cell r="AK379"/>
          <cell r="AL379">
            <v>388.33664390000001</v>
          </cell>
        </row>
        <row r="380">
          <cell r="B380" t="str">
            <v>Horas de ponta - 20,7</v>
          </cell>
          <cell r="C380">
            <v>2623.2807745</v>
          </cell>
          <cell r="D380">
            <v>1888.8764619000001</v>
          </cell>
          <cell r="E380">
            <v>1157.3297536</v>
          </cell>
          <cell r="F380">
            <v>248.61157650000001</v>
          </cell>
          <cell r="G380">
            <v>1243.0578834</v>
          </cell>
          <cell r="H380">
            <v>677.25222580000002</v>
          </cell>
          <cell r="I380"/>
          <cell r="J380"/>
          <cell r="K380">
            <v>131.44979900000001</v>
          </cell>
          <cell r="L380">
            <v>2604.0356740000002</v>
          </cell>
          <cell r="M380">
            <v>1875.0191506000001</v>
          </cell>
          <cell r="N380">
            <v>1148.8392678</v>
          </cell>
          <cell r="O380">
            <v>246.78769439999999</v>
          </cell>
          <cell r="P380">
            <v>1233.9384729000001</v>
          </cell>
          <cell r="Q380">
            <v>672.28371960000004</v>
          </cell>
          <cell r="R380"/>
          <cell r="S380"/>
          <cell r="T380">
            <v>130.4854478</v>
          </cell>
          <cell r="U380">
            <v>2616.0311814000002</v>
          </cell>
          <cell r="V380">
            <v>1883.6564389</v>
          </cell>
          <cell r="W380">
            <v>1154.1314035</v>
          </cell>
          <cell r="X380">
            <v>247.9245239</v>
          </cell>
          <cell r="Y380">
            <v>1239.6226184</v>
          </cell>
          <cell r="Z380">
            <v>675.38059910000004</v>
          </cell>
          <cell r="AA380"/>
          <cell r="AB380"/>
          <cell r="AC380">
            <v>131.0865301</v>
          </cell>
          <cell r="AD380">
            <v>2627.0566008000001</v>
          </cell>
          <cell r="AE380">
            <v>1891.5952210999999</v>
          </cell>
          <cell r="AF380">
            <v>1158.9955591999999</v>
          </cell>
          <cell r="AG380">
            <v>248.96941620000001</v>
          </cell>
          <cell r="AH380">
            <v>1244.8470818000001</v>
          </cell>
          <cell r="AI380">
            <v>678.22703130000002</v>
          </cell>
          <cell r="AJ380"/>
          <cell r="AK380"/>
          <cell r="AL380">
            <v>131.63900169999999</v>
          </cell>
        </row>
        <row r="381">
          <cell r="A381" t="str">
            <v>BTN_Tri_TRAB_E_Horas cheia</v>
          </cell>
          <cell r="B381" t="str">
            <v>Horas cheia</v>
          </cell>
          <cell r="C381">
            <v>77188.182910000003</v>
          </cell>
          <cell r="D381">
            <v>42144.563428599999</v>
          </cell>
          <cell r="E381">
            <v>829.98046139999997</v>
          </cell>
          <cell r="F381">
            <v>737.76041099999998</v>
          </cell>
          <cell r="G381">
            <v>2121.0611791000001</v>
          </cell>
          <cell r="H381">
            <v>21026.171688400002</v>
          </cell>
          <cell r="I381"/>
          <cell r="J381"/>
          <cell r="K381">
            <v>4242.1223596</v>
          </cell>
          <cell r="L381">
            <v>76775.9253742</v>
          </cell>
          <cell r="M381">
            <v>41919.471799799998</v>
          </cell>
          <cell r="N381">
            <v>825.54758379999998</v>
          </cell>
          <cell r="O381">
            <v>733.82007580000004</v>
          </cell>
          <cell r="P381">
            <v>2109.7327171000002</v>
          </cell>
          <cell r="Q381">
            <v>20913.872146000002</v>
          </cell>
          <cell r="R381"/>
          <cell r="S381"/>
          <cell r="T381">
            <v>4219.4654317000004</v>
          </cell>
          <cell r="U381">
            <v>77100.299085899998</v>
          </cell>
          <cell r="V381">
            <v>42096.579071699998</v>
          </cell>
          <cell r="W381">
            <v>829.03547379999998</v>
          </cell>
          <cell r="X381">
            <v>736.92042260000005</v>
          </cell>
          <cell r="Y381">
            <v>2118.6462102999999</v>
          </cell>
          <cell r="Z381">
            <v>21002.232008800001</v>
          </cell>
          <cell r="AA381"/>
          <cell r="AB381"/>
          <cell r="AC381">
            <v>4237.2924236999997</v>
          </cell>
          <cell r="AD381">
            <v>77401.252880700005</v>
          </cell>
          <cell r="AE381">
            <v>42260.899124099997</v>
          </cell>
          <cell r="AF381">
            <v>832.27153569999996</v>
          </cell>
          <cell r="AG381">
            <v>739.79692030000001</v>
          </cell>
          <cell r="AH381">
            <v>2126.9161494999998</v>
          </cell>
          <cell r="AI381">
            <v>21084.212255400002</v>
          </cell>
          <cell r="AJ381"/>
          <cell r="AK381"/>
          <cell r="AL381">
            <v>4253.8322967000004</v>
          </cell>
        </row>
        <row r="382">
          <cell r="B382" t="str">
            <v>Horas cheia - 1,15</v>
          </cell>
          <cell r="C382">
            <v>-11.359545000000001</v>
          </cell>
          <cell r="D382">
            <v>-6.2022845999999996</v>
          </cell>
          <cell r="E382">
            <v>-0.1221455</v>
          </cell>
          <cell r="F382">
            <v>-0.108574</v>
          </cell>
          <cell r="G382">
            <v>-0.31214999999999998</v>
          </cell>
          <cell r="H382">
            <v>-3.0943562999999998</v>
          </cell>
          <cell r="I382"/>
          <cell r="J382"/>
          <cell r="K382">
            <v>-0.62429979999999996</v>
          </cell>
          <cell r="L382">
            <v>-12.442953899999999</v>
          </cell>
          <cell r="M382">
            <v>-6.7938232000000003</v>
          </cell>
          <cell r="N382">
            <v>-0.1337951</v>
          </cell>
          <cell r="O382">
            <v>-0.1189287</v>
          </cell>
          <cell r="P382">
            <v>-0.34192119999999998</v>
          </cell>
          <cell r="Q382">
            <v>-3.3894785999999999</v>
          </cell>
          <cell r="R382"/>
          <cell r="S382"/>
          <cell r="T382">
            <v>-0.68384199999999995</v>
          </cell>
          <cell r="U382">
            <v>-12.4629665</v>
          </cell>
          <cell r="V382">
            <v>-6.8047497999999997</v>
          </cell>
          <cell r="W382">
            <v>-0.13401060000000001</v>
          </cell>
          <cell r="X382">
            <v>-0.1191204</v>
          </cell>
          <cell r="Y382">
            <v>-0.34247119999999998</v>
          </cell>
          <cell r="Z382">
            <v>-3.3949299000000002</v>
          </cell>
          <cell r="AA382"/>
          <cell r="AB382"/>
          <cell r="AC382">
            <v>-0.68494189999999999</v>
          </cell>
          <cell r="AD382">
            <v>-12.4790948</v>
          </cell>
          <cell r="AE382">
            <v>-6.8135557000000002</v>
          </cell>
          <cell r="AF382">
            <v>-0.13418379999999999</v>
          </cell>
          <cell r="AG382">
            <v>-0.11927459999999999</v>
          </cell>
          <cell r="AH382">
            <v>-0.3429142</v>
          </cell>
          <cell r="AI382">
            <v>-3.3993232999999998</v>
          </cell>
          <cell r="AJ382"/>
          <cell r="AK382"/>
          <cell r="AL382">
            <v>-0.68582799999999999</v>
          </cell>
        </row>
        <row r="383">
          <cell r="B383" t="str">
            <v>Horas cheia - 2,3</v>
          </cell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</row>
        <row r="384">
          <cell r="B384" t="str">
            <v>Horas cheia - 3,45</v>
          </cell>
          <cell r="C384">
            <v>2774.2050629999999</v>
          </cell>
          <cell r="D384">
            <v>1514.7093351999999</v>
          </cell>
          <cell r="E384">
            <v>29.8301622</v>
          </cell>
          <cell r="F384">
            <v>26.515699699999999</v>
          </cell>
          <cell r="G384">
            <v>76.232635900000005</v>
          </cell>
          <cell r="H384">
            <v>755.69743630000005</v>
          </cell>
          <cell r="I384"/>
          <cell r="J384"/>
          <cell r="K384">
            <v>152.4652725</v>
          </cell>
          <cell r="L384">
            <v>2817.8480789999999</v>
          </cell>
          <cell r="M384">
            <v>1538.5383185999999</v>
          </cell>
          <cell r="N384">
            <v>30.2994415</v>
          </cell>
          <cell r="O384">
            <v>26.932837299999999</v>
          </cell>
          <cell r="P384">
            <v>77.431906600000005</v>
          </cell>
          <cell r="Q384">
            <v>767.58585670000002</v>
          </cell>
          <cell r="R384"/>
          <cell r="S384"/>
          <cell r="T384">
            <v>154.8638133</v>
          </cell>
          <cell r="U384">
            <v>2827.8027637</v>
          </cell>
          <cell r="V384">
            <v>1543.9735522000001</v>
          </cell>
          <cell r="W384">
            <v>30.406481200000002</v>
          </cell>
          <cell r="X384">
            <v>27.0279837</v>
          </cell>
          <cell r="Y384">
            <v>77.705452300000005</v>
          </cell>
          <cell r="Z384">
            <v>770.29752719999999</v>
          </cell>
          <cell r="AA384"/>
          <cell r="AB384"/>
          <cell r="AC384">
            <v>155.41090489999999</v>
          </cell>
          <cell r="AD384">
            <v>2838.2170839999999</v>
          </cell>
          <cell r="AE384">
            <v>1549.6597457</v>
          </cell>
          <cell r="AF384">
            <v>30.518463499999999</v>
          </cell>
          <cell r="AG384">
            <v>27.127523100000001</v>
          </cell>
          <cell r="AH384">
            <v>77.991628599999999</v>
          </cell>
          <cell r="AI384">
            <v>773.13440290000005</v>
          </cell>
          <cell r="AJ384"/>
          <cell r="AK384"/>
          <cell r="AL384">
            <v>155.9832567</v>
          </cell>
        </row>
        <row r="385">
          <cell r="B385" t="str">
            <v>Horas cheia - 4,6</v>
          </cell>
          <cell r="C385">
            <v>42.024110700000001</v>
          </cell>
          <cell r="D385">
            <v>22.9450641</v>
          </cell>
          <cell r="E385">
            <v>0.4518722</v>
          </cell>
          <cell r="F385">
            <v>0.40166410000000002</v>
          </cell>
          <cell r="G385">
            <v>1.1547845000000001</v>
          </cell>
          <cell r="H385">
            <v>11.4474281</v>
          </cell>
          <cell r="I385"/>
          <cell r="J385"/>
          <cell r="K385">
            <v>2.3095688000000001</v>
          </cell>
          <cell r="L385">
            <v>33.850421699999998</v>
          </cell>
          <cell r="M385">
            <v>18.482249299999999</v>
          </cell>
          <cell r="N385">
            <v>0.3639829</v>
          </cell>
          <cell r="O385">
            <v>0.32354040000000001</v>
          </cell>
          <cell r="P385">
            <v>0.93017870000000002</v>
          </cell>
          <cell r="Q385">
            <v>9.2209032999999998</v>
          </cell>
          <cell r="R385"/>
          <cell r="S385"/>
          <cell r="T385">
            <v>1.8603578000000001</v>
          </cell>
          <cell r="U385">
            <v>33.920042700000003</v>
          </cell>
          <cell r="V385">
            <v>18.520262200000001</v>
          </cell>
          <cell r="W385">
            <v>0.36473159999999999</v>
          </cell>
          <cell r="X385">
            <v>0.32420589999999999</v>
          </cell>
          <cell r="Y385">
            <v>0.93209189999999997</v>
          </cell>
          <cell r="Z385">
            <v>9.2398682000000001</v>
          </cell>
          <cell r="AA385"/>
          <cell r="AB385"/>
          <cell r="AC385">
            <v>1.8641840999999999</v>
          </cell>
          <cell r="AD385">
            <v>33.976666999999999</v>
          </cell>
          <cell r="AE385">
            <v>18.551179000000001</v>
          </cell>
          <cell r="AF385">
            <v>0.36534040000000001</v>
          </cell>
          <cell r="AG385">
            <v>0.32474710000000001</v>
          </cell>
          <cell r="AH385">
            <v>0.93364800000000003</v>
          </cell>
          <cell r="AI385">
            <v>9.255293</v>
          </cell>
          <cell r="AJ385"/>
          <cell r="AK385"/>
          <cell r="AL385">
            <v>1.8672959</v>
          </cell>
        </row>
        <row r="386">
          <cell r="B386" t="str">
            <v>Horas cheia - 5,75</v>
          </cell>
          <cell r="C386">
            <v>101.4872728</v>
          </cell>
          <cell r="D386">
            <v>55.411808399999998</v>
          </cell>
          <cell r="E386">
            <v>1.091261</v>
          </cell>
          <cell r="F386">
            <v>0.97000980000000003</v>
          </cell>
          <cell r="G386">
            <v>2.7887781999999999</v>
          </cell>
          <cell r="H386">
            <v>27.645278699999999</v>
          </cell>
          <cell r="I386"/>
          <cell r="J386"/>
          <cell r="K386">
            <v>5.5775563000000004</v>
          </cell>
          <cell r="L386">
            <v>96.975140600000003</v>
          </cell>
          <cell r="M386">
            <v>52.948194999999998</v>
          </cell>
          <cell r="N386">
            <v>1.0427432999999999</v>
          </cell>
          <cell r="O386">
            <v>0.92688280000000001</v>
          </cell>
          <cell r="P386">
            <v>2.6647888000000002</v>
          </cell>
          <cell r="Q386">
            <v>26.416167600000001</v>
          </cell>
          <cell r="R386"/>
          <cell r="S386"/>
          <cell r="T386">
            <v>5.3295776000000004</v>
          </cell>
          <cell r="U386">
            <v>97.500251199999994</v>
          </cell>
          <cell r="V386">
            <v>53.234904100000001</v>
          </cell>
          <cell r="W386">
            <v>1.0483899000000001</v>
          </cell>
          <cell r="X386">
            <v>0.93190229999999996</v>
          </cell>
          <cell r="Y386">
            <v>2.6792183999999999</v>
          </cell>
          <cell r="Z386">
            <v>26.559208099999999</v>
          </cell>
          <cell r="AA386"/>
          <cell r="AB386"/>
          <cell r="AC386">
            <v>5.3584366000000001</v>
          </cell>
          <cell r="AD386">
            <v>97.936025799999996</v>
          </cell>
          <cell r="AE386">
            <v>53.4728359</v>
          </cell>
          <cell r="AF386">
            <v>1.0530755999999999</v>
          </cell>
          <cell r="AG386">
            <v>0.93606710000000004</v>
          </cell>
          <cell r="AH386">
            <v>2.6911931999999998</v>
          </cell>
          <cell r="AI386">
            <v>26.677913799999999</v>
          </cell>
          <cell r="AJ386"/>
          <cell r="AK386"/>
          <cell r="AL386">
            <v>5.3823860000000003</v>
          </cell>
        </row>
        <row r="387">
          <cell r="B387" t="str">
            <v>Horas cheia - 6,9</v>
          </cell>
          <cell r="C387">
            <v>32332.537889399999</v>
          </cell>
          <cell r="D387">
            <v>17653.488429199999</v>
          </cell>
          <cell r="E387">
            <v>347.66169769999999</v>
          </cell>
          <cell r="F387">
            <v>309.0326202</v>
          </cell>
          <cell r="G387">
            <v>888.4687831</v>
          </cell>
          <cell r="H387">
            <v>8807.4296761000005</v>
          </cell>
          <cell r="I387"/>
          <cell r="J387"/>
          <cell r="K387">
            <v>1776.9375660999999</v>
          </cell>
          <cell r="L387">
            <v>32056.739677500002</v>
          </cell>
          <cell r="M387">
            <v>17502.903264699999</v>
          </cell>
          <cell r="N387">
            <v>344.69612549999999</v>
          </cell>
          <cell r="O387">
            <v>306.3965561</v>
          </cell>
          <cell r="P387">
            <v>880.89009920000001</v>
          </cell>
          <cell r="Q387">
            <v>8732.3018479999992</v>
          </cell>
          <cell r="R387"/>
          <cell r="S387"/>
          <cell r="T387">
            <v>1761.7801968000001</v>
          </cell>
          <cell r="U387">
            <v>32186.059938999999</v>
          </cell>
          <cell r="V387">
            <v>17573.511818399998</v>
          </cell>
          <cell r="W387">
            <v>346.08666629999999</v>
          </cell>
          <cell r="X387">
            <v>307.63259210000001</v>
          </cell>
          <cell r="Y387">
            <v>884.44370149999997</v>
          </cell>
          <cell r="Z387">
            <v>8767.5288722000005</v>
          </cell>
          <cell r="AA387"/>
          <cell r="AB387"/>
          <cell r="AC387">
            <v>1768.8874040999999</v>
          </cell>
          <cell r="AD387">
            <v>32307.140394900001</v>
          </cell>
          <cell r="AE387">
            <v>17639.621458500002</v>
          </cell>
          <cell r="AF387">
            <v>347.38860620000003</v>
          </cell>
          <cell r="AG387">
            <v>308.78987219999999</v>
          </cell>
          <cell r="AH387">
            <v>887.77088330000004</v>
          </cell>
          <cell r="AI387">
            <v>8800.5113624999994</v>
          </cell>
          <cell r="AJ387"/>
          <cell r="AK387"/>
          <cell r="AL387">
            <v>1775.5417659</v>
          </cell>
        </row>
        <row r="388">
          <cell r="B388" t="str">
            <v>Horas cheia - 10,35</v>
          </cell>
          <cell r="C388">
            <v>7081.6895065999997</v>
          </cell>
          <cell r="D388">
            <v>3866.5855491000002</v>
          </cell>
          <cell r="E388">
            <v>76.147198599999996</v>
          </cell>
          <cell r="F388">
            <v>67.686399499999993</v>
          </cell>
          <cell r="G388">
            <v>194.59839719999999</v>
          </cell>
          <cell r="H388">
            <v>1929.0623743000001</v>
          </cell>
          <cell r="I388"/>
          <cell r="J388"/>
          <cell r="K388">
            <v>389.19679539999998</v>
          </cell>
          <cell r="L388">
            <v>7093.2294150999996</v>
          </cell>
          <cell r="M388">
            <v>3872.8863117999999</v>
          </cell>
          <cell r="N388">
            <v>76.271284300000005</v>
          </cell>
          <cell r="O388">
            <v>67.796697100000003</v>
          </cell>
          <cell r="P388">
            <v>194.9155039</v>
          </cell>
          <cell r="Q388">
            <v>1932.2058622</v>
          </cell>
          <cell r="R388"/>
          <cell r="S388"/>
          <cell r="T388">
            <v>389.83100760000002</v>
          </cell>
          <cell r="U388">
            <v>7120.5859925000004</v>
          </cell>
          <cell r="V388">
            <v>3887.8229375999999</v>
          </cell>
          <cell r="W388">
            <v>76.565441100000001</v>
          </cell>
          <cell r="X388">
            <v>68.058169699999993</v>
          </cell>
          <cell r="Y388">
            <v>195.66723759999999</v>
          </cell>
          <cell r="Z388">
            <v>1939.6578325999999</v>
          </cell>
          <cell r="AA388"/>
          <cell r="AB388"/>
          <cell r="AC388">
            <v>391.3344755</v>
          </cell>
          <cell r="AD388">
            <v>7145.6137591999995</v>
          </cell>
          <cell r="AE388">
            <v>3901.4880386999998</v>
          </cell>
          <cell r="AF388">
            <v>76.834556599999999</v>
          </cell>
          <cell r="AG388">
            <v>68.297383499999995</v>
          </cell>
          <cell r="AH388">
            <v>196.35497770000001</v>
          </cell>
          <cell r="AI388">
            <v>1946.4754327000001</v>
          </cell>
          <cell r="AJ388"/>
          <cell r="AK388"/>
          <cell r="AL388">
            <v>392.70995540000001</v>
          </cell>
        </row>
        <row r="389">
          <cell r="B389" t="str">
            <v>Horas cheia - 13,80</v>
          </cell>
          <cell r="C389">
            <v>10387.661022800001</v>
          </cell>
          <cell r="D389">
            <v>5671.6380970999999</v>
          </cell>
          <cell r="E389">
            <v>111.69528</v>
          </cell>
          <cell r="F389">
            <v>99.284693300000001</v>
          </cell>
          <cell r="G389">
            <v>285.44349310000001</v>
          </cell>
          <cell r="H389">
            <v>2829.6137548000002</v>
          </cell>
          <cell r="I389"/>
          <cell r="J389"/>
          <cell r="K389">
            <v>570.88698599999998</v>
          </cell>
          <cell r="L389">
            <v>10338.5305727</v>
          </cell>
          <cell r="M389">
            <v>5644.8129888000003</v>
          </cell>
          <cell r="N389">
            <v>111.1669952</v>
          </cell>
          <cell r="O389">
            <v>98.815107299999994</v>
          </cell>
          <cell r="P389">
            <v>284.09343269999999</v>
          </cell>
          <cell r="Q389">
            <v>2816.2305504000001</v>
          </cell>
          <cell r="R389"/>
          <cell r="S389"/>
          <cell r="T389">
            <v>568.18686509999998</v>
          </cell>
          <cell r="U389">
            <v>10384.6252716</v>
          </cell>
          <cell r="V389">
            <v>5669.9805846999998</v>
          </cell>
          <cell r="W389">
            <v>111.662637</v>
          </cell>
          <cell r="X389">
            <v>99.255677800000001</v>
          </cell>
          <cell r="Y389">
            <v>285.36007339999998</v>
          </cell>
          <cell r="Z389">
            <v>2828.7868128999999</v>
          </cell>
          <cell r="AA389"/>
          <cell r="AB389"/>
          <cell r="AC389">
            <v>570.72014630000001</v>
          </cell>
          <cell r="AD389">
            <v>10426.1258585</v>
          </cell>
          <cell r="AE389">
            <v>5692.6398058000004</v>
          </cell>
          <cell r="AF389">
            <v>112.10887959999999</v>
          </cell>
          <cell r="AG389">
            <v>99.652337700000004</v>
          </cell>
          <cell r="AH389">
            <v>286.50047219999999</v>
          </cell>
          <cell r="AI389">
            <v>2840.0916318</v>
          </cell>
          <cell r="AJ389"/>
          <cell r="AK389"/>
          <cell r="AL389">
            <v>573.00094290000004</v>
          </cell>
        </row>
        <row r="390">
          <cell r="B390" t="str">
            <v>Horas cheia - 17,25</v>
          </cell>
          <cell r="C390">
            <v>18728.4728995</v>
          </cell>
          <cell r="D390">
            <v>10225.701451999999</v>
          </cell>
          <cell r="E390">
            <v>201.3814289</v>
          </cell>
          <cell r="F390">
            <v>179.00571500000001</v>
          </cell>
          <cell r="G390">
            <v>514.64142960000004</v>
          </cell>
          <cell r="H390">
            <v>5101.6628688000001</v>
          </cell>
          <cell r="I390"/>
          <cell r="J390"/>
          <cell r="K390">
            <v>1029.2828597</v>
          </cell>
          <cell r="L390">
            <v>18733.0975082</v>
          </cell>
          <cell r="M390">
            <v>10228.226477099999</v>
          </cell>
          <cell r="N390">
            <v>201.4311558</v>
          </cell>
          <cell r="O390">
            <v>179.049916</v>
          </cell>
          <cell r="P390">
            <v>514.76850990000003</v>
          </cell>
          <cell r="Q390">
            <v>5102.9226194000003</v>
          </cell>
          <cell r="R390"/>
          <cell r="S390"/>
          <cell r="T390">
            <v>1029.5370189</v>
          </cell>
          <cell r="U390">
            <v>18818.3550564</v>
          </cell>
          <cell r="V390">
            <v>10274.7768946</v>
          </cell>
          <cell r="W390">
            <v>202.3479035</v>
          </cell>
          <cell r="X390">
            <v>179.8648034</v>
          </cell>
          <cell r="Y390">
            <v>517.11130930000002</v>
          </cell>
          <cell r="Z390">
            <v>5126.1468966000002</v>
          </cell>
          <cell r="AA390"/>
          <cell r="AB390"/>
          <cell r="AC390">
            <v>1034.2226194</v>
          </cell>
          <cell r="AD390">
            <v>18897.464751799998</v>
          </cell>
          <cell r="AE390">
            <v>10317.970599</v>
          </cell>
          <cell r="AF390">
            <v>203.19854580000001</v>
          </cell>
          <cell r="AG390">
            <v>180.62092939999999</v>
          </cell>
          <cell r="AH390">
            <v>519.28517239999996</v>
          </cell>
          <cell r="AI390">
            <v>5147.6964919000002</v>
          </cell>
          <cell r="AJ390"/>
          <cell r="AK390"/>
          <cell r="AL390">
            <v>1038.5703447999999</v>
          </cell>
        </row>
        <row r="391">
          <cell r="B391" t="str">
            <v>Horas cheia - 20,7</v>
          </cell>
          <cell r="C391">
            <v>5751.4646902000004</v>
          </cell>
          <cell r="D391">
            <v>3140.2859781000002</v>
          </cell>
          <cell r="E391">
            <v>61.843706300000001</v>
          </cell>
          <cell r="F391">
            <v>54.972183399999999</v>
          </cell>
          <cell r="G391">
            <v>158.0450275</v>
          </cell>
          <cell r="H391">
            <v>1566.7072275999999</v>
          </cell>
          <cell r="I391"/>
          <cell r="J391"/>
          <cell r="K391">
            <v>316.09005459999997</v>
          </cell>
          <cell r="L391">
            <v>5618.0975133000002</v>
          </cell>
          <cell r="M391">
            <v>3067.4678177000001</v>
          </cell>
          <cell r="N391">
            <v>60.409650399999997</v>
          </cell>
          <cell r="O391">
            <v>53.697467500000002</v>
          </cell>
          <cell r="P391">
            <v>154.38021850000001</v>
          </cell>
          <cell r="Q391">
            <v>1530.3778170000001</v>
          </cell>
          <cell r="R391"/>
          <cell r="S391"/>
          <cell r="T391">
            <v>308.76043659999999</v>
          </cell>
          <cell r="U391">
            <v>5643.9127353000003</v>
          </cell>
          <cell r="V391">
            <v>3081.5628677</v>
          </cell>
          <cell r="W391">
            <v>60.687233800000001</v>
          </cell>
          <cell r="X391">
            <v>53.944208099999997</v>
          </cell>
          <cell r="Y391">
            <v>155.08959709999999</v>
          </cell>
          <cell r="Z391">
            <v>1537.4099209000001</v>
          </cell>
          <cell r="AA391"/>
          <cell r="AB391"/>
          <cell r="AC391">
            <v>310.17919469999998</v>
          </cell>
          <cell r="AD391">
            <v>5667.2574342999997</v>
          </cell>
          <cell r="AE391">
            <v>3094.3090172000002</v>
          </cell>
          <cell r="AF391">
            <v>60.938251800000003</v>
          </cell>
          <cell r="AG391">
            <v>54.167334799999999</v>
          </cell>
          <cell r="AH391">
            <v>155.73108830000001</v>
          </cell>
          <cell r="AI391">
            <v>1543.7690501</v>
          </cell>
          <cell r="AJ391"/>
          <cell r="AK391"/>
          <cell r="AL391">
            <v>311.46217710000002</v>
          </cell>
        </row>
        <row r="392">
          <cell r="A392" t="str">
            <v>BTN_Tri_TRAB_E_Horas de vazio</v>
          </cell>
          <cell r="B392" t="str">
            <v>Horas de vazio</v>
          </cell>
          <cell r="C392">
            <v>49222.647239099999</v>
          </cell>
          <cell r="D392">
            <v>21041.162477400001</v>
          </cell>
          <cell r="E392">
            <v>607.68700239999998</v>
          </cell>
          <cell r="F392">
            <v>379.80437640000002</v>
          </cell>
          <cell r="G392">
            <v>1063.4522546000001</v>
          </cell>
          <cell r="H392">
            <v>2050.9436338</v>
          </cell>
          <cell r="I392"/>
          <cell r="J392"/>
          <cell r="K392">
            <v>3494.2002665999998</v>
          </cell>
          <cell r="L392">
            <v>49040.269926000001</v>
          </cell>
          <cell r="M392">
            <v>20963.201805000001</v>
          </cell>
          <cell r="N392">
            <v>605.43543109999996</v>
          </cell>
          <cell r="O392">
            <v>378.39714470000001</v>
          </cell>
          <cell r="P392">
            <v>1059.5120055</v>
          </cell>
          <cell r="Q392">
            <v>2043.3445804999999</v>
          </cell>
          <cell r="R392"/>
          <cell r="S392"/>
          <cell r="T392">
            <v>3481.2537296999999</v>
          </cell>
          <cell r="U392">
            <v>49247.4493611</v>
          </cell>
          <cell r="V392">
            <v>21051.764619900001</v>
          </cell>
          <cell r="W392">
            <v>607.99320209999996</v>
          </cell>
          <cell r="X392">
            <v>379.99575270000003</v>
          </cell>
          <cell r="Y392">
            <v>1063.9881025</v>
          </cell>
          <cell r="Z392">
            <v>2051.9770576999999</v>
          </cell>
          <cell r="AA392"/>
          <cell r="AB392"/>
          <cell r="AC392">
            <v>3495.9609117999998</v>
          </cell>
          <cell r="AD392">
            <v>49439.127533400002</v>
          </cell>
          <cell r="AE392">
            <v>21133.701120500002</v>
          </cell>
          <cell r="AF392">
            <v>610.35959760000003</v>
          </cell>
          <cell r="AG392">
            <v>381.47475109999999</v>
          </cell>
          <cell r="AH392">
            <v>1068.1292974999999</v>
          </cell>
          <cell r="AI392">
            <v>2059.9636467</v>
          </cell>
          <cell r="AJ392"/>
          <cell r="AK392"/>
          <cell r="AL392">
            <v>3509.5676951</v>
          </cell>
        </row>
        <row r="393">
          <cell r="B393" t="str">
            <v>Horas de vazio - 1,15</v>
          </cell>
          <cell r="C393">
            <v>-11.4102991</v>
          </cell>
          <cell r="D393">
            <v>-4.8775506000000002</v>
          </cell>
          <cell r="E393">
            <v>-0.14086789999999999</v>
          </cell>
          <cell r="F393">
            <v>-8.8042300000000004E-2</v>
          </cell>
          <cell r="G393">
            <v>-0.24651909999999999</v>
          </cell>
          <cell r="H393">
            <v>-0.4754292</v>
          </cell>
          <cell r="I393"/>
          <cell r="J393"/>
          <cell r="K393">
            <v>-0.80999030000000005</v>
          </cell>
          <cell r="L393">
            <v>-12.5011812</v>
          </cell>
          <cell r="M393">
            <v>-5.3438691</v>
          </cell>
          <cell r="N393">
            <v>-0.15433569999999999</v>
          </cell>
          <cell r="O393">
            <v>-9.6459699999999995E-2</v>
          </cell>
          <cell r="P393">
            <v>-0.27008720000000003</v>
          </cell>
          <cell r="Q393">
            <v>-0.52088239999999997</v>
          </cell>
          <cell r="R393"/>
          <cell r="S393"/>
          <cell r="T393">
            <v>-0.88742940000000003</v>
          </cell>
          <cell r="U393">
            <v>-12.5245883</v>
          </cell>
          <cell r="V393">
            <v>-5.3538749000000001</v>
          </cell>
          <cell r="W393">
            <v>-0.1546246</v>
          </cell>
          <cell r="X393">
            <v>-9.6640400000000001E-2</v>
          </cell>
          <cell r="Y393">
            <v>-0.27059290000000003</v>
          </cell>
          <cell r="Z393">
            <v>-0.52185780000000004</v>
          </cell>
          <cell r="AA393"/>
          <cell r="AB393"/>
          <cell r="AC393">
            <v>-0.88909090000000002</v>
          </cell>
          <cell r="AD393">
            <v>-12.543563900000001</v>
          </cell>
          <cell r="AE393">
            <v>-5.3619865999999998</v>
          </cell>
          <cell r="AF393">
            <v>-0.15485879999999999</v>
          </cell>
          <cell r="AG393">
            <v>-9.6786499999999998E-2</v>
          </cell>
          <cell r="AH393">
            <v>-0.27100299999999999</v>
          </cell>
          <cell r="AI393">
            <v>-0.52264840000000001</v>
          </cell>
          <cell r="AJ393"/>
          <cell r="AK393"/>
          <cell r="AL393">
            <v>-0.89043819999999996</v>
          </cell>
        </row>
        <row r="394">
          <cell r="B394" t="str">
            <v>Horas de vazio - 2,3</v>
          </cell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</row>
        <row r="395">
          <cell r="B395" t="str">
            <v>Horas de vazio - 3,45</v>
          </cell>
          <cell r="C395">
            <v>1560.7736609999999</v>
          </cell>
          <cell r="D395">
            <v>667.18256770000005</v>
          </cell>
          <cell r="E395">
            <v>19.2688104</v>
          </cell>
          <cell r="F395">
            <v>12.043007100000001</v>
          </cell>
          <cell r="G395">
            <v>33.720418199999997</v>
          </cell>
          <cell r="H395">
            <v>65.032235600000007</v>
          </cell>
          <cell r="I395"/>
          <cell r="J395"/>
          <cell r="K395">
            <v>110.79566079999999</v>
          </cell>
          <cell r="L395">
            <v>1575.0938202</v>
          </cell>
          <cell r="M395">
            <v>673.30399409999995</v>
          </cell>
          <cell r="N395">
            <v>19.445602600000001</v>
          </cell>
          <cell r="O395">
            <v>12.153501500000001</v>
          </cell>
          <cell r="P395">
            <v>34.0298047</v>
          </cell>
          <cell r="Q395">
            <v>65.628909199999995</v>
          </cell>
          <cell r="R395"/>
          <cell r="S395"/>
          <cell r="T395">
            <v>111.8122154</v>
          </cell>
          <cell r="U395">
            <v>1580.5038058</v>
          </cell>
          <cell r="V395">
            <v>675.61659640000005</v>
          </cell>
          <cell r="W395">
            <v>19.512392800000001</v>
          </cell>
          <cell r="X395">
            <v>12.195245699999999</v>
          </cell>
          <cell r="Y395">
            <v>34.146687</v>
          </cell>
          <cell r="Z395">
            <v>65.854325299999999</v>
          </cell>
          <cell r="AA395"/>
          <cell r="AB395"/>
          <cell r="AC395">
            <v>112.19625790000001</v>
          </cell>
          <cell r="AD395">
            <v>1586.1839076000001</v>
          </cell>
          <cell r="AE395">
            <v>678.04466360000004</v>
          </cell>
          <cell r="AF395">
            <v>19.5825171</v>
          </cell>
          <cell r="AG395">
            <v>12.239073299999999</v>
          </cell>
          <cell r="AH395">
            <v>34.269405399999997</v>
          </cell>
          <cell r="AI395">
            <v>66.0909963</v>
          </cell>
          <cell r="AJ395"/>
          <cell r="AK395"/>
          <cell r="AL395">
            <v>112.5994745</v>
          </cell>
        </row>
        <row r="396">
          <cell r="B396" t="str">
            <v>Horas de vazio - 4,6</v>
          </cell>
          <cell r="C396">
            <v>80.268081899999999</v>
          </cell>
          <cell r="D396">
            <v>34.312127599999997</v>
          </cell>
          <cell r="E396">
            <v>0.99096410000000001</v>
          </cell>
          <cell r="F396">
            <v>0.61935240000000003</v>
          </cell>
          <cell r="G396">
            <v>1.7341869999999999</v>
          </cell>
          <cell r="H396">
            <v>3.3445033</v>
          </cell>
          <cell r="I396"/>
          <cell r="J396"/>
          <cell r="K396">
            <v>5.6980428999999999</v>
          </cell>
          <cell r="L396">
            <v>79.292363300000005</v>
          </cell>
          <cell r="M396">
            <v>33.895038</v>
          </cell>
          <cell r="N396">
            <v>0.97891790000000001</v>
          </cell>
          <cell r="O396">
            <v>0.61182380000000003</v>
          </cell>
          <cell r="P396">
            <v>1.7131065999999999</v>
          </cell>
          <cell r="Q396">
            <v>3.3038485</v>
          </cell>
          <cell r="R396"/>
          <cell r="S396"/>
          <cell r="T396">
            <v>5.6287789999999998</v>
          </cell>
          <cell r="U396">
            <v>79.455445999999995</v>
          </cell>
          <cell r="V396">
            <v>33.964750899999999</v>
          </cell>
          <cell r="W396">
            <v>0.98093149999999996</v>
          </cell>
          <cell r="X396">
            <v>0.61308220000000002</v>
          </cell>
          <cell r="Y396">
            <v>1.7166298</v>
          </cell>
          <cell r="Z396">
            <v>3.3106437999999998</v>
          </cell>
          <cell r="AA396"/>
          <cell r="AB396"/>
          <cell r="AC396">
            <v>5.6403556000000004</v>
          </cell>
          <cell r="AD396">
            <v>79.588084499999994</v>
          </cell>
          <cell r="AE396">
            <v>34.021449599999997</v>
          </cell>
          <cell r="AF396">
            <v>0.98256889999999997</v>
          </cell>
          <cell r="AG396">
            <v>0.61410569999999998</v>
          </cell>
          <cell r="AH396">
            <v>1.7194957</v>
          </cell>
          <cell r="AI396">
            <v>3.3161703</v>
          </cell>
          <cell r="AJ396"/>
          <cell r="AK396"/>
          <cell r="AL396">
            <v>5.6497713999999997</v>
          </cell>
        </row>
        <row r="397">
          <cell r="B397" t="str">
            <v>Horas de vazio - 5,75</v>
          </cell>
          <cell r="C397">
            <v>70.729910599999997</v>
          </cell>
          <cell r="D397">
            <v>30.234853699999999</v>
          </cell>
          <cell r="E397">
            <v>0.87320880000000001</v>
          </cell>
          <cell r="F397">
            <v>0.54575549999999995</v>
          </cell>
          <cell r="G397">
            <v>1.5281153000000001</v>
          </cell>
          <cell r="H397">
            <v>2.9470795000000001</v>
          </cell>
          <cell r="I397"/>
          <cell r="J397"/>
          <cell r="K397">
            <v>5.0209503</v>
          </cell>
          <cell r="L397">
            <v>70.449669499999999</v>
          </cell>
          <cell r="M397">
            <v>30.1150594</v>
          </cell>
          <cell r="N397">
            <v>0.86974899999999999</v>
          </cell>
          <cell r="O397">
            <v>0.54359310000000005</v>
          </cell>
          <cell r="P397">
            <v>1.5220609</v>
          </cell>
          <cell r="Q397">
            <v>2.9354029000000001</v>
          </cell>
          <cell r="R397"/>
          <cell r="S397"/>
          <cell r="T397">
            <v>5.0010567000000004</v>
          </cell>
          <cell r="U397">
            <v>70.831147400000006</v>
          </cell>
          <cell r="V397">
            <v>30.2781293</v>
          </cell>
          <cell r="W397">
            <v>0.87445859999999997</v>
          </cell>
          <cell r="X397">
            <v>0.54653649999999998</v>
          </cell>
          <cell r="Y397">
            <v>1.5303027</v>
          </cell>
          <cell r="Z397">
            <v>2.9512977</v>
          </cell>
          <cell r="AA397"/>
          <cell r="AB397"/>
          <cell r="AC397">
            <v>5.0281368999999998</v>
          </cell>
          <cell r="AD397">
            <v>71.147725399999999</v>
          </cell>
          <cell r="AE397">
            <v>30.4134566</v>
          </cell>
          <cell r="AF397">
            <v>0.87836700000000001</v>
          </cell>
          <cell r="AG397">
            <v>0.54897949999999995</v>
          </cell>
          <cell r="AH397">
            <v>1.5371423</v>
          </cell>
          <cell r="AI397">
            <v>2.9644887</v>
          </cell>
          <cell r="AJ397"/>
          <cell r="AK397"/>
          <cell r="AL397">
            <v>5.0506101000000001</v>
          </cell>
        </row>
        <row r="398">
          <cell r="B398" t="str">
            <v>Horas de vazio - 6,9</v>
          </cell>
          <cell r="C398">
            <v>20167.638943800001</v>
          </cell>
          <cell r="D398">
            <v>8621.0431912999993</v>
          </cell>
          <cell r="E398">
            <v>248.9831973</v>
          </cell>
          <cell r="F398">
            <v>155.61449830000001</v>
          </cell>
          <cell r="G398">
            <v>435.72059430000002</v>
          </cell>
          <cell r="H398">
            <v>840.31828949999999</v>
          </cell>
          <cell r="I398"/>
          <cell r="J398"/>
          <cell r="K398">
            <v>1431.6533819000001</v>
          </cell>
          <cell r="L398">
            <v>20096.220955000001</v>
          </cell>
          <cell r="M398">
            <v>8590.5142046000001</v>
          </cell>
          <cell r="N398">
            <v>248.1014935</v>
          </cell>
          <cell r="O398">
            <v>155.0634331</v>
          </cell>
          <cell r="P398">
            <v>434.17761339999998</v>
          </cell>
          <cell r="Q398">
            <v>837.34253980000005</v>
          </cell>
          <cell r="R398"/>
          <cell r="S398"/>
          <cell r="T398">
            <v>1426.5835864000001</v>
          </cell>
          <cell r="U398">
            <v>20176.667474599999</v>
          </cell>
          <cell r="V398">
            <v>8624.9026085999994</v>
          </cell>
          <cell r="W398">
            <v>249.0946606</v>
          </cell>
          <cell r="X398">
            <v>155.68416300000001</v>
          </cell>
          <cell r="Y398">
            <v>435.91565509999998</v>
          </cell>
          <cell r="Z398">
            <v>840.69447839999998</v>
          </cell>
          <cell r="AA398"/>
          <cell r="AB398"/>
          <cell r="AC398">
            <v>1432.294296</v>
          </cell>
          <cell r="AD398">
            <v>20251.900632199999</v>
          </cell>
          <cell r="AE398">
            <v>8657.0624611999992</v>
          </cell>
          <cell r="AF398">
            <v>250.0234643</v>
          </cell>
          <cell r="AG398">
            <v>156.2646656</v>
          </cell>
          <cell r="AH398">
            <v>437.54106280000002</v>
          </cell>
          <cell r="AI398">
            <v>843.82919279999999</v>
          </cell>
          <cell r="AJ398"/>
          <cell r="AK398"/>
          <cell r="AL398">
            <v>1437.6349216000001</v>
          </cell>
        </row>
        <row r="399">
          <cell r="B399" t="str">
            <v>Horas de vazio - 10,35</v>
          </cell>
          <cell r="C399">
            <v>4647.0459570000003</v>
          </cell>
          <cell r="D399">
            <v>1986.4687193</v>
          </cell>
          <cell r="E399">
            <v>57.370937699999999</v>
          </cell>
          <cell r="F399">
            <v>35.8568359</v>
          </cell>
          <cell r="G399">
            <v>100.3991413</v>
          </cell>
          <cell r="H399">
            <v>193.62691459999999</v>
          </cell>
          <cell r="I399"/>
          <cell r="J399"/>
          <cell r="K399">
            <v>329.88289159999999</v>
          </cell>
          <cell r="L399">
            <v>4645.5319249000004</v>
          </cell>
          <cell r="M399">
            <v>1985.8215175</v>
          </cell>
          <cell r="N399">
            <v>57.3522459</v>
          </cell>
          <cell r="O399">
            <v>35.845154100000002</v>
          </cell>
          <cell r="P399">
            <v>100.3664308</v>
          </cell>
          <cell r="Q399">
            <v>193.56383020000001</v>
          </cell>
          <cell r="R399"/>
          <cell r="S399"/>
          <cell r="T399">
            <v>329.7754142</v>
          </cell>
          <cell r="U399">
            <v>4663.6330449999996</v>
          </cell>
          <cell r="V399">
            <v>1993.5591879999999</v>
          </cell>
          <cell r="W399">
            <v>57.575716300000003</v>
          </cell>
          <cell r="X399">
            <v>35.9848231</v>
          </cell>
          <cell r="Y399">
            <v>100.7575039</v>
          </cell>
          <cell r="Z399">
            <v>194.31804399999999</v>
          </cell>
          <cell r="AA399"/>
          <cell r="AB399"/>
          <cell r="AC399">
            <v>331.06037079999999</v>
          </cell>
          <cell r="AD399">
            <v>4680.0369202000002</v>
          </cell>
          <cell r="AE399">
            <v>2000.5713378999999</v>
          </cell>
          <cell r="AF399">
            <v>57.7782336</v>
          </cell>
          <cell r="AG399">
            <v>36.1113961</v>
          </cell>
          <cell r="AH399">
            <v>101.1119083</v>
          </cell>
          <cell r="AI399">
            <v>195.0015381</v>
          </cell>
          <cell r="AJ399"/>
          <cell r="AK399"/>
          <cell r="AL399">
            <v>332.2248429</v>
          </cell>
        </row>
        <row r="400">
          <cell r="B400" t="str">
            <v>Horas de vazio - 13,80</v>
          </cell>
          <cell r="C400">
            <v>6504.0161190999997</v>
          </cell>
          <cell r="D400">
            <v>2780.2661493999999</v>
          </cell>
          <cell r="E400">
            <v>80.296495100000001</v>
          </cell>
          <cell r="F400">
            <v>50.185308800000001</v>
          </cell>
          <cell r="G400">
            <v>140.51886690000001</v>
          </cell>
          <cell r="H400">
            <v>271.0006717</v>
          </cell>
          <cell r="I400"/>
          <cell r="J400"/>
          <cell r="K400">
            <v>461.70484779999998</v>
          </cell>
          <cell r="L400">
            <v>6479.6698702000003</v>
          </cell>
          <cell r="M400">
            <v>2769.8588801999999</v>
          </cell>
          <cell r="N400">
            <v>79.995924400000007</v>
          </cell>
          <cell r="O400">
            <v>49.997453</v>
          </cell>
          <cell r="P400">
            <v>139.99286739999999</v>
          </cell>
          <cell r="Q400">
            <v>269.98624460000002</v>
          </cell>
          <cell r="R400"/>
          <cell r="S400"/>
          <cell r="T400">
            <v>459.97656519999998</v>
          </cell>
          <cell r="U400">
            <v>6508.4991891</v>
          </cell>
          <cell r="V400">
            <v>2782.1825238000001</v>
          </cell>
          <cell r="W400">
            <v>80.351841699999994</v>
          </cell>
          <cell r="X400">
            <v>50.219901399999998</v>
          </cell>
          <cell r="Y400">
            <v>140.61572319999999</v>
          </cell>
          <cell r="Z400">
            <v>271.18746599999997</v>
          </cell>
          <cell r="AA400"/>
          <cell r="AB400"/>
          <cell r="AC400">
            <v>462.0230899</v>
          </cell>
          <cell r="AD400">
            <v>6534.3789403999999</v>
          </cell>
          <cell r="AE400">
            <v>2793.2453187000001</v>
          </cell>
          <cell r="AF400">
            <v>80.671344599999998</v>
          </cell>
          <cell r="AG400">
            <v>50.419590800000002</v>
          </cell>
          <cell r="AH400">
            <v>141.17485389999999</v>
          </cell>
          <cell r="AI400">
            <v>272.26578860000001</v>
          </cell>
          <cell r="AJ400"/>
          <cell r="AK400"/>
          <cell r="AL400">
            <v>463.86023319999998</v>
          </cell>
        </row>
        <row r="401">
          <cell r="B401" t="str">
            <v>Horas de vazio - 17,25</v>
          </cell>
          <cell r="C401">
            <v>11996.486942699999</v>
          </cell>
          <cell r="D401">
            <v>5128.1279059999997</v>
          </cell>
          <cell r="E401">
            <v>148.10477639999999</v>
          </cell>
          <cell r="F401">
            <v>92.565485600000002</v>
          </cell>
          <cell r="G401">
            <v>259.18335969999998</v>
          </cell>
          <cell r="H401">
            <v>499.85362240000001</v>
          </cell>
          <cell r="I401"/>
          <cell r="J401"/>
          <cell r="K401">
            <v>851.60246859999995</v>
          </cell>
          <cell r="L401">
            <v>11977.981283499999</v>
          </cell>
          <cell r="M401">
            <v>5120.2173075000001</v>
          </cell>
          <cell r="N401">
            <v>147.8763122</v>
          </cell>
          <cell r="O401">
            <v>92.422695000000004</v>
          </cell>
          <cell r="P401">
            <v>258.7835465</v>
          </cell>
          <cell r="Q401">
            <v>499.08255370000001</v>
          </cell>
          <cell r="R401"/>
          <cell r="S401"/>
          <cell r="T401">
            <v>850.28879510000002</v>
          </cell>
          <cell r="U401">
            <v>12031.7896679</v>
          </cell>
          <cell r="V401">
            <v>5143.2187314000003</v>
          </cell>
          <cell r="W401">
            <v>148.5406131</v>
          </cell>
          <cell r="X401">
            <v>92.837883599999998</v>
          </cell>
          <cell r="Y401">
            <v>259.94607259999998</v>
          </cell>
          <cell r="Z401">
            <v>501.32456969999998</v>
          </cell>
          <cell r="AA401"/>
          <cell r="AB401"/>
          <cell r="AC401">
            <v>854.10852639999996</v>
          </cell>
          <cell r="AD401">
            <v>12082.360033000001</v>
          </cell>
          <cell r="AE401">
            <v>5164.8360019000002</v>
          </cell>
          <cell r="AF401">
            <v>149.16493829999999</v>
          </cell>
          <cell r="AG401">
            <v>93.228087000000002</v>
          </cell>
          <cell r="AH401">
            <v>261.0386421</v>
          </cell>
          <cell r="AI401">
            <v>503.43166810000002</v>
          </cell>
          <cell r="AJ401"/>
          <cell r="AK401"/>
          <cell r="AL401">
            <v>857.69839779999995</v>
          </cell>
        </row>
        <row r="402">
          <cell r="B402" t="str">
            <v>Horas de vazio - 20,7</v>
          </cell>
          <cell r="C402">
            <v>4207.0979220999998</v>
          </cell>
          <cell r="D402">
            <v>1798.404513</v>
          </cell>
          <cell r="E402">
            <v>51.939480500000002</v>
          </cell>
          <cell r="F402">
            <v>32.462175100000003</v>
          </cell>
          <cell r="G402">
            <v>90.894091000000003</v>
          </cell>
          <cell r="H402">
            <v>175.29574640000001</v>
          </cell>
          <cell r="I402"/>
          <cell r="J402"/>
          <cell r="K402">
            <v>298.65201300000001</v>
          </cell>
          <cell r="L402">
            <v>4128.5312205999999</v>
          </cell>
          <cell r="M402">
            <v>1764.8196728</v>
          </cell>
          <cell r="N402">
            <v>50.969521299999997</v>
          </cell>
          <cell r="O402">
            <v>31.855950799999999</v>
          </cell>
          <cell r="P402">
            <v>89.196662399999994</v>
          </cell>
          <cell r="Q402">
            <v>172.02213399999999</v>
          </cell>
          <cell r="R402"/>
          <cell r="S402"/>
          <cell r="T402">
            <v>293.07474710000002</v>
          </cell>
          <cell r="U402">
            <v>4148.5941736000004</v>
          </cell>
          <cell r="V402">
            <v>1773.3959663999999</v>
          </cell>
          <cell r="W402">
            <v>51.217212099999998</v>
          </cell>
          <cell r="X402">
            <v>32.010757599999998</v>
          </cell>
          <cell r="Y402">
            <v>89.630121099999997</v>
          </cell>
          <cell r="Z402">
            <v>172.8580906</v>
          </cell>
          <cell r="AA402"/>
          <cell r="AB402"/>
          <cell r="AC402">
            <v>294.49896919999998</v>
          </cell>
          <cell r="AD402">
            <v>4166.0748540000004</v>
          </cell>
          <cell r="AE402">
            <v>1780.8684175999999</v>
          </cell>
          <cell r="AF402">
            <v>51.433022600000001</v>
          </cell>
          <cell r="AG402">
            <v>32.145639600000003</v>
          </cell>
          <cell r="AH402">
            <v>90.00779</v>
          </cell>
          <cell r="AI402">
            <v>173.5864522</v>
          </cell>
          <cell r="AJ402"/>
          <cell r="AK402"/>
          <cell r="AL402">
            <v>295.73988179999998</v>
          </cell>
        </row>
        <row r="403">
          <cell r="B403" t="str">
            <v>Vendas Não Aplicável</v>
          </cell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</row>
      </sheetData>
      <sheetData sheetId="1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ção"/>
      <sheetName val="EDA N1-20 DEE Energia corr perd"/>
      <sheetName val="EDA N1-45 TVCF e Aditivas"/>
      <sheetName val="EDA N1-45 TVCF e Aditivas_final"/>
      <sheetName val="EDA N6-47 Vendas"/>
      <sheetName val="EDA N6-44 b_c_d"/>
      <sheetName val="Ip 2018"/>
      <sheetName val="EDA N6-44 b_c_d (Social)"/>
      <sheetName val="DNC"/>
      <sheetName val="Cons"/>
      <sheetName val="Cons (BTE)"/>
      <sheetName val="VCF"/>
      <sheetName val="VADT"/>
      <sheetName val="Desc_T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C12" t="str">
            <v>2019 Total</v>
          </cell>
          <cell r="D12" t="str">
            <v>2020 Total</v>
          </cell>
          <cell r="E12" t="str">
            <v>2021 Total</v>
          </cell>
          <cell r="F12" t="str">
            <v>2022 Total</v>
          </cell>
          <cell r="G12" t="str">
            <v>2023 Total</v>
          </cell>
          <cell r="H12" t="str">
            <v>2024 Total</v>
          </cell>
        </row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125386</v>
          </cell>
          <cell r="D15">
            <v>125911</v>
          </cell>
          <cell r="E15">
            <v>126401</v>
          </cell>
          <cell r="F15">
            <v>126916</v>
          </cell>
          <cell r="G15">
            <v>127335</v>
          </cell>
          <cell r="H15">
            <v>127652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756</v>
          </cell>
          <cell r="D17">
            <v>757</v>
          </cell>
          <cell r="E17">
            <v>758</v>
          </cell>
          <cell r="F17">
            <v>759</v>
          </cell>
          <cell r="G17">
            <v>761</v>
          </cell>
          <cell r="H17">
            <v>762</v>
          </cell>
        </row>
        <row r="18">
          <cell r="B18" t="str">
            <v>VENDA A CLIENTES FINAIS EM MT TETRA-HORÁRIA</v>
          </cell>
          <cell r="C18">
            <v>756</v>
          </cell>
          <cell r="D18">
            <v>757</v>
          </cell>
          <cell r="E18">
            <v>758</v>
          </cell>
          <cell r="F18">
            <v>759</v>
          </cell>
          <cell r="G18">
            <v>761</v>
          </cell>
          <cell r="H18">
            <v>762</v>
          </cell>
        </row>
        <row r="19">
          <cell r="A19" t="str">
            <v>MT_Termo tarifário fixo</v>
          </cell>
          <cell r="B19" t="str">
            <v>Termo tarifário fixo</v>
          </cell>
          <cell r="C19">
            <v>756</v>
          </cell>
          <cell r="D19">
            <v>757</v>
          </cell>
          <cell r="E19">
            <v>758</v>
          </cell>
          <cell r="F19">
            <v>759</v>
          </cell>
          <cell r="G19">
            <v>761</v>
          </cell>
          <cell r="H19">
            <v>762</v>
          </cell>
        </row>
        <row r="20">
          <cell r="B20" t="str">
            <v>Potência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B21" t="str">
            <v>Horas_de_ponta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Contratada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B23" t="str">
            <v>Energia Activa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Períodos I, IV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 t="str">
            <v>Horas de ponta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 t="str">
            <v>Horas cheias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Horas de vazio normal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 t="str">
            <v>Horas de super vazio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 t="str">
            <v>Períodos II, III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Horas de ponta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B31" t="str">
            <v>Horas cheias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Horas de vazio normal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Horas de super vazio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>Energia Reactiva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Energia Reactiva Fornecida 1º-Esc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Energia Reactiva Fornecida 2º-Esc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B37" t="str">
            <v>Energia Reactiva Fornecida 3º-Esc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Recebida (Indutiva)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Vendas Baixa Tensão</v>
          </cell>
          <cell r="C39">
            <v>124630</v>
          </cell>
          <cell r="D39">
            <v>125154</v>
          </cell>
          <cell r="E39">
            <v>125643</v>
          </cell>
          <cell r="F39">
            <v>126157</v>
          </cell>
          <cell r="G39">
            <v>126574</v>
          </cell>
          <cell r="H39">
            <v>126890</v>
          </cell>
        </row>
        <row r="40">
          <cell r="B40" t="str">
            <v>Vendas Baixa Tensão Especial</v>
          </cell>
          <cell r="C40">
            <v>709</v>
          </cell>
          <cell r="D40">
            <v>714</v>
          </cell>
          <cell r="E40">
            <v>721</v>
          </cell>
          <cell r="F40">
            <v>727</v>
          </cell>
          <cell r="G40">
            <v>734</v>
          </cell>
          <cell r="H40">
            <v>740</v>
          </cell>
        </row>
        <row r="41">
          <cell r="B41" t="str">
            <v>VENDA A CLIENTES FINAIS EM BTE TETRA-HORÁRIA</v>
          </cell>
          <cell r="C41">
            <v>709</v>
          </cell>
          <cell r="D41">
            <v>714</v>
          </cell>
          <cell r="E41">
            <v>721</v>
          </cell>
          <cell r="F41">
            <v>727</v>
          </cell>
          <cell r="G41">
            <v>734</v>
          </cell>
          <cell r="H41">
            <v>740</v>
          </cell>
        </row>
        <row r="42">
          <cell r="A42" t="str">
            <v>BTE_Termo tarifário fixo</v>
          </cell>
          <cell r="B42" t="str">
            <v>Termo tarifário fixo</v>
          </cell>
          <cell r="C42">
            <v>709</v>
          </cell>
          <cell r="D42">
            <v>714</v>
          </cell>
          <cell r="E42">
            <v>721</v>
          </cell>
          <cell r="F42">
            <v>727</v>
          </cell>
          <cell r="G42">
            <v>734</v>
          </cell>
          <cell r="H42">
            <v>740</v>
          </cell>
        </row>
        <row r="43">
          <cell r="B43" t="str">
            <v>Potência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Horas_de_ponta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Contratada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B46" t="str">
            <v>Energia Activa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B47" t="str">
            <v>Horas de ponta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Horas cheias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 t="str">
            <v>Horas de vazio normal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B50" t="str">
            <v>Horas de super vazio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Energia Reactiva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>Fornecida pela rede 1ª Esc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>Fornecida pela rede 2ª Esc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 t="str">
            <v>Fornecida pela rede 3ª Esc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>Recebida pela rede (indutiva)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123921</v>
          </cell>
          <cell r="D72">
            <v>124440</v>
          </cell>
          <cell r="E72">
            <v>124922</v>
          </cell>
          <cell r="F72">
            <v>125430</v>
          </cell>
          <cell r="G72">
            <v>125840</v>
          </cell>
          <cell r="H72">
            <v>126150</v>
          </cell>
        </row>
        <row r="73">
          <cell r="A73" t="str">
            <v>BTN_VENDA A CLIENTES FINAIS EM BTN (&gt;20,7 kVA) TRI-HORÁRIA</v>
          </cell>
          <cell r="B73" t="str">
            <v>VENDA A CLIENTES FINAIS EM BTN (&gt;20,7 kVA) TRI-HORÁRIA</v>
          </cell>
          <cell r="C73">
            <v>1666</v>
          </cell>
          <cell r="D73">
            <v>1671</v>
          </cell>
          <cell r="E73">
            <v>1677</v>
          </cell>
          <cell r="F73">
            <v>1682</v>
          </cell>
          <cell r="G73">
            <v>1688</v>
          </cell>
          <cell r="H73">
            <v>1691</v>
          </cell>
        </row>
        <row r="74">
          <cell r="A74" t="str">
            <v>BTN_Potência</v>
          </cell>
          <cell r="B74" t="str">
            <v>Potência</v>
          </cell>
          <cell r="C74">
            <v>1666</v>
          </cell>
          <cell r="D74">
            <v>1671</v>
          </cell>
          <cell r="E74">
            <v>1677</v>
          </cell>
          <cell r="F74">
            <v>1682</v>
          </cell>
          <cell r="G74">
            <v>1688</v>
          </cell>
          <cell r="H74">
            <v>1691</v>
          </cell>
        </row>
        <row r="75">
          <cell r="A75" t="str">
            <v>BTN_P_27,6</v>
          </cell>
          <cell r="B75" t="str">
            <v>27,6</v>
          </cell>
          <cell r="C75">
            <v>826</v>
          </cell>
          <cell r="D75">
            <v>828</v>
          </cell>
          <cell r="E75">
            <v>831</v>
          </cell>
          <cell r="F75">
            <v>833</v>
          </cell>
          <cell r="G75">
            <v>836</v>
          </cell>
          <cell r="H75">
            <v>838</v>
          </cell>
        </row>
        <row r="76">
          <cell r="A76" t="str">
            <v>BTN_P_34,5</v>
          </cell>
          <cell r="B76" t="str">
            <v>34,5</v>
          </cell>
          <cell r="C76">
            <v>376</v>
          </cell>
          <cell r="D76">
            <v>378</v>
          </cell>
          <cell r="E76">
            <v>379</v>
          </cell>
          <cell r="F76">
            <v>380</v>
          </cell>
          <cell r="G76">
            <v>381</v>
          </cell>
          <cell r="H76">
            <v>382</v>
          </cell>
        </row>
        <row r="77">
          <cell r="A77" t="str">
            <v>BTN_P_41,4</v>
          </cell>
          <cell r="B77" t="str">
            <v>41,4</v>
          </cell>
          <cell r="C77">
            <v>464</v>
          </cell>
          <cell r="D77">
            <v>465</v>
          </cell>
          <cell r="E77">
            <v>467</v>
          </cell>
          <cell r="F77">
            <v>469</v>
          </cell>
          <cell r="G77">
            <v>471</v>
          </cell>
          <cell r="H77">
            <v>471</v>
          </cell>
        </row>
        <row r="78">
          <cell r="B78" t="str">
            <v>Energia Activa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 t="str">
            <v>Horas de ponta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B80" t="str">
            <v>Horas de ponta - 27,6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 t="str">
            <v>Horas de ponta - 34,5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B82" t="str">
            <v>Horas de ponta - 41,4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B83" t="str">
            <v>Horas cheias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 t="str">
            <v>Horas cheias - 27,6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Horas cheias - 34,5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 t="str">
            <v>Horas cheias - 41,4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 t="str">
            <v>Horas de vazio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Horas de vazio - 27,6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 t="str">
            <v>Horas de vazio - 34,5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Horas de vazio - 41,4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 t="str">
            <v>BTN_VENDA A CLIENTES FINAIS EM BTN (&lt;=20,7 kVA e &gt; 2,3 kVA)</v>
          </cell>
          <cell r="B91" t="str">
            <v>VENDA A CLIENTES FINAIS EM BTN (&lt;=20,7 kVA e &gt; 2,3 kVA)</v>
          </cell>
          <cell r="C91">
            <v>98214</v>
          </cell>
          <cell r="D91">
            <v>98625</v>
          </cell>
          <cell r="E91">
            <v>99013</v>
          </cell>
          <cell r="F91">
            <v>99418</v>
          </cell>
          <cell r="G91">
            <v>99748</v>
          </cell>
          <cell r="H91">
            <v>99994</v>
          </cell>
        </row>
        <row r="92">
          <cell r="A92" t="str">
            <v>BTN_Potência</v>
          </cell>
          <cell r="B92" t="str">
            <v>Potência</v>
          </cell>
          <cell r="C92">
            <v>98214</v>
          </cell>
          <cell r="D92">
            <v>98625</v>
          </cell>
          <cell r="E92">
            <v>99013</v>
          </cell>
          <cell r="F92">
            <v>99418</v>
          </cell>
          <cell r="G92">
            <v>99748</v>
          </cell>
          <cell r="H92">
            <v>99994</v>
          </cell>
        </row>
        <row r="93">
          <cell r="A93" t="str">
            <v>BTN_P_Tarifa Simples</v>
          </cell>
          <cell r="B93" t="str">
            <v>Tarifa Simples</v>
          </cell>
          <cell r="C93">
            <v>72762</v>
          </cell>
          <cell r="D93">
            <v>73068</v>
          </cell>
          <cell r="E93">
            <v>73355</v>
          </cell>
          <cell r="F93">
            <v>73663</v>
          </cell>
          <cell r="G93">
            <v>73906</v>
          </cell>
          <cell r="H93">
            <v>74089</v>
          </cell>
        </row>
        <row r="94">
          <cell r="A94" t="str">
            <v>BTN_Simples_P_3,45</v>
          </cell>
          <cell r="B94" t="str">
            <v>3,45</v>
          </cell>
          <cell r="C94">
            <v>39279</v>
          </cell>
          <cell r="D94">
            <v>39447</v>
          </cell>
          <cell r="E94">
            <v>39608</v>
          </cell>
          <cell r="F94">
            <v>39776</v>
          </cell>
          <cell r="G94">
            <v>39909</v>
          </cell>
          <cell r="H94">
            <v>40012</v>
          </cell>
        </row>
        <row r="95">
          <cell r="A95" t="str">
            <v>BTN_Simples_P_4,6</v>
          </cell>
          <cell r="B95" t="str">
            <v>4,6</v>
          </cell>
          <cell r="C95">
            <v>954</v>
          </cell>
          <cell r="D95">
            <v>958</v>
          </cell>
          <cell r="E95">
            <v>961</v>
          </cell>
          <cell r="F95">
            <v>965</v>
          </cell>
          <cell r="G95">
            <v>968</v>
          </cell>
          <cell r="H95">
            <v>969</v>
          </cell>
        </row>
        <row r="96">
          <cell r="A96" t="str">
            <v>BTN_Simples_P_5,75</v>
          </cell>
          <cell r="B96" t="str">
            <v>5,75</v>
          </cell>
          <cell r="C96">
            <v>505</v>
          </cell>
          <cell r="D96">
            <v>507</v>
          </cell>
          <cell r="E96">
            <v>508</v>
          </cell>
          <cell r="F96">
            <v>511</v>
          </cell>
          <cell r="G96">
            <v>512</v>
          </cell>
          <cell r="H96">
            <v>513</v>
          </cell>
        </row>
        <row r="97">
          <cell r="A97" t="str">
            <v>BTN_Simples_P_6,9</v>
          </cell>
          <cell r="B97" t="str">
            <v>6,9</v>
          </cell>
          <cell r="C97">
            <v>23870</v>
          </cell>
          <cell r="D97">
            <v>23966</v>
          </cell>
          <cell r="E97">
            <v>24057</v>
          </cell>
          <cell r="F97">
            <v>24155</v>
          </cell>
          <cell r="G97">
            <v>24233</v>
          </cell>
          <cell r="H97">
            <v>24290</v>
          </cell>
        </row>
        <row r="98">
          <cell r="A98" t="str">
            <v>BTN_Simples_P_10,35</v>
          </cell>
          <cell r="B98" t="str">
            <v>10,35</v>
          </cell>
          <cell r="C98">
            <v>4153</v>
          </cell>
          <cell r="D98">
            <v>4173</v>
          </cell>
          <cell r="E98">
            <v>4190</v>
          </cell>
          <cell r="F98">
            <v>4208</v>
          </cell>
          <cell r="G98">
            <v>4224</v>
          </cell>
          <cell r="H98">
            <v>4236</v>
          </cell>
        </row>
        <row r="99">
          <cell r="A99" t="str">
            <v>BTN_Simples_P_13,8</v>
          </cell>
          <cell r="B99" t="str">
            <v>13,8</v>
          </cell>
          <cell r="C99">
            <v>1300</v>
          </cell>
          <cell r="D99">
            <v>1307</v>
          </cell>
          <cell r="E99">
            <v>1311</v>
          </cell>
          <cell r="F99">
            <v>1317</v>
          </cell>
          <cell r="G99">
            <v>1320</v>
          </cell>
          <cell r="H99">
            <v>1323</v>
          </cell>
        </row>
        <row r="100">
          <cell r="A100" t="str">
            <v>BTN_Simples_P_17,25</v>
          </cell>
          <cell r="B100" t="str">
            <v>17,25</v>
          </cell>
          <cell r="C100">
            <v>1717</v>
          </cell>
          <cell r="D100">
            <v>1723</v>
          </cell>
          <cell r="E100">
            <v>1729</v>
          </cell>
          <cell r="F100">
            <v>1736</v>
          </cell>
          <cell r="G100">
            <v>1741</v>
          </cell>
          <cell r="H100">
            <v>1745</v>
          </cell>
        </row>
        <row r="101">
          <cell r="A101" t="str">
            <v>BTN_Simples_P_20,7</v>
          </cell>
          <cell r="B101" t="str">
            <v>20,7</v>
          </cell>
          <cell r="C101">
            <v>984</v>
          </cell>
          <cell r="D101">
            <v>987</v>
          </cell>
          <cell r="E101">
            <v>991</v>
          </cell>
          <cell r="F101">
            <v>995</v>
          </cell>
          <cell r="G101">
            <v>999</v>
          </cell>
          <cell r="H101">
            <v>1001</v>
          </cell>
        </row>
        <row r="102">
          <cell r="A102" t="str">
            <v>BTN_P_Tarifa bi-horária</v>
          </cell>
          <cell r="B102" t="str">
            <v>Tarifa bi-horária</v>
          </cell>
          <cell r="C102">
            <v>1503</v>
          </cell>
          <cell r="D102">
            <v>1507</v>
          </cell>
          <cell r="E102">
            <v>1515</v>
          </cell>
          <cell r="F102">
            <v>1517</v>
          </cell>
          <cell r="G102">
            <v>1523</v>
          </cell>
          <cell r="H102">
            <v>1526</v>
          </cell>
        </row>
        <row r="103">
          <cell r="A103" t="str">
            <v>BTN_Bi_P_3,45</v>
          </cell>
          <cell r="B103" t="str">
            <v>3,45</v>
          </cell>
          <cell r="C103">
            <v>241</v>
          </cell>
          <cell r="D103">
            <v>242</v>
          </cell>
          <cell r="E103">
            <v>243</v>
          </cell>
          <cell r="F103">
            <v>243</v>
          </cell>
          <cell r="G103">
            <v>244</v>
          </cell>
          <cell r="H103">
            <v>245</v>
          </cell>
        </row>
        <row r="104">
          <cell r="A104" t="str">
            <v>BTN_Bi_P_4,6</v>
          </cell>
          <cell r="B104" t="str">
            <v>4,6</v>
          </cell>
          <cell r="C104">
            <v>31</v>
          </cell>
          <cell r="D104">
            <v>31</v>
          </cell>
          <cell r="E104">
            <v>31</v>
          </cell>
          <cell r="F104">
            <v>31</v>
          </cell>
          <cell r="G104">
            <v>31</v>
          </cell>
          <cell r="H104">
            <v>31</v>
          </cell>
        </row>
        <row r="105">
          <cell r="A105" t="str">
            <v>BTN_Bi_P_5,75</v>
          </cell>
          <cell r="B105" t="str">
            <v>5,75</v>
          </cell>
          <cell r="C105">
            <v>10</v>
          </cell>
          <cell r="D105">
            <v>10</v>
          </cell>
          <cell r="E105">
            <v>10</v>
          </cell>
          <cell r="F105">
            <v>10</v>
          </cell>
          <cell r="G105">
            <v>10</v>
          </cell>
          <cell r="H105">
            <v>10</v>
          </cell>
        </row>
        <row r="106">
          <cell r="A106" t="str">
            <v>BTN_Bi_P_6,9</v>
          </cell>
          <cell r="B106" t="str">
            <v>6,9</v>
          </cell>
          <cell r="C106">
            <v>690</v>
          </cell>
          <cell r="D106">
            <v>693</v>
          </cell>
          <cell r="E106">
            <v>697</v>
          </cell>
          <cell r="F106">
            <v>699</v>
          </cell>
          <cell r="G106">
            <v>702</v>
          </cell>
          <cell r="H106">
            <v>703</v>
          </cell>
        </row>
        <row r="107">
          <cell r="A107" t="str">
            <v>BTN_Bi_P_10,35</v>
          </cell>
          <cell r="B107" t="str">
            <v>10,35</v>
          </cell>
          <cell r="C107">
            <v>187</v>
          </cell>
          <cell r="D107">
            <v>187</v>
          </cell>
          <cell r="E107">
            <v>188</v>
          </cell>
          <cell r="F107">
            <v>188</v>
          </cell>
          <cell r="G107">
            <v>189</v>
          </cell>
          <cell r="H107">
            <v>189</v>
          </cell>
        </row>
        <row r="108">
          <cell r="A108" t="str">
            <v>BTN_Bi_P_13,8</v>
          </cell>
          <cell r="B108" t="str">
            <v>13,8</v>
          </cell>
          <cell r="C108">
            <v>142</v>
          </cell>
          <cell r="D108">
            <v>142</v>
          </cell>
          <cell r="E108">
            <v>143</v>
          </cell>
          <cell r="F108">
            <v>143</v>
          </cell>
          <cell r="G108">
            <v>144</v>
          </cell>
          <cell r="H108">
            <v>144</v>
          </cell>
        </row>
        <row r="109">
          <cell r="A109" t="str">
            <v>BTN_Bi_P_17,25</v>
          </cell>
          <cell r="B109" t="str">
            <v>17,25</v>
          </cell>
          <cell r="C109">
            <v>132</v>
          </cell>
          <cell r="D109">
            <v>132</v>
          </cell>
          <cell r="E109">
            <v>133</v>
          </cell>
          <cell r="F109">
            <v>133</v>
          </cell>
          <cell r="G109">
            <v>133</v>
          </cell>
          <cell r="H109">
            <v>134</v>
          </cell>
        </row>
        <row r="110">
          <cell r="A110" t="str">
            <v>BTN_Bi_P_20,7</v>
          </cell>
          <cell r="B110" t="str">
            <v>20,7</v>
          </cell>
          <cell r="C110">
            <v>70</v>
          </cell>
          <cell r="D110">
            <v>70</v>
          </cell>
          <cell r="E110">
            <v>70</v>
          </cell>
          <cell r="F110">
            <v>70</v>
          </cell>
          <cell r="G110">
            <v>70</v>
          </cell>
          <cell r="H110">
            <v>70</v>
          </cell>
        </row>
        <row r="111">
          <cell r="A111" t="str">
            <v>BTN_P_Tarifa tri-horária</v>
          </cell>
          <cell r="B111" t="str">
            <v>Tarifa tri-horária</v>
          </cell>
          <cell r="C111">
            <v>23949</v>
          </cell>
          <cell r="D111">
            <v>24050</v>
          </cell>
          <cell r="E111">
            <v>24143</v>
          </cell>
          <cell r="F111">
            <v>24238</v>
          </cell>
          <cell r="G111">
            <v>24319</v>
          </cell>
          <cell r="H111">
            <v>24379</v>
          </cell>
        </row>
        <row r="112">
          <cell r="A112" t="str">
            <v>BTN_Tri_P_3,45</v>
          </cell>
          <cell r="B112" t="str">
            <v>3,45</v>
          </cell>
          <cell r="C112">
            <v>6553</v>
          </cell>
          <cell r="D112">
            <v>6580</v>
          </cell>
          <cell r="E112">
            <v>6605</v>
          </cell>
          <cell r="F112">
            <v>6631</v>
          </cell>
          <cell r="G112">
            <v>6653</v>
          </cell>
          <cell r="H112">
            <v>6670</v>
          </cell>
        </row>
        <row r="113">
          <cell r="A113" t="str">
            <v>BTN_Tri_P_4,6</v>
          </cell>
          <cell r="B113" t="str">
            <v>4,6</v>
          </cell>
          <cell r="C113">
            <v>921</v>
          </cell>
          <cell r="D113">
            <v>925</v>
          </cell>
          <cell r="E113">
            <v>928</v>
          </cell>
          <cell r="F113">
            <v>931</v>
          </cell>
          <cell r="G113">
            <v>934</v>
          </cell>
          <cell r="H113">
            <v>936</v>
          </cell>
        </row>
        <row r="114">
          <cell r="A114" t="str">
            <v>BTN_Tri_P_5,75</v>
          </cell>
          <cell r="B114" t="str">
            <v>5,75</v>
          </cell>
          <cell r="C114">
            <v>533</v>
          </cell>
          <cell r="D114">
            <v>535</v>
          </cell>
          <cell r="E114">
            <v>536</v>
          </cell>
          <cell r="F114">
            <v>538</v>
          </cell>
          <cell r="G114">
            <v>540</v>
          </cell>
          <cell r="H114">
            <v>542</v>
          </cell>
        </row>
        <row r="115">
          <cell r="A115" t="str">
            <v>BTN_Tri_P_6,9</v>
          </cell>
          <cell r="B115" t="str">
            <v>6,9</v>
          </cell>
          <cell r="C115">
            <v>10895</v>
          </cell>
          <cell r="D115">
            <v>10939</v>
          </cell>
          <cell r="E115">
            <v>10983</v>
          </cell>
          <cell r="F115">
            <v>11027</v>
          </cell>
          <cell r="G115">
            <v>11064</v>
          </cell>
          <cell r="H115">
            <v>11089</v>
          </cell>
        </row>
        <row r="116">
          <cell r="A116" t="str">
            <v>BTN_Tri_P_10,35</v>
          </cell>
          <cell r="B116" t="str">
            <v>10,35</v>
          </cell>
          <cell r="C116">
            <v>1490</v>
          </cell>
          <cell r="D116">
            <v>1496</v>
          </cell>
          <cell r="E116">
            <v>1502</v>
          </cell>
          <cell r="F116">
            <v>1509</v>
          </cell>
          <cell r="G116">
            <v>1515</v>
          </cell>
          <cell r="H116">
            <v>1518</v>
          </cell>
        </row>
        <row r="117">
          <cell r="A117" t="str">
            <v>BTN_Tri_P_13,8</v>
          </cell>
          <cell r="B117" t="str">
            <v>13,8</v>
          </cell>
          <cell r="C117">
            <v>673</v>
          </cell>
          <cell r="D117">
            <v>677</v>
          </cell>
          <cell r="E117">
            <v>679</v>
          </cell>
          <cell r="F117">
            <v>681</v>
          </cell>
          <cell r="G117">
            <v>683</v>
          </cell>
          <cell r="H117">
            <v>685</v>
          </cell>
        </row>
        <row r="118">
          <cell r="A118" t="str">
            <v>BTN_Tri_P_17,25</v>
          </cell>
          <cell r="B118" t="str">
            <v>17,25</v>
          </cell>
          <cell r="C118">
            <v>656</v>
          </cell>
          <cell r="D118">
            <v>658</v>
          </cell>
          <cell r="E118">
            <v>661</v>
          </cell>
          <cell r="F118">
            <v>663</v>
          </cell>
          <cell r="G118">
            <v>666</v>
          </cell>
          <cell r="H118">
            <v>668</v>
          </cell>
        </row>
        <row r="119">
          <cell r="A119" t="str">
            <v>BTN_Tri_P_20,7</v>
          </cell>
          <cell r="B119" t="str">
            <v>20,7</v>
          </cell>
          <cell r="C119">
            <v>2228</v>
          </cell>
          <cell r="D119">
            <v>2240</v>
          </cell>
          <cell r="E119">
            <v>2249</v>
          </cell>
          <cell r="F119">
            <v>2258</v>
          </cell>
          <cell r="G119">
            <v>2264</v>
          </cell>
          <cell r="H119">
            <v>2271</v>
          </cell>
        </row>
        <row r="120">
          <cell r="B120" t="str">
            <v>Energia Activa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B121" t="str">
            <v>Tarifa Simples &gt; 2,3 e &lt; 20,7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>Energia Simples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B123" t="str">
            <v>Energia Simples - 3,45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B124" t="str">
            <v>Energia Simples - 4,6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B125" t="str">
            <v>Energia Simples - 5,75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 t="str">
            <v>Energia Simples - 6,9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 t="str">
            <v>Energia Simples - 10,35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Energia Simples - 13,8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 t="str">
            <v>Energia Simples - 17,25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B130" t="str">
            <v>Energia Simples - 20,7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B131" t="str">
            <v>Tarifa_bi-horária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 t="str">
            <v>Horas fora de vazio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B133" t="str">
            <v>Horas fora de vazio - 3,45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B134" t="str">
            <v>Horas fora de vazio - 4,6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Horas fora de vazio - 5,75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B136" t="str">
            <v>Horas fora de vazio - 6,9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B137" t="str">
            <v>Horas fora de vazio - 10,35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B138" t="str">
            <v>Horas fora de vazio - 13,8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B139" t="str">
            <v>Horas fora de vazio - 17,25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B140" t="str">
            <v>Horas fora de vazio - 20,7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Horas de vazio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B142" t="str">
            <v>Horas de vazio - 3,45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B143" t="str">
            <v>Horas de vazio - 4,6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B144" t="str">
            <v>Horas de vazio - 5,75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B145" t="str">
            <v>Horas de vazio - 6,9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B146" t="str">
            <v>Horas de vazio - 10,35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B147" t="str">
            <v>Horas de vazio - 13,8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B148" t="str">
            <v>Horas de vazio - 17,25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B149" t="str">
            <v>Horas de vazio - 20,7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B150" t="str">
            <v>Tarifa Tri-horária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B151" t="str">
            <v>Horas de ponta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B152" t="str">
            <v>Horas de ponta - 3,45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Horas de ponta - 4,6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B154" t="str">
            <v>Horas de ponta - 5,75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B155" t="str">
            <v>Horas de ponta - 6,9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B156" t="str">
            <v>Horas de ponta - 10,35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B157" t="str">
            <v>Horas de ponta - 13,8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B158" t="str">
            <v>Horas de ponta - 17,25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B159" t="str">
            <v>Horas de ponta - 20,7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B160" t="str">
            <v>Horas cheias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B161" t="str">
            <v>Horas cheias - 3,45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B162" t="str">
            <v>Horas cheias - 4,6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B163" t="str">
            <v>Horas cheias - 5,75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B164" t="str">
            <v>Horas cheias - 6,9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B165" t="str">
            <v>Horas cheias - 10,35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Horas cheias - 13,8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 t="str">
            <v>Horas cheias - 17,25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 t="str">
            <v>Horas cheias - 20,7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B169" t="str">
            <v>Horas de vazio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B170" t="str">
            <v>Horas de vazio - 3,45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B171" t="str">
            <v>Horas de vazio - 4,6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B172" t="str">
            <v>Horas de vazio - 5,75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B173" t="str">
            <v>Horas de vazio - 6,9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B174" t="str">
            <v>Horas de vazio - 10,35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B175" t="str">
            <v>Horas de vazio - 13,8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B176" t="str">
            <v>Horas de vazio - 17,25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B177" t="str">
            <v>Horas de vazio - 20,7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BTN_VENDA A CLIENTES FINAIS EM BTN (&lt;= 2,3 kVA)</v>
          </cell>
          <cell r="B178" t="str">
            <v>VENDA A CLIENTES FINAIS EM BTN (&lt;= 2,3 kVA)</v>
          </cell>
          <cell r="C178">
            <v>3663</v>
          </cell>
          <cell r="D178">
            <v>3677</v>
          </cell>
          <cell r="E178">
            <v>3690</v>
          </cell>
          <cell r="F178">
            <v>3703</v>
          </cell>
          <cell r="G178">
            <v>3713</v>
          </cell>
          <cell r="H178">
            <v>3723</v>
          </cell>
        </row>
        <row r="179">
          <cell r="A179" t="str">
            <v>BTN_Potência</v>
          </cell>
          <cell r="B179" t="str">
            <v>Potência</v>
          </cell>
          <cell r="C179">
            <v>3663</v>
          </cell>
          <cell r="D179">
            <v>3677</v>
          </cell>
          <cell r="E179">
            <v>3690</v>
          </cell>
          <cell r="F179">
            <v>3703</v>
          </cell>
          <cell r="G179">
            <v>3713</v>
          </cell>
          <cell r="H179">
            <v>3723</v>
          </cell>
        </row>
        <row r="180">
          <cell r="A180" t="str">
            <v>BTN_Tarifa Simples</v>
          </cell>
          <cell r="B180" t="str">
            <v>Tarifa Simples</v>
          </cell>
          <cell r="C180">
            <v>3628</v>
          </cell>
          <cell r="D180">
            <v>3642</v>
          </cell>
          <cell r="E180">
            <v>3655</v>
          </cell>
          <cell r="F180">
            <v>3668</v>
          </cell>
          <cell r="G180">
            <v>3678</v>
          </cell>
          <cell r="H180">
            <v>3688</v>
          </cell>
        </row>
        <row r="181">
          <cell r="A181" t="str">
            <v>BTN_Simples_P_1,15</v>
          </cell>
          <cell r="B181" t="str">
            <v>1,15</v>
          </cell>
          <cell r="C181">
            <v>3397</v>
          </cell>
          <cell r="D181">
            <v>3411</v>
          </cell>
          <cell r="E181">
            <v>3423</v>
          </cell>
          <cell r="F181">
            <v>3436</v>
          </cell>
          <cell r="G181">
            <v>3444</v>
          </cell>
          <cell r="H181">
            <v>3454</v>
          </cell>
        </row>
        <row r="182">
          <cell r="A182" t="str">
            <v>BTN_Simples_P_2,3</v>
          </cell>
          <cell r="B182" t="str">
            <v>2,3</v>
          </cell>
          <cell r="C182">
            <v>231</v>
          </cell>
          <cell r="D182">
            <v>231</v>
          </cell>
          <cell r="E182">
            <v>232</v>
          </cell>
          <cell r="F182">
            <v>232</v>
          </cell>
          <cell r="G182">
            <v>234</v>
          </cell>
          <cell r="H182">
            <v>234</v>
          </cell>
        </row>
        <row r="183">
          <cell r="A183" t="str">
            <v>BTN_Tarifa bi-horária</v>
          </cell>
          <cell r="B183" t="str">
            <v>Tarifa bi-horária</v>
          </cell>
          <cell r="C183">
            <v>2</v>
          </cell>
          <cell r="D183">
            <v>2</v>
          </cell>
          <cell r="E183">
            <v>2</v>
          </cell>
          <cell r="F183">
            <v>2</v>
          </cell>
          <cell r="G183">
            <v>2</v>
          </cell>
          <cell r="H183">
            <v>2</v>
          </cell>
        </row>
        <row r="184">
          <cell r="A184" t="str">
            <v>BTN_Bi_P_1,15</v>
          </cell>
          <cell r="B184" t="str">
            <v>1,15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</row>
        <row r="185">
          <cell r="A185" t="str">
            <v>BTN_Bi_P_2,3</v>
          </cell>
          <cell r="B185" t="str">
            <v>2,3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</row>
        <row r="186">
          <cell r="A186" t="str">
            <v>BTN_Tarifa tri-horária</v>
          </cell>
          <cell r="B186" t="str">
            <v>Tarifa tri-horária</v>
          </cell>
          <cell r="C186">
            <v>33</v>
          </cell>
          <cell r="D186">
            <v>33</v>
          </cell>
          <cell r="E186">
            <v>33</v>
          </cell>
          <cell r="F186">
            <v>33</v>
          </cell>
          <cell r="G186">
            <v>33</v>
          </cell>
          <cell r="H186">
            <v>33</v>
          </cell>
        </row>
        <row r="187">
          <cell r="A187" t="str">
            <v>BTN_Tri_P_1,15</v>
          </cell>
          <cell r="B187" t="str">
            <v>1,15</v>
          </cell>
          <cell r="C187">
            <v>13</v>
          </cell>
          <cell r="D187">
            <v>13</v>
          </cell>
          <cell r="E187">
            <v>13</v>
          </cell>
          <cell r="F187">
            <v>13</v>
          </cell>
          <cell r="G187">
            <v>13</v>
          </cell>
          <cell r="H187">
            <v>13</v>
          </cell>
        </row>
        <row r="188">
          <cell r="A188" t="str">
            <v>BTN_Tri_P_2,3</v>
          </cell>
          <cell r="B188" t="str">
            <v>2,3</v>
          </cell>
          <cell r="C188">
            <v>20</v>
          </cell>
          <cell r="D188">
            <v>20</v>
          </cell>
          <cell r="E188">
            <v>20</v>
          </cell>
          <cell r="F188">
            <v>20</v>
          </cell>
          <cell r="G188">
            <v>20</v>
          </cell>
          <cell r="H188">
            <v>20</v>
          </cell>
        </row>
        <row r="189">
          <cell r="B189" t="str">
            <v>Energia Activa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B190" t="str">
            <v>Tarifa Simples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 t="str">
            <v>Energia Simples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B192" t="str">
            <v>Energia Simples - 1,15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 t="str">
            <v>Energia Simples - 2,3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 t="str">
            <v>Tarifa bi-horária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B195" t="str">
            <v>Horas fora de vazio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B196" t="str">
            <v>Horas fora de vazio - 1,15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 t="str">
            <v>Horas fora de vazio - 2,3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 t="str">
            <v>Horas de vazio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B199" t="str">
            <v>Horas de vazio - 1,15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B200" t="str">
            <v>Horas de vazio - 2,3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B201" t="str">
            <v>Tarifa Tri-horária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B202" t="str">
            <v>Horas de ponta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B203" t="str">
            <v>Horas de ponta - 1,15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 t="str">
            <v>Horas de ponta - 2,3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B205" t="str">
            <v>Horas cheias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B206" t="str">
            <v>Horas cheias - 1,15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B207" t="str">
            <v>Horas cheias - 2,3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B208" t="str">
            <v>Horas de vazio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B209" t="str">
            <v>Horas de vazio - 1,15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B210" t="str">
            <v>Horas de vazio - 2,3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BTN_VENDA A CLIENTES FINAIS EM BTN SOCIAL (&lt;= 2,3 kVA)</v>
          </cell>
          <cell r="B211" t="str">
            <v>VENDA A CLIENTES FINAIS EM BTN SOCIAL (&lt;= 2,3 kVA)</v>
          </cell>
          <cell r="C211">
            <v>506</v>
          </cell>
          <cell r="D211">
            <v>509</v>
          </cell>
          <cell r="E211">
            <v>510</v>
          </cell>
          <cell r="F211">
            <v>511</v>
          </cell>
          <cell r="G211">
            <v>512</v>
          </cell>
          <cell r="H211">
            <v>513</v>
          </cell>
        </row>
        <row r="212">
          <cell r="A212" t="str">
            <v>BTN_Potência</v>
          </cell>
          <cell r="B212" t="str">
            <v>Potência</v>
          </cell>
          <cell r="C212">
            <v>506</v>
          </cell>
          <cell r="D212">
            <v>509</v>
          </cell>
          <cell r="E212">
            <v>510</v>
          </cell>
          <cell r="F212">
            <v>511</v>
          </cell>
          <cell r="G212">
            <v>512</v>
          </cell>
          <cell r="H212">
            <v>513</v>
          </cell>
        </row>
        <row r="213">
          <cell r="A213" t="str">
            <v>BTN_Tarifa Simples</v>
          </cell>
          <cell r="B213" t="str">
            <v>Tarifa Simples</v>
          </cell>
          <cell r="C213">
            <v>505</v>
          </cell>
          <cell r="D213">
            <v>508</v>
          </cell>
          <cell r="E213">
            <v>509</v>
          </cell>
          <cell r="F213">
            <v>510</v>
          </cell>
          <cell r="G213">
            <v>511</v>
          </cell>
          <cell r="H213">
            <v>512</v>
          </cell>
        </row>
        <row r="214">
          <cell r="A214" t="str">
            <v>BTN_Simples_P_Social_1,15</v>
          </cell>
          <cell r="B214" t="str">
            <v>1,15</v>
          </cell>
          <cell r="C214">
            <v>480</v>
          </cell>
          <cell r="D214">
            <v>483</v>
          </cell>
          <cell r="E214">
            <v>484</v>
          </cell>
          <cell r="F214">
            <v>485</v>
          </cell>
          <cell r="G214">
            <v>486</v>
          </cell>
          <cell r="H214">
            <v>487</v>
          </cell>
        </row>
        <row r="215">
          <cell r="A215" t="str">
            <v>BTN_Simples_P_Social_2,3</v>
          </cell>
          <cell r="B215" t="str">
            <v>2,3</v>
          </cell>
          <cell r="C215">
            <v>25</v>
          </cell>
          <cell r="D215">
            <v>25</v>
          </cell>
          <cell r="E215">
            <v>25</v>
          </cell>
          <cell r="F215">
            <v>25</v>
          </cell>
          <cell r="G215">
            <v>25</v>
          </cell>
          <cell r="H215">
            <v>25</v>
          </cell>
        </row>
        <row r="216">
          <cell r="A216" t="str">
            <v>BTN_Tarifa_bi-horária</v>
          </cell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BTN_Bi_P_Social_1,15</v>
          </cell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BTN_Bi_P_Social_2,3</v>
          </cell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BTN_Tarifa Tri-horária</v>
          </cell>
          <cell r="B219" t="str">
            <v>Tarifa Tri-horária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</row>
        <row r="220">
          <cell r="A220" t="str">
            <v>BTN_Tri_P_Social_1,15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BTN_Tri_P_Social_2,3</v>
          </cell>
          <cell r="B221" t="str">
            <v>2,3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</row>
        <row r="222">
          <cell r="B222" t="str">
            <v>Energia Activa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B223" t="str">
            <v>Tarifa Simples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B224" t="str">
            <v>Energia Simples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B225" t="str">
            <v>Energia Simples - 1,15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B226" t="str">
            <v>Energia Simples - 2,3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B234" t="str">
            <v>Tarifa Tri-horária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B235" t="str">
            <v>Horas de ponta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B236" t="str">
            <v>Horas de ponta - 1,15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B237" t="str">
            <v>Horas de ponta - 2,3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B238" t="str">
            <v>Horas cheias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B239" t="str">
            <v>Horas cheias - 1,15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B240" t="str">
            <v>Horas cheias - 2,3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B241" t="str">
            <v>Horas de vazio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B242" t="str">
            <v>Horas de vazio - 1,15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Horas de vazio - 2,3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BTN_VENDA A CLIENTES FINAIS EM BTN Social (&lt;=4,6kVA &gt;2,3kVA)</v>
          </cell>
          <cell r="B244" t="str">
            <v>VENDA A CLIENTES FINAIS EM BTN Social (&lt;=4,6kVA &gt;2,3kVA)</v>
          </cell>
          <cell r="C244">
            <v>18564</v>
          </cell>
          <cell r="D244">
            <v>18648</v>
          </cell>
          <cell r="E244">
            <v>18719</v>
          </cell>
          <cell r="F244">
            <v>18801</v>
          </cell>
          <cell r="G244">
            <v>18862</v>
          </cell>
          <cell r="H244">
            <v>18910</v>
          </cell>
        </row>
        <row r="245">
          <cell r="A245" t="str">
            <v>BTN_Potência</v>
          </cell>
          <cell r="B245" t="str">
            <v>Potência</v>
          </cell>
          <cell r="C245">
            <v>18564</v>
          </cell>
          <cell r="D245">
            <v>18648</v>
          </cell>
          <cell r="E245">
            <v>18719</v>
          </cell>
          <cell r="F245">
            <v>18801</v>
          </cell>
          <cell r="G245">
            <v>18862</v>
          </cell>
          <cell r="H245">
            <v>18910</v>
          </cell>
        </row>
        <row r="246">
          <cell r="A246" t="str">
            <v>BTN_Tarifa Simples</v>
          </cell>
          <cell r="B246" t="str">
            <v>Tarifa Simples</v>
          </cell>
          <cell r="C246">
            <v>13844</v>
          </cell>
          <cell r="D246">
            <v>13907</v>
          </cell>
          <cell r="E246">
            <v>13961</v>
          </cell>
          <cell r="F246">
            <v>14021</v>
          </cell>
          <cell r="G246">
            <v>14066</v>
          </cell>
          <cell r="H246">
            <v>14104</v>
          </cell>
        </row>
        <row r="247">
          <cell r="A247" t="str">
            <v>BTN_Simples_P_Social_3,45</v>
          </cell>
          <cell r="B247" t="str">
            <v>3,45</v>
          </cell>
          <cell r="C247">
            <v>9665</v>
          </cell>
          <cell r="D247">
            <v>9708</v>
          </cell>
          <cell r="E247">
            <v>9747</v>
          </cell>
          <cell r="F247">
            <v>9789</v>
          </cell>
          <cell r="G247">
            <v>9821</v>
          </cell>
          <cell r="H247">
            <v>9847</v>
          </cell>
        </row>
        <row r="248">
          <cell r="A248" t="str">
            <v>BTN_Simples_P_Social_4,6</v>
          </cell>
          <cell r="B248" t="str">
            <v>4,6</v>
          </cell>
          <cell r="C248">
            <v>293</v>
          </cell>
          <cell r="D248">
            <v>294</v>
          </cell>
          <cell r="E248">
            <v>295</v>
          </cell>
          <cell r="F248">
            <v>297</v>
          </cell>
          <cell r="G248">
            <v>297</v>
          </cell>
          <cell r="H248">
            <v>298</v>
          </cell>
        </row>
        <row r="249">
          <cell r="A249" t="str">
            <v>BTN_Simples_P_Social_5,75</v>
          </cell>
          <cell r="B249" t="str">
            <v>5,75</v>
          </cell>
          <cell r="C249">
            <v>85</v>
          </cell>
          <cell r="D249">
            <v>86</v>
          </cell>
          <cell r="E249">
            <v>86</v>
          </cell>
          <cell r="F249">
            <v>86</v>
          </cell>
          <cell r="G249">
            <v>86</v>
          </cell>
          <cell r="H249">
            <v>86</v>
          </cell>
        </row>
        <row r="250">
          <cell r="A250" t="str">
            <v>BTN_Simples_P_Social_6,9</v>
          </cell>
          <cell r="B250" t="str">
            <v>6,9</v>
          </cell>
          <cell r="C250">
            <v>3801</v>
          </cell>
          <cell r="D250">
            <v>3819</v>
          </cell>
          <cell r="E250">
            <v>3833</v>
          </cell>
          <cell r="F250">
            <v>3849</v>
          </cell>
          <cell r="G250">
            <v>3862</v>
          </cell>
          <cell r="H250">
            <v>3873</v>
          </cell>
        </row>
        <row r="251">
          <cell r="A251" t="str">
            <v>BTN_Tarifa_bi-horária</v>
          </cell>
          <cell r="B251" t="str">
            <v>Tarifa_bi-horária</v>
          </cell>
          <cell r="C251">
            <v>97</v>
          </cell>
          <cell r="D251">
            <v>98</v>
          </cell>
          <cell r="E251">
            <v>98</v>
          </cell>
          <cell r="F251">
            <v>98</v>
          </cell>
          <cell r="G251">
            <v>98</v>
          </cell>
          <cell r="H251">
            <v>98</v>
          </cell>
        </row>
        <row r="252">
          <cell r="A252" t="str">
            <v>BTN_Bi_P_Social_3,45</v>
          </cell>
          <cell r="B252" t="str">
            <v>3,45</v>
          </cell>
          <cell r="C252">
            <v>27</v>
          </cell>
          <cell r="D252">
            <v>27</v>
          </cell>
          <cell r="E252">
            <v>27</v>
          </cell>
          <cell r="F252">
            <v>27</v>
          </cell>
          <cell r="G252">
            <v>27</v>
          </cell>
          <cell r="H252">
            <v>27</v>
          </cell>
        </row>
        <row r="253">
          <cell r="A253" t="str">
            <v>BTN_Bi_P_Social_4,6</v>
          </cell>
          <cell r="B253" t="str">
            <v>4,6</v>
          </cell>
          <cell r="C253">
            <v>7</v>
          </cell>
          <cell r="D253">
            <v>7</v>
          </cell>
          <cell r="E253">
            <v>7</v>
          </cell>
          <cell r="F253">
            <v>7</v>
          </cell>
          <cell r="G253">
            <v>7</v>
          </cell>
          <cell r="H253">
            <v>7</v>
          </cell>
        </row>
        <row r="254">
          <cell r="A254" t="str">
            <v>BTN_Bi_P_Social_5,75</v>
          </cell>
          <cell r="B254" t="str">
            <v>5,75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</row>
        <row r="255">
          <cell r="A255" t="str">
            <v>BTN_Bi_P_Social_6,9</v>
          </cell>
          <cell r="B255" t="str">
            <v>6,9</v>
          </cell>
          <cell r="C255">
            <v>62</v>
          </cell>
          <cell r="D255">
            <v>63</v>
          </cell>
          <cell r="E255">
            <v>63</v>
          </cell>
          <cell r="F255">
            <v>63</v>
          </cell>
          <cell r="G255">
            <v>63</v>
          </cell>
          <cell r="H255">
            <v>63</v>
          </cell>
        </row>
        <row r="256">
          <cell r="A256" t="str">
            <v>BTN_Tarifa Tri-horária</v>
          </cell>
          <cell r="B256" t="str">
            <v>Tarifa Tri-horária</v>
          </cell>
          <cell r="C256">
            <v>4623</v>
          </cell>
          <cell r="D256">
            <v>4643</v>
          </cell>
          <cell r="E256">
            <v>4660</v>
          </cell>
          <cell r="F256">
            <v>4682</v>
          </cell>
          <cell r="G256">
            <v>4698</v>
          </cell>
          <cell r="H256">
            <v>4708</v>
          </cell>
        </row>
        <row r="257">
          <cell r="A257" t="str">
            <v>BTN_Tri_P_Social_3,45</v>
          </cell>
          <cell r="B257" t="str">
            <v>3,45</v>
          </cell>
          <cell r="C257">
            <v>2205</v>
          </cell>
          <cell r="D257">
            <v>2216</v>
          </cell>
          <cell r="E257">
            <v>2225</v>
          </cell>
          <cell r="F257">
            <v>2235</v>
          </cell>
          <cell r="G257">
            <v>2242</v>
          </cell>
          <cell r="H257">
            <v>2248</v>
          </cell>
        </row>
        <row r="258">
          <cell r="A258" t="str">
            <v>BTN_Tri_P_Social_4,6</v>
          </cell>
          <cell r="B258" t="str">
            <v>4,6</v>
          </cell>
          <cell r="C258">
            <v>331</v>
          </cell>
          <cell r="D258">
            <v>332</v>
          </cell>
          <cell r="E258">
            <v>333</v>
          </cell>
          <cell r="F258">
            <v>335</v>
          </cell>
          <cell r="G258">
            <v>336</v>
          </cell>
          <cell r="H258">
            <v>336</v>
          </cell>
        </row>
        <row r="259">
          <cell r="A259" t="str">
            <v>BTN_Tri_P_Social_5,75</v>
          </cell>
          <cell r="B259" t="str">
            <v>5,75</v>
          </cell>
          <cell r="C259">
            <v>114</v>
          </cell>
          <cell r="D259">
            <v>114</v>
          </cell>
          <cell r="E259">
            <v>115</v>
          </cell>
          <cell r="F259">
            <v>115</v>
          </cell>
          <cell r="G259">
            <v>116</v>
          </cell>
          <cell r="H259">
            <v>116</v>
          </cell>
        </row>
        <row r="260">
          <cell r="A260" t="str">
            <v>BTN_Tri_P_Social_6,9</v>
          </cell>
          <cell r="B260" t="str">
            <v>6,9</v>
          </cell>
          <cell r="C260">
            <v>1973</v>
          </cell>
          <cell r="D260">
            <v>1981</v>
          </cell>
          <cell r="E260">
            <v>1987</v>
          </cell>
          <cell r="F260">
            <v>1997</v>
          </cell>
          <cell r="G260">
            <v>2004</v>
          </cell>
          <cell r="H260">
            <v>2008</v>
          </cell>
        </row>
        <row r="261">
          <cell r="B261" t="str">
            <v>Energia Activa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B262" t="str">
            <v>Tarifa Simples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B263" t="str">
            <v>Energia Simples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B264" t="str">
            <v>Energia Simples - 3,45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B265" t="str">
            <v>Energia Simples - 4,6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B266" t="str">
            <v>Energia Simples - 5,75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B267" t="str">
            <v>Energia Simples - 6,9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B268" t="str">
            <v>Tarifa_bi-horária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B269" t="str">
            <v>Horas fora vazio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B270" t="str">
            <v>Horas fora vazio - 3,45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B271" t="str">
            <v>Horas fora vazio - 4,6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 t="str">
            <v>Horas fora vazio - 5,75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 t="str">
            <v>Horas fora vazio - 6,9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 t="str">
            <v>Horas de vazio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 t="str">
            <v>Horas de vazio - 3,45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 t="str">
            <v>Horas de vazio - 4,6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 t="str">
            <v>Horas de vazio - 5,75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 t="str">
            <v>Horas de vazio - 6,9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 t="str">
            <v>Tarifa Tri-horária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 t="str">
            <v>Horas de ponta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 t="str">
            <v>Horas de ponta - 3,45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 t="str">
            <v>Horas de ponta - 4,6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 t="str">
            <v>Horas de ponta - 5,75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 t="str">
            <v>Horas de ponta - 6,9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 t="str">
            <v>Horas cheia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 t="str">
            <v>Horas cheia - 3,45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 t="str">
            <v>Horas cheia - 4,6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 t="str">
            <v>Horas cheia - 5,75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 t="str">
            <v>Horas cheia - 6,9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 t="str">
            <v>Horas de vazio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 t="str">
            <v>Horas de vazio - 3,45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 t="str">
            <v>Horas de vazio - 4,6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 t="str">
            <v>Horas de vazio - 5,75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 t="str">
            <v>Horas de vazio - 6,9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BTN_VENDA A CLIENTES FINAIS EM BTN (Trabalhadores)</v>
          </cell>
          <cell r="B295" t="str">
            <v>VENDA A CLIENTES FINAIS EM BTN (Trabalhadores)</v>
          </cell>
          <cell r="C295">
            <v>1308</v>
          </cell>
          <cell r="D295">
            <v>1310</v>
          </cell>
          <cell r="E295">
            <v>1313</v>
          </cell>
          <cell r="F295">
            <v>1315</v>
          </cell>
          <cell r="G295">
            <v>1317</v>
          </cell>
          <cell r="H295">
            <v>1319</v>
          </cell>
        </row>
        <row r="296">
          <cell r="A296" t="str">
            <v>BTN_Potência</v>
          </cell>
          <cell r="B296" t="str">
            <v>Potência</v>
          </cell>
          <cell r="C296">
            <v>1308</v>
          </cell>
          <cell r="D296">
            <v>1310</v>
          </cell>
          <cell r="E296">
            <v>1313</v>
          </cell>
          <cell r="F296">
            <v>1315</v>
          </cell>
          <cell r="G296">
            <v>1317</v>
          </cell>
          <cell r="H296">
            <v>1319</v>
          </cell>
        </row>
        <row r="297">
          <cell r="A297" t="str">
            <v>BTN_Tarifa Simples</v>
          </cell>
          <cell r="B297" t="str">
            <v>Tarifa Simples</v>
          </cell>
          <cell r="C297">
            <v>961</v>
          </cell>
          <cell r="D297">
            <v>961</v>
          </cell>
          <cell r="E297">
            <v>963</v>
          </cell>
          <cell r="F297">
            <v>965</v>
          </cell>
          <cell r="G297">
            <v>967</v>
          </cell>
          <cell r="H297">
            <v>969</v>
          </cell>
        </row>
        <row r="298">
          <cell r="A298" t="str">
            <v>BTN_Simples_P_TRAB_1,15</v>
          </cell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BTN_Simples_P_TRAB_2,3</v>
          </cell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BTN_Simples_P_TRAB_3,45</v>
          </cell>
          <cell r="B300" t="str">
            <v>3,45</v>
          </cell>
          <cell r="C300">
            <v>61</v>
          </cell>
          <cell r="D300">
            <v>61</v>
          </cell>
          <cell r="E300">
            <v>61</v>
          </cell>
          <cell r="F300">
            <v>61</v>
          </cell>
          <cell r="G300">
            <v>62</v>
          </cell>
          <cell r="H300">
            <v>62</v>
          </cell>
        </row>
        <row r="301">
          <cell r="A301" t="str">
            <v>BTN_Simples_P_TRAB_4,6</v>
          </cell>
          <cell r="B301" t="str">
            <v>4,6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>
            <v>1</v>
          </cell>
          <cell r="H301">
            <v>1</v>
          </cell>
        </row>
        <row r="302">
          <cell r="A302" t="str">
            <v>BTN_Simples_P_TRAB_5,75</v>
          </cell>
          <cell r="B302" t="str">
            <v>5,75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</row>
        <row r="303">
          <cell r="A303" t="str">
            <v>BTN_Simples_P_TRAB_6,9</v>
          </cell>
          <cell r="B303" t="str">
            <v>6,9</v>
          </cell>
          <cell r="C303">
            <v>594</v>
          </cell>
          <cell r="D303">
            <v>594</v>
          </cell>
          <cell r="E303">
            <v>592</v>
          </cell>
          <cell r="F303">
            <v>594</v>
          </cell>
          <cell r="G303">
            <v>595</v>
          </cell>
          <cell r="H303">
            <v>597</v>
          </cell>
        </row>
        <row r="304">
          <cell r="A304" t="str">
            <v>BTN_Simples_P_TRAB_10,35</v>
          </cell>
          <cell r="B304" t="str">
            <v>10,35</v>
          </cell>
          <cell r="C304">
            <v>62</v>
          </cell>
          <cell r="D304">
            <v>62</v>
          </cell>
          <cell r="E304">
            <v>63</v>
          </cell>
          <cell r="F304">
            <v>63</v>
          </cell>
          <cell r="G304">
            <v>63</v>
          </cell>
          <cell r="H304">
            <v>63</v>
          </cell>
        </row>
        <row r="305">
          <cell r="A305" t="str">
            <v>BTN_Simples_P_TRAB_13,8</v>
          </cell>
          <cell r="B305" t="str">
            <v>13,8</v>
          </cell>
          <cell r="C305">
            <v>105</v>
          </cell>
          <cell r="D305">
            <v>105</v>
          </cell>
          <cell r="E305">
            <v>107</v>
          </cell>
          <cell r="F305">
            <v>107</v>
          </cell>
          <cell r="G305">
            <v>107</v>
          </cell>
          <cell r="H305">
            <v>107</v>
          </cell>
        </row>
        <row r="306">
          <cell r="A306" t="str">
            <v>BTN_Simples_P_TRAB_17,25</v>
          </cell>
          <cell r="B306" t="str">
            <v>17,25</v>
          </cell>
          <cell r="C306">
            <v>96</v>
          </cell>
          <cell r="D306">
            <v>96</v>
          </cell>
          <cell r="E306">
            <v>97</v>
          </cell>
          <cell r="F306">
            <v>97</v>
          </cell>
          <cell r="G306">
            <v>97</v>
          </cell>
          <cell r="H306">
            <v>97</v>
          </cell>
        </row>
        <row r="307">
          <cell r="A307" t="str">
            <v>BTN_Simples_P_TRAB_20,7</v>
          </cell>
          <cell r="B307" t="str">
            <v>20,7</v>
          </cell>
          <cell r="C307">
            <v>41</v>
          </cell>
          <cell r="D307">
            <v>41</v>
          </cell>
          <cell r="E307">
            <v>41</v>
          </cell>
          <cell r="F307">
            <v>41</v>
          </cell>
          <cell r="G307">
            <v>41</v>
          </cell>
          <cell r="H307">
            <v>41</v>
          </cell>
        </row>
        <row r="308">
          <cell r="A308" t="str">
            <v>BTN_Tarifa bi-horária</v>
          </cell>
          <cell r="B308" t="str">
            <v>Tarifa bi-horária</v>
          </cell>
          <cell r="C308">
            <v>19</v>
          </cell>
          <cell r="D308">
            <v>19</v>
          </cell>
          <cell r="E308">
            <v>19</v>
          </cell>
          <cell r="F308">
            <v>19</v>
          </cell>
          <cell r="G308">
            <v>19</v>
          </cell>
          <cell r="H308">
            <v>19</v>
          </cell>
        </row>
        <row r="309">
          <cell r="A309" t="str">
            <v>BTN_Bi_P_TRAB_1,15</v>
          </cell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BTN_Bi_P_TRAB_2,3</v>
          </cell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BTN_Bi_P_TRAB_3,45</v>
          </cell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BTN_Bi_P_TRAB_4,6</v>
          </cell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BTN_Bi_P_TRAB_5,75</v>
          </cell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BTN_Bi_P_TRAB_6,9</v>
          </cell>
          <cell r="B314" t="str">
            <v>6,9</v>
          </cell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</row>
        <row r="315">
          <cell r="A315" t="str">
            <v>BTN_Bi_P_TRAB_10,35</v>
          </cell>
          <cell r="B315" t="str">
            <v>10,35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</row>
        <row r="316">
          <cell r="A316" t="str">
            <v>BTN_Bi_P_TRAB_13,8</v>
          </cell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BTN_Bi_P_TRAB_17,25</v>
          </cell>
          <cell r="B317" t="str">
            <v>17,25</v>
          </cell>
          <cell r="C317">
            <v>7</v>
          </cell>
          <cell r="D317">
            <v>7</v>
          </cell>
          <cell r="E317">
            <v>7</v>
          </cell>
          <cell r="F317">
            <v>7</v>
          </cell>
          <cell r="G317">
            <v>7</v>
          </cell>
          <cell r="H317">
            <v>7</v>
          </cell>
        </row>
        <row r="318">
          <cell r="A318" t="str">
            <v>BTN_Bi_P_TRAB_20,7</v>
          </cell>
          <cell r="B318" t="str">
            <v>20,7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</row>
        <row r="319">
          <cell r="A319" t="str">
            <v>BTN_Tarifa tri-horária</v>
          </cell>
          <cell r="B319" t="str">
            <v>Tarifa tri-horária</v>
          </cell>
          <cell r="C319">
            <v>328</v>
          </cell>
          <cell r="D319">
            <v>330</v>
          </cell>
          <cell r="E319">
            <v>331</v>
          </cell>
          <cell r="F319">
            <v>331</v>
          </cell>
          <cell r="G319">
            <v>331</v>
          </cell>
          <cell r="H319">
            <v>331</v>
          </cell>
        </row>
        <row r="320">
          <cell r="A320" t="str">
            <v>BTN_Tri_P_TRAB_1,15</v>
          </cell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BTN_Tri_P_TRAB_2,3</v>
          </cell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BTN_Tri_P_TRAB_3,45</v>
          </cell>
          <cell r="B322" t="str">
            <v>3,45</v>
          </cell>
          <cell r="C322">
            <v>19</v>
          </cell>
          <cell r="D322">
            <v>19</v>
          </cell>
          <cell r="E322">
            <v>19</v>
          </cell>
          <cell r="F322">
            <v>19</v>
          </cell>
          <cell r="G322">
            <v>19</v>
          </cell>
          <cell r="H322">
            <v>19</v>
          </cell>
        </row>
        <row r="323">
          <cell r="A323" t="str">
            <v>BTN_Tri_P_TRAB_4,6</v>
          </cell>
          <cell r="B323" t="str">
            <v>4,6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</row>
        <row r="324">
          <cell r="A324" t="str">
            <v>BTN_Tri_P_TRAB_5,75</v>
          </cell>
          <cell r="B324" t="str">
            <v>5,75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</row>
        <row r="325">
          <cell r="A325" t="str">
            <v>BTN_Tri_P_TRAB_6,9</v>
          </cell>
          <cell r="B325" t="str">
            <v>6,9</v>
          </cell>
          <cell r="C325">
            <v>157</v>
          </cell>
          <cell r="D325">
            <v>157</v>
          </cell>
          <cell r="E325">
            <v>158</v>
          </cell>
          <cell r="F325">
            <v>158</v>
          </cell>
          <cell r="G325">
            <v>158</v>
          </cell>
          <cell r="H325">
            <v>158</v>
          </cell>
        </row>
        <row r="326">
          <cell r="A326" t="str">
            <v>BTN_Tri_P_TRAB_10,35</v>
          </cell>
          <cell r="B326" t="str">
            <v>10,35</v>
          </cell>
          <cell r="C326">
            <v>32</v>
          </cell>
          <cell r="D326">
            <v>33</v>
          </cell>
          <cell r="E326">
            <v>33</v>
          </cell>
          <cell r="F326">
            <v>33</v>
          </cell>
          <cell r="G326">
            <v>33</v>
          </cell>
          <cell r="H326">
            <v>33</v>
          </cell>
        </row>
        <row r="327">
          <cell r="A327" t="str">
            <v>BTN_Tri_P_TRAB_13,8</v>
          </cell>
          <cell r="B327" t="str">
            <v>13,8</v>
          </cell>
          <cell r="C327">
            <v>39</v>
          </cell>
          <cell r="D327">
            <v>39</v>
          </cell>
          <cell r="E327">
            <v>39</v>
          </cell>
          <cell r="F327">
            <v>39</v>
          </cell>
          <cell r="G327">
            <v>39</v>
          </cell>
          <cell r="H327">
            <v>39</v>
          </cell>
        </row>
        <row r="328">
          <cell r="A328" t="str">
            <v>BTN_Tri_P_TRAB_17,25</v>
          </cell>
          <cell r="B328" t="str">
            <v>17,25</v>
          </cell>
          <cell r="C328">
            <v>61</v>
          </cell>
          <cell r="D328">
            <v>62</v>
          </cell>
          <cell r="E328">
            <v>62</v>
          </cell>
          <cell r="F328">
            <v>62</v>
          </cell>
          <cell r="G328">
            <v>62</v>
          </cell>
          <cell r="H328">
            <v>62</v>
          </cell>
        </row>
        <row r="329">
          <cell r="A329" t="str">
            <v>BTN_Tri_P_TRAB_20,7</v>
          </cell>
          <cell r="B329" t="str">
            <v>20,7</v>
          </cell>
          <cell r="C329">
            <v>18</v>
          </cell>
          <cell r="D329">
            <v>18</v>
          </cell>
          <cell r="E329">
            <v>18</v>
          </cell>
          <cell r="F329">
            <v>18</v>
          </cell>
          <cell r="G329">
            <v>18</v>
          </cell>
          <cell r="H329">
            <v>18</v>
          </cell>
        </row>
        <row r="330">
          <cell r="B330" t="str">
            <v>Energia Activa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B331" t="str">
            <v>Tarifa Simples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B332" t="str">
            <v>Energia Simples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B333" t="str">
            <v>Energia Simples - 1,15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B335" t="str">
            <v>Energia Simples - 3,45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B336" t="str">
            <v>Energia Simples - 4,6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B337" t="str">
            <v>Energia Simples - 5,75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B338" t="str">
            <v>Energia Simples - 6,9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B339" t="str">
            <v>Energia Simples - 10,35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B340" t="str">
            <v>Energia Simples - 13,80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B341" t="str">
            <v>Energia Simples - 17,25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B342" t="str">
            <v>Energia Simples - 20,7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B343" t="str">
            <v>Tarifa_bi-horária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B344" t="str">
            <v>Horas fora vazio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B350" t="str">
            <v>Horas fora vazio - 6,9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B351" t="str">
            <v>Horas fora vazio - 10,35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B353" t="str">
            <v>Horas fora vazio - 17,25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B354" t="str">
            <v>Horas fora vazio - 20,7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B355" t="str">
            <v>Horas de vazio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 t="str">
            <v>Horas de vazio - 6,9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B362" t="str">
            <v>Horas de vazio - 10,35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B364" t="str">
            <v>Horas de vazio - 17,25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B365" t="str">
            <v>Horas de vazio - 20,7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B366" t="str">
            <v>Tarifa Tri-horária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B367" t="str">
            <v>Horas de ponta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B368" t="str">
            <v>Horas de ponta - 1,15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B370" t="str">
            <v>Horas de ponta - 3,45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B371" t="str">
            <v>Horas de ponta - 4,6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B372" t="str">
            <v>Horas de ponta - 5,75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 t="str">
            <v>Horas de ponta - 6,9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B374" t="str">
            <v>Horas de ponta - 10,35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B375" t="str">
            <v>Horas de ponta - 13,80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B376" t="str">
            <v>Horas de ponta - 17,25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B377" t="str">
            <v>Horas de ponta - 20,7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B378" t="str">
            <v>Horas cheia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B379" t="str">
            <v>Horas cheia - 1,15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B381" t="str">
            <v>Horas cheia - 3,45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B382" t="str">
            <v>Horas cheia - 4,6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B383" t="str">
            <v>Horas cheia - 5,75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B384" t="str">
            <v>Horas cheia - 6,9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B385" t="str">
            <v>Horas cheia - 10,35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 t="str">
            <v>Horas cheia - 13,80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B387" t="str">
            <v>Horas cheia - 17,25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 t="str">
            <v>Horas cheia - 20,7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B389" t="str">
            <v>Horas de vazio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B390" t="str">
            <v>Horas de vazio - 1,15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B392" t="str">
            <v>Horas de vazio - 3,45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B393" t="str">
            <v>Horas de vazio - 4,6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B394" t="str">
            <v>Horas de vazio - 5,75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B395" t="str">
            <v>Horas de vazio - 6,9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B396" t="str">
            <v>Horas de vazio - 10,35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B397" t="str">
            <v>Horas de vazio - 13,80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B398" t="str">
            <v>Horas de vazio - 17,25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B399" t="str">
            <v>Horas de vazio - 20,7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9">
        <row r="13">
          <cell r="C13" t="str">
            <v>2019.TOTAL</v>
          </cell>
          <cell r="D13" t="str">
            <v>2020.TOTAL</v>
          </cell>
          <cell r="E13" t="str">
            <v>2021.TOTAL</v>
          </cell>
          <cell r="F13" t="str">
            <v>2022.TOTAL</v>
          </cell>
          <cell r="G13" t="str">
            <v>2023.TOTAL</v>
          </cell>
          <cell r="H13" t="str">
            <v>2024.TOTAL</v>
          </cell>
        </row>
        <row r="14">
          <cell r="C14" t="str">
            <v>ILHAS_I</v>
          </cell>
          <cell r="D14" t="str">
            <v>ILHAS_I</v>
          </cell>
          <cell r="E14" t="str">
            <v>ILHAS_I</v>
          </cell>
          <cell r="F14" t="str">
            <v>ILHAS_I</v>
          </cell>
          <cell r="G14" t="str">
            <v>ILHAS_I</v>
          </cell>
          <cell r="H14" t="str">
            <v>ILHAS_I</v>
          </cell>
        </row>
        <row r="15">
          <cell r="B15" t="str">
            <v>Vendas Totais</v>
          </cell>
          <cell r="C15">
            <v>849858979.85650384</v>
          </cell>
          <cell r="D15">
            <v>855177524.18323946</v>
          </cell>
          <cell r="E15">
            <v>858433703.43381667</v>
          </cell>
          <cell r="F15">
            <v>861575607.21253383</v>
          </cell>
          <cell r="G15">
            <v>863831022.91340911</v>
          </cell>
          <cell r="H15">
            <v>866300882.28602064</v>
          </cell>
        </row>
        <row r="16">
          <cell r="B16" t="str">
            <v>Vendas Alta Tensão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Vendas Média Tensão</v>
          </cell>
          <cell r="C17">
            <v>366168330.43697017</v>
          </cell>
          <cell r="D17">
            <v>369033084.2118203</v>
          </cell>
          <cell r="E17">
            <v>370353788.60443032</v>
          </cell>
          <cell r="F17">
            <v>371659573.025814</v>
          </cell>
          <cell r="G17">
            <v>372622585.90307528</v>
          </cell>
          <cell r="H17">
            <v>373627961.52260667</v>
          </cell>
        </row>
        <row r="18">
          <cell r="B18" t="str">
            <v>VENDA A CLIENTES FINAIS EM MT TETRA-HORÁRIA</v>
          </cell>
          <cell r="C18">
            <v>366168330.43697017</v>
          </cell>
          <cell r="D18">
            <v>369033084.2118203</v>
          </cell>
          <cell r="E18">
            <v>370353788.60443032</v>
          </cell>
          <cell r="F18">
            <v>371659573.025814</v>
          </cell>
          <cell r="G18">
            <v>372622585.90307528</v>
          </cell>
          <cell r="H18">
            <v>373627961.52260667</v>
          </cell>
        </row>
        <row r="19">
          <cell r="B19" t="str">
            <v>Termo tarifário fixo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 t="str">
            <v>Potência</v>
          </cell>
          <cell r="C20">
            <v>62226346.114600003</v>
          </cell>
          <cell r="D20">
            <v>62302904.996280201</v>
          </cell>
          <cell r="E20">
            <v>62365901.594625898</v>
          </cell>
          <cell r="F20">
            <v>62456515.692299299</v>
          </cell>
          <cell r="G20">
            <v>62521637.141453803</v>
          </cell>
          <cell r="H20">
            <v>62620565.989849903</v>
          </cell>
        </row>
        <row r="21">
          <cell r="A21" t="str">
            <v>MT_P_Horas_de_ponta</v>
          </cell>
          <cell r="B21" t="str">
            <v>Horas_de_ponta</v>
          </cell>
          <cell r="C21">
            <v>13699914.022740999</v>
          </cell>
          <cell r="D21">
            <v>13716582.7131052</v>
          </cell>
          <cell r="E21">
            <v>13732633.0048209</v>
          </cell>
          <cell r="F21">
            <v>13755656.3160397</v>
          </cell>
          <cell r="G21">
            <v>13774937.1604615</v>
          </cell>
          <cell r="H21">
            <v>13798563.5297297</v>
          </cell>
        </row>
        <row r="22">
          <cell r="A22" t="str">
            <v>MT_P_Contratada</v>
          </cell>
          <cell r="B22" t="str">
            <v>Contratada</v>
          </cell>
          <cell r="C22">
            <v>48526432.091858998</v>
          </cell>
          <cell r="D22">
            <v>48586322.283174999</v>
          </cell>
          <cell r="E22">
            <v>48633268.589805</v>
          </cell>
          <cell r="F22">
            <v>48700859.376259603</v>
          </cell>
          <cell r="G22">
            <v>48746699.980992302</v>
          </cell>
          <cell r="H22">
            <v>48822002.460120201</v>
          </cell>
        </row>
        <row r="23">
          <cell r="B23" t="str">
            <v>Energia Activa</v>
          </cell>
          <cell r="C23">
            <v>288726879.73317021</v>
          </cell>
          <cell r="D23">
            <v>291534263.12431687</v>
          </cell>
          <cell r="E23">
            <v>292773566.62997597</v>
          </cell>
          <cell r="F23">
            <v>293964192.33436853</v>
          </cell>
          <cell r="G23">
            <v>294841455.65010709</v>
          </cell>
          <cell r="H23">
            <v>295731369.69719738</v>
          </cell>
        </row>
        <row r="24">
          <cell r="A24" t="str">
            <v>MT_E_I,V_Períodos I, IV</v>
          </cell>
          <cell r="B24" t="str">
            <v>Períodos I, IV</v>
          </cell>
          <cell r="C24">
            <v>101804047.2341949</v>
          </cell>
          <cell r="D24">
            <v>86776553.747118905</v>
          </cell>
          <cell r="E24">
            <v>87143686.320237696</v>
          </cell>
          <cell r="F24">
            <v>87498250.146616995</v>
          </cell>
          <cell r="G24">
            <v>87760703.041001797</v>
          </cell>
          <cell r="H24">
            <v>88024761.426611394</v>
          </cell>
        </row>
        <row r="25">
          <cell r="A25" t="str">
            <v>MT_E_I,V_Horas de ponta</v>
          </cell>
          <cell r="B25" t="str">
            <v>Horas de ponta</v>
          </cell>
          <cell r="C25">
            <v>19139280.582770102</v>
          </cell>
          <cell r="D25">
            <v>16355513.4073982</v>
          </cell>
          <cell r="E25">
            <v>16424298.1782961</v>
          </cell>
          <cell r="F25">
            <v>16491139.2188082</v>
          </cell>
          <cell r="G25">
            <v>16540905.8390703</v>
          </cell>
          <cell r="H25">
            <v>16590463.4706243</v>
          </cell>
        </row>
        <row r="26">
          <cell r="A26" t="str">
            <v>MT_E_I,V_Horas cheias</v>
          </cell>
          <cell r="B26" t="str">
            <v>Horas cheias</v>
          </cell>
          <cell r="C26">
            <v>48600843.259661898</v>
          </cell>
          <cell r="D26">
            <v>41442389.7496773</v>
          </cell>
          <cell r="E26">
            <v>41618091.797806598</v>
          </cell>
          <cell r="F26">
            <v>41787636.746538199</v>
          </cell>
          <cell r="G26">
            <v>41913057.890652202</v>
          </cell>
          <cell r="H26">
            <v>42039437.688215204</v>
          </cell>
        </row>
        <row r="27">
          <cell r="A27" t="str">
            <v>MT_E_I,V_Horas de vazio normal</v>
          </cell>
          <cell r="B27" t="str">
            <v>Horas de vazio normal</v>
          </cell>
          <cell r="C27">
            <v>21129803.549784701</v>
          </cell>
          <cell r="D27">
            <v>17991169.978643902</v>
          </cell>
          <cell r="E27">
            <v>18067501.9761567</v>
          </cell>
          <cell r="F27">
            <v>18140961.085036501</v>
          </cell>
          <cell r="G27">
            <v>18195131.694683</v>
          </cell>
          <cell r="H27">
            <v>18249971.202984899</v>
          </cell>
        </row>
        <row r="28">
          <cell r="A28" t="str">
            <v>MT_E_I,V_Horas de super vazio</v>
          </cell>
          <cell r="B28" t="str">
            <v>Horas de super vazio</v>
          </cell>
          <cell r="C28">
            <v>12934119.8419782</v>
          </cell>
          <cell r="D28">
            <v>10987480.6113995</v>
          </cell>
          <cell r="E28">
            <v>11033794.367978301</v>
          </cell>
          <cell r="F28">
            <v>11078513.0962341</v>
          </cell>
          <cell r="G28">
            <v>11111607.6165963</v>
          </cell>
          <cell r="H28">
            <v>11144889.064787</v>
          </cell>
        </row>
        <row r="29">
          <cell r="A29" t="str">
            <v>MT_E_I,V_Períodos II, III</v>
          </cell>
          <cell r="B29" t="str">
            <v>Períodos II, III</v>
          </cell>
          <cell r="C29">
            <v>186922832.49897531</v>
          </cell>
          <cell r="D29">
            <v>204757709.37719801</v>
          </cell>
          <cell r="E29">
            <v>205629880.30973831</v>
          </cell>
          <cell r="F29">
            <v>206465942.1877515</v>
          </cell>
          <cell r="G29">
            <v>207080752.60910529</v>
          </cell>
          <cell r="H29">
            <v>207706608.27058601</v>
          </cell>
        </row>
        <row r="30">
          <cell r="A30" t="str">
            <v>MT_E_II,III_Horas de ponta</v>
          </cell>
          <cell r="B30" t="str">
            <v>Horas de ponta</v>
          </cell>
          <cell r="C30">
            <v>35960226.125627503</v>
          </cell>
          <cell r="D30">
            <v>39390625.9301854</v>
          </cell>
          <cell r="E30">
            <v>39557879.913578004</v>
          </cell>
          <cell r="F30">
            <v>39718775.220348701</v>
          </cell>
          <cell r="G30">
            <v>39837527.3229293</v>
          </cell>
          <cell r="H30">
            <v>39957644.276777297</v>
          </cell>
        </row>
        <row r="31">
          <cell r="A31" t="str">
            <v>MT_E_II,III_Horas cheias</v>
          </cell>
          <cell r="B31" t="str">
            <v>Horas cheias</v>
          </cell>
          <cell r="C31">
            <v>88568104.466590494</v>
          </cell>
          <cell r="D31">
            <v>97017825.334145501</v>
          </cell>
          <cell r="E31">
            <v>97430962.277579203</v>
          </cell>
          <cell r="F31">
            <v>97827359.728275001</v>
          </cell>
          <cell r="G31">
            <v>98119118.793147594</v>
          </cell>
          <cell r="H31">
            <v>98415759.358613998</v>
          </cell>
        </row>
        <row r="32">
          <cell r="A32" t="str">
            <v>MT_E_II,III_Horas de vazio normal</v>
          </cell>
          <cell r="B32" t="str">
            <v>Horas de vazio normal</v>
          </cell>
          <cell r="C32">
            <v>38773998.086248502</v>
          </cell>
          <cell r="D32">
            <v>42475151.844333097</v>
          </cell>
          <cell r="E32">
            <v>42656729.454760797</v>
          </cell>
          <cell r="F32">
            <v>42830136.595592499</v>
          </cell>
          <cell r="G32">
            <v>42957152.552353002</v>
          </cell>
          <cell r="H32">
            <v>43087289.9916723</v>
          </cell>
        </row>
        <row r="33">
          <cell r="A33" t="str">
            <v>MT_E_II,III_Horas de super vazio</v>
          </cell>
          <cell r="B33" t="str">
            <v>Horas de super vazio</v>
          </cell>
          <cell r="C33">
            <v>23620503.8205088</v>
          </cell>
          <cell r="D33">
            <v>25874106.268534001</v>
          </cell>
          <cell r="E33">
            <v>25984308.6638203</v>
          </cell>
          <cell r="F33">
            <v>26089670.643535301</v>
          </cell>
          <cell r="G33">
            <v>26166953.9406754</v>
          </cell>
          <cell r="H33">
            <v>26245914.6435224</v>
          </cell>
        </row>
        <row r="34">
          <cell r="A34" t="str">
            <v>MT_E__Energia Reactiva</v>
          </cell>
          <cell r="B34" t="str">
            <v>Energia Reactiva</v>
          </cell>
          <cell r="C34">
            <v>15215104.589199999</v>
          </cell>
          <cell r="D34">
            <v>15195916.091223201</v>
          </cell>
          <cell r="E34">
            <v>15214320.379828401</v>
          </cell>
          <cell r="F34">
            <v>15238864.999146201</v>
          </cell>
          <cell r="G34">
            <v>15259493.111514401</v>
          </cell>
          <cell r="H34">
            <v>15276025.8355594</v>
          </cell>
        </row>
        <row r="35">
          <cell r="A35" t="str">
            <v>MT_E__Energia Reactiva Fornecida 1º-Esc</v>
          </cell>
          <cell r="B35" t="str">
            <v>Energia Reactiva Fornecida 1º-Esc</v>
          </cell>
          <cell r="C35">
            <v>4926620.9448999995</v>
          </cell>
          <cell r="D35">
            <v>4944973.6778590996</v>
          </cell>
          <cell r="E35">
            <v>4950833.7154681999</v>
          </cell>
          <cell r="F35">
            <v>4958930.9015234001</v>
          </cell>
          <cell r="G35">
            <v>4965549.8034004001</v>
          </cell>
          <cell r="H35">
            <v>4970851.3316962998</v>
          </cell>
        </row>
        <row r="36">
          <cell r="A36" t="str">
            <v>MT_E__Energia Reactiva Fornecida 2º-Esc</v>
          </cell>
          <cell r="B36" t="str">
            <v>Energia Reactiva Fornecida 2º-Esc</v>
          </cell>
          <cell r="C36">
            <v>2896241.5085</v>
          </cell>
          <cell r="D36">
            <v>2911234.5463120001</v>
          </cell>
          <cell r="E36">
            <v>2914761.3276995001</v>
          </cell>
          <cell r="F36">
            <v>2919473.6134335999</v>
          </cell>
          <cell r="G36">
            <v>2923320.2246766998</v>
          </cell>
          <cell r="H36">
            <v>2926584.4539762</v>
          </cell>
        </row>
        <row r="37">
          <cell r="A37" t="str">
            <v>MT_E__Energia Reactiva Fornecida 3º-Esc</v>
          </cell>
          <cell r="B37" t="str">
            <v>Energia Reactiva Fornecida 3º-Esc</v>
          </cell>
          <cell r="C37">
            <v>4261932.2904000003</v>
          </cell>
          <cell r="D37">
            <v>4281484.4127471</v>
          </cell>
          <cell r="E37">
            <v>4286851.9562678002</v>
          </cell>
          <cell r="F37">
            <v>4293569.5463645002</v>
          </cell>
          <cell r="G37">
            <v>4299506.0209823996</v>
          </cell>
          <cell r="H37">
            <v>4304254.9465624001</v>
          </cell>
        </row>
        <row r="38">
          <cell r="A38" t="str">
            <v>MT_E__Recebida (Indutiva)</v>
          </cell>
          <cell r="B38" t="str">
            <v>Recebida (Indutiva)</v>
          </cell>
          <cell r="C38">
            <v>3130309.8454</v>
          </cell>
          <cell r="D38">
            <v>3058223.4543050001</v>
          </cell>
          <cell r="E38">
            <v>3061873.3803929002</v>
          </cell>
          <cell r="F38">
            <v>3066890.9378247</v>
          </cell>
          <cell r="G38">
            <v>3071117.0624548998</v>
          </cell>
          <cell r="H38">
            <v>3074335.1033244999</v>
          </cell>
        </row>
        <row r="39">
          <cell r="B39" t="str">
            <v>Vendas Baixa Tensão</v>
          </cell>
          <cell r="C39">
            <v>483690649.41953361</v>
          </cell>
          <cell r="D39">
            <v>486144439.97141922</v>
          </cell>
          <cell r="E39">
            <v>488079914.82938641</v>
          </cell>
          <cell r="F39">
            <v>489916034.18671978</v>
          </cell>
          <cell r="G39">
            <v>491208437.01033378</v>
          </cell>
          <cell r="H39">
            <v>492672920.76341391</v>
          </cell>
        </row>
        <row r="40">
          <cell r="B40" t="str">
            <v>Vendas Baixa Tensão Especial</v>
          </cell>
          <cell r="C40">
            <v>81789847.520427093</v>
          </cell>
          <cell r="D40">
            <v>82279312.919921398</v>
          </cell>
          <cell r="E40">
            <v>82559384.575113505</v>
          </cell>
          <cell r="F40">
            <v>82822077.069795996</v>
          </cell>
          <cell r="G40">
            <v>83015178.927328601</v>
          </cell>
          <cell r="H40">
            <v>83237190.067804396</v>
          </cell>
        </row>
        <row r="41">
          <cell r="B41" t="str">
            <v>VENDA A CLIENTES FINAIS EM BTE TETRA-HORÁRIA</v>
          </cell>
          <cell r="C41">
            <v>81789847.520427093</v>
          </cell>
          <cell r="D41">
            <v>82279312.919921398</v>
          </cell>
          <cell r="E41">
            <v>82559384.575113505</v>
          </cell>
          <cell r="F41">
            <v>82822077.069795996</v>
          </cell>
          <cell r="G41">
            <v>83015178.927328601</v>
          </cell>
          <cell r="H41">
            <v>83237190.067804396</v>
          </cell>
        </row>
        <row r="42">
          <cell r="B42" t="str">
            <v>Termo tarifário fixo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Potência</v>
          </cell>
          <cell r="C43">
            <v>16010242.2878346</v>
          </cell>
          <cell r="D43">
            <v>16003815.8487901</v>
          </cell>
          <cell r="E43">
            <v>16022880.391534699</v>
          </cell>
          <cell r="F43">
            <v>16040282.9297195</v>
          </cell>
          <cell r="G43">
            <v>16065598.7839089</v>
          </cell>
          <cell r="H43">
            <v>16091635.427966399</v>
          </cell>
        </row>
        <row r="44">
          <cell r="A44" t="str">
            <v>BTE_P_Horas_de_ponta</v>
          </cell>
          <cell r="B44" t="str">
            <v>Horas_de_ponta</v>
          </cell>
          <cell r="C44">
            <v>2946538.7566510001</v>
          </cell>
          <cell r="D44">
            <v>2949107.5901088999</v>
          </cell>
          <cell r="E44">
            <v>2951548.5702054002</v>
          </cell>
          <cell r="F44">
            <v>2955064.1481675999</v>
          </cell>
          <cell r="G44">
            <v>2958130.2808089</v>
          </cell>
          <cell r="H44">
            <v>2961858.4960555001</v>
          </cell>
        </row>
        <row r="45">
          <cell r="A45" t="str">
            <v>BTE_P_Contratada</v>
          </cell>
          <cell r="B45" t="str">
            <v>Contratada</v>
          </cell>
          <cell r="C45">
            <v>13063703.5311836</v>
          </cell>
          <cell r="D45">
            <v>13054708.2586812</v>
          </cell>
          <cell r="E45">
            <v>13071331.821329299</v>
          </cell>
          <cell r="F45">
            <v>13085218.781551899</v>
          </cell>
          <cell r="G45">
            <v>13107468.5031</v>
          </cell>
          <cell r="H45">
            <v>13129776.9319109</v>
          </cell>
        </row>
        <row r="46">
          <cell r="A46" t="str">
            <v>BTE_E_Energia Activa</v>
          </cell>
          <cell r="B46" t="str">
            <v>Energia Activa</v>
          </cell>
          <cell r="C46">
            <v>58849580.7003925</v>
          </cell>
          <cell r="D46">
            <v>59296630.063180603</v>
          </cell>
          <cell r="E46">
            <v>59549389.309202403</v>
          </cell>
          <cell r="F46">
            <v>59783328.322898</v>
          </cell>
          <cell r="G46">
            <v>59941197.764503703</v>
          </cell>
          <cell r="H46">
            <v>60130225.1824992</v>
          </cell>
        </row>
        <row r="47">
          <cell r="A47" t="str">
            <v>BTE_E_Horas de ponta</v>
          </cell>
          <cell r="B47" t="str">
            <v>Horas de ponta</v>
          </cell>
          <cell r="C47">
            <v>11524258.836623199</v>
          </cell>
          <cell r="D47">
            <v>11592529.4101761</v>
          </cell>
          <cell r="E47">
            <v>11642051.642535999</v>
          </cell>
          <cell r="F47">
            <v>11687881.0989985</v>
          </cell>
          <cell r="G47">
            <v>11718805.6702569</v>
          </cell>
          <cell r="H47">
            <v>11755850.7188456</v>
          </cell>
        </row>
        <row r="48">
          <cell r="A48" t="str">
            <v>BTE_E_Horas cheias</v>
          </cell>
          <cell r="B48" t="str">
            <v>Horas cheias</v>
          </cell>
          <cell r="C48">
            <v>28826009.953038499</v>
          </cell>
          <cell r="D48">
            <v>29016676.588484298</v>
          </cell>
          <cell r="E48">
            <v>29140690.046772599</v>
          </cell>
          <cell r="F48">
            <v>29255663.1548893</v>
          </cell>
          <cell r="G48">
            <v>29333359.659708999</v>
          </cell>
          <cell r="H48">
            <v>29426215.612467799</v>
          </cell>
        </row>
        <row r="49">
          <cell r="A49" t="str">
            <v>BTE_E_Horas de vazio normal</v>
          </cell>
          <cell r="B49" t="str">
            <v>Horas de vazio normal</v>
          </cell>
          <cell r="C49">
            <v>11567691.307072099</v>
          </cell>
          <cell r="D49">
            <v>11681362.6257434</v>
          </cell>
          <cell r="E49">
            <v>11730966.080028201</v>
          </cell>
          <cell r="F49">
            <v>11776781.7932149</v>
          </cell>
          <cell r="G49">
            <v>11807641.2494528</v>
          </cell>
          <cell r="H49">
            <v>11844685.8705597</v>
          </cell>
        </row>
        <row r="50">
          <cell r="A50" t="str">
            <v>BTE_E_Horas de super vazio</v>
          </cell>
          <cell r="B50" t="str">
            <v>Horas de super vazio</v>
          </cell>
          <cell r="C50">
            <v>6931620.6036587004</v>
          </cell>
          <cell r="D50">
            <v>7006061.4387768004</v>
          </cell>
          <cell r="E50">
            <v>7035681.5398655999</v>
          </cell>
          <cell r="F50">
            <v>7063002.2757952996</v>
          </cell>
          <cell r="G50">
            <v>7081391.1850849995</v>
          </cell>
          <cell r="H50">
            <v>7103472.9806260997</v>
          </cell>
        </row>
        <row r="51">
          <cell r="A51" t="str">
            <v>BTE_E_Energia Reactiva</v>
          </cell>
          <cell r="B51" t="str">
            <v>Energia Reactiva</v>
          </cell>
          <cell r="C51">
            <v>6930024.5322000002</v>
          </cell>
          <cell r="D51">
            <v>6978867.0079506999</v>
          </cell>
          <cell r="E51">
            <v>6987114.8743764004</v>
          </cell>
          <cell r="F51">
            <v>6998465.8171784999</v>
          </cell>
          <cell r="G51">
            <v>7008382.378916</v>
          </cell>
          <cell r="H51">
            <v>7015329.4573387997</v>
          </cell>
        </row>
        <row r="52">
          <cell r="A52" t="str">
            <v>BTE_E_Fornecida pela rede 1ª Esc</v>
          </cell>
          <cell r="B52" t="str">
            <v>Fornecida pela rede 1ª Esc</v>
          </cell>
          <cell r="C52">
            <v>1874246.7538000001</v>
          </cell>
          <cell r="D52">
            <v>1891553.7813027001</v>
          </cell>
          <cell r="E52">
            <v>1893807.4904733</v>
          </cell>
          <cell r="F52">
            <v>1896897.6233816</v>
          </cell>
          <cell r="G52">
            <v>1899556.1110449999</v>
          </cell>
          <cell r="H52">
            <v>1901467.4880973001</v>
          </cell>
        </row>
        <row r="53">
          <cell r="A53" t="str">
            <v>BTE_E_Fornecida pela rede 2ª Esc</v>
          </cell>
          <cell r="B53" t="str">
            <v>Fornecida pela rede 2ª Esc</v>
          </cell>
          <cell r="C53">
            <v>1275488.2938999999</v>
          </cell>
          <cell r="D53">
            <v>1283314.1806446</v>
          </cell>
          <cell r="E53">
            <v>1284860.2781521</v>
          </cell>
          <cell r="F53">
            <v>1286944.7458358</v>
          </cell>
          <cell r="G53">
            <v>1288752.1250527999</v>
          </cell>
          <cell r="H53">
            <v>1290072.9632567</v>
          </cell>
        </row>
        <row r="54">
          <cell r="A54" t="str">
            <v>BTE_E_Fornecida pela rede 3ª Esc</v>
          </cell>
          <cell r="B54" t="str">
            <v>Fornecida pela rede 3ª Esc</v>
          </cell>
          <cell r="C54">
            <v>2895722.6756000002</v>
          </cell>
          <cell r="D54">
            <v>2924553.5486829998</v>
          </cell>
          <cell r="E54">
            <v>2928019.7242969</v>
          </cell>
          <cell r="F54">
            <v>2932682.5719015002</v>
          </cell>
          <cell r="G54">
            <v>2936930.6739777001</v>
          </cell>
          <cell r="H54">
            <v>2939809.2651010002</v>
          </cell>
        </row>
        <row r="55">
          <cell r="A55" t="str">
            <v>BTE_E_Recebida pela rede (indutiva)</v>
          </cell>
          <cell r="B55" t="str">
            <v>Recebida pela rede (indutiva)</v>
          </cell>
          <cell r="C55">
            <v>884566.80889999995</v>
          </cell>
          <cell r="D55">
            <v>879445.49732039997</v>
          </cell>
          <cell r="E55">
            <v>880427.38145410002</v>
          </cell>
          <cell r="F55">
            <v>881940.87605960004</v>
          </cell>
          <cell r="G55">
            <v>883143.46884049999</v>
          </cell>
          <cell r="H55">
            <v>883979.74088379997</v>
          </cell>
        </row>
        <row r="56">
          <cell r="B56" t="str">
            <v>VENDA A CLIENTES FINAIS EM BTE TETRA-HORÁRIA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Termo tarifário fixo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Energia Activa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Horas cheias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Horas de ponta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Horas de super vazio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Horas de vazio normal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Horas de  super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 t="str">
            <v>Energia Reactiva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Fornecida pela rede 1ª Esc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Fornecida pela rede 2ª Esc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Fornecida pela rede 3ª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Recebida pela rede (indutiva)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Potência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Horas_de_ponta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Contratada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Vendas Baixa Tensão Normal</v>
          </cell>
          <cell r="C72">
            <v>401900801.8991065</v>
          </cell>
          <cell r="D72">
            <v>403865127.05149782</v>
          </cell>
          <cell r="E72">
            <v>405520530.25427288</v>
          </cell>
          <cell r="F72">
            <v>407093957.11692381</v>
          </cell>
          <cell r="G72">
            <v>408193258.08300519</v>
          </cell>
          <cell r="H72">
            <v>409435730.69560951</v>
          </cell>
        </row>
        <row r="73">
          <cell r="B73" t="str">
            <v>VENDA A CLIENTES FINAIS EM BTN (&gt;20,7 kVA) TRI-HORÁRIA</v>
          </cell>
          <cell r="C73">
            <v>42158487.1584801</v>
          </cell>
          <cell r="D73">
            <v>42221243.680486001</v>
          </cell>
          <cell r="E73">
            <v>42396945.673866898</v>
          </cell>
          <cell r="F73">
            <v>42561402.484415703</v>
          </cell>
          <cell r="G73">
            <v>42673044.6237728</v>
          </cell>
          <cell r="H73">
            <v>42804986.8470838</v>
          </cell>
        </row>
        <row r="74">
          <cell r="B74" t="str">
            <v>Potência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B75" t="str">
            <v>27,6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B76" t="str">
            <v>34,5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>41,4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Energia Activa</v>
          </cell>
          <cell r="C78">
            <v>42158487.1584801</v>
          </cell>
          <cell r="D78">
            <v>42221243.680486001</v>
          </cell>
          <cell r="E78">
            <v>42396945.673866898</v>
          </cell>
          <cell r="F78">
            <v>42561402.484415703</v>
          </cell>
          <cell r="G78">
            <v>42673044.6237728</v>
          </cell>
          <cell r="H78">
            <v>42804986.8470838</v>
          </cell>
        </row>
        <row r="79">
          <cell r="A79" t="str">
            <v>BTN_&gt;20,7_E_Horas de ponta</v>
          </cell>
          <cell r="B79" t="str">
            <v>Horas de ponta</v>
          </cell>
          <cell r="C79">
            <v>8376949.6530572996</v>
          </cell>
          <cell r="D79">
            <v>8384856.0024129003</v>
          </cell>
          <cell r="E79">
            <v>8419924.2885835003</v>
          </cell>
          <cell r="F79">
            <v>8452631.2636923995</v>
          </cell>
          <cell r="G79">
            <v>8474742.5327256992</v>
          </cell>
          <cell r="H79">
            <v>8501073.6298504006</v>
          </cell>
        </row>
        <row r="80">
          <cell r="A80" t="str">
            <v>BTN_&gt;20,7_E_Horas de ponta - 27,6</v>
          </cell>
          <cell r="B80" t="str">
            <v>Horas de ponta - 27,6</v>
          </cell>
          <cell r="C80">
            <v>3630558.5416697999</v>
          </cell>
          <cell r="D80">
            <v>3633809.2182903001</v>
          </cell>
          <cell r="E80">
            <v>3649292.0747575001</v>
          </cell>
          <cell r="F80">
            <v>3663449.9982408001</v>
          </cell>
          <cell r="G80">
            <v>3672810.8692299002</v>
          </cell>
          <cell r="H80">
            <v>3684400.5911619999</v>
          </cell>
        </row>
        <row r="81">
          <cell r="A81" t="str">
            <v>BTN_&gt;20,7_E_Horas de ponta - 34,5</v>
          </cell>
          <cell r="B81" t="str">
            <v>Horas de ponta - 34,5</v>
          </cell>
          <cell r="C81">
            <v>1876356.1372034</v>
          </cell>
          <cell r="D81">
            <v>1881567.2312755999</v>
          </cell>
          <cell r="E81">
            <v>1889116.3570359999</v>
          </cell>
          <cell r="F81">
            <v>1896440.0715665</v>
          </cell>
          <cell r="G81">
            <v>1901635.04831</v>
          </cell>
          <cell r="H81">
            <v>1907324.5059789</v>
          </cell>
        </row>
        <row r="82">
          <cell r="A82" t="str">
            <v>BTN_&gt;20,7_E_Horas de ponta - 41,4</v>
          </cell>
          <cell r="B82" t="str">
            <v>Horas de ponta - 41,4</v>
          </cell>
          <cell r="C82">
            <v>2870034.9741841001</v>
          </cell>
          <cell r="D82">
            <v>2869479.5528469998</v>
          </cell>
          <cell r="E82">
            <v>2881515.8567900001</v>
          </cell>
          <cell r="F82">
            <v>2892741.1938851001</v>
          </cell>
          <cell r="G82">
            <v>2900296.6151858</v>
          </cell>
          <cell r="H82">
            <v>2909348.5327094998</v>
          </cell>
        </row>
        <row r="83">
          <cell r="A83" t="str">
            <v>BTN_&gt;20,7_E_Horas cheias</v>
          </cell>
          <cell r="B83" t="str">
            <v>Horas cheias</v>
          </cell>
          <cell r="C83">
            <v>20743991.548669301</v>
          </cell>
          <cell r="D83">
            <v>20776732.4832642</v>
          </cell>
          <cell r="E83">
            <v>20863306.214051101</v>
          </cell>
          <cell r="F83">
            <v>20944327.7758216</v>
          </cell>
          <cell r="G83">
            <v>20999301.727047</v>
          </cell>
          <cell r="H83">
            <v>21064338.4639653</v>
          </cell>
        </row>
        <row r="84">
          <cell r="A84" t="str">
            <v>BTN_&gt;20,7_E_Horas cheias - 27,6</v>
          </cell>
          <cell r="B84" t="str">
            <v>Horas cheias - 27,6</v>
          </cell>
          <cell r="C84">
            <v>8940313.7271050997</v>
          </cell>
          <cell r="D84">
            <v>8949605.9844157994</v>
          </cell>
          <cell r="E84">
            <v>8987384.7320882995</v>
          </cell>
          <cell r="F84">
            <v>9022024.5857040994</v>
          </cell>
          <cell r="G84">
            <v>9045049.3570000008</v>
          </cell>
          <cell r="H84">
            <v>9073280.4572976008</v>
          </cell>
        </row>
        <row r="85">
          <cell r="A85" t="str">
            <v>BTN_&gt;20,7_E_Horas cheias - 34,5</v>
          </cell>
          <cell r="B85" t="str">
            <v>Horas cheias - 34,5</v>
          </cell>
          <cell r="C85">
            <v>4656024.2861778997</v>
          </cell>
          <cell r="D85">
            <v>4676104.5686520999</v>
          </cell>
          <cell r="E85">
            <v>4694923.9574140003</v>
          </cell>
          <cell r="F85">
            <v>4713250.7576932004</v>
          </cell>
          <cell r="G85">
            <v>4726281.2375378003</v>
          </cell>
          <cell r="H85">
            <v>4740496.4160284</v>
          </cell>
        </row>
        <row r="86">
          <cell r="A86" t="str">
            <v>BTN_&gt;20,7_E_Horas cheias - 41,4</v>
          </cell>
          <cell r="B86" t="str">
            <v>Horas cheias - 41,4</v>
          </cell>
          <cell r="C86">
            <v>7147653.5353862997</v>
          </cell>
          <cell r="D86">
            <v>7151021.9301963001</v>
          </cell>
          <cell r="E86">
            <v>7180997.5245487997</v>
          </cell>
          <cell r="F86">
            <v>7209052.4324243004</v>
          </cell>
          <cell r="G86">
            <v>7227971.1325091999</v>
          </cell>
          <cell r="H86">
            <v>7250561.5906392997</v>
          </cell>
        </row>
        <row r="87">
          <cell r="A87" t="str">
            <v>BTN_&gt;20,7_E_Horas de vazio</v>
          </cell>
          <cell r="B87" t="str">
            <v>Horas de vazio</v>
          </cell>
          <cell r="C87">
            <v>13037545.9567535</v>
          </cell>
          <cell r="D87">
            <v>13059655.1948089</v>
          </cell>
          <cell r="E87">
            <v>13113715.1712323</v>
          </cell>
          <cell r="F87">
            <v>13164443.444901699</v>
          </cell>
          <cell r="G87">
            <v>13199000.364000101</v>
          </cell>
          <cell r="H87">
            <v>13239574.7532681</v>
          </cell>
        </row>
        <row r="88">
          <cell r="A88" t="str">
            <v>BTN_&gt;20,7_E_Horas de vazio - 27,6</v>
          </cell>
          <cell r="B88" t="str">
            <v>Horas de vazio - 27,6</v>
          </cell>
          <cell r="C88">
            <v>5898949.0400644001</v>
          </cell>
          <cell r="D88">
            <v>5922529.3290157001</v>
          </cell>
          <cell r="E88">
            <v>5947475.5199483</v>
          </cell>
          <cell r="F88">
            <v>5970402.3301424999</v>
          </cell>
          <cell r="G88">
            <v>5985686.6696904004</v>
          </cell>
          <cell r="H88">
            <v>6004354.4949719999</v>
          </cell>
        </row>
        <row r="89">
          <cell r="A89" t="str">
            <v>BTN_&gt;20,7_E_Horas de vazio - 34,5</v>
          </cell>
          <cell r="B89" t="str">
            <v>Horas de vazio - 34,5</v>
          </cell>
          <cell r="C89">
            <v>3012848.9824913</v>
          </cell>
          <cell r="D89">
            <v>3013591.0276580998</v>
          </cell>
          <cell r="E89">
            <v>3025609.6996376999</v>
          </cell>
          <cell r="F89">
            <v>3037410.3397697001</v>
          </cell>
          <cell r="G89">
            <v>3045869.8854538999</v>
          </cell>
          <cell r="H89">
            <v>3054950.7042621998</v>
          </cell>
        </row>
        <row r="90">
          <cell r="A90" t="str">
            <v>BTN_&gt;20,7_E_Horas de vazio - 41,4</v>
          </cell>
          <cell r="B90" t="str">
            <v>Horas de vazio - 41,4</v>
          </cell>
          <cell r="C90">
            <v>4125747.9341977998</v>
          </cell>
          <cell r="D90">
            <v>4123534.8381351</v>
          </cell>
          <cell r="E90">
            <v>4140629.9516463</v>
          </cell>
          <cell r="F90">
            <v>4156630.7749895002</v>
          </cell>
          <cell r="G90">
            <v>4167443.8088558</v>
          </cell>
          <cell r="H90">
            <v>4180269.5540339001</v>
          </cell>
        </row>
        <row r="91">
          <cell r="B91" t="str">
            <v>VENDA A CLIENTES FINAIS EM BTN (&lt;=20,7 kVA e &gt; 2,3 kVA)</v>
          </cell>
          <cell r="C91">
            <v>298075595.48205727</v>
          </cell>
          <cell r="D91">
            <v>299885147.53775698</v>
          </cell>
          <cell r="E91">
            <v>301106316.10244632</v>
          </cell>
          <cell r="F91">
            <v>302272556.87973839</v>
          </cell>
          <cell r="G91">
            <v>303093554.09653062</v>
          </cell>
          <cell r="H91">
            <v>304009862.65866339</v>
          </cell>
        </row>
        <row r="92">
          <cell r="B92" t="str">
            <v>Potência</v>
          </cell>
          <cell r="C92">
            <v>5731.08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 t="str">
            <v>Tarifa Simples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 t="str">
            <v>3,45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4,6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 t="str">
            <v>5,75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 t="str">
            <v>6,9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 t="str">
            <v>10,35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B99" t="str">
            <v>13,8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17,25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20,7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B102" t="str">
            <v>Tarifa bi-horária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B103" t="str">
            <v>3,45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B104" t="str">
            <v>4,6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B105" t="str">
            <v>5,75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>6,9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 t="str">
            <v>10,35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13,8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B109" t="str">
            <v>17,25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 t="str">
            <v>20,7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 t="str">
            <v>Tarifa tri-horária</v>
          </cell>
          <cell r="C111">
            <v>5731.08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3,45</v>
          </cell>
          <cell r="C112">
            <v>914.48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4,6</v>
          </cell>
          <cell r="C113">
            <v>862.49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 t="str">
            <v>5,75</v>
          </cell>
          <cell r="C114">
            <v>856.18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6,9</v>
          </cell>
          <cell r="C115">
            <v>630.91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B116" t="str">
            <v>10,35</v>
          </cell>
          <cell r="C116">
            <v>1641.33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13,8</v>
          </cell>
          <cell r="C117">
            <v>513.79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17,25</v>
          </cell>
          <cell r="C118">
            <v>208.7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20,7</v>
          </cell>
          <cell r="C119">
            <v>103.2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Energia Activa</v>
          </cell>
          <cell r="C120">
            <v>298069864.40205729</v>
          </cell>
          <cell r="D120">
            <v>299885147.53775698</v>
          </cell>
          <cell r="E120">
            <v>301106316.10244632</v>
          </cell>
          <cell r="F120">
            <v>302272556.87973839</v>
          </cell>
          <cell r="G120">
            <v>303093554.09653062</v>
          </cell>
          <cell r="H120">
            <v>304009862.65866339</v>
          </cell>
        </row>
        <row r="121">
          <cell r="A121" t="str">
            <v>BTN_&lt;20,7_E_Tarifa Simples &gt; 2,3 e &lt; 20,7</v>
          </cell>
          <cell r="B121" t="str">
            <v>Tarifa Simples &gt; 2,3 e &lt; 20,7</v>
          </cell>
          <cell r="C121">
            <v>171642486.40663999</v>
          </cell>
          <cell r="D121">
            <v>172457503.35704091</v>
          </cell>
          <cell r="E121">
            <v>173148419.7250267</v>
          </cell>
          <cell r="F121">
            <v>173818232.55682331</v>
          </cell>
          <cell r="G121">
            <v>174298476.1875124</v>
          </cell>
          <cell r="H121">
            <v>174817906.64419931</v>
          </cell>
        </row>
        <row r="122">
          <cell r="A122" t="str">
            <v>BTN_&lt;20,7_E_Energia Simples</v>
          </cell>
          <cell r="B122" t="str">
            <v>Energia Simples</v>
          </cell>
          <cell r="C122">
            <v>171642486.40663999</v>
          </cell>
          <cell r="D122">
            <v>172457503.35704091</v>
          </cell>
          <cell r="E122">
            <v>173148419.7250267</v>
          </cell>
          <cell r="F122">
            <v>173818232.55682331</v>
          </cell>
          <cell r="G122">
            <v>174298476.1875124</v>
          </cell>
          <cell r="H122">
            <v>174817906.64419931</v>
          </cell>
        </row>
        <row r="123">
          <cell r="A123" t="str">
            <v>BTN_&lt;20,7_E_Energia Simples - 3,45</v>
          </cell>
          <cell r="B123" t="str">
            <v>Energia Simples - 3,45</v>
          </cell>
          <cell r="C123">
            <v>65149270.991737403</v>
          </cell>
          <cell r="D123">
            <v>65415553.5541365</v>
          </cell>
          <cell r="E123">
            <v>65677375.197568297</v>
          </cell>
          <cell r="F123">
            <v>65934179.566303201</v>
          </cell>
          <cell r="G123">
            <v>66120799.722903199</v>
          </cell>
          <cell r="H123">
            <v>66317592.089222997</v>
          </cell>
        </row>
        <row r="124">
          <cell r="A124" t="str">
            <v>BTN_&lt;20,7_E_Energia Simples - 4,6</v>
          </cell>
          <cell r="B124" t="str">
            <v>Energia Simples - 4,6</v>
          </cell>
          <cell r="C124">
            <v>1699547.8705281001</v>
          </cell>
          <cell r="D124">
            <v>1709691.0968448999</v>
          </cell>
          <cell r="E124">
            <v>1717150.1937520001</v>
          </cell>
          <cell r="F124">
            <v>1723746.5620603</v>
          </cell>
          <cell r="G124">
            <v>1728070.0911226999</v>
          </cell>
          <cell r="H124">
            <v>1733575.5230668001</v>
          </cell>
        </row>
        <row r="125">
          <cell r="A125" t="str">
            <v>BTN_&lt;20,7_E_Energia Simples - 5,75</v>
          </cell>
          <cell r="B125" t="str">
            <v>Energia Simples - 5,75</v>
          </cell>
          <cell r="C125">
            <v>1186618.4925102999</v>
          </cell>
          <cell r="D125">
            <v>1194944.3066547001</v>
          </cell>
          <cell r="E125">
            <v>1199971.5892035</v>
          </cell>
          <cell r="F125">
            <v>1204463.6259299</v>
          </cell>
          <cell r="G125">
            <v>1207525.302497</v>
          </cell>
          <cell r="H125">
            <v>1211148.2896642</v>
          </cell>
        </row>
        <row r="126">
          <cell r="A126" t="str">
            <v>BTN_&lt;20,7_E_Energia Simples - 6,9</v>
          </cell>
          <cell r="B126" t="str">
            <v>Energia Simples - 6,9</v>
          </cell>
          <cell r="C126">
            <v>63941011.311233297</v>
          </cell>
          <cell r="D126">
            <v>64310905.606216103</v>
          </cell>
          <cell r="E126">
            <v>64563602.010674097</v>
          </cell>
          <cell r="F126">
            <v>64806891.729840301</v>
          </cell>
          <cell r="G126">
            <v>64980585.656615399</v>
          </cell>
          <cell r="H126">
            <v>65169750.320053399</v>
          </cell>
        </row>
        <row r="127">
          <cell r="A127" t="str">
            <v>BTN_&lt;20,7_E_Energia Simples - 10,35</v>
          </cell>
          <cell r="B127" t="str">
            <v>Energia Simples - 10,35</v>
          </cell>
          <cell r="C127">
            <v>13759837.7806888</v>
          </cell>
          <cell r="D127">
            <v>13813964.5312577</v>
          </cell>
          <cell r="E127">
            <v>13873513.997356299</v>
          </cell>
          <cell r="F127">
            <v>13930259.6863537</v>
          </cell>
          <cell r="G127">
            <v>13969372.778164599</v>
          </cell>
          <cell r="H127">
            <v>14014765.4721907</v>
          </cell>
        </row>
        <row r="128">
          <cell r="A128" t="str">
            <v>BTN_&lt;20,7_E_Energia Simples - 13,8</v>
          </cell>
          <cell r="B128" t="str">
            <v>Energia Simples - 13,8</v>
          </cell>
          <cell r="C128">
            <v>5755569.3271936998</v>
          </cell>
          <cell r="D128">
            <v>5766564.1888712002</v>
          </cell>
          <cell r="E128">
            <v>5790648.6135667004</v>
          </cell>
          <cell r="F128">
            <v>5812755.8852353003</v>
          </cell>
          <cell r="G128">
            <v>5827660.7830654001</v>
          </cell>
          <cell r="H128">
            <v>5845617.7944146004</v>
          </cell>
        </row>
        <row r="129">
          <cell r="A129" t="str">
            <v>BTN_&lt;20,7_E_Energia Simples - 17,25</v>
          </cell>
          <cell r="B129" t="str">
            <v>Energia Simples - 17,25</v>
          </cell>
          <cell r="C129">
            <v>11885250.455525899</v>
          </cell>
          <cell r="D129">
            <v>11922735.991582399</v>
          </cell>
          <cell r="E129">
            <v>11968873.346547</v>
          </cell>
          <cell r="F129">
            <v>12015450.7793951</v>
          </cell>
          <cell r="G129">
            <v>12050317.1149431</v>
          </cell>
          <cell r="H129">
            <v>12085301.946575399</v>
          </cell>
        </row>
        <row r="130">
          <cell r="A130" t="str">
            <v>BTN_&lt;20,7_E_Energia Simples - 20,7</v>
          </cell>
          <cell r="B130" t="str">
            <v>Energia Simples - 20,7</v>
          </cell>
          <cell r="C130">
            <v>8265380.1772224996</v>
          </cell>
          <cell r="D130">
            <v>8323144.0814773999</v>
          </cell>
          <cell r="E130">
            <v>8357284.7763588</v>
          </cell>
          <cell r="F130">
            <v>8390484.7217055</v>
          </cell>
          <cell r="G130">
            <v>8414144.7382009998</v>
          </cell>
          <cell r="H130">
            <v>8440155.2090112008</v>
          </cell>
        </row>
        <row r="131">
          <cell r="A131" t="str">
            <v>BTN_&lt;20,7_E_Tarifa_bi-horária</v>
          </cell>
          <cell r="B131" t="str">
            <v>Tarifa_bi-horária</v>
          </cell>
          <cell r="C131">
            <v>10497210.105062</v>
          </cell>
          <cell r="D131">
            <v>10524025.939274199</v>
          </cell>
          <cell r="E131">
            <v>10567915.9031549</v>
          </cell>
          <cell r="F131">
            <v>10608428.9954009</v>
          </cell>
          <cell r="G131">
            <v>10635904.395351499</v>
          </cell>
          <cell r="H131">
            <v>10668602.0294441</v>
          </cell>
        </row>
        <row r="132">
          <cell r="A132" t="str">
            <v>BTN_&lt;20,7_Bi_E_Horas fora de vazio</v>
          </cell>
          <cell r="B132" t="str">
            <v>Horas fora de vazio</v>
          </cell>
          <cell r="C132">
            <v>6349291.1645267</v>
          </cell>
          <cell r="D132">
            <v>6366264.8186547998</v>
          </cell>
          <cell r="E132">
            <v>6392851.3801402999</v>
          </cell>
          <cell r="F132">
            <v>6417402.5897212997</v>
          </cell>
          <cell r="G132">
            <v>6434037.4602357</v>
          </cell>
          <cell r="H132">
            <v>6453862.1128268996</v>
          </cell>
        </row>
        <row r="133">
          <cell r="A133" t="str">
            <v>BTN_&lt;20,7_Bi_E_Horas fora de vazio - 3,45</v>
          </cell>
          <cell r="B133" t="str">
            <v>Horas fora de vazio - 3,45</v>
          </cell>
          <cell r="C133">
            <v>375989.79463359999</v>
          </cell>
          <cell r="D133">
            <v>378135.22656779998</v>
          </cell>
          <cell r="E133">
            <v>379727.65046660003</v>
          </cell>
          <cell r="F133">
            <v>381229.15308680001</v>
          </cell>
          <cell r="G133">
            <v>382269.05441839999</v>
          </cell>
          <cell r="H133">
            <v>383462.48816459998</v>
          </cell>
        </row>
        <row r="134">
          <cell r="A134" t="str">
            <v>BTN_&lt;20,7_Bi_E_Horas fora de vazio - 4,6</v>
          </cell>
          <cell r="B134" t="str">
            <v>Horas fora de vazio - 4,6</v>
          </cell>
          <cell r="C134">
            <v>52733.212241499998</v>
          </cell>
          <cell r="D134">
            <v>52653.830243299999</v>
          </cell>
          <cell r="E134">
            <v>52887.461659200002</v>
          </cell>
          <cell r="F134">
            <v>53085.596077599999</v>
          </cell>
          <cell r="G134">
            <v>53210.883177900003</v>
          </cell>
          <cell r="H134">
            <v>53375.956252600001</v>
          </cell>
        </row>
        <row r="135">
          <cell r="A135" t="str">
            <v>BTN_&lt;20,7_Bi_E_Horas fora de vazio - 5,75</v>
          </cell>
          <cell r="B135" t="str">
            <v>Horas fora de vazio - 5,75</v>
          </cell>
          <cell r="C135">
            <v>16811.486109500001</v>
          </cell>
          <cell r="D135">
            <v>16780.043495400001</v>
          </cell>
          <cell r="E135">
            <v>16870.905723799999</v>
          </cell>
          <cell r="F135">
            <v>16946.309792100001</v>
          </cell>
          <cell r="G135">
            <v>16987.501546300002</v>
          </cell>
          <cell r="H135">
            <v>17057.208032999999</v>
          </cell>
        </row>
        <row r="136">
          <cell r="A136" t="str">
            <v>BTN_&lt;20,7_Bi_E_Horas fora de vazio - 6,9</v>
          </cell>
          <cell r="B136" t="str">
            <v>Horas fora de vazio - 6,9</v>
          </cell>
          <cell r="C136">
            <v>1746789.1568767</v>
          </cell>
          <cell r="D136">
            <v>1755467.8310817999</v>
          </cell>
          <cell r="E136">
            <v>1763186.8495400001</v>
          </cell>
          <cell r="F136">
            <v>1770245.4489853</v>
          </cell>
          <cell r="G136">
            <v>1774885.9497493999</v>
          </cell>
          <cell r="H136">
            <v>1780712.6627725</v>
          </cell>
        </row>
        <row r="137">
          <cell r="A137" t="str">
            <v>BTN_&lt;20,7_Bi_E_Horas fora de vazio - 10,35</v>
          </cell>
          <cell r="B137" t="str">
            <v>Horas fora de vazio - 10,35</v>
          </cell>
          <cell r="C137">
            <v>827414.28510680003</v>
          </cell>
          <cell r="D137">
            <v>828537.60009079997</v>
          </cell>
          <cell r="E137">
            <v>831909.68231619999</v>
          </cell>
          <cell r="F137">
            <v>835074.14916379994</v>
          </cell>
          <cell r="G137">
            <v>837268.66436419997</v>
          </cell>
          <cell r="H137">
            <v>839782.26125790004</v>
          </cell>
        </row>
        <row r="138">
          <cell r="A138" t="str">
            <v>BTN_&lt;20,7_Bi_E_Horas fora de vazio - 13,8</v>
          </cell>
          <cell r="B138" t="str">
            <v>Horas fora de vazio - 13,8</v>
          </cell>
          <cell r="C138">
            <v>1350848.1246108999</v>
          </cell>
          <cell r="D138">
            <v>1351982.5651984999</v>
          </cell>
          <cell r="E138">
            <v>1357594.7526072999</v>
          </cell>
          <cell r="F138">
            <v>1362617.8030913</v>
          </cell>
          <cell r="G138">
            <v>1365953.7685499</v>
          </cell>
          <cell r="H138">
            <v>1370083.3338995001</v>
          </cell>
        </row>
        <row r="139">
          <cell r="A139" t="str">
            <v>BTN_&lt;20,7_Bi_E_Horas fora de vazio - 17,25</v>
          </cell>
          <cell r="B139" t="str">
            <v>Horas fora de vazio - 17,25</v>
          </cell>
          <cell r="C139">
            <v>1081167.6617296</v>
          </cell>
          <cell r="D139">
            <v>1082215.2018941001</v>
          </cell>
          <cell r="E139">
            <v>1086515.0943562</v>
          </cell>
          <cell r="F139">
            <v>1090549.572646</v>
          </cell>
          <cell r="G139">
            <v>1093361.9154643</v>
          </cell>
          <cell r="H139">
            <v>1096559.3462628999</v>
          </cell>
        </row>
        <row r="140">
          <cell r="A140" t="str">
            <v>BTN_&lt;20,7_Bi_E_Horas fora de vazio - 20,7</v>
          </cell>
          <cell r="B140" t="str">
            <v>Horas fora de vazio - 20,7</v>
          </cell>
          <cell r="C140">
            <v>897537.4432181</v>
          </cell>
          <cell r="D140">
            <v>900492.52008309995</v>
          </cell>
          <cell r="E140">
            <v>904158.98347099999</v>
          </cell>
          <cell r="F140">
            <v>907654.55687840004</v>
          </cell>
          <cell r="G140">
            <v>910099.72296529997</v>
          </cell>
          <cell r="H140">
            <v>912828.85618390003</v>
          </cell>
        </row>
        <row r="141">
          <cell r="A141" t="str">
            <v>BTN_&lt;20,7_Bi_E_Horas de vazio</v>
          </cell>
          <cell r="B141" t="str">
            <v>Horas de vazio</v>
          </cell>
          <cell r="C141">
            <v>4147918.9405352999</v>
          </cell>
          <cell r="D141">
            <v>4157761.1206193999</v>
          </cell>
          <cell r="E141">
            <v>4175064.5230145999</v>
          </cell>
          <cell r="F141">
            <v>4191026.4056795998</v>
          </cell>
          <cell r="G141">
            <v>4201866.9351158002</v>
          </cell>
          <cell r="H141">
            <v>4214739.9166171998</v>
          </cell>
        </row>
        <row r="142">
          <cell r="A142" t="str">
            <v>BTN_&lt;20,7_Bi_E_Horas de vazio - 3,45</v>
          </cell>
          <cell r="B142" t="str">
            <v>Horas de vazio - 3,45</v>
          </cell>
          <cell r="C142">
            <v>246275.01269539999</v>
          </cell>
          <cell r="D142">
            <v>248293.67163170001</v>
          </cell>
          <cell r="E142">
            <v>249329.10454550001</v>
          </cell>
          <cell r="F142">
            <v>250316.57973719999</v>
          </cell>
          <cell r="G142">
            <v>251010.2568722</v>
          </cell>
          <cell r="H142">
            <v>251788.47010060001</v>
          </cell>
        </row>
        <row r="143">
          <cell r="A143" t="str">
            <v>BTN_&lt;20,7_Bi_E_Horas de vazio - 4,6</v>
          </cell>
          <cell r="B143" t="str">
            <v>Horas de vazio - 4,6</v>
          </cell>
          <cell r="C143">
            <v>34341.222437800003</v>
          </cell>
          <cell r="D143">
            <v>34687.452166199997</v>
          </cell>
          <cell r="E143">
            <v>34848.926332399999</v>
          </cell>
          <cell r="F143">
            <v>34988.801264200003</v>
          </cell>
          <cell r="G143">
            <v>35077.829939900003</v>
          </cell>
          <cell r="H143">
            <v>35196.365729099998</v>
          </cell>
        </row>
        <row r="144">
          <cell r="A144" t="str">
            <v>BTN_&lt;20,7_Bi_E_Horas de vazio - 5,75</v>
          </cell>
          <cell r="B144" t="str">
            <v>Horas de vazio - 5,75</v>
          </cell>
          <cell r="C144">
            <v>12070.2368346</v>
          </cell>
          <cell r="D144">
            <v>12052.017587599999</v>
          </cell>
          <cell r="E144">
            <v>12117.2780367</v>
          </cell>
          <cell r="F144">
            <v>12171.435891200001</v>
          </cell>
          <cell r="G144">
            <v>12201.0212582</v>
          </cell>
          <cell r="H144">
            <v>12251.086909400001</v>
          </cell>
        </row>
        <row r="145">
          <cell r="A145" t="str">
            <v>BTN_&lt;20,7_Bi_E_Horas de vazio - 6,9</v>
          </cell>
          <cell r="B145" t="str">
            <v>Horas de vazio - 6,9</v>
          </cell>
          <cell r="C145">
            <v>1044845.9604029</v>
          </cell>
          <cell r="D145">
            <v>1049515.4887862001</v>
          </cell>
          <cell r="E145">
            <v>1054112.8669996001</v>
          </cell>
          <cell r="F145">
            <v>1058340.5057194</v>
          </cell>
          <cell r="G145">
            <v>1061142.2962631001</v>
          </cell>
          <cell r="H145">
            <v>1064616.8854212</v>
          </cell>
        </row>
        <row r="146">
          <cell r="A146" t="str">
            <v>BTN_&lt;20,7_Bi_E_Horas de vazio - 10,35</v>
          </cell>
          <cell r="B146" t="str">
            <v>Horas de vazio - 10,35</v>
          </cell>
          <cell r="C146">
            <v>552161.39762960002</v>
          </cell>
          <cell r="D146">
            <v>553829.41003689996</v>
          </cell>
          <cell r="E146">
            <v>556073.29459159996</v>
          </cell>
          <cell r="F146">
            <v>558188.26950279996</v>
          </cell>
          <cell r="G146">
            <v>559661.0037458</v>
          </cell>
          <cell r="H146">
            <v>561335.85098640004</v>
          </cell>
        </row>
        <row r="147">
          <cell r="A147" t="str">
            <v>BTN_&lt;20,7_Bi_E_Horas de vazio - 13,8</v>
          </cell>
          <cell r="B147" t="str">
            <v>Horas de vazio - 13,8</v>
          </cell>
          <cell r="C147">
            <v>965099.29537269997</v>
          </cell>
          <cell r="D147">
            <v>963739.36777020001</v>
          </cell>
          <cell r="E147">
            <v>967691.71208810003</v>
          </cell>
          <cell r="F147">
            <v>971234.53975800006</v>
          </cell>
          <cell r="G147">
            <v>973602.97735389997</v>
          </cell>
          <cell r="H147">
            <v>976504.88980650005</v>
          </cell>
        </row>
        <row r="148">
          <cell r="A148" t="str">
            <v>BTN_&lt;20,7_Bi_E_Horas de vazio - 17,25</v>
          </cell>
          <cell r="B148" t="str">
            <v>Horas de vazio - 17,25</v>
          </cell>
          <cell r="C148">
            <v>680708.94570719998</v>
          </cell>
          <cell r="D148">
            <v>681787.12575270003</v>
          </cell>
          <cell r="E148">
            <v>684486.32982270001</v>
          </cell>
          <cell r="F148">
            <v>687015.74893680005</v>
          </cell>
          <cell r="G148">
            <v>688793.19177949999</v>
          </cell>
          <cell r="H148">
            <v>690788.95211499999</v>
          </cell>
        </row>
        <row r="149">
          <cell r="A149" t="str">
            <v>BTN_&lt;20,7_Bi_E_Horas de vazio - 20,7</v>
          </cell>
          <cell r="B149" t="str">
            <v>Horas de vazio - 20,7</v>
          </cell>
          <cell r="C149">
            <v>612416.86945510004</v>
          </cell>
          <cell r="D149">
            <v>613856.58688790002</v>
          </cell>
          <cell r="E149">
            <v>616405.01059800002</v>
          </cell>
          <cell r="F149">
            <v>618770.52486999996</v>
          </cell>
          <cell r="G149">
            <v>620378.35790319997</v>
          </cell>
          <cell r="H149">
            <v>622257.41554900003</v>
          </cell>
        </row>
        <row r="150">
          <cell r="A150" t="str">
            <v>BTN_&lt;20,7_Tri_E_Tarifa Tri-horária</v>
          </cell>
          <cell r="B150" t="str">
            <v>Tarifa Tri-horária</v>
          </cell>
          <cell r="C150">
            <v>115930167.8903553</v>
          </cell>
          <cell r="D150">
            <v>116903618.24144191</v>
          </cell>
          <cell r="E150">
            <v>117389980.4742647</v>
          </cell>
          <cell r="F150">
            <v>117845895.3275142</v>
          </cell>
          <cell r="G150">
            <v>118159173.5136667</v>
          </cell>
          <cell r="H150">
            <v>118523353.98502</v>
          </cell>
        </row>
        <row r="151">
          <cell r="A151" t="str">
            <v>BTN_&lt;20,7_Tri_E_Horas de ponta</v>
          </cell>
          <cell r="B151" t="str">
            <v>Horas de ponta</v>
          </cell>
          <cell r="C151">
            <v>19406801.953159899</v>
          </cell>
          <cell r="D151">
            <v>19691112.922921401</v>
          </cell>
          <cell r="E151">
            <v>19773717.447243299</v>
          </cell>
          <cell r="F151">
            <v>19851048.4032919</v>
          </cell>
          <cell r="G151">
            <v>19903943.458364502</v>
          </cell>
          <cell r="H151">
            <v>19965926.528382801</v>
          </cell>
        </row>
        <row r="152">
          <cell r="A152" t="str">
            <v>BTN_&lt;20,7_Tri_E_Horas de ponta - 3,45</v>
          </cell>
          <cell r="B152" t="str">
            <v>Horas de ponta - 3,45</v>
          </cell>
          <cell r="C152">
            <v>2754819.2819614001</v>
          </cell>
          <cell r="D152">
            <v>2800768.2363982</v>
          </cell>
          <cell r="E152">
            <v>2812079.8433969999</v>
          </cell>
          <cell r="F152">
            <v>2822992.0297893998</v>
          </cell>
          <cell r="G152">
            <v>2830774.7431763001</v>
          </cell>
          <cell r="H152">
            <v>2839237.9034254001</v>
          </cell>
        </row>
        <row r="153">
          <cell r="A153" t="str">
            <v>BTN_&lt;20,7_Tri_E_Horas de ponta - 4,6</v>
          </cell>
          <cell r="B153" t="str">
            <v>Horas de ponta - 4,6</v>
          </cell>
          <cell r="C153">
            <v>580214.1948991</v>
          </cell>
          <cell r="D153">
            <v>612452.37759529997</v>
          </cell>
          <cell r="E153">
            <v>614951.25017909997</v>
          </cell>
          <cell r="F153">
            <v>617225.67050709995</v>
          </cell>
          <cell r="G153">
            <v>618761.01896420005</v>
          </cell>
          <cell r="H153">
            <v>620582.30034810002</v>
          </cell>
        </row>
        <row r="154">
          <cell r="A154" t="str">
            <v>BTN_&lt;20,7_Tri_E_Horas de ponta - 5,75</v>
          </cell>
          <cell r="B154" t="str">
            <v>Horas de ponta - 5,75</v>
          </cell>
          <cell r="C154">
            <v>493700.13805100002</v>
          </cell>
          <cell r="D154">
            <v>525586.86320649995</v>
          </cell>
          <cell r="E154">
            <v>527807.85048549995</v>
          </cell>
          <cell r="F154">
            <v>529820.80705379997</v>
          </cell>
          <cell r="G154">
            <v>531162.28734160005</v>
          </cell>
          <cell r="H154">
            <v>532802.62507179996</v>
          </cell>
        </row>
        <row r="155">
          <cell r="A155" t="str">
            <v>BTN_&lt;20,7_Tri_E_Horas de ponta - 6,9</v>
          </cell>
          <cell r="B155" t="str">
            <v>Horas de ponta - 6,9</v>
          </cell>
          <cell r="C155">
            <v>6894971.2480455004</v>
          </cell>
          <cell r="D155">
            <v>6961018.1949474001</v>
          </cell>
          <cell r="E155">
            <v>6989016.7637812002</v>
          </cell>
          <cell r="F155">
            <v>7015896.0878635999</v>
          </cell>
          <cell r="G155">
            <v>7034872.0478181997</v>
          </cell>
          <cell r="H155">
            <v>7055908.4186953995</v>
          </cell>
        </row>
        <row r="156">
          <cell r="A156" t="str">
            <v>BTN_&lt;20,7_Tri_E_Horas de ponta - 10,35</v>
          </cell>
          <cell r="B156" t="str">
            <v>Horas de ponta - 10,35</v>
          </cell>
          <cell r="C156">
            <v>1629412.9454842</v>
          </cell>
          <cell r="D156">
            <v>1692028.2181106999</v>
          </cell>
          <cell r="E156">
            <v>1699645.6095741</v>
          </cell>
          <cell r="F156">
            <v>1706556.2937807001</v>
          </cell>
          <cell r="G156">
            <v>1711068.1534975001</v>
          </cell>
          <cell r="H156">
            <v>1716810.1535358001</v>
          </cell>
        </row>
        <row r="157">
          <cell r="A157" t="str">
            <v>BTN_&lt;20,7_Tri_E_Horas de ponta - 13,8</v>
          </cell>
          <cell r="B157" t="str">
            <v>Horas de ponta - 13,8</v>
          </cell>
          <cell r="C157">
            <v>827011.18217709998</v>
          </cell>
          <cell r="D157">
            <v>845748.29231599998</v>
          </cell>
          <cell r="E157">
            <v>849638.36306250002</v>
          </cell>
          <cell r="F157">
            <v>853059.86525869998</v>
          </cell>
          <cell r="G157">
            <v>855191.47094409994</v>
          </cell>
          <cell r="H157">
            <v>858109.61736170005</v>
          </cell>
        </row>
        <row r="158">
          <cell r="A158" t="str">
            <v>BTN_&lt;20,7_Tri_E_Horas de ponta - 17,25</v>
          </cell>
          <cell r="B158" t="str">
            <v>Horas de ponta - 17,25</v>
          </cell>
          <cell r="C158">
            <v>965651.27775889996</v>
          </cell>
          <cell r="D158">
            <v>977505.46029459999</v>
          </cell>
          <cell r="E158">
            <v>981702.40129369998</v>
          </cell>
          <cell r="F158">
            <v>985672.97350039997</v>
          </cell>
          <cell r="G158">
            <v>988383.91237230005</v>
          </cell>
          <cell r="H158">
            <v>991576.61190819996</v>
          </cell>
        </row>
        <row r="159">
          <cell r="A159" t="str">
            <v>BTN_&lt;20,7_Tri_E_Horas de ponta - 20,7</v>
          </cell>
          <cell r="B159" t="str">
            <v>Horas de ponta - 20,7</v>
          </cell>
          <cell r="C159">
            <v>5261021.6847826997</v>
          </cell>
          <cell r="D159">
            <v>5276005.2800527001</v>
          </cell>
          <cell r="E159">
            <v>5298875.3654701998</v>
          </cell>
          <cell r="F159">
            <v>5319824.6755382</v>
          </cell>
          <cell r="G159">
            <v>5333729.8242503004</v>
          </cell>
          <cell r="H159">
            <v>5350898.8980363999</v>
          </cell>
        </row>
        <row r="160">
          <cell r="A160" t="str">
            <v>BTN_&lt;20,7_Tri_E_Horas cheias</v>
          </cell>
          <cell r="B160" t="str">
            <v>Horas cheias</v>
          </cell>
          <cell r="C160">
            <v>45978569.489884801</v>
          </cell>
          <cell r="D160">
            <v>46516919.609909497</v>
          </cell>
          <cell r="E160">
            <v>46710547.568799101</v>
          </cell>
          <cell r="F160">
            <v>46892567.621164396</v>
          </cell>
          <cell r="G160">
            <v>47017988.385184199</v>
          </cell>
          <cell r="H160">
            <v>47163188.412126899</v>
          </cell>
        </row>
        <row r="161">
          <cell r="A161" t="str">
            <v>BTN_&lt;20,7_Tri_E_Horas cheias - 3,45</v>
          </cell>
          <cell r="B161" t="str">
            <v>Horas cheias - 3,45</v>
          </cell>
          <cell r="C161">
            <v>6542096.8847110001</v>
          </cell>
          <cell r="D161">
            <v>6628635.3095466001</v>
          </cell>
          <cell r="E161">
            <v>6655338.2488810997</v>
          </cell>
          <cell r="F161">
            <v>6681192.8472415004</v>
          </cell>
          <cell r="G161">
            <v>6699728.8632506998</v>
          </cell>
          <cell r="H161">
            <v>6719721.0869046999</v>
          </cell>
        </row>
        <row r="162">
          <cell r="A162" t="str">
            <v>BTN_&lt;20,7_Tri_E_Horas cheias - 4,6</v>
          </cell>
          <cell r="B162" t="str">
            <v>Horas cheias - 4,6</v>
          </cell>
          <cell r="C162">
            <v>1209783.8103217001</v>
          </cell>
          <cell r="D162">
            <v>1267795.3019051</v>
          </cell>
          <cell r="E162">
            <v>1273047.8202567</v>
          </cell>
          <cell r="F162">
            <v>1277800.0446361999</v>
          </cell>
          <cell r="G162">
            <v>1280985.9152367001</v>
          </cell>
          <cell r="H162">
            <v>1284832.0858909001</v>
          </cell>
        </row>
        <row r="163">
          <cell r="A163" t="str">
            <v>BTN_&lt;20,7_Tri_E_Horas cheias - 5,75</v>
          </cell>
          <cell r="B163" t="str">
            <v>Horas cheias - 5,75</v>
          </cell>
          <cell r="C163">
            <v>988789.29118359997</v>
          </cell>
          <cell r="D163">
            <v>1043331.0311833</v>
          </cell>
          <cell r="E163">
            <v>1047735.6919087</v>
          </cell>
          <cell r="F163">
            <v>1051722.0739704</v>
          </cell>
          <cell r="G163">
            <v>1054409.829599</v>
          </cell>
          <cell r="H163">
            <v>1057656.2410178999</v>
          </cell>
        </row>
        <row r="164">
          <cell r="A164" t="str">
            <v>BTN_&lt;20,7_Tri_E_Horas cheias - 6,9</v>
          </cell>
          <cell r="B164" t="str">
            <v>Horas cheias - 6,9</v>
          </cell>
          <cell r="C164">
            <v>16833660.014573701</v>
          </cell>
          <cell r="D164">
            <v>16978256.535099201</v>
          </cell>
          <cell r="E164">
            <v>17046135.240129702</v>
          </cell>
          <cell r="F164">
            <v>17111379.256595701</v>
          </cell>
          <cell r="G164">
            <v>17157642.8396958</v>
          </cell>
          <cell r="H164">
            <v>17208556.146094199</v>
          </cell>
        </row>
        <row r="165">
          <cell r="A165" t="str">
            <v>BTN_&lt;20,7_Tri_E_Horas cheias - 10,35</v>
          </cell>
          <cell r="B165" t="str">
            <v>Horas cheias - 10,35</v>
          </cell>
          <cell r="C165">
            <v>3622993.5815164</v>
          </cell>
          <cell r="D165">
            <v>3734641.6075865999</v>
          </cell>
          <cell r="E165">
            <v>3751287.2508029998</v>
          </cell>
          <cell r="F165">
            <v>3766542.6140256999</v>
          </cell>
          <cell r="G165">
            <v>3776635.652857</v>
          </cell>
          <cell r="H165">
            <v>3789211.4319891999</v>
          </cell>
        </row>
        <row r="166">
          <cell r="A166" t="str">
            <v>BTN_&lt;20,7_Tri_E_Horas cheias - 13,8</v>
          </cell>
          <cell r="B166" t="str">
            <v>Horas cheias - 13,8</v>
          </cell>
          <cell r="C166">
            <v>1961821.2930135999</v>
          </cell>
          <cell r="D166">
            <v>1994303.4469476</v>
          </cell>
          <cell r="E166">
            <v>2003349.7224395</v>
          </cell>
          <cell r="F166">
            <v>2011355.200893</v>
          </cell>
          <cell r="G166">
            <v>2016407.2167123</v>
          </cell>
          <cell r="H166">
            <v>2023179.5975597999</v>
          </cell>
        </row>
        <row r="167">
          <cell r="A167" t="str">
            <v>BTN_&lt;20,7_Tri_E_Horas cheias - 17,25</v>
          </cell>
          <cell r="B167" t="str">
            <v>Horas cheias - 17,25</v>
          </cell>
          <cell r="C167">
            <v>2366023.6203397</v>
          </cell>
          <cell r="D167">
            <v>2390987.8443048</v>
          </cell>
          <cell r="E167">
            <v>2401198.3565539001</v>
          </cell>
          <cell r="F167">
            <v>2410918.9152311999</v>
          </cell>
          <cell r="G167">
            <v>2417600.1018043002</v>
          </cell>
          <cell r="H167">
            <v>2425373.7876702002</v>
          </cell>
        </row>
        <row r="168">
          <cell r="A168" t="str">
            <v>BTN_&lt;20,7_Tri_E_Horas cheias - 20,7</v>
          </cell>
          <cell r="B168" t="str">
            <v>Horas cheias - 20,7</v>
          </cell>
          <cell r="C168">
            <v>12453400.9942251</v>
          </cell>
          <cell r="D168">
            <v>12478968.5333363</v>
          </cell>
          <cell r="E168">
            <v>12532455.2378265</v>
          </cell>
          <cell r="F168">
            <v>12581656.668570699</v>
          </cell>
          <cell r="G168">
            <v>12614577.9660284</v>
          </cell>
          <cell r="H168">
            <v>12654658.035</v>
          </cell>
        </row>
        <row r="169">
          <cell r="A169" t="str">
            <v>BTN_&lt;20,7_Tri_E_Horas de vazio</v>
          </cell>
          <cell r="B169" t="str">
            <v>Horas de vazio</v>
          </cell>
          <cell r="C169">
            <v>50544796.447310597</v>
          </cell>
          <cell r="D169">
            <v>50695585.708610997</v>
          </cell>
          <cell r="E169">
            <v>50905715.4582223</v>
          </cell>
          <cell r="F169">
            <v>51102279.303057902</v>
          </cell>
          <cell r="G169">
            <v>51237241.670117997</v>
          </cell>
          <cell r="H169">
            <v>51394239.044510297</v>
          </cell>
        </row>
        <row r="170">
          <cell r="A170" t="str">
            <v>BTN_&lt;20,7_Tri_E_Horas de vazio - 3,45</v>
          </cell>
          <cell r="B170" t="str">
            <v>Horas de vazio - 3,45</v>
          </cell>
          <cell r="C170">
            <v>7574479.2745963</v>
          </cell>
          <cell r="D170">
            <v>7599095.3319752999</v>
          </cell>
          <cell r="E170">
            <v>7628353.1936911</v>
          </cell>
          <cell r="F170">
            <v>7656920.8648670996</v>
          </cell>
          <cell r="G170">
            <v>7677762.8039461002</v>
          </cell>
          <cell r="H170">
            <v>7699458.1140419003</v>
          </cell>
        </row>
        <row r="171">
          <cell r="A171" t="str">
            <v>BTN_&lt;20,7_Tri_E_Horas de vazio - 4,6</v>
          </cell>
          <cell r="B171" t="str">
            <v>Horas de vazio - 4,6</v>
          </cell>
          <cell r="C171">
            <v>3146028.7936355998</v>
          </cell>
          <cell r="D171">
            <v>3152777.9791235002</v>
          </cell>
          <cell r="E171">
            <v>3164849.5016973</v>
          </cell>
          <cell r="F171">
            <v>3176307.4480935</v>
          </cell>
          <cell r="G171">
            <v>3184505.8086222</v>
          </cell>
          <cell r="H171">
            <v>3193250.7476152</v>
          </cell>
        </row>
        <row r="172">
          <cell r="A172" t="str">
            <v>BTN_&lt;20,7_Tri_E_Horas de vazio - 5,75</v>
          </cell>
          <cell r="B172" t="str">
            <v>Horas de vazio - 5,75</v>
          </cell>
          <cell r="C172">
            <v>2965980.2427067999</v>
          </cell>
          <cell r="D172">
            <v>2971125.1628141999</v>
          </cell>
          <cell r="E172">
            <v>2983064.1185206999</v>
          </cell>
          <cell r="F172">
            <v>2994035.1625263998</v>
          </cell>
          <cell r="G172">
            <v>3001525.9395935</v>
          </cell>
          <cell r="H172">
            <v>3010306.4627939998</v>
          </cell>
        </row>
        <row r="173">
          <cell r="A173" t="str">
            <v>BTN_&lt;20,7_Tri_E_Horas de vazio - 6,9</v>
          </cell>
          <cell r="B173" t="str">
            <v>Horas de vazio - 6,9</v>
          </cell>
          <cell r="C173">
            <v>15597409.1875253</v>
          </cell>
          <cell r="D173">
            <v>15699263.324403601</v>
          </cell>
          <cell r="E173">
            <v>15761699.5089375</v>
          </cell>
          <cell r="F173">
            <v>15821758.806867501</v>
          </cell>
          <cell r="G173">
            <v>15864351.949455</v>
          </cell>
          <cell r="H173">
            <v>15911156.0104312</v>
          </cell>
        </row>
        <row r="174">
          <cell r="A174" t="str">
            <v>BTN_&lt;20,7_Tri_E_Horas de vazio - 10,35</v>
          </cell>
          <cell r="B174" t="str">
            <v>Horas de vazio - 10,35</v>
          </cell>
          <cell r="C174">
            <v>7201132.4790697005</v>
          </cell>
          <cell r="D174">
            <v>7214004.6564899003</v>
          </cell>
          <cell r="E174">
            <v>7246339.6706633996</v>
          </cell>
          <cell r="F174">
            <v>7275308.1012372002</v>
          </cell>
          <cell r="G174">
            <v>7294100.3750323998</v>
          </cell>
          <cell r="H174">
            <v>7318296.4814542001</v>
          </cell>
        </row>
        <row r="175">
          <cell r="A175" t="str">
            <v>BTN_&lt;20,7_Tri_E_Horas de vazio - 13,8</v>
          </cell>
          <cell r="B175" t="str">
            <v>Horas de vazio - 13,8</v>
          </cell>
          <cell r="C175">
            <v>2739981.3056175001</v>
          </cell>
          <cell r="D175">
            <v>2726489.3275045999</v>
          </cell>
          <cell r="E175">
            <v>2739079.6875554998</v>
          </cell>
          <cell r="F175">
            <v>2750284.6028084001</v>
          </cell>
          <cell r="G175">
            <v>2757357.5879183002</v>
          </cell>
          <cell r="H175">
            <v>2766870.3529528999</v>
          </cell>
        </row>
        <row r="176">
          <cell r="A176" t="str">
            <v>BTN_&lt;20,7_Tri_E_Horas de vazio - 17,25</v>
          </cell>
          <cell r="B176" t="str">
            <v>Horas de vazio - 17,25</v>
          </cell>
          <cell r="C176">
            <v>2377363.1855122</v>
          </cell>
          <cell r="D176">
            <v>2383907.8202618002</v>
          </cell>
          <cell r="E176">
            <v>2394607.6908490998</v>
          </cell>
          <cell r="F176">
            <v>2404551.6927080001</v>
          </cell>
          <cell r="G176">
            <v>2411139.8987472001</v>
          </cell>
          <cell r="H176">
            <v>2419323.1129795001</v>
          </cell>
        </row>
        <row r="177">
          <cell r="A177" t="str">
            <v>BTN_&lt;20,7_Tri_E_Horas de vazio - 20,7</v>
          </cell>
          <cell r="B177" t="str">
            <v>Horas de vazio - 20,7</v>
          </cell>
          <cell r="C177">
            <v>8942421.9786472004</v>
          </cell>
          <cell r="D177">
            <v>8948922.1060380992</v>
          </cell>
          <cell r="E177">
            <v>8987722.0863077007</v>
          </cell>
          <cell r="F177">
            <v>9023112.6239497997</v>
          </cell>
          <cell r="G177">
            <v>9046497.3068032991</v>
          </cell>
          <cell r="H177">
            <v>9075577.7622414008</v>
          </cell>
        </row>
        <row r="178">
          <cell r="B178" t="str">
            <v>VENDA A CLIENTES FINAIS EM BTN (&lt;= 2,3 kVA)</v>
          </cell>
          <cell r="C178">
            <v>7072008.8838023003</v>
          </cell>
          <cell r="D178">
            <v>7207893.3238289002</v>
          </cell>
          <cell r="E178">
            <v>7233726.2089635003</v>
          </cell>
          <cell r="F178">
            <v>7258836.8827259997</v>
          </cell>
          <cell r="G178">
            <v>7277628.4954770003</v>
          </cell>
          <cell r="H178">
            <v>7296178.3341552</v>
          </cell>
        </row>
        <row r="179">
          <cell r="B179" t="str">
            <v>Potência</v>
          </cell>
          <cell r="C179">
            <v>1362.54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B180" t="str">
            <v>Tarifa Simples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B181" t="str">
            <v>1,15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B182" t="str">
            <v>2,3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 t="str">
            <v>Tarifa bi-horária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B184" t="str">
            <v>1,15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B185" t="str">
            <v>2,3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B186" t="str">
            <v>Tarifa tri-horária</v>
          </cell>
          <cell r="C186">
            <v>1362.54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B187" t="str">
            <v>1,15</v>
          </cell>
          <cell r="C187">
            <v>498.06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B188" t="str">
            <v>2,3</v>
          </cell>
          <cell r="C188">
            <v>864.48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B189" t="str">
            <v>Energia Activa</v>
          </cell>
          <cell r="C189">
            <v>7070646.3438023003</v>
          </cell>
          <cell r="D189">
            <v>7207893.3238289002</v>
          </cell>
          <cell r="E189">
            <v>7233726.2089635003</v>
          </cell>
          <cell r="F189">
            <v>7258836.8827259997</v>
          </cell>
          <cell r="G189">
            <v>7277628.4954770003</v>
          </cell>
          <cell r="H189">
            <v>7296178.3341552</v>
          </cell>
        </row>
        <row r="190">
          <cell r="A190" t="str">
            <v>BTN_&lt;2,3_E_Tarifa Simples</v>
          </cell>
          <cell r="B190" t="str">
            <v>Tarifa Simples</v>
          </cell>
          <cell r="C190">
            <v>1507645.0108632999</v>
          </cell>
          <cell r="D190">
            <v>1512153.2859994001</v>
          </cell>
          <cell r="E190">
            <v>1518035.6080658999</v>
          </cell>
          <cell r="F190">
            <v>1523768.7899918</v>
          </cell>
          <cell r="G190">
            <v>1527961.3291154001</v>
          </cell>
          <cell r="H190">
            <v>1532307.4974346</v>
          </cell>
        </row>
        <row r="191">
          <cell r="A191" t="str">
            <v>BTN_&lt;2,3_E_Energia Simples</v>
          </cell>
          <cell r="B191" t="str">
            <v>Energia Simples</v>
          </cell>
          <cell r="C191">
            <v>1507645.0108632999</v>
          </cell>
          <cell r="D191">
            <v>1512153.2859994001</v>
          </cell>
          <cell r="E191">
            <v>1518035.6080658999</v>
          </cell>
          <cell r="F191">
            <v>1523768.7899918</v>
          </cell>
          <cell r="G191">
            <v>1527961.3291154001</v>
          </cell>
          <cell r="H191">
            <v>1532307.4974346</v>
          </cell>
        </row>
        <row r="192">
          <cell r="A192" t="str">
            <v>BTN_&lt;2,3_E_Energia Simples - 1,15</v>
          </cell>
          <cell r="B192" t="str">
            <v>Energia Simples - 1,15</v>
          </cell>
          <cell r="C192">
            <v>1392798.0233416001</v>
          </cell>
          <cell r="D192">
            <v>1398050.9604074999</v>
          </cell>
          <cell r="E192">
            <v>1403472.4098104001</v>
          </cell>
          <cell r="F192">
            <v>1408776.7211583999</v>
          </cell>
          <cell r="G192">
            <v>1412655.5796401999</v>
          </cell>
          <cell r="H192">
            <v>1416667.6132716001</v>
          </cell>
        </row>
        <row r="193">
          <cell r="A193" t="str">
            <v>BTN_&lt;2,3_E_Energia Simples - 2,3</v>
          </cell>
          <cell r="B193" t="str">
            <v>Energia Simples - 2,3</v>
          </cell>
          <cell r="C193">
            <v>114846.98752169999</v>
          </cell>
          <cell r="D193">
            <v>114102.32559189999</v>
          </cell>
          <cell r="E193">
            <v>114563.1982555</v>
          </cell>
          <cell r="F193">
            <v>114992.0688334</v>
          </cell>
          <cell r="G193">
            <v>115305.74947520001</v>
          </cell>
          <cell r="H193">
            <v>115639.884163</v>
          </cell>
        </row>
        <row r="194">
          <cell r="A194" t="str">
            <v>BTN_&lt;2,3_Bi_E_Tarifa bi-horária</v>
          </cell>
          <cell r="B194" t="str">
            <v>Tarifa bi-horária</v>
          </cell>
          <cell r="C194">
            <v>2733.7111353</v>
          </cell>
          <cell r="D194">
            <v>2802.3002769999998</v>
          </cell>
          <cell r="E194">
            <v>2809.4973203</v>
          </cell>
          <cell r="F194">
            <v>2820.7707691000001</v>
          </cell>
          <cell r="G194">
            <v>2832.0925993999999</v>
          </cell>
          <cell r="H194">
            <v>2838.1626931999999</v>
          </cell>
        </row>
        <row r="195">
          <cell r="A195" t="str">
            <v>BTN_&lt;2,3_Bi_E_Horas fora de vazio</v>
          </cell>
          <cell r="B195" t="str">
            <v>Horas fora de vazio</v>
          </cell>
          <cell r="C195">
            <v>1563.1923544000001</v>
          </cell>
          <cell r="D195">
            <v>1635.9155051</v>
          </cell>
          <cell r="E195">
            <v>1640.1181434</v>
          </cell>
          <cell r="F195">
            <v>1646.7047219999999</v>
          </cell>
          <cell r="G195">
            <v>1653.3203031999999</v>
          </cell>
          <cell r="H195">
            <v>1656.8663176</v>
          </cell>
        </row>
        <row r="196">
          <cell r="A196" t="str">
            <v>BTN_&lt;2,3_Bi_E_Horas fora de vazio - 1,15</v>
          </cell>
          <cell r="B196" t="str">
            <v>Horas fora de vazio - 1,15</v>
          </cell>
          <cell r="C196">
            <v>116.8907648</v>
          </cell>
          <cell r="D196">
            <v>119.318822</v>
          </cell>
          <cell r="E196">
            <v>119.5642283</v>
          </cell>
          <cell r="F196">
            <v>119.763822</v>
          </cell>
          <cell r="G196">
            <v>119.9261518</v>
          </cell>
          <cell r="H196">
            <v>120.0581739</v>
          </cell>
        </row>
        <row r="197">
          <cell r="A197" t="str">
            <v>BTN_&lt;2,3_Bi_E_Horas fora de vazio - 2,3</v>
          </cell>
          <cell r="B197" t="str">
            <v>Horas fora de vazio - 2,3</v>
          </cell>
          <cell r="C197">
            <v>1446.3015895999999</v>
          </cell>
          <cell r="D197">
            <v>1516.5966831000001</v>
          </cell>
          <cell r="E197">
            <v>1520.5539151</v>
          </cell>
          <cell r="F197">
            <v>1526.9409000000001</v>
          </cell>
          <cell r="G197">
            <v>1533.3941514000001</v>
          </cell>
          <cell r="H197">
            <v>1536.8081437000001</v>
          </cell>
        </row>
        <row r="198">
          <cell r="A198" t="str">
            <v>BTN_&lt;2,3_Bi_E_Horas de vazio</v>
          </cell>
          <cell r="B198" t="str">
            <v>Horas de vazio</v>
          </cell>
          <cell r="C198">
            <v>1170.5187808999999</v>
          </cell>
          <cell r="D198">
            <v>1166.3847719</v>
          </cell>
          <cell r="E198">
            <v>1169.3791768999999</v>
          </cell>
          <cell r="F198">
            <v>1174.0660471000001</v>
          </cell>
          <cell r="G198">
            <v>1178.7722962</v>
          </cell>
          <cell r="H198">
            <v>1181.2963755999999</v>
          </cell>
        </row>
        <row r="199">
          <cell r="A199" t="str">
            <v>BTN_&lt;2,3_Bi_E_Horas de vazio - 1,15</v>
          </cell>
          <cell r="B199" t="str">
            <v>Horas de vazio - 1,15</v>
          </cell>
          <cell r="C199">
            <v>90.969277700000006</v>
          </cell>
          <cell r="D199">
            <v>88.723399099999995</v>
          </cell>
          <cell r="E199">
            <v>88.905879299999995</v>
          </cell>
          <cell r="F199">
            <v>89.054293799999996</v>
          </cell>
          <cell r="G199">
            <v>89.174999299999996</v>
          </cell>
          <cell r="H199">
            <v>89.273168499999997</v>
          </cell>
        </row>
        <row r="200">
          <cell r="A200" t="str">
            <v>BTN_&lt;2,3_Bi_E_Horas de vazio - 2,3</v>
          </cell>
          <cell r="B200" t="str">
            <v>Horas de vazio - 2,3</v>
          </cell>
          <cell r="C200">
            <v>1079.5495031999999</v>
          </cell>
          <cell r="D200">
            <v>1077.6613728</v>
          </cell>
          <cell r="E200">
            <v>1080.4732976</v>
          </cell>
          <cell r="F200">
            <v>1085.0117533</v>
          </cell>
          <cell r="G200">
            <v>1089.5972968999999</v>
          </cell>
          <cell r="H200">
            <v>1092.0232071</v>
          </cell>
        </row>
        <row r="201">
          <cell r="A201" t="str">
            <v>BTN_&lt;2,3_Tri_E_Tarifa Tri-horária</v>
          </cell>
          <cell r="B201" t="str">
            <v>Tarifa Tri-horária</v>
          </cell>
          <cell r="C201">
            <v>5560267.6218037</v>
          </cell>
          <cell r="D201">
            <v>5692937.7375525003</v>
          </cell>
          <cell r="E201">
            <v>5712881.1035773</v>
          </cell>
          <cell r="F201">
            <v>5732247.3219651002</v>
          </cell>
          <cell r="G201">
            <v>5746835.0737621998</v>
          </cell>
          <cell r="H201">
            <v>5761032.6740274001</v>
          </cell>
        </row>
        <row r="202">
          <cell r="A202" t="str">
            <v>BTN_&lt;2,3_Tri_E_Horas de ponta</v>
          </cell>
          <cell r="B202" t="str">
            <v>Horas de ponta</v>
          </cell>
          <cell r="C202">
            <v>479173.16842220002</v>
          </cell>
          <cell r="D202">
            <v>525979.63173639996</v>
          </cell>
          <cell r="E202">
            <v>527880.41642939998</v>
          </cell>
          <cell r="F202">
            <v>529689.13041149999</v>
          </cell>
          <cell r="G202">
            <v>531012.30180589994</v>
          </cell>
          <cell r="H202">
            <v>532364.88216659997</v>
          </cell>
        </row>
        <row r="203">
          <cell r="A203" t="str">
            <v>BTN_&lt;2,3_Tri_E_Horas de ponta - 1,15</v>
          </cell>
          <cell r="B203" t="str">
            <v>Horas de ponta - 1,15</v>
          </cell>
          <cell r="C203">
            <v>175356.1233948</v>
          </cell>
          <cell r="D203">
            <v>192504.23835860001</v>
          </cell>
          <cell r="E203">
            <v>193219.1589754</v>
          </cell>
          <cell r="F203">
            <v>193898.10258609999</v>
          </cell>
          <cell r="G203">
            <v>194397.13098389999</v>
          </cell>
          <cell r="H203">
            <v>194905.9826858</v>
          </cell>
        </row>
        <row r="204">
          <cell r="A204" t="str">
            <v>BTN_&lt;2,3_Tri_E_Horas de ponta - 2,3</v>
          </cell>
          <cell r="B204" t="str">
            <v>Horas de ponta - 2,3</v>
          </cell>
          <cell r="C204">
            <v>303817.04502740002</v>
          </cell>
          <cell r="D204">
            <v>333475.39337780001</v>
          </cell>
          <cell r="E204">
            <v>334661.25745400001</v>
          </cell>
          <cell r="F204">
            <v>335791.0278254</v>
          </cell>
          <cell r="G204">
            <v>336615.17082200001</v>
          </cell>
          <cell r="H204">
            <v>337458.89948080003</v>
          </cell>
        </row>
        <row r="205">
          <cell r="A205" t="str">
            <v>BTN_&lt;2,3_Tri_E_Horas cheias</v>
          </cell>
          <cell r="B205" t="str">
            <v>Horas cheias</v>
          </cell>
          <cell r="C205">
            <v>796752.36404180003</v>
          </cell>
          <cell r="D205">
            <v>874528.9243359</v>
          </cell>
          <cell r="E205">
            <v>877601.68461260002</v>
          </cell>
          <cell r="F205">
            <v>880586.80691389996</v>
          </cell>
          <cell r="G205">
            <v>882830.29436469998</v>
          </cell>
          <cell r="H205">
            <v>885023.52155059995</v>
          </cell>
        </row>
        <row r="206">
          <cell r="A206" t="str">
            <v>BTN_&lt;2,3_Tri_E_Horas cheias - 1,15</v>
          </cell>
          <cell r="B206" t="str">
            <v>Horas cheias - 1,15</v>
          </cell>
          <cell r="C206">
            <v>291229.20928419998</v>
          </cell>
          <cell r="D206">
            <v>319641.52033119998</v>
          </cell>
          <cell r="E206">
            <v>320789.13893130003</v>
          </cell>
          <cell r="F206">
            <v>321908.18340139999</v>
          </cell>
          <cell r="G206">
            <v>322753.87088429998</v>
          </cell>
          <cell r="H206">
            <v>323574.15393289999</v>
          </cell>
        </row>
        <row r="207">
          <cell r="A207" t="str">
            <v>BTN_&lt;2,3_Tri_E_Horas cheias - 2,3</v>
          </cell>
          <cell r="B207" t="str">
            <v>Horas cheias - 2,3</v>
          </cell>
          <cell r="C207">
            <v>505523.15475759999</v>
          </cell>
          <cell r="D207">
            <v>554887.40400470002</v>
          </cell>
          <cell r="E207">
            <v>556812.54568129999</v>
          </cell>
          <cell r="F207">
            <v>558678.62351249997</v>
          </cell>
          <cell r="G207">
            <v>560076.4234804</v>
          </cell>
          <cell r="H207">
            <v>561449.36761770002</v>
          </cell>
        </row>
        <row r="208">
          <cell r="A208" t="str">
            <v>BTN_&lt;2,3_Tri_E_Horas de vazio</v>
          </cell>
          <cell r="B208" t="str">
            <v>Horas de vazio</v>
          </cell>
          <cell r="C208">
            <v>4284342.0893396996</v>
          </cell>
          <cell r="D208">
            <v>4292429.1814802</v>
          </cell>
          <cell r="E208">
            <v>4307399.0025353003</v>
          </cell>
          <cell r="F208">
            <v>4321971.3846396999</v>
          </cell>
          <cell r="G208">
            <v>4332992.4775916003</v>
          </cell>
          <cell r="H208">
            <v>4343644.2703101998</v>
          </cell>
        </row>
        <row r="209">
          <cell r="A209" t="str">
            <v>BTN_&lt;2,3_Tri_E_Horas de vazio - 1,15</v>
          </cell>
          <cell r="B209" t="str">
            <v>Horas de vazio - 1,15</v>
          </cell>
          <cell r="C209">
            <v>1550000.8521405</v>
          </cell>
          <cell r="D209">
            <v>1551782.8426305</v>
          </cell>
          <cell r="E209">
            <v>1557359.9670430999</v>
          </cell>
          <cell r="F209">
            <v>1562775.7373885</v>
          </cell>
          <cell r="G209">
            <v>1566886.3102374</v>
          </cell>
          <cell r="H209">
            <v>1570858.3843004</v>
          </cell>
        </row>
        <row r="210">
          <cell r="A210" t="str">
            <v>BTN_&lt;2,3_Tri_E_Horas de vazio - 2,3</v>
          </cell>
          <cell r="B210" t="str">
            <v>Horas de vazio - 2,3</v>
          </cell>
          <cell r="C210">
            <v>2734341.2371991999</v>
          </cell>
          <cell r="D210">
            <v>2740646.3388497001</v>
          </cell>
          <cell r="E210">
            <v>2750039.0354921999</v>
          </cell>
          <cell r="F210">
            <v>2759195.6472511999</v>
          </cell>
          <cell r="G210">
            <v>2766106.1673542</v>
          </cell>
          <cell r="H210">
            <v>2772785.8860097998</v>
          </cell>
        </row>
        <row r="211">
          <cell r="B211" t="str">
            <v>VENDA A CLIENTES FINAIS EM BTN SOCIAL (&lt;= 2,3 kVA)</v>
          </cell>
          <cell r="C211">
            <v>327719.11310120003</v>
          </cell>
          <cell r="D211">
            <v>324785.1724404</v>
          </cell>
          <cell r="E211">
            <v>326009.49468559999</v>
          </cell>
          <cell r="F211">
            <v>327221.29588779999</v>
          </cell>
          <cell r="G211">
            <v>328105.20554220001</v>
          </cell>
          <cell r="H211">
            <v>329013.07257379999</v>
          </cell>
        </row>
        <row r="212">
          <cell r="B212" t="str">
            <v>Potência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B213" t="str">
            <v>Tarifa Simples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 t="str">
            <v>1,15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B215" t="str">
            <v>2,3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B216" t="str">
            <v>Tarifa_bi-horária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B217" t="str">
            <v>1,15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B218" t="str">
            <v>2,3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B219" t="str">
            <v>Tarifa Tri-horária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B222" t="str">
            <v>Energia Activa</v>
          </cell>
          <cell r="C222">
            <v>327719.11310120003</v>
          </cell>
          <cell r="D222">
            <v>324785.1724404</v>
          </cell>
          <cell r="E222">
            <v>326009.49468559999</v>
          </cell>
          <cell r="F222">
            <v>327221.29588779999</v>
          </cell>
          <cell r="G222">
            <v>328105.20554220001</v>
          </cell>
          <cell r="H222">
            <v>329013.07257379999</v>
          </cell>
        </row>
        <row r="223">
          <cell r="A223" t="str">
            <v>BTN_Social_&lt;2,3_E_Tarifa Simples</v>
          </cell>
          <cell r="B223" t="str">
            <v>Tarifa Simples</v>
          </cell>
          <cell r="C223">
            <v>327562.59464800003</v>
          </cell>
          <cell r="D223">
            <v>324651.49655430001</v>
          </cell>
          <cell r="E223">
            <v>325875.37222580001</v>
          </cell>
          <cell r="F223">
            <v>327086.69026609999</v>
          </cell>
          <cell r="G223">
            <v>327970.15398970002</v>
          </cell>
          <cell r="H223">
            <v>328877.71252389997</v>
          </cell>
        </row>
        <row r="224">
          <cell r="A224" t="str">
            <v>BTN_Social_&lt;2,3_E_Energia Simples</v>
          </cell>
          <cell r="B224" t="str">
            <v>Energia Simples</v>
          </cell>
          <cell r="C224">
            <v>327562.59464800003</v>
          </cell>
          <cell r="D224">
            <v>324651.49655430001</v>
          </cell>
          <cell r="E224">
            <v>325875.37222580001</v>
          </cell>
          <cell r="F224">
            <v>327086.69026609999</v>
          </cell>
          <cell r="G224">
            <v>327970.15398970002</v>
          </cell>
          <cell r="H224">
            <v>328877.71252389997</v>
          </cell>
        </row>
        <row r="225">
          <cell r="A225" t="str">
            <v>BTN_Social_&lt;2,3_E_Energia Simples - 1,15</v>
          </cell>
          <cell r="B225" t="str">
            <v>Energia Simples - 1,15</v>
          </cell>
          <cell r="C225">
            <v>321529.08520039998</v>
          </cell>
          <cell r="D225">
            <v>320153.47315079998</v>
          </cell>
          <cell r="E225">
            <v>321365.50399689999</v>
          </cell>
          <cell r="F225">
            <v>322565.51338650001</v>
          </cell>
          <cell r="G225">
            <v>323440.13912519999</v>
          </cell>
          <cell r="H225">
            <v>324340.26513199997</v>
          </cell>
        </row>
        <row r="226">
          <cell r="A226" t="str">
            <v>BTN_Social_&lt;2,3_E_Energia Simples - 2,3</v>
          </cell>
          <cell r="B226" t="str">
            <v>Energia Simples - 2,3</v>
          </cell>
          <cell r="C226">
            <v>6033.5094476000004</v>
          </cell>
          <cell r="D226">
            <v>4498.0234035000003</v>
          </cell>
          <cell r="E226">
            <v>4509.8682288999998</v>
          </cell>
          <cell r="F226">
            <v>4521.1768795999997</v>
          </cell>
          <cell r="G226">
            <v>4530.0148644999999</v>
          </cell>
          <cell r="H226">
            <v>4537.4473919000002</v>
          </cell>
        </row>
        <row r="227">
          <cell r="A227" t="str">
            <v>BTN_Social_&lt;2,3_Bi_E_Tarifa_bi-horária</v>
          </cell>
          <cell r="B227" t="str">
            <v>Tarifa_bi-horária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BTN_Social_&lt;2,3_Bi_E_Horas fora de vazio</v>
          </cell>
          <cell r="B228" t="str">
            <v>Horas fora de vazio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BTN_Social_&lt;2,3_Bi_E_Horas fora de vazio - 1,15</v>
          </cell>
          <cell r="B229" t="str">
            <v>Horas fora de vazio - 1,15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BTN_Social_&lt;2,3_Bi_E_Horas fora de vazio - 2,3</v>
          </cell>
          <cell r="B230" t="str">
            <v>Horas fora de vazio - 2,3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BTN_Social_&lt;2,3_Bi_E_Horas de vazio</v>
          </cell>
          <cell r="B231" t="str">
            <v>Horas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BTN_Social_&lt;2,3_Bi_E_Horas de vazio - 1,15</v>
          </cell>
          <cell r="B232" t="str">
            <v>Horas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BTN_Social_&lt;2,3_Bi_E_Horas de vazio - 2,3</v>
          </cell>
          <cell r="B233" t="str">
            <v>Horas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BTN_Social_&lt;2,3_Tri_E_Tarifa Tri-horária</v>
          </cell>
          <cell r="B234" t="str">
            <v>Tarifa Tri-horária</v>
          </cell>
          <cell r="C234">
            <v>156.51845320000001</v>
          </cell>
          <cell r="D234">
            <v>133.67588610000001</v>
          </cell>
          <cell r="E234">
            <v>134.1224598</v>
          </cell>
          <cell r="F234">
            <v>134.6056217</v>
          </cell>
          <cell r="G234">
            <v>135.05155250000001</v>
          </cell>
          <cell r="H234">
            <v>135.36004990000001</v>
          </cell>
        </row>
        <row r="235">
          <cell r="A235" t="str">
            <v>BTN_Social_&lt;2,3_Tri_E_Horas de ponta</v>
          </cell>
          <cell r="B235" t="str">
            <v>Horas de ponta</v>
          </cell>
          <cell r="C235">
            <v>27.1660164</v>
          </cell>
          <cell r="D235">
            <v>24.379438400000002</v>
          </cell>
          <cell r="E235">
            <v>24.4618532</v>
          </cell>
          <cell r="F235">
            <v>24.549178900000001</v>
          </cell>
          <cell r="G235">
            <v>24.6292878</v>
          </cell>
          <cell r="H235">
            <v>24.685625900000002</v>
          </cell>
        </row>
        <row r="236">
          <cell r="A236" t="str">
            <v>BTN_Social_&lt;2,3_Tri_E_Horas de ponta - 1,15</v>
          </cell>
          <cell r="B236" t="str">
            <v>Horas de ponta - 1,15</v>
          </cell>
          <cell r="C236">
            <v>5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BTN_Social_&lt;2,3_Tri_E_Horas de ponta - 2,3</v>
          </cell>
          <cell r="B237" t="str">
            <v>Horas de ponta - 2,3</v>
          </cell>
          <cell r="C237">
            <v>22.1660164</v>
          </cell>
          <cell r="D237">
            <v>24.379438400000002</v>
          </cell>
          <cell r="E237">
            <v>24.4618532</v>
          </cell>
          <cell r="F237">
            <v>24.549178900000001</v>
          </cell>
          <cell r="G237">
            <v>24.6292878</v>
          </cell>
          <cell r="H237">
            <v>24.685625900000002</v>
          </cell>
        </row>
        <row r="238">
          <cell r="A238" t="str">
            <v>BTN_Social_&lt;2,3_Tri_E_Horas cheias</v>
          </cell>
          <cell r="B238" t="str">
            <v>Horas cheias</v>
          </cell>
          <cell r="C238">
            <v>77.953553900000003</v>
          </cell>
          <cell r="D238">
            <v>60.447483900000002</v>
          </cell>
          <cell r="E238">
            <v>60.650335099999999</v>
          </cell>
          <cell r="F238">
            <v>60.868073199999998</v>
          </cell>
          <cell r="G238">
            <v>61.068573100000002</v>
          </cell>
          <cell r="H238">
            <v>61.208144599999997</v>
          </cell>
        </row>
        <row r="239">
          <cell r="A239" t="str">
            <v>BTN_Social_&lt;2,3_Tri_E_Horas cheias - 1,15</v>
          </cell>
          <cell r="B239" t="str">
            <v>Horas cheias - 1,15</v>
          </cell>
          <cell r="C239">
            <v>10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BTN_Social_&lt;2,3_Tri_E_Horas cheias - 2,3</v>
          </cell>
          <cell r="B240" t="str">
            <v>Horas cheias - 2,3</v>
          </cell>
          <cell r="C240">
            <v>67.953553900000003</v>
          </cell>
          <cell r="D240">
            <v>60.447483900000002</v>
          </cell>
          <cell r="E240">
            <v>60.650335099999999</v>
          </cell>
          <cell r="F240">
            <v>60.868073199999998</v>
          </cell>
          <cell r="G240">
            <v>61.068573100000002</v>
          </cell>
          <cell r="H240">
            <v>61.208144599999997</v>
          </cell>
        </row>
        <row r="241">
          <cell r="A241" t="str">
            <v>BTN_Social_&lt;2,3_Tri_E_Horas de vazio</v>
          </cell>
          <cell r="B241" t="str">
            <v>Horas de vazio</v>
          </cell>
          <cell r="C241">
            <v>51.398882899999997</v>
          </cell>
          <cell r="D241">
            <v>48.8489638</v>
          </cell>
          <cell r="E241">
            <v>49.010271500000002</v>
          </cell>
          <cell r="F241">
            <v>49.188369600000001</v>
          </cell>
          <cell r="G241">
            <v>49.353691599999998</v>
          </cell>
          <cell r="H241">
            <v>49.466279399999998</v>
          </cell>
        </row>
        <row r="242">
          <cell r="A242" t="str">
            <v>BTN_Social_&lt;2,3_Tri_E_Horas de vazio - 1,15</v>
          </cell>
          <cell r="B242" t="str">
            <v>Horas de vazio - 1,15</v>
          </cell>
          <cell r="C242">
            <v>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BTN_Social_&lt;2,3_Tri_E_Horas de vazio - 2,3</v>
          </cell>
          <cell r="B243" t="str">
            <v>Horas de vazio - 2,3</v>
          </cell>
          <cell r="C243">
            <v>44.398882899999997</v>
          </cell>
          <cell r="D243">
            <v>48.8489638</v>
          </cell>
          <cell r="E243">
            <v>49.010271500000002</v>
          </cell>
          <cell r="F243">
            <v>49.188369600000001</v>
          </cell>
          <cell r="G243">
            <v>49.353691599999998</v>
          </cell>
          <cell r="H243">
            <v>49.466279399999998</v>
          </cell>
        </row>
        <row r="244">
          <cell r="B244" t="str">
            <v>VENDA A CLIENTES FINAIS EM BTN Social (&lt;=4,6kVA &gt;2,3kVA)</v>
          </cell>
          <cell r="C244">
            <v>47176447.949133404</v>
          </cell>
          <cell r="D244">
            <v>47120860.945949703</v>
          </cell>
          <cell r="E244">
            <v>47323680.076908797</v>
          </cell>
          <cell r="F244">
            <v>47513207.299966499</v>
          </cell>
          <cell r="G244">
            <v>47641598.960608199</v>
          </cell>
          <cell r="H244">
            <v>47795040.124613598</v>
          </cell>
        </row>
        <row r="245">
          <cell r="B245" t="str">
            <v>Potência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B246" t="str">
            <v>Tarifa Simples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B247" t="str">
            <v>3,45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 t="str">
            <v>4,6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5,75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B250" t="str">
            <v>6,9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B251" t="str">
            <v>Tarifa_bi-horária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B252" t="str">
            <v>3,45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B253" t="str">
            <v>4,6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B254" t="str">
            <v>5,75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B255" t="str">
            <v>6,9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B256" t="str">
            <v>Tarifa Tri-horária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B257" t="str">
            <v>3,45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B258" t="str">
            <v>4,6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B259" t="str">
            <v>5,75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B260" t="str">
            <v>6,9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B261" t="str">
            <v>Energia Activa</v>
          </cell>
          <cell r="C261">
            <v>47176447.949133404</v>
          </cell>
          <cell r="D261">
            <v>47120860.945949703</v>
          </cell>
          <cell r="E261">
            <v>47323680.076908797</v>
          </cell>
          <cell r="F261">
            <v>47513207.299966499</v>
          </cell>
          <cell r="G261">
            <v>47641598.960608199</v>
          </cell>
          <cell r="H261">
            <v>47795040.124613598</v>
          </cell>
        </row>
        <row r="262">
          <cell r="A262" t="str">
            <v>BTN_Social_&lt;4,6_E_Tarifa Simples</v>
          </cell>
          <cell r="B262" t="str">
            <v>Tarifa Simples</v>
          </cell>
          <cell r="C262">
            <v>32418145.7149776</v>
          </cell>
          <cell r="D262">
            <v>32351852.672638401</v>
          </cell>
          <cell r="E262">
            <v>32490915.309306201</v>
          </cell>
          <cell r="F262">
            <v>32621066.155993398</v>
          </cell>
          <cell r="G262">
            <v>32709382.2501061</v>
          </cell>
          <cell r="H262">
            <v>32814540.594158199</v>
          </cell>
        </row>
        <row r="263">
          <cell r="A263" t="str">
            <v>BTN_Social_&lt;4,6_E_Energia Simples</v>
          </cell>
          <cell r="B263" t="str">
            <v>Energia Simples</v>
          </cell>
          <cell r="C263">
            <v>32418145.7149776</v>
          </cell>
          <cell r="D263">
            <v>32351852.672638401</v>
          </cell>
          <cell r="E263">
            <v>32490915.309306201</v>
          </cell>
          <cell r="F263">
            <v>32621066.155993398</v>
          </cell>
          <cell r="G263">
            <v>32709382.2501061</v>
          </cell>
          <cell r="H263">
            <v>32814540.594158199</v>
          </cell>
        </row>
        <row r="264">
          <cell r="A264" t="str">
            <v>BTN_Social_&lt;4,6_E_Energia Simples - 3,45</v>
          </cell>
          <cell r="B264" t="str">
            <v>Energia Simples - 3,45</v>
          </cell>
          <cell r="C264">
            <v>20442764.9304328</v>
          </cell>
          <cell r="D264">
            <v>20379755.741929799</v>
          </cell>
          <cell r="E264">
            <v>20468383.476953901</v>
          </cell>
          <cell r="F264">
            <v>20551325.867391001</v>
          </cell>
          <cell r="G264">
            <v>20607404.176983401</v>
          </cell>
          <cell r="H264">
            <v>20674539.353331398</v>
          </cell>
        </row>
        <row r="265">
          <cell r="A265" t="str">
            <v>BTN_Social_&lt;4,6_E_Energia Simples - 4,6</v>
          </cell>
          <cell r="B265" t="str">
            <v>Energia Simples - 4,6</v>
          </cell>
          <cell r="C265">
            <v>716044.58852460003</v>
          </cell>
          <cell r="D265">
            <v>714599.68822580006</v>
          </cell>
          <cell r="E265">
            <v>718014.98920800001</v>
          </cell>
          <cell r="F265">
            <v>720966.18332039996</v>
          </cell>
          <cell r="G265">
            <v>722767.33643230004</v>
          </cell>
          <cell r="H265">
            <v>725338.11422069999</v>
          </cell>
        </row>
        <row r="266">
          <cell r="A266" t="str">
            <v>BTN_Social_&lt;4,6_E_Energia Simples - 5,75</v>
          </cell>
          <cell r="B266" t="str">
            <v>Energia Simples - 5,75</v>
          </cell>
          <cell r="C266">
            <v>216320.2150995</v>
          </cell>
          <cell r="D266">
            <v>218762.03682959999</v>
          </cell>
          <cell r="E266">
            <v>219745.9473721</v>
          </cell>
          <cell r="F266">
            <v>220594.7913363</v>
          </cell>
          <cell r="G266">
            <v>221138.96285489999</v>
          </cell>
          <cell r="H266">
            <v>221859.65474639999</v>
          </cell>
        </row>
        <row r="267">
          <cell r="A267" t="str">
            <v>BTN_Social_&lt;4,6_E_Energia Simples - 6,9</v>
          </cell>
          <cell r="B267" t="str">
            <v>Energia Simples - 6,9</v>
          </cell>
          <cell r="C267">
            <v>11043015.9809207</v>
          </cell>
          <cell r="D267">
            <v>11038735.2056532</v>
          </cell>
          <cell r="E267">
            <v>11084770.8957722</v>
          </cell>
          <cell r="F267">
            <v>11128179.313945699</v>
          </cell>
          <cell r="G267">
            <v>11158071.773835501</v>
          </cell>
          <cell r="H267">
            <v>11192803.471859699</v>
          </cell>
        </row>
        <row r="268">
          <cell r="A268" t="str">
            <v>BTN_Social_&lt;4,6_Bi_E_Tarifa_bi-horária</v>
          </cell>
          <cell r="B268" t="str">
            <v>Tarifa_bi-horária</v>
          </cell>
          <cell r="C268">
            <v>334029.83477359999</v>
          </cell>
          <cell r="D268">
            <v>334742.57540289999</v>
          </cell>
          <cell r="E268">
            <v>336303.98334699997</v>
          </cell>
          <cell r="F268">
            <v>337659.64606659999</v>
          </cell>
          <cell r="G268">
            <v>338481.41318029998</v>
          </cell>
          <cell r="H268">
            <v>339667.99819020001</v>
          </cell>
        </row>
        <row r="269">
          <cell r="A269" t="str">
            <v>BTN_Social_&lt;4,6_Bi_E_Horas fora vazio</v>
          </cell>
          <cell r="B269" t="str">
            <v>Horas fora vazio</v>
          </cell>
          <cell r="C269">
            <v>208588.8160971</v>
          </cell>
          <cell r="D269">
            <v>209229.11843189999</v>
          </cell>
          <cell r="E269">
            <v>210198.91786749999</v>
          </cell>
          <cell r="F269">
            <v>211039.42003509999</v>
          </cell>
          <cell r="G269">
            <v>211548.93854919999</v>
          </cell>
          <cell r="H269">
            <v>212285.00901109999</v>
          </cell>
        </row>
        <row r="270">
          <cell r="A270" t="str">
            <v>BTN_Social_&lt;4,6_Bi_E_Horas fora vazio - 3,45</v>
          </cell>
          <cell r="B270" t="str">
            <v>Horas fora vazio - 3,45</v>
          </cell>
          <cell r="C270">
            <v>50071.739594300001</v>
          </cell>
          <cell r="D270">
            <v>49363.5713321</v>
          </cell>
          <cell r="E270">
            <v>49582.572927599998</v>
          </cell>
          <cell r="F270">
            <v>49778.064345699997</v>
          </cell>
          <cell r="G270">
            <v>49902.396298699998</v>
          </cell>
          <cell r="H270">
            <v>50070.743999400001</v>
          </cell>
        </row>
        <row r="271">
          <cell r="A271" t="str">
            <v>BTN_Social_&lt;4,6_Bi_E_Horas fora vazio - 4,6</v>
          </cell>
          <cell r="B271" t="str">
            <v>Horas fora vazio - 4,6</v>
          </cell>
          <cell r="C271">
            <v>9671.0298598000008</v>
          </cell>
          <cell r="D271">
            <v>9674.1802850999993</v>
          </cell>
          <cell r="E271">
            <v>9726.5649869999997</v>
          </cell>
          <cell r="F271">
            <v>9770.0376127</v>
          </cell>
          <cell r="G271">
            <v>9793.7858501999999</v>
          </cell>
          <cell r="H271">
            <v>9833.9736553999992</v>
          </cell>
        </row>
        <row r="272">
          <cell r="A272" t="str">
            <v>BTN_Social_&lt;4,6_Bi_E_Horas fora vazio - 5,75</v>
          </cell>
          <cell r="B272" t="str">
            <v>Horas fora vazio - 5,75</v>
          </cell>
          <cell r="C272">
            <v>117.26527969999999</v>
          </cell>
          <cell r="D272">
            <v>128.49533199999999</v>
          </cell>
          <cell r="E272">
            <v>128.75961219999999</v>
          </cell>
          <cell r="F272">
            <v>128.97455619999999</v>
          </cell>
          <cell r="G272">
            <v>129.14937029999999</v>
          </cell>
          <cell r="H272">
            <v>129.29154550000001</v>
          </cell>
        </row>
        <row r="273">
          <cell r="A273" t="str">
            <v>BTN_Social_&lt;4,6_Bi_E_Horas fora vazio - 6,9</v>
          </cell>
          <cell r="B273" t="str">
            <v>Horas fora vazio - 6,9</v>
          </cell>
          <cell r="C273">
            <v>148728.78136329999</v>
          </cell>
          <cell r="D273">
            <v>150062.87148269999</v>
          </cell>
          <cell r="E273">
            <v>150761.02034069999</v>
          </cell>
          <cell r="F273">
            <v>151362.3435205</v>
          </cell>
          <cell r="G273">
            <v>151723.60703000001</v>
          </cell>
          <cell r="H273">
            <v>152250.99981080001</v>
          </cell>
        </row>
        <row r="274">
          <cell r="A274" t="str">
            <v>BTN_Social_&lt;4,6_Bi_E_Horas de vazio</v>
          </cell>
          <cell r="B274" t="str">
            <v>Horas de vazio</v>
          </cell>
          <cell r="C274">
            <v>125441.0186765</v>
          </cell>
          <cell r="D274">
            <v>125513.45697100001</v>
          </cell>
          <cell r="E274">
            <v>126105.0654795</v>
          </cell>
          <cell r="F274">
            <v>126620.2260315</v>
          </cell>
          <cell r="G274">
            <v>126932.47463110001</v>
          </cell>
          <cell r="H274">
            <v>127382.9891791</v>
          </cell>
        </row>
        <row r="275">
          <cell r="A275" t="str">
            <v>BTN_Social_&lt;4,6_Bi_E_Horas de vazio - 3,45</v>
          </cell>
          <cell r="B275" t="str">
            <v>Horas de vazio - 3,45</v>
          </cell>
          <cell r="C275">
            <v>27454.729275999998</v>
          </cell>
          <cell r="D275">
            <v>26714.387957999999</v>
          </cell>
          <cell r="E275">
            <v>26835.122264400001</v>
          </cell>
          <cell r="F275">
            <v>26942.943539899999</v>
          </cell>
          <cell r="G275">
            <v>27011.2429558</v>
          </cell>
          <cell r="H275">
            <v>27104.1084304</v>
          </cell>
        </row>
        <row r="276">
          <cell r="A276" t="str">
            <v>BTN_Social_&lt;4,6_Bi_E_Horas de vazio - 4,6</v>
          </cell>
          <cell r="B276" t="str">
            <v>Horas de vazio - 4,6</v>
          </cell>
          <cell r="C276">
            <v>6004.0628476000002</v>
          </cell>
          <cell r="D276">
            <v>5981.4499562999999</v>
          </cell>
          <cell r="E276">
            <v>6013.8388994999996</v>
          </cell>
          <cell r="F276">
            <v>6040.7175938</v>
          </cell>
          <cell r="G276">
            <v>6055.4008940000003</v>
          </cell>
          <cell r="H276">
            <v>6080.2486165</v>
          </cell>
        </row>
        <row r="277">
          <cell r="A277" t="str">
            <v>BTN_Social_&lt;4,6_Bi_E_Horas de vazio - 5,75</v>
          </cell>
          <cell r="B277" t="str">
            <v>Horas de vazio - 5,75</v>
          </cell>
          <cell r="C277">
            <v>117.26527969999999</v>
          </cell>
          <cell r="D277">
            <v>128.49533199999999</v>
          </cell>
          <cell r="E277">
            <v>128.75961219999999</v>
          </cell>
          <cell r="F277">
            <v>128.97455619999999</v>
          </cell>
          <cell r="G277">
            <v>129.14937029999999</v>
          </cell>
          <cell r="H277">
            <v>129.29154550000001</v>
          </cell>
        </row>
        <row r="278">
          <cell r="A278" t="str">
            <v>BTN_Social_&lt;4,6_Bi_E_Horas de vazio - 6,9</v>
          </cell>
          <cell r="B278" t="str">
            <v>Horas de vazio - 6,9</v>
          </cell>
          <cell r="C278">
            <v>91864.961273199995</v>
          </cell>
          <cell r="D278">
            <v>92689.123724699995</v>
          </cell>
          <cell r="E278">
            <v>93127.344703399998</v>
          </cell>
          <cell r="F278">
            <v>93507.590341599993</v>
          </cell>
          <cell r="G278">
            <v>93736.681410999998</v>
          </cell>
          <cell r="H278">
            <v>94069.340586699996</v>
          </cell>
        </row>
        <row r="279">
          <cell r="A279" t="str">
            <v>BTN_Social_&lt;4,6_Tri_E_Tarifa Tri-horária</v>
          </cell>
          <cell r="B279" t="str">
            <v>Tarifa Tri-horária</v>
          </cell>
          <cell r="C279">
            <v>14424272.3993822</v>
          </cell>
          <cell r="D279">
            <v>14434265.6979084</v>
          </cell>
          <cell r="E279">
            <v>14496460.7842556</v>
          </cell>
          <cell r="F279">
            <v>14554481.4979065</v>
          </cell>
          <cell r="G279">
            <v>14593735.2973218</v>
          </cell>
          <cell r="H279">
            <v>14640831.532265199</v>
          </cell>
        </row>
        <row r="280">
          <cell r="A280" t="str">
            <v>BTN_Social_&lt;4,6_Tri_E_Horas de ponta</v>
          </cell>
          <cell r="B280" t="str">
            <v>Horas de ponta</v>
          </cell>
          <cell r="C280">
            <v>2795327.3731141998</v>
          </cell>
          <cell r="D280">
            <v>2798591.7177488999</v>
          </cell>
          <cell r="E280">
            <v>2810692.6112744999</v>
          </cell>
          <cell r="F280">
            <v>2821982.0305443001</v>
          </cell>
          <cell r="G280">
            <v>2829600.2406930998</v>
          </cell>
          <cell r="H280">
            <v>2838780.9642389999</v>
          </cell>
        </row>
        <row r="281">
          <cell r="A281" t="str">
            <v>BTN_Social_&lt;4,6_Tri_E_Horas de ponta - 3,45</v>
          </cell>
          <cell r="B281" t="str">
            <v>Horas de ponta - 3,45</v>
          </cell>
          <cell r="C281">
            <v>1215447.8974838001</v>
          </cell>
          <cell r="D281">
            <v>1215794.3862548999</v>
          </cell>
          <cell r="E281">
            <v>1221075.4253002999</v>
          </cell>
          <cell r="F281">
            <v>1226041.4411654</v>
          </cell>
          <cell r="G281">
            <v>1229402.5244398001</v>
          </cell>
          <cell r="H281">
            <v>1233425.5321329001</v>
          </cell>
        </row>
        <row r="282">
          <cell r="A282" t="str">
            <v>BTN_Social_&lt;4,6_Tri_E_Horas de ponta - 4,6</v>
          </cell>
          <cell r="B282" t="str">
            <v>Horas de ponta - 4,6</v>
          </cell>
          <cell r="C282">
            <v>178196.74857160001</v>
          </cell>
          <cell r="D282">
            <v>178965.79118470001</v>
          </cell>
          <cell r="E282">
            <v>179830.82538580001</v>
          </cell>
          <cell r="F282">
            <v>180571.38569920001</v>
          </cell>
          <cell r="G282">
            <v>181015.6750288</v>
          </cell>
          <cell r="H282">
            <v>181668.1915291</v>
          </cell>
        </row>
        <row r="283">
          <cell r="A283" t="str">
            <v>BTN_Social_&lt;4,6_Tri_E_Horas de ponta - 5,75</v>
          </cell>
          <cell r="B283" t="str">
            <v>Horas de ponta - 5,75</v>
          </cell>
          <cell r="C283">
            <v>65120.0380831</v>
          </cell>
          <cell r="D283">
            <v>65525.893369199999</v>
          </cell>
          <cell r="E283">
            <v>65843.164380500006</v>
          </cell>
          <cell r="F283">
            <v>66114.806792100004</v>
          </cell>
          <cell r="G283">
            <v>66278.577177500003</v>
          </cell>
          <cell r="H283">
            <v>66517.868946999995</v>
          </cell>
        </row>
        <row r="284">
          <cell r="A284" t="str">
            <v>BTN_Social_&lt;4,6_Tri_E_Horas de ponta - 6,9</v>
          </cell>
          <cell r="B284" t="str">
            <v>Horas de ponta - 6,9</v>
          </cell>
          <cell r="C284">
            <v>1336562.6889756999</v>
          </cell>
          <cell r="D284">
            <v>1338305.6469401</v>
          </cell>
          <cell r="E284">
            <v>1343943.1962079001</v>
          </cell>
          <cell r="F284">
            <v>1349254.3968876</v>
          </cell>
          <cell r="G284">
            <v>1352903.464047</v>
          </cell>
          <cell r="H284">
            <v>1357169.37163</v>
          </cell>
        </row>
        <row r="285">
          <cell r="A285" t="str">
            <v>BTN_Social_&lt;4,6_Tri_E_Horas cheia</v>
          </cell>
          <cell r="B285" t="str">
            <v>Horas cheia</v>
          </cell>
          <cell r="C285">
            <v>6680897.6542079002</v>
          </cell>
          <cell r="D285">
            <v>6687860.9541450003</v>
          </cell>
          <cell r="E285">
            <v>6716766.0533902002</v>
          </cell>
          <cell r="F285">
            <v>6743708.7485368</v>
          </cell>
          <cell r="G285">
            <v>6761899.8174818</v>
          </cell>
          <cell r="H285">
            <v>6783801.0229351996</v>
          </cell>
        </row>
        <row r="286">
          <cell r="A286" t="str">
            <v>BTN_Social_&lt;4,6_Tri_E_Horas cheia - 3,45</v>
          </cell>
          <cell r="B286" t="str">
            <v>Horas cheia - 3,45</v>
          </cell>
          <cell r="C286">
            <v>2892339.2749886001</v>
          </cell>
          <cell r="D286">
            <v>2893621.0257835998</v>
          </cell>
          <cell r="E286">
            <v>2906211.2162433001</v>
          </cell>
          <cell r="F286">
            <v>2918039.6246507</v>
          </cell>
          <cell r="G286">
            <v>2926040.0102462</v>
          </cell>
          <cell r="H286">
            <v>2935626.1114208</v>
          </cell>
        </row>
        <row r="287">
          <cell r="A287" t="str">
            <v>BTN_Social_&lt;4,6_Tri_E_Horas cheia - 4,6</v>
          </cell>
          <cell r="B287" t="str">
            <v>Horas cheia - 4,6</v>
          </cell>
          <cell r="C287">
            <v>433890.67628660001</v>
          </cell>
          <cell r="D287">
            <v>435183.59636620001</v>
          </cell>
          <cell r="E287">
            <v>437271.69845069997</v>
          </cell>
          <cell r="F287">
            <v>439061.6376517</v>
          </cell>
          <cell r="G287">
            <v>440140.85892010003</v>
          </cell>
          <cell r="H287">
            <v>441713.6144275</v>
          </cell>
        </row>
        <row r="288">
          <cell r="A288" t="str">
            <v>BTN_Social_&lt;4,6_Tri_E_Horas cheia - 5,75</v>
          </cell>
          <cell r="B288" t="str">
            <v>Horas cheia - 5,75</v>
          </cell>
          <cell r="C288">
            <v>154947.09958479999</v>
          </cell>
          <cell r="D288">
            <v>155908.78992539999</v>
          </cell>
          <cell r="E288">
            <v>156665.1910695</v>
          </cell>
          <cell r="F288">
            <v>157311.97286060001</v>
          </cell>
          <cell r="G288">
            <v>157701.5939295</v>
          </cell>
          <cell r="H288">
            <v>158271.56507829999</v>
          </cell>
        </row>
        <row r="289">
          <cell r="A289" t="str">
            <v>BTN_Social_&lt;4,6_Tri_E_Horas cheia - 6,9</v>
          </cell>
          <cell r="B289" t="str">
            <v>Horas cheia - 6,9</v>
          </cell>
          <cell r="C289">
            <v>3199720.6033478999</v>
          </cell>
          <cell r="D289">
            <v>3203147.5420698002</v>
          </cell>
          <cell r="E289">
            <v>3216617.9476267002</v>
          </cell>
          <cell r="F289">
            <v>3229295.5133738001</v>
          </cell>
          <cell r="G289">
            <v>3238017.354386</v>
          </cell>
          <cell r="H289">
            <v>3248189.7320086001</v>
          </cell>
        </row>
        <row r="290">
          <cell r="A290" t="str">
            <v>BTN_Social_&lt;4,6_Tri_E_Horas de vazio</v>
          </cell>
          <cell r="B290" t="str">
            <v>Horas de vazio</v>
          </cell>
          <cell r="C290">
            <v>4948047.3720600996</v>
          </cell>
          <cell r="D290">
            <v>4947813.0260145003</v>
          </cell>
          <cell r="E290">
            <v>4969002.1195908999</v>
          </cell>
          <cell r="F290">
            <v>4988790.7188253999</v>
          </cell>
          <cell r="G290">
            <v>5002235.2391469004</v>
          </cell>
          <cell r="H290">
            <v>5018249.5450910004</v>
          </cell>
        </row>
        <row r="291">
          <cell r="A291" t="str">
            <v>BTN_Social_&lt;4,6_Tri_E_Horas de vazio - 3,45</v>
          </cell>
          <cell r="B291" t="str">
            <v>Horas de vazio - 3,45</v>
          </cell>
          <cell r="C291">
            <v>2132182.1290560002</v>
          </cell>
          <cell r="D291">
            <v>2129741.8690614002</v>
          </cell>
          <cell r="E291">
            <v>2138936.0161806</v>
          </cell>
          <cell r="F291">
            <v>2147591.0125583</v>
          </cell>
          <cell r="G291">
            <v>2153480.4677901999</v>
          </cell>
          <cell r="H291">
            <v>2160462.7318353001</v>
          </cell>
        </row>
        <row r="292">
          <cell r="A292" t="str">
            <v>BTN_Social_&lt;4,6_Tri_E_Horas de vazio - 4,6</v>
          </cell>
          <cell r="B292" t="str">
            <v>Horas de vazio - 4,6</v>
          </cell>
          <cell r="C292">
            <v>306513.3518069</v>
          </cell>
          <cell r="D292">
            <v>306213.14193879999</v>
          </cell>
          <cell r="E292">
            <v>307656.25710280001</v>
          </cell>
          <cell r="F292">
            <v>308898.12028109998</v>
          </cell>
          <cell r="G292">
            <v>309655.41222930001</v>
          </cell>
          <cell r="H292">
            <v>310739.14108650002</v>
          </cell>
        </row>
        <row r="293">
          <cell r="A293" t="str">
            <v>BTN_Social_&lt;4,6_Tri_E_Horas de vazio - 5,75</v>
          </cell>
          <cell r="B293" t="str">
            <v>Horas de vazio - 5,75</v>
          </cell>
          <cell r="C293">
            <v>122803.1236524</v>
          </cell>
          <cell r="D293">
            <v>123599.927902</v>
          </cell>
          <cell r="E293">
            <v>124200.609274</v>
          </cell>
          <cell r="F293">
            <v>124713.22905920001</v>
          </cell>
          <cell r="G293">
            <v>125021.93911589999</v>
          </cell>
          <cell r="H293">
            <v>125473.8782877</v>
          </cell>
        </row>
        <row r="294">
          <cell r="A294" t="str">
            <v>BTN_Social_&lt;4,6_Tri_E_Horas de vazio - 6,9</v>
          </cell>
          <cell r="B294" t="str">
            <v>Horas de vazio - 6,9</v>
          </cell>
          <cell r="C294">
            <v>2386548.7675447999</v>
          </cell>
          <cell r="D294">
            <v>2388258.0871123001</v>
          </cell>
          <cell r="E294">
            <v>2398209.2370334999</v>
          </cell>
          <cell r="F294">
            <v>2407588.3569268002</v>
          </cell>
          <cell r="G294">
            <v>2414077.4200114999</v>
          </cell>
          <cell r="H294">
            <v>2421573.7938815001</v>
          </cell>
        </row>
        <row r="295">
          <cell r="B295" t="str">
            <v>VENDA A CLIENTES FINAIS EM BTN (Trabalhadores)</v>
          </cell>
          <cell r="C295">
            <v>7090543.3125321995</v>
          </cell>
          <cell r="D295">
            <v>7105196.3910357999</v>
          </cell>
          <cell r="E295">
            <v>7133852.6974018002</v>
          </cell>
          <cell r="F295">
            <v>7160732.2741893996</v>
          </cell>
          <cell r="G295">
            <v>7179326.7010744</v>
          </cell>
          <cell r="H295">
            <v>7200649.6585197002</v>
          </cell>
        </row>
        <row r="296">
          <cell r="B296" t="str">
            <v>Potência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 t="str">
            <v>Tarifa Simples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 t="str">
            <v>1,15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 t="str">
            <v>2,3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 t="str">
            <v>3,45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 t="str">
            <v>4,6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 t="str">
            <v>5,75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 t="str">
            <v>6,9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 t="str">
            <v>10,35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 t="str">
            <v>13,8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 t="str">
            <v>17,25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 t="str">
            <v>20,7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B308" t="str">
            <v>Tarifa bi-horária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B309" t="str">
            <v>1,15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B310" t="str">
            <v>2,3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B311" t="str">
            <v>3,45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B312" t="str">
            <v>4,6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B313" t="str">
            <v>5,75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B314" t="str">
            <v>6,9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B315" t="str">
            <v>10,35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B316" t="str">
            <v>13,8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B317" t="str">
            <v>17,25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B318" t="str">
            <v>20,7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B319" t="str">
            <v>Tarifa tri-horária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B320" t="str">
            <v>1,15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B321" t="str">
            <v>2,3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 t="str">
            <v>3,45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B323" t="str">
            <v>4,6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B324" t="str">
            <v>5,75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B325" t="str">
            <v>6,9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B326" t="str">
            <v>10,35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B327" t="str">
            <v>13,8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B328" t="str">
            <v>17,25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B329" t="str">
            <v>20,7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B330" t="str">
            <v>Energia Activa</v>
          </cell>
          <cell r="C330">
            <v>7090543.3125321995</v>
          </cell>
          <cell r="D330">
            <v>7105196.3910357999</v>
          </cell>
          <cell r="E330">
            <v>7133852.6974018002</v>
          </cell>
          <cell r="F330">
            <v>7160732.2741893996</v>
          </cell>
          <cell r="G330">
            <v>7179326.7010744</v>
          </cell>
          <cell r="H330">
            <v>7200649.6585197002</v>
          </cell>
        </row>
        <row r="331">
          <cell r="A331" t="str">
            <v>BTN_TRAB_E_Tarifa Simples</v>
          </cell>
          <cell r="B331" t="str">
            <v>Tarifa Simples</v>
          </cell>
          <cell r="C331">
            <v>4930501.7594055999</v>
          </cell>
          <cell r="D331">
            <v>4954514.8082419001</v>
          </cell>
          <cell r="E331">
            <v>4974013.5837273002</v>
          </cell>
          <cell r="F331">
            <v>4992424.0734805996</v>
          </cell>
          <cell r="G331">
            <v>5005404.7225086</v>
          </cell>
          <cell r="H331">
            <v>5019824.3020655997</v>
          </cell>
        </row>
        <row r="332">
          <cell r="A332" t="str">
            <v>BTN_TRAB_E_Energia Simples</v>
          </cell>
          <cell r="B332" t="str">
            <v>Energia Simples</v>
          </cell>
          <cell r="C332">
            <v>4930501.7594055999</v>
          </cell>
          <cell r="D332">
            <v>4954514.8082419001</v>
          </cell>
          <cell r="E332">
            <v>4974013.5837273002</v>
          </cell>
          <cell r="F332">
            <v>4992424.0734805996</v>
          </cell>
          <cell r="G332">
            <v>5005404.7225086</v>
          </cell>
          <cell r="H332">
            <v>5019824.3020655997</v>
          </cell>
        </row>
        <row r="333">
          <cell r="A333" t="str">
            <v>BTN_TRAB_E_Energia Simples - 1,15</v>
          </cell>
          <cell r="B333" t="str">
            <v>Energia Simples - 1,15</v>
          </cell>
          <cell r="C333">
            <v>360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BTN_TRAB_E_Energia Simples - 2,3</v>
          </cell>
          <cell r="B334" t="str">
            <v>Energia Simples - 2,3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BTN_TRAB_E_Energia Simples - 3,45</v>
          </cell>
          <cell r="B335" t="str">
            <v>Energia Simples - 3,45</v>
          </cell>
          <cell r="C335">
            <v>195102.33098500001</v>
          </cell>
          <cell r="D335">
            <v>196299.31877129999</v>
          </cell>
          <cell r="E335">
            <v>197185.22769319999</v>
          </cell>
          <cell r="F335">
            <v>197975.5187548</v>
          </cell>
          <cell r="G335">
            <v>198477.4870081</v>
          </cell>
          <cell r="H335">
            <v>199136.72432060001</v>
          </cell>
        </row>
        <row r="336">
          <cell r="A336" t="str">
            <v>BTN_TRAB_E_Energia Simples - 4,6</v>
          </cell>
          <cell r="B336" t="str">
            <v>Energia Simples - 4,6</v>
          </cell>
          <cell r="C336">
            <v>3591.0497719</v>
          </cell>
          <cell r="D336">
            <v>3582.9501903</v>
          </cell>
          <cell r="E336">
            <v>3602.3515010000001</v>
          </cell>
          <cell r="F336">
            <v>3618.4521160999998</v>
          </cell>
          <cell r="G336">
            <v>3627.2475645</v>
          </cell>
          <cell r="H336">
            <v>3642.1316062999999</v>
          </cell>
        </row>
        <row r="337">
          <cell r="A337" t="str">
            <v>BTN_TRAB_E_Energia Simples - 5,75</v>
          </cell>
          <cell r="B337" t="str">
            <v>Energia Simples - 5,75</v>
          </cell>
          <cell r="C337">
            <v>3899.4045331000002</v>
          </cell>
          <cell r="D337">
            <v>3215.2718946999998</v>
          </cell>
          <cell r="E337">
            <v>3232.6822649999999</v>
          </cell>
          <cell r="F337">
            <v>3247.1306531</v>
          </cell>
          <cell r="G337">
            <v>3255.0235226999998</v>
          </cell>
          <cell r="H337">
            <v>3268.3801807</v>
          </cell>
        </row>
        <row r="338">
          <cell r="A338" t="str">
            <v>BTN_TRAB_E_Energia Simples - 6,9</v>
          </cell>
          <cell r="B338" t="str">
            <v>Energia Simples - 6,9</v>
          </cell>
          <cell r="C338">
            <v>2797959.6391460998</v>
          </cell>
          <cell r="D338">
            <v>2811608.8259077999</v>
          </cell>
          <cell r="E338">
            <v>2822329.0154718999</v>
          </cell>
          <cell r="F338">
            <v>2832340.3384139002</v>
          </cell>
          <cell r="G338">
            <v>2839420.1740405001</v>
          </cell>
          <cell r="H338">
            <v>2847233.5593331</v>
          </cell>
        </row>
        <row r="339">
          <cell r="A339" t="str">
            <v>BTN_TRAB_E_Energia Simples - 10,35</v>
          </cell>
          <cell r="B339" t="str">
            <v>Energia Simples - 10,35</v>
          </cell>
          <cell r="C339">
            <v>363325.74876350001</v>
          </cell>
          <cell r="D339">
            <v>364741.45957439998</v>
          </cell>
          <cell r="E339">
            <v>366146.22580860002</v>
          </cell>
          <cell r="F339">
            <v>367459.74868820002</v>
          </cell>
          <cell r="G339">
            <v>368373.35294319998</v>
          </cell>
          <cell r="H339">
            <v>369398.65472609998</v>
          </cell>
        </row>
        <row r="340">
          <cell r="A340" t="str">
            <v>BTN_TRAB_E_Energia Simples - 13,80</v>
          </cell>
          <cell r="B340" t="str">
            <v>Energia Simples - 13,80</v>
          </cell>
          <cell r="C340">
            <v>632136.79324479995</v>
          </cell>
          <cell r="D340">
            <v>639058.77492440003</v>
          </cell>
          <cell r="E340">
            <v>641645.54818699998</v>
          </cell>
          <cell r="F340">
            <v>644234.24653430004</v>
          </cell>
          <cell r="G340">
            <v>646135.55627119995</v>
          </cell>
          <cell r="H340">
            <v>648119.00003310002</v>
          </cell>
        </row>
        <row r="341">
          <cell r="A341" t="str">
            <v>BTN_TRAB_E_Energia Simples - 17,25</v>
          </cell>
          <cell r="B341" t="str">
            <v>Energia Simples - 17,25</v>
          </cell>
          <cell r="C341">
            <v>670070.0165272</v>
          </cell>
          <cell r="D341">
            <v>674865.66454260005</v>
          </cell>
          <cell r="E341">
            <v>677550.46168309997</v>
          </cell>
          <cell r="F341">
            <v>680117.99239799997</v>
          </cell>
          <cell r="G341">
            <v>681942.12682430004</v>
          </cell>
          <cell r="H341">
            <v>683948.48809580004</v>
          </cell>
        </row>
        <row r="342">
          <cell r="A342" t="str">
            <v>BTN_TRAB_E_Energia Simples - 20,7</v>
          </cell>
          <cell r="B342" t="str">
            <v>Energia Simples - 20,7</v>
          </cell>
          <cell r="C342">
            <v>264056.776434</v>
          </cell>
          <cell r="D342">
            <v>261142.54243639999</v>
          </cell>
          <cell r="E342">
            <v>262322.07111750002</v>
          </cell>
          <cell r="F342">
            <v>263430.6459222</v>
          </cell>
          <cell r="G342">
            <v>264173.7543341</v>
          </cell>
          <cell r="H342">
            <v>265077.3637699</v>
          </cell>
        </row>
        <row r="343">
          <cell r="A343" t="str">
            <v>BTN_Bi_TRAB_E_Tarifa_bi-horária</v>
          </cell>
          <cell r="B343" t="str">
            <v>Tarifa_bi-horária</v>
          </cell>
          <cell r="C343">
            <v>120978.1907926</v>
          </cell>
          <cell r="D343">
            <v>120819.93281470001</v>
          </cell>
          <cell r="E343">
            <v>121396.3258792</v>
          </cell>
          <cell r="F343">
            <v>121906.1073972</v>
          </cell>
          <cell r="G343">
            <v>122221.03519340001</v>
          </cell>
          <cell r="H343">
            <v>122659.5766072</v>
          </cell>
        </row>
        <row r="344">
          <cell r="A344" t="str">
            <v>BTN_Bi_TRAB_E_Horas fora vazio</v>
          </cell>
          <cell r="B344" t="str">
            <v>Horas fora vazio</v>
          </cell>
          <cell r="C344">
            <v>76126.372006299993</v>
          </cell>
          <cell r="D344">
            <v>75798.883231600004</v>
          </cell>
          <cell r="E344">
            <v>76163.935591899994</v>
          </cell>
          <cell r="F344">
            <v>76484.254146599997</v>
          </cell>
          <cell r="G344">
            <v>76679.731534499995</v>
          </cell>
          <cell r="H344">
            <v>76957.429716300001</v>
          </cell>
        </row>
        <row r="345">
          <cell r="A345" t="str">
            <v>BTN_Bi_TRAB_E_Horas fora vazio - 1,15</v>
          </cell>
          <cell r="B345" t="str">
            <v>Horas fora vazio - 1,15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BTN_Bi_TRAB_E_Horas fora vazio - 2,3</v>
          </cell>
          <cell r="B346" t="str">
            <v>Horas fora vazio - 2,3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BTN_Bi_TRAB_E_Horas fora vazio - 3,45</v>
          </cell>
          <cell r="B347" t="str">
            <v>Horas fora vazio - 3,45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BTN_Bi_TRAB_E_Horas fora vazio - 4,6</v>
          </cell>
          <cell r="B348" t="str">
            <v>Horas fora vazio - 4,6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BTN_Bi_TRAB_E_Horas fora vazio - 5,75</v>
          </cell>
          <cell r="B349" t="str">
            <v>Horas fora vazio - 5,75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BTN_Bi_TRAB_E_Horas fora vazio - 6,9</v>
          </cell>
          <cell r="B350" t="str">
            <v>Horas fora vazio - 6,9</v>
          </cell>
          <cell r="C350">
            <v>35567.577634699999</v>
          </cell>
          <cell r="D350">
            <v>35112.712049299997</v>
          </cell>
          <cell r="E350">
            <v>35275.089944400002</v>
          </cell>
          <cell r="F350">
            <v>35414.352572600001</v>
          </cell>
          <cell r="G350">
            <v>35498.636136200003</v>
          </cell>
          <cell r="H350">
            <v>35619.281813200003</v>
          </cell>
        </row>
        <row r="351">
          <cell r="A351" t="str">
            <v>BTN_Bi_TRAB_E_Horas fora vazio - 10,35</v>
          </cell>
          <cell r="B351" t="str">
            <v>Horas fora vazio - 10,35</v>
          </cell>
          <cell r="C351">
            <v>4503.1110096000002</v>
          </cell>
          <cell r="D351">
            <v>4511.4279917000003</v>
          </cell>
          <cell r="E351">
            <v>4535.8569152999999</v>
          </cell>
          <cell r="F351">
            <v>4556.1298081000004</v>
          </cell>
          <cell r="G351">
            <v>4567.2044894000001</v>
          </cell>
          <cell r="H351">
            <v>4585.9455489000002</v>
          </cell>
        </row>
        <row r="352">
          <cell r="A352" t="str">
            <v>BTN_Bi_TRAB_E_Horas fora vazio - 13,80</v>
          </cell>
          <cell r="B352" t="str">
            <v>Horas fora vazio - 13,80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BTN_Bi_TRAB_E_Horas fora vazio - 17,25</v>
          </cell>
          <cell r="B353" t="str">
            <v>Horas fora vazio - 17,25</v>
          </cell>
          <cell r="C353">
            <v>29782.170803100002</v>
          </cell>
          <cell r="D353">
            <v>29888.414106799999</v>
          </cell>
          <cell r="E353">
            <v>30050.2568288</v>
          </cell>
          <cell r="F353">
            <v>30184.5656595</v>
          </cell>
          <cell r="G353">
            <v>30257.935922500001</v>
          </cell>
          <cell r="H353">
            <v>30382.096288600002</v>
          </cell>
        </row>
        <row r="354">
          <cell r="A354" t="str">
            <v>BTN_Bi_TRAB_E_Horas fora vazio - 20,7</v>
          </cell>
          <cell r="B354" t="str">
            <v>Horas fora vazio - 20,7</v>
          </cell>
          <cell r="C354">
            <v>6273.5125588999999</v>
          </cell>
          <cell r="D354">
            <v>6286.3290838000003</v>
          </cell>
          <cell r="E354">
            <v>6302.7319034000002</v>
          </cell>
          <cell r="F354">
            <v>6329.2061064</v>
          </cell>
          <cell r="G354">
            <v>6355.9549864000001</v>
          </cell>
          <cell r="H354">
            <v>6370.1060656</v>
          </cell>
        </row>
        <row r="355">
          <cell r="A355" t="str">
            <v>BTN_Bi_TRAB_E_Horas de vazio</v>
          </cell>
          <cell r="B355" t="str">
            <v>Horas de vazio</v>
          </cell>
          <cell r="C355">
            <v>44851.818786299998</v>
          </cell>
          <cell r="D355">
            <v>45021.049583100001</v>
          </cell>
          <cell r="E355">
            <v>45232.390287299997</v>
          </cell>
          <cell r="F355">
            <v>45421.853250599997</v>
          </cell>
          <cell r="G355">
            <v>45541.303658899997</v>
          </cell>
          <cell r="H355">
            <v>45702.146890900003</v>
          </cell>
        </row>
        <row r="356">
          <cell r="A356" t="str">
            <v>BTN_Bi_TRAB_E_Horas de vazio - 1,15</v>
          </cell>
          <cell r="B356" t="str">
            <v>Horas de vazio - 1,15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BTN_Bi_TRAB_E_Horas de vazio - 2,3</v>
          </cell>
          <cell r="B357" t="str">
            <v>Horas de vazio - 2,3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BTN_Bi_TRAB_E_Horas de vazio - 3,45</v>
          </cell>
          <cell r="B358" t="str">
            <v>Horas de vazio - 3,45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BTN_Bi_TRAB_E_Horas de vazio - 4,6</v>
          </cell>
          <cell r="B359" t="str">
            <v>Horas de vazio - 4,6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 t="str">
            <v>BTN_Bi_TRAB_E_Horas de vazio - 5,75</v>
          </cell>
          <cell r="B360" t="str">
            <v>Horas de vazio - 5,75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BTN_Bi_TRAB_E_Horas de vazio - 6,9</v>
          </cell>
          <cell r="B361" t="str">
            <v>Horas de vazio - 6,9</v>
          </cell>
          <cell r="C361">
            <v>21141.5527349</v>
          </cell>
          <cell r="D361">
            <v>21189.2605759</v>
          </cell>
          <cell r="E361">
            <v>21288.7564633</v>
          </cell>
          <cell r="F361">
            <v>21372.857843599999</v>
          </cell>
          <cell r="G361">
            <v>21422.767870200001</v>
          </cell>
          <cell r="H361">
            <v>21496.278758500001</v>
          </cell>
        </row>
        <row r="362">
          <cell r="A362" t="str">
            <v>BTN_Bi_TRAB_E_Horas de vazio - 10,35</v>
          </cell>
          <cell r="B362" t="str">
            <v>Horas de vazio - 10,35</v>
          </cell>
          <cell r="C362">
            <v>2533.4978875000002</v>
          </cell>
          <cell r="D362">
            <v>2547.3583748999999</v>
          </cell>
          <cell r="E362">
            <v>2561.1520614999999</v>
          </cell>
          <cell r="F362">
            <v>2572.5990630000001</v>
          </cell>
          <cell r="G362">
            <v>2578.8523341999999</v>
          </cell>
          <cell r="H362">
            <v>2589.4343924999998</v>
          </cell>
        </row>
        <row r="363">
          <cell r="A363" t="str">
            <v>BTN_Bi_TRAB_E_Horas de vazio - 13,80</v>
          </cell>
          <cell r="B363" t="str">
            <v>Horas de vazio - 13,80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BTN_Bi_TRAB_E_Horas de vazio - 17,25</v>
          </cell>
          <cell r="B364" t="str">
            <v>Horas de vazio - 17,25</v>
          </cell>
          <cell r="C364">
            <v>15083.792147100001</v>
          </cell>
          <cell r="D364">
            <v>15153.189234900001</v>
          </cell>
          <cell r="E364">
            <v>15235.2422131</v>
          </cell>
          <cell r="F364">
            <v>15303.3357266</v>
          </cell>
          <cell r="G364">
            <v>15340.533868799999</v>
          </cell>
          <cell r="H364">
            <v>15403.482190999999</v>
          </cell>
        </row>
        <row r="365">
          <cell r="A365" t="str">
            <v>BTN_Bi_TRAB_E_Horas de vazio - 20,7</v>
          </cell>
          <cell r="B365" t="str">
            <v>Horas de vazio - 20,7</v>
          </cell>
          <cell r="C365">
            <v>6092.9760168000003</v>
          </cell>
          <cell r="D365">
            <v>6131.2413974000001</v>
          </cell>
          <cell r="E365">
            <v>6147.2395494000002</v>
          </cell>
          <cell r="F365">
            <v>6173.0606174000004</v>
          </cell>
          <cell r="G365">
            <v>6199.1495857</v>
          </cell>
          <cell r="H365">
            <v>6212.9515488999996</v>
          </cell>
        </row>
        <row r="366">
          <cell r="A366" t="str">
            <v>BTN_Tri_TRAB_E_Tarifa Tri-horária</v>
          </cell>
          <cell r="B366" t="str">
            <v>Tarifa Tri-horária</v>
          </cell>
          <cell r="C366">
            <v>2039063.3623339999</v>
          </cell>
          <cell r="D366">
            <v>2029861.6499792</v>
          </cell>
          <cell r="E366">
            <v>2038442.7877952999</v>
          </cell>
          <cell r="F366">
            <v>2046402.0933115999</v>
          </cell>
          <cell r="G366">
            <v>2051700.9433724</v>
          </cell>
          <cell r="H366">
            <v>2058165.7798468999</v>
          </cell>
        </row>
        <row r="367">
          <cell r="A367" t="str">
            <v>BTN_Tri_TRAB_E_Horas de ponta</v>
          </cell>
          <cell r="B367" t="str">
            <v>Horas de ponta</v>
          </cell>
          <cell r="C367">
            <v>357254.09599369997</v>
          </cell>
          <cell r="D367">
            <v>355792.26692249998</v>
          </cell>
          <cell r="E367">
            <v>357300.75858259998</v>
          </cell>
          <cell r="F367">
            <v>358706.44284939999</v>
          </cell>
          <cell r="G367">
            <v>359644.26250060002</v>
          </cell>
          <cell r="H367">
            <v>360784.05523529998</v>
          </cell>
        </row>
        <row r="368">
          <cell r="A368" t="str">
            <v>BTN_Tri_TRAB_E_Horas de ponta - 1,15</v>
          </cell>
          <cell r="B368" t="str">
            <v>Horas de ponta - 1,15</v>
          </cell>
          <cell r="C368">
            <v>-49.539213699999998</v>
          </cell>
          <cell r="D368">
            <v>-54.258587900000002</v>
          </cell>
          <cell r="E368">
            <v>-54.339095299999997</v>
          </cell>
          <cell r="F368">
            <v>-54.4037437</v>
          </cell>
          <cell r="G368">
            <v>-54.467430200000003</v>
          </cell>
          <cell r="H368">
            <v>-54.499251800000003</v>
          </cell>
        </row>
        <row r="369">
          <cell r="A369" t="str">
            <v>BTN_Tri_TRAB_E_Horas de ponta - 2,3</v>
          </cell>
          <cell r="B369" t="str">
            <v>Horas de ponta - 2,3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BTN_Tri_TRAB_E_Horas de ponta - 3,45</v>
          </cell>
          <cell r="B370" t="str">
            <v>Horas de ponta - 3,45</v>
          </cell>
          <cell r="C370">
            <v>13356.4582904</v>
          </cell>
          <cell r="D370">
            <v>13500.767917900001</v>
          </cell>
          <cell r="E370">
            <v>13547.5583302</v>
          </cell>
          <cell r="F370">
            <v>13597.531687500001</v>
          </cell>
          <cell r="G370">
            <v>13636.7603179</v>
          </cell>
          <cell r="H370">
            <v>13672.7127705</v>
          </cell>
        </row>
        <row r="371">
          <cell r="A371" t="str">
            <v>BTN_Tri_TRAB_E_Horas de ponta - 4,6</v>
          </cell>
          <cell r="B371" t="str">
            <v>Horas de ponta - 4,6</v>
          </cell>
          <cell r="C371">
            <v>105.3425369</v>
          </cell>
          <cell r="D371">
            <v>80.366274300000001</v>
          </cell>
          <cell r="E371">
            <v>80.531565799999996</v>
          </cell>
          <cell r="F371">
            <v>80.666000800000006</v>
          </cell>
          <cell r="G371">
            <v>80.775336800000005</v>
          </cell>
          <cell r="H371">
            <v>80.864259099999998</v>
          </cell>
        </row>
        <row r="372">
          <cell r="A372" t="str">
            <v>BTN_Tri_TRAB_E_Horas de ponta - 5,75</v>
          </cell>
          <cell r="B372" t="str">
            <v>Horas de ponta - 5,75</v>
          </cell>
          <cell r="C372">
            <v>464.7111342</v>
          </cell>
          <cell r="D372">
            <v>458.94368129999998</v>
          </cell>
          <cell r="E372">
            <v>461.42881469999998</v>
          </cell>
          <cell r="F372">
            <v>463.49115870000003</v>
          </cell>
          <cell r="G372">
            <v>464.61777649999999</v>
          </cell>
          <cell r="H372">
            <v>466.52428850000001</v>
          </cell>
        </row>
        <row r="373">
          <cell r="A373" t="str">
            <v>BTN_Tri_TRAB_E_Horas de ponta - 6,9</v>
          </cell>
          <cell r="B373" t="str">
            <v>Horas de ponta - 6,9</v>
          </cell>
          <cell r="C373">
            <v>155254.11015669999</v>
          </cell>
          <cell r="D373">
            <v>153822.25763390001</v>
          </cell>
          <cell r="E373">
            <v>154450.09002549999</v>
          </cell>
          <cell r="F373">
            <v>155040.5496876</v>
          </cell>
          <cell r="G373">
            <v>155443.31323639999</v>
          </cell>
          <cell r="H373">
            <v>155911.75553289999</v>
          </cell>
        </row>
        <row r="374">
          <cell r="A374" t="str">
            <v>BTN_Tri_TRAB_E_Horas de ponta - 10,35</v>
          </cell>
          <cell r="B374" t="str">
            <v>Horas de ponta - 10,35</v>
          </cell>
          <cell r="C374">
            <v>30398.100975199999</v>
          </cell>
          <cell r="D374">
            <v>30871.707540399999</v>
          </cell>
          <cell r="E374">
            <v>30990.5832558</v>
          </cell>
          <cell r="F374">
            <v>31099.548744299998</v>
          </cell>
          <cell r="G374">
            <v>31170.163008700001</v>
          </cell>
          <cell r="H374">
            <v>31257.205120899998</v>
          </cell>
        </row>
        <row r="375">
          <cell r="A375" t="str">
            <v>BTN_Tri_TRAB_E_Horas de ponta - 13,80</v>
          </cell>
          <cell r="B375" t="str">
            <v>Horas de ponta - 13,80</v>
          </cell>
          <cell r="C375">
            <v>45547.8447323</v>
          </cell>
          <cell r="D375">
            <v>45060.364593400001</v>
          </cell>
          <cell r="E375">
            <v>45260.268809900001</v>
          </cell>
          <cell r="F375">
            <v>45440.875482399999</v>
          </cell>
          <cell r="G375">
            <v>45554.8162295</v>
          </cell>
          <cell r="H375">
            <v>45708.3852415</v>
          </cell>
        </row>
        <row r="376">
          <cell r="A376" t="str">
            <v>BTN_Tri_TRAB_E_Horas de ponta - 17,25</v>
          </cell>
          <cell r="B376" t="str">
            <v>Horas de ponta - 17,25</v>
          </cell>
          <cell r="C376">
            <v>83601.024084300007</v>
          </cell>
          <cell r="D376">
            <v>83685.716194399996</v>
          </cell>
          <cell r="E376">
            <v>84067.565183900006</v>
          </cell>
          <cell r="F376">
            <v>84421.009532800002</v>
          </cell>
          <cell r="G376">
            <v>84653.382238999999</v>
          </cell>
          <cell r="H376">
            <v>84945.490585299995</v>
          </cell>
        </row>
        <row r="377">
          <cell r="A377" t="str">
            <v>BTN_Tri_TRAB_E_Horas de ponta - 20,7</v>
          </cell>
          <cell r="B377" t="str">
            <v>Horas de ponta - 20,7</v>
          </cell>
          <cell r="C377">
            <v>28576.0432974</v>
          </cell>
          <cell r="D377">
            <v>28366.401674799999</v>
          </cell>
          <cell r="E377">
            <v>28497.071692099998</v>
          </cell>
          <cell r="F377">
            <v>28617.174298999998</v>
          </cell>
          <cell r="G377">
            <v>28694.901785999999</v>
          </cell>
          <cell r="H377">
            <v>28795.616688400001</v>
          </cell>
        </row>
        <row r="378">
          <cell r="A378" t="str">
            <v>BTN_Tri_TRAB_E_Horas cheia</v>
          </cell>
          <cell r="B378" t="str">
            <v>Horas cheia</v>
          </cell>
          <cell r="C378">
            <v>922200.51266130002</v>
          </cell>
          <cell r="D378">
            <v>917275.09407039999</v>
          </cell>
          <cell r="E378">
            <v>921150.52670539997</v>
          </cell>
          <cell r="F378">
            <v>924746.15149199998</v>
          </cell>
          <cell r="G378">
            <v>927140.35997490003</v>
          </cell>
          <cell r="H378">
            <v>930059.08917739999</v>
          </cell>
        </row>
        <row r="379">
          <cell r="A379" t="str">
            <v>BTN_Tri_TRAB_E_Horas cheia - 1,15</v>
          </cell>
          <cell r="B379" t="str">
            <v>Horas cheia - 1,15</v>
          </cell>
          <cell r="C379">
            <v>-135.7173851</v>
          </cell>
          <cell r="D379">
            <v>-148.66133550000001</v>
          </cell>
          <cell r="E379">
            <v>-148.90043890000001</v>
          </cell>
          <cell r="F379">
            <v>-149.09312750000001</v>
          </cell>
          <cell r="G379">
            <v>-149.27365689999999</v>
          </cell>
          <cell r="H379">
            <v>-149.3776555</v>
          </cell>
        </row>
        <row r="380">
          <cell r="A380" t="str">
            <v>BTN_Tri_TRAB_E_Horas cheia - 2,3</v>
          </cell>
          <cell r="B380" t="str">
            <v>Horas cheia - 2,3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BTN_Tri_TRAB_E_Horas cheia - 3,45</v>
          </cell>
          <cell r="B381" t="str">
            <v>Horas cheia - 3,45</v>
          </cell>
          <cell r="C381">
            <v>33144.624408299998</v>
          </cell>
          <cell r="D381">
            <v>33666.046347000003</v>
          </cell>
          <cell r="E381">
            <v>33784.9792552</v>
          </cell>
          <cell r="F381">
            <v>33909.403624300001</v>
          </cell>
          <cell r="G381">
            <v>34005.125207999998</v>
          </cell>
          <cell r="H381">
            <v>34096.375590000003</v>
          </cell>
        </row>
        <row r="382">
          <cell r="A382" t="str">
            <v>BTN_Tri_TRAB_E_Horas cheia - 4,6</v>
          </cell>
          <cell r="B382" t="str">
            <v>Horas cheia - 4,6</v>
          </cell>
          <cell r="C382">
            <v>502.080175</v>
          </cell>
          <cell r="D382">
            <v>404.42558780000002</v>
          </cell>
          <cell r="E382">
            <v>405.25738109999998</v>
          </cell>
          <cell r="F382">
            <v>405.93389519999999</v>
          </cell>
          <cell r="G382">
            <v>406.48410460000002</v>
          </cell>
          <cell r="H382">
            <v>406.93158670000003</v>
          </cell>
        </row>
        <row r="383">
          <cell r="A383" t="str">
            <v>BTN_Tri_TRAB_E_Horas cheia - 5,75</v>
          </cell>
          <cell r="B383" t="str">
            <v>Horas cheia - 5,75</v>
          </cell>
          <cell r="C383">
            <v>1212.512219</v>
          </cell>
          <cell r="D383">
            <v>1158.60383</v>
          </cell>
          <cell r="E383">
            <v>1164.8775519999999</v>
          </cell>
          <cell r="F383">
            <v>1170.0839415</v>
          </cell>
          <cell r="G383">
            <v>1172.9280893</v>
          </cell>
          <cell r="H383">
            <v>1177.7410803</v>
          </cell>
        </row>
        <row r="384">
          <cell r="A384" t="str">
            <v>BTN_Tri_TRAB_E_Horas cheia - 6,9</v>
          </cell>
          <cell r="B384" t="str">
            <v>Horas cheia - 6,9</v>
          </cell>
          <cell r="C384">
            <v>386290.77526329999</v>
          </cell>
          <cell r="D384">
            <v>382995.6950673</v>
          </cell>
          <cell r="E384">
            <v>384540.74001220003</v>
          </cell>
          <cell r="F384">
            <v>385987.34044</v>
          </cell>
          <cell r="G384">
            <v>386977.97757049999</v>
          </cell>
          <cell r="H384">
            <v>388122.94044989999</v>
          </cell>
        </row>
        <row r="385">
          <cell r="A385" t="str">
            <v>BTN_Tri_TRAB_E_Horas cheia - 10,35</v>
          </cell>
          <cell r="B385" t="str">
            <v>Horas cheia - 10,35</v>
          </cell>
          <cell r="C385">
            <v>84607.9988839</v>
          </cell>
          <cell r="D385">
            <v>84745.871147700003</v>
          </cell>
          <cell r="E385">
            <v>85072.711974499995</v>
          </cell>
          <cell r="F385">
            <v>85371.729501199996</v>
          </cell>
          <cell r="G385">
            <v>85564.938869999998</v>
          </cell>
          <cell r="H385">
            <v>85803.952198200001</v>
          </cell>
        </row>
        <row r="386">
          <cell r="A386" t="str">
            <v>BTN_Tri_TRAB_E_Horas cheia - 13,80</v>
          </cell>
          <cell r="B386" t="str">
            <v>Horas cheia - 13,80</v>
          </cell>
          <cell r="C386">
            <v>124105.8664573</v>
          </cell>
          <cell r="D386">
            <v>123518.883781</v>
          </cell>
          <cell r="E386">
            <v>124069.597033</v>
          </cell>
          <cell r="F386">
            <v>124565.4224406</v>
          </cell>
          <cell r="G386">
            <v>124877.17091080001</v>
          </cell>
          <cell r="H386">
            <v>125299.6990714</v>
          </cell>
        </row>
        <row r="387">
          <cell r="A387" t="str">
            <v>BTN_Tri_TRAB_E_Horas cheia - 17,25</v>
          </cell>
          <cell r="B387" t="str">
            <v>Horas cheia - 17,25</v>
          </cell>
          <cell r="C387">
            <v>223757.14336310001</v>
          </cell>
          <cell r="D387">
            <v>223812.39555769999</v>
          </cell>
          <cell r="E387">
            <v>224831.00425540001</v>
          </cell>
          <cell r="F387">
            <v>225776.16191</v>
          </cell>
          <cell r="G387">
            <v>226398.234107</v>
          </cell>
          <cell r="H387">
            <v>227177.87321799999</v>
          </cell>
        </row>
        <row r="388">
          <cell r="A388" t="str">
            <v>BTN_Tri_TRAB_E_Horas cheia - 20,7</v>
          </cell>
          <cell r="B388" t="str">
            <v>Horas cheia - 20,7</v>
          </cell>
          <cell r="C388">
            <v>68715.229276500002</v>
          </cell>
          <cell r="D388">
            <v>67121.834087399999</v>
          </cell>
          <cell r="E388">
            <v>67430.259680899995</v>
          </cell>
          <cell r="F388">
            <v>67709.168866699998</v>
          </cell>
          <cell r="G388">
            <v>67886.774771600001</v>
          </cell>
          <cell r="H388">
            <v>68122.953638399995</v>
          </cell>
        </row>
        <row r="389">
          <cell r="A389" t="str">
            <v>BTN_Tri_TRAB_E_Horas de vazio</v>
          </cell>
          <cell r="B389" t="str">
            <v>Horas de vazio</v>
          </cell>
          <cell r="C389">
            <v>759608.75367899996</v>
          </cell>
          <cell r="D389">
            <v>756794.2889863</v>
          </cell>
          <cell r="E389">
            <v>759991.5025073</v>
          </cell>
          <cell r="F389">
            <v>762949.49897019996</v>
          </cell>
          <cell r="G389">
            <v>764916.32089690003</v>
          </cell>
          <cell r="H389">
            <v>767322.63543420006</v>
          </cell>
        </row>
        <row r="390">
          <cell r="A390" t="str">
            <v>BTN_Tri_TRAB_E_Horas de vazio - 1,15</v>
          </cell>
          <cell r="B390" t="str">
            <v>Horas de vazio - 1,15</v>
          </cell>
          <cell r="C390">
            <v>-176.08486350000001</v>
          </cell>
          <cell r="D390">
            <v>-192.91946369999999</v>
          </cell>
          <cell r="E390">
            <v>-193.2806817</v>
          </cell>
          <cell r="F390">
            <v>-193.57351890000001</v>
          </cell>
          <cell r="G390">
            <v>-193.82439049999999</v>
          </cell>
          <cell r="H390">
            <v>-194.00557259999999</v>
          </cell>
        </row>
        <row r="391">
          <cell r="A391" t="str">
            <v>BTN_Tri_TRAB_E_Horas de vazio - 2,3</v>
          </cell>
          <cell r="B391" t="str">
            <v>Horas de vazio - 2,3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BTN_Tri_TRAB_E_Horas de vazio - 3,45</v>
          </cell>
          <cell r="B392" t="str">
            <v>Horas de vazio - 3,45</v>
          </cell>
          <cell r="C392">
            <v>24086.013281299998</v>
          </cell>
          <cell r="D392">
            <v>24307.0033945</v>
          </cell>
          <cell r="E392">
            <v>24390.4908349</v>
          </cell>
          <cell r="F392">
            <v>24478.146716899999</v>
          </cell>
          <cell r="G392">
            <v>24546.488765999999</v>
          </cell>
          <cell r="H392">
            <v>24610.261146100001</v>
          </cell>
        </row>
        <row r="393">
          <cell r="A393" t="str">
            <v>BTN_Tri_TRAB_E_Horas de vazio - 4,6</v>
          </cell>
          <cell r="B393" t="str">
            <v>Horas de vazio - 4,6</v>
          </cell>
          <cell r="C393">
            <v>1238.7049677</v>
          </cell>
          <cell r="D393">
            <v>1223.6475803000001</v>
          </cell>
          <cell r="E393">
            <v>1226.1642907999999</v>
          </cell>
          <cell r="F393">
            <v>1228.2111809999999</v>
          </cell>
          <cell r="G393">
            <v>1229.8759184999999</v>
          </cell>
          <cell r="H393">
            <v>1231.2298393999999</v>
          </cell>
        </row>
        <row r="394">
          <cell r="A394" t="str">
            <v>BTN_Tri_TRAB_E_Horas de vazio - 5,75</v>
          </cell>
          <cell r="B394" t="str">
            <v>Horas de vazio - 5,75</v>
          </cell>
          <cell r="C394">
            <v>1091.5109649000001</v>
          </cell>
          <cell r="D394">
            <v>1087.1862586</v>
          </cell>
          <cell r="E394">
            <v>1093.0732617000001</v>
          </cell>
          <cell r="F394">
            <v>1097.9587234999999</v>
          </cell>
          <cell r="G394">
            <v>1100.6275553</v>
          </cell>
          <cell r="H394">
            <v>1105.1438685999999</v>
          </cell>
        </row>
        <row r="395">
          <cell r="A395" t="str">
            <v>BTN_Tri_TRAB_E_Horas de vazio - 6,9</v>
          </cell>
          <cell r="B395" t="str">
            <v>Horas de vazio - 6,9</v>
          </cell>
          <cell r="C395">
            <v>311228.9960483</v>
          </cell>
          <cell r="D395">
            <v>310126.86659799999</v>
          </cell>
          <cell r="E395">
            <v>311368.32523010002</v>
          </cell>
          <cell r="F395">
            <v>312529.33074539999</v>
          </cell>
          <cell r="G395">
            <v>313325.23920870002</v>
          </cell>
          <cell r="H395">
            <v>314243.572613</v>
          </cell>
        </row>
        <row r="396">
          <cell r="A396" t="str">
            <v>BTN_Tri_TRAB_E_Horas de vazio - 10,35</v>
          </cell>
          <cell r="B396" t="str">
            <v>Horas de vazio - 10,35</v>
          </cell>
          <cell r="C396">
            <v>71713.672174299994</v>
          </cell>
          <cell r="D396">
            <v>71690.307482599994</v>
          </cell>
          <cell r="E396">
            <v>71969.645757899998</v>
          </cell>
          <cell r="F396">
            <v>72222.791981300004</v>
          </cell>
          <cell r="G396">
            <v>72385.694153899996</v>
          </cell>
          <cell r="H396">
            <v>72589.649429800003</v>
          </cell>
        </row>
        <row r="397">
          <cell r="A397" t="str">
            <v>BTN_Tri_TRAB_E_Horas de vazio - 13,80</v>
          </cell>
          <cell r="B397" t="str">
            <v>Horas de vazio - 13,80</v>
          </cell>
          <cell r="C397">
            <v>100370.6191199</v>
          </cell>
          <cell r="D397">
            <v>99994.905412399996</v>
          </cell>
          <cell r="E397">
            <v>100439.80230510001</v>
          </cell>
          <cell r="F397">
            <v>100839.1811767</v>
          </cell>
          <cell r="G397">
            <v>101090.3015913</v>
          </cell>
          <cell r="H397">
            <v>101430.70464140001</v>
          </cell>
        </row>
        <row r="398">
          <cell r="A398" t="str">
            <v>BTN_Tri_TRAB_E_Horas de vazio - 17,25</v>
          </cell>
          <cell r="B398" t="str">
            <v>Horas de vazio - 17,25</v>
          </cell>
          <cell r="C398">
            <v>185130.97133930001</v>
          </cell>
          <cell r="D398">
            <v>184845.39017639999</v>
          </cell>
          <cell r="E398">
            <v>185675.76647959999</v>
          </cell>
          <cell r="F398">
            <v>186456.17334949999</v>
          </cell>
          <cell r="G398">
            <v>186978.5183656</v>
          </cell>
          <cell r="H398">
            <v>187616.03381560001</v>
          </cell>
        </row>
        <row r="399">
          <cell r="A399" t="str">
            <v>BTN_Tri_TRAB_E_Horas de vazio - 20,7</v>
          </cell>
          <cell r="B399" t="str">
            <v>Horas de vazio - 20,7</v>
          </cell>
          <cell r="C399">
            <v>64924.350646799998</v>
          </cell>
          <cell r="D399">
            <v>63711.901547200003</v>
          </cell>
          <cell r="E399">
            <v>64021.515028900001</v>
          </cell>
          <cell r="F399">
            <v>64291.278614800001</v>
          </cell>
          <cell r="G399">
            <v>64453.399728099997</v>
          </cell>
          <cell r="H399">
            <v>64690.0456529</v>
          </cell>
        </row>
        <row r="400">
          <cell r="B400" t="str">
            <v>Vendas Não Aplicável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</sheetData>
      <sheetData sheetId="10"/>
      <sheetData sheetId="11">
        <row r="14">
          <cell r="B14">
            <v>0</v>
          </cell>
          <cell r="C14" t="str">
            <v>2019 Total</v>
          </cell>
          <cell r="D14" t="str">
            <v>2020 Total</v>
          </cell>
          <cell r="E14" t="str">
            <v>2021 Total</v>
          </cell>
          <cell r="F14" t="str">
            <v>2022 Total</v>
          </cell>
        </row>
        <row r="15">
          <cell r="B15">
            <v>0</v>
          </cell>
          <cell r="C15" t="str">
            <v>VCF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0</v>
          </cell>
          <cell r="C16" t="str">
            <v>2019.TOTAL</v>
          </cell>
          <cell r="D16" t="str">
            <v>2020.TOTAL</v>
          </cell>
          <cell r="E16" t="str">
            <v>2021.TOTAL</v>
          </cell>
          <cell r="F16" t="str">
            <v>2022.TOTAL</v>
          </cell>
        </row>
        <row r="17">
          <cell r="B17" t="str">
            <v>Vendas Totais</v>
          </cell>
          <cell r="C17">
            <v>118885495.5075969</v>
          </cell>
          <cell r="D17">
            <v>119857714.1053976</v>
          </cell>
          <cell r="E17">
            <v>120323603.01926699</v>
          </cell>
          <cell r="F17">
            <v>120775721.65692461</v>
          </cell>
        </row>
        <row r="18">
          <cell r="B18" t="str">
            <v>Vendas Alta Tensão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B19" t="str">
            <v>Vendas Média Tensão</v>
          </cell>
          <cell r="C19">
            <v>34994611.639366403</v>
          </cell>
          <cell r="D19">
            <v>35326740.051118702</v>
          </cell>
          <cell r="E19">
            <v>35456178.456008598</v>
          </cell>
          <cell r="F19">
            <v>35583892.429733999</v>
          </cell>
        </row>
        <row r="20">
          <cell r="B20" t="str">
            <v>VENDA A CLIENTES FINAIS EM MT TETRA-HORÁRIA</v>
          </cell>
          <cell r="C20">
            <v>34994611.639366403</v>
          </cell>
          <cell r="D20">
            <v>35326740.051118702</v>
          </cell>
          <cell r="E20">
            <v>35456178.456008598</v>
          </cell>
          <cell r="F20">
            <v>35583892.429733999</v>
          </cell>
        </row>
        <row r="21">
          <cell r="A21" t="str">
            <v>MT_Termo tarifário fixo</v>
          </cell>
          <cell r="B21" t="str">
            <v>Termo tarifário fixo</v>
          </cell>
          <cell r="C21">
            <v>218206.36</v>
          </cell>
          <cell r="D21">
            <v>218288.52</v>
          </cell>
          <cell r="E21">
            <v>218576.88</v>
          </cell>
          <cell r="F21">
            <v>218865.24</v>
          </cell>
        </row>
        <row r="22">
          <cell r="A22">
            <v>0</v>
          </cell>
          <cell r="B22" t="str">
            <v>Potência</v>
          </cell>
          <cell r="C22">
            <v>5879656.4281861996</v>
          </cell>
          <cell r="D22">
            <v>5886710.6937531997</v>
          </cell>
          <cell r="E22">
            <v>5893206.1751386998</v>
          </cell>
          <cell r="F22">
            <v>5902533.4689002996</v>
          </cell>
        </row>
        <row r="23">
          <cell r="A23" t="str">
            <v>MT_P_Horas_de_ponta</v>
          </cell>
          <cell r="B23" t="str">
            <v>Horas_de_ponta</v>
          </cell>
          <cell r="C23">
            <v>3955419.9558843998</v>
          </cell>
          <cell r="D23">
            <v>3960297.025651</v>
          </cell>
          <cell r="E23">
            <v>3964931.1188409999</v>
          </cell>
          <cell r="F23">
            <v>3971578.4852327998</v>
          </cell>
        </row>
        <row r="24">
          <cell r="A24" t="str">
            <v>MT_P_Contratada</v>
          </cell>
          <cell r="B24" t="str">
            <v>Contratada</v>
          </cell>
          <cell r="C24">
            <v>1924236.4723018</v>
          </cell>
          <cell r="D24">
            <v>1926413.6681021999</v>
          </cell>
          <cell r="E24">
            <v>1928275.0562976999</v>
          </cell>
          <cell r="F24">
            <v>1930954.9836675001</v>
          </cell>
        </row>
        <row r="25">
          <cell r="B25" t="str">
            <v>Energia Activa</v>
          </cell>
          <cell r="C25">
            <v>28390109.937445302</v>
          </cell>
          <cell r="D25">
            <v>28714424.696308199</v>
          </cell>
          <cell r="E25">
            <v>28836452.8500438</v>
          </cell>
          <cell r="F25">
            <v>28953744.375016801</v>
          </cell>
        </row>
        <row r="26">
          <cell r="B26" t="str">
            <v>Períodos I, IV</v>
          </cell>
          <cell r="C26">
            <v>9917986.4094060995</v>
          </cell>
          <cell r="D26">
            <v>8479879.4953202009</v>
          </cell>
          <cell r="E26">
            <v>8515748.3897829</v>
          </cell>
          <cell r="F26">
            <v>8550406.3711236008</v>
          </cell>
        </row>
        <row r="27">
          <cell r="A27" t="str">
            <v>MT_E_I,V_Horas de ponta</v>
          </cell>
          <cell r="B27" t="str">
            <v>Horas de ponta</v>
          </cell>
          <cell r="C27">
            <v>2411580.9074291</v>
          </cell>
          <cell r="D27">
            <v>2060794.6893318</v>
          </cell>
          <cell r="E27">
            <v>2069461.5704652001</v>
          </cell>
          <cell r="F27">
            <v>2077883.5415701</v>
          </cell>
        </row>
        <row r="28">
          <cell r="A28" t="str">
            <v>MT_E_I,V_Horas cheias</v>
          </cell>
          <cell r="B28" t="str">
            <v>Horas cheias</v>
          </cell>
          <cell r="C28">
            <v>5149177.7726539001</v>
          </cell>
          <cell r="D28">
            <v>4413614.5083410004</v>
          </cell>
          <cell r="E28">
            <v>4432326.7764662998</v>
          </cell>
          <cell r="F28">
            <v>4450383.3135059001</v>
          </cell>
        </row>
        <row r="29">
          <cell r="A29" t="str">
            <v>MT_E_I,V_Horas de vazio normal</v>
          </cell>
          <cell r="B29" t="str">
            <v>Horas de vazio normal</v>
          </cell>
          <cell r="C29">
            <v>1548833.9991995001</v>
          </cell>
          <cell r="D29">
            <v>1318752.7594343999</v>
          </cell>
          <cell r="E29">
            <v>1324347.8948526001</v>
          </cell>
          <cell r="F29">
            <v>1329732.4475326999</v>
          </cell>
        </row>
        <row r="30">
          <cell r="A30" t="str">
            <v>MT_E_I,V_Horas de super vazio</v>
          </cell>
          <cell r="B30" t="str">
            <v>Horas de super vazio</v>
          </cell>
          <cell r="C30">
            <v>808393.73012359999</v>
          </cell>
          <cell r="D30">
            <v>686717.53821300005</v>
          </cell>
          <cell r="E30">
            <v>689612.14799880004</v>
          </cell>
          <cell r="F30">
            <v>692407.06851490005</v>
          </cell>
        </row>
        <row r="31">
          <cell r="B31" t="str">
            <v>Períodos II, III</v>
          </cell>
          <cell r="C31">
            <v>18472123.528039198</v>
          </cell>
          <cell r="D31">
            <v>20234545.200987998</v>
          </cell>
          <cell r="E31">
            <v>20320704.460260902</v>
          </cell>
          <cell r="F31">
            <v>20403338.0038932</v>
          </cell>
        </row>
        <row r="32">
          <cell r="A32" t="str">
            <v>MT_E_II,III_Horas de ponta</v>
          </cell>
          <cell r="B32" t="str">
            <v>Horas de ponta</v>
          </cell>
          <cell r="C32">
            <v>4498624.2883158</v>
          </cell>
          <cell r="D32">
            <v>4927767.3038657997</v>
          </cell>
          <cell r="E32">
            <v>4948690.7771883002</v>
          </cell>
          <cell r="F32">
            <v>4968818.7800661996</v>
          </cell>
        </row>
        <row r="33">
          <cell r="A33" t="str">
            <v>MT_E_II,III_Horas cheias</v>
          </cell>
          <cell r="B33" t="str">
            <v>Horas cheias</v>
          </cell>
          <cell r="C33">
            <v>9423646.3152447995</v>
          </cell>
          <cell r="D33">
            <v>10322696.615553301</v>
          </cell>
          <cell r="E33">
            <v>10366654.386334199</v>
          </cell>
          <cell r="F33">
            <v>10408831.0750887</v>
          </cell>
        </row>
        <row r="34">
          <cell r="A34" t="str">
            <v>MT_E_II,III_Horas de vazio normal</v>
          </cell>
          <cell r="B34" t="str">
            <v>Horas de vazio normal</v>
          </cell>
          <cell r="C34">
            <v>2896417.6570426999</v>
          </cell>
          <cell r="D34">
            <v>3172893.8427714999</v>
          </cell>
          <cell r="E34">
            <v>3186457.6902708001</v>
          </cell>
          <cell r="F34">
            <v>3199411.2036911999</v>
          </cell>
        </row>
        <row r="35">
          <cell r="A35" t="str">
            <v>MT_E_II,III_Horas de super vazio</v>
          </cell>
          <cell r="B35" t="str">
            <v>Horas de super vazio</v>
          </cell>
          <cell r="C35">
            <v>1653435.2674358999</v>
          </cell>
          <cell r="D35">
            <v>1811187.4387974001</v>
          </cell>
          <cell r="E35">
            <v>1818901.6064676</v>
          </cell>
          <cell r="F35">
            <v>1826276.9450471001</v>
          </cell>
        </row>
        <row r="36">
          <cell r="B36" t="str">
            <v>Energia Reactiva</v>
          </cell>
          <cell r="C36">
            <v>506638.91373490001</v>
          </cell>
          <cell r="D36">
            <v>507316.14105729997</v>
          </cell>
          <cell r="E36">
            <v>507942.55082609999</v>
          </cell>
          <cell r="F36">
            <v>508749.34581690002</v>
          </cell>
        </row>
        <row r="37">
          <cell r="A37" t="str">
            <v>MT_E__Energia Reactiva Fornecida 1º-Esc</v>
          </cell>
          <cell r="B37" t="str">
            <v>Energia Reactiva Fornecida 1º-Esc</v>
          </cell>
          <cell r="C37">
            <v>41940.2319068</v>
          </cell>
          <cell r="D37">
            <v>42101.5058928</v>
          </cell>
          <cell r="E37">
            <v>42151.398252500003</v>
          </cell>
          <cell r="F37">
            <v>42220.337695800001</v>
          </cell>
        </row>
        <row r="38">
          <cell r="A38" t="str">
            <v>MT_E__Energia Reactiva Fornecida 2º-Esc</v>
          </cell>
          <cell r="B38" t="str">
            <v>Energia Reactiva Fornecida 2º-Esc</v>
          </cell>
          <cell r="C38">
            <v>74723.134319399993</v>
          </cell>
          <cell r="D38">
            <v>75109.851294799999</v>
          </cell>
          <cell r="E38">
            <v>75200.842254400006</v>
          </cell>
          <cell r="F38">
            <v>75322.419226500002</v>
          </cell>
        </row>
        <row r="39">
          <cell r="A39" t="str">
            <v>MT_E__Energia Reactiva Fornecida 3º-Esc</v>
          </cell>
          <cell r="B39" t="str">
            <v>Energia Reactiva Fornecida 3º-Esc</v>
          </cell>
          <cell r="C39">
            <v>329873.61327660002</v>
          </cell>
          <cell r="D39">
            <v>331386.89354680001</v>
          </cell>
          <cell r="E39">
            <v>331802.34141529998</v>
          </cell>
          <cell r="F39">
            <v>332322.28288860002</v>
          </cell>
        </row>
        <row r="40">
          <cell r="A40" t="str">
            <v>MT_E__Recebida (Indutiva)</v>
          </cell>
          <cell r="B40" t="str">
            <v>Recebida (Indutiva)</v>
          </cell>
          <cell r="C40">
            <v>60101.9342321</v>
          </cell>
          <cell r="D40">
            <v>58717.890322899999</v>
          </cell>
          <cell r="E40">
            <v>58787.9689039</v>
          </cell>
          <cell r="F40">
            <v>58884.306005999999</v>
          </cell>
        </row>
        <row r="41">
          <cell r="B41" t="str">
            <v>Vendas Baixa Tensão</v>
          </cell>
          <cell r="C41">
            <v>83890883.868230507</v>
          </cell>
          <cell r="D41">
            <v>84530974.054278895</v>
          </cell>
          <cell r="E41">
            <v>84867424.563258395</v>
          </cell>
          <cell r="F41">
            <v>85191829.227190599</v>
          </cell>
        </row>
        <row r="42">
          <cell r="B42" t="str">
            <v>Vendas Baixa Tensão Especial</v>
          </cell>
          <cell r="C42">
            <v>9620567.9143499993</v>
          </cell>
          <cell r="D42">
            <v>9672937.6883258</v>
          </cell>
          <cell r="E42">
            <v>9705344.6531696003</v>
          </cell>
          <cell r="F42">
            <v>9736230.4678709991</v>
          </cell>
        </row>
        <row r="43">
          <cell r="B43" t="str">
            <v>VENDA A CLIENTES FINAIS EM BTE TETRA-HORÁRIA</v>
          </cell>
          <cell r="C43">
            <v>9620567.9143499993</v>
          </cell>
          <cell r="D43">
            <v>9672937.6883258</v>
          </cell>
          <cell r="E43">
            <v>9705344.6531696003</v>
          </cell>
          <cell r="F43">
            <v>9736230.4678709991</v>
          </cell>
        </row>
        <row r="44">
          <cell r="A44" t="str">
            <v>BTE_Termo tarifário fixo</v>
          </cell>
          <cell r="B44" t="str">
            <v>Termo tarifário fixo</v>
          </cell>
          <cell r="C44">
            <v>52594.54</v>
          </cell>
          <cell r="D44">
            <v>52864.56</v>
          </cell>
          <cell r="E44">
            <v>53382.84</v>
          </cell>
          <cell r="F44">
            <v>53827.08</v>
          </cell>
        </row>
        <row r="45">
          <cell r="B45" t="str">
            <v>Potência</v>
          </cell>
          <cell r="C45">
            <v>2415661.4604468001</v>
          </cell>
          <cell r="D45">
            <v>2416960.2088915999</v>
          </cell>
          <cell r="E45">
            <v>2419200.2148646</v>
          </cell>
          <cell r="F45">
            <v>2422012.4705991</v>
          </cell>
        </row>
        <row r="46">
          <cell r="A46" t="str">
            <v>BTE_P_Horas_de_ponta</v>
          </cell>
          <cell r="B46" t="str">
            <v>Horas_de_ponta</v>
          </cell>
          <cell r="C46">
            <v>1878020.1046104</v>
          </cell>
          <cell r="D46">
            <v>1879607.5294303</v>
          </cell>
          <cell r="E46">
            <v>1881163.2829684</v>
          </cell>
          <cell r="F46">
            <v>1883403.9292003999</v>
          </cell>
        </row>
        <row r="47">
          <cell r="A47" t="str">
            <v>BTE_P_Contratada</v>
          </cell>
          <cell r="B47" t="str">
            <v>Contratada</v>
          </cell>
          <cell r="C47">
            <v>537641.35583639995</v>
          </cell>
          <cell r="D47">
            <v>537352.67946130002</v>
          </cell>
          <cell r="E47">
            <v>538036.93189620005</v>
          </cell>
          <cell r="F47">
            <v>538608.54139869998</v>
          </cell>
        </row>
        <row r="48">
          <cell r="B48" t="str">
            <v>Energia Activa</v>
          </cell>
          <cell r="C48">
            <v>6804920.2748290002</v>
          </cell>
          <cell r="D48">
            <v>6852749.0323925996</v>
          </cell>
          <cell r="E48">
            <v>6881982.9597758995</v>
          </cell>
          <cell r="F48">
            <v>6909049.1509081004</v>
          </cell>
        </row>
        <row r="49">
          <cell r="A49" t="str">
            <v>BTE_E_Horas de ponta</v>
          </cell>
          <cell r="B49" t="str">
            <v>Horas de ponta</v>
          </cell>
          <cell r="C49">
            <v>1676429.0568870001</v>
          </cell>
          <cell r="D49">
            <v>1686133.4027104999</v>
          </cell>
          <cell r="E49">
            <v>1693336.4114069</v>
          </cell>
          <cell r="F49">
            <v>1700002.3058497</v>
          </cell>
        </row>
        <row r="50">
          <cell r="A50" t="str">
            <v>BTE_E_Horas cheias</v>
          </cell>
          <cell r="B50" t="str">
            <v>Horas cheias</v>
          </cell>
          <cell r="C50">
            <v>3656136.4760452998</v>
          </cell>
          <cell r="D50">
            <v>3679314.5914202002</v>
          </cell>
          <cell r="E50">
            <v>3695039.4979307</v>
          </cell>
          <cell r="F50">
            <v>3709618.0880403002</v>
          </cell>
        </row>
        <row r="51">
          <cell r="A51" t="str">
            <v>BTE_E_Horas de vazio normal</v>
          </cell>
          <cell r="B51" t="str">
            <v>Horas de vazio normal</v>
          </cell>
          <cell r="C51">
            <v>960109.46548649995</v>
          </cell>
          <cell r="D51">
            <v>969553.09793639998</v>
          </cell>
          <cell r="E51">
            <v>973670.18464200001</v>
          </cell>
          <cell r="F51">
            <v>977472.8888368</v>
          </cell>
        </row>
        <row r="52">
          <cell r="A52" t="str">
            <v>BTE_E_Horas de super vazio</v>
          </cell>
          <cell r="B52" t="str">
            <v>Horas de super vazio</v>
          </cell>
          <cell r="C52">
            <v>512245.27641019999</v>
          </cell>
          <cell r="D52">
            <v>517747.94032549998</v>
          </cell>
          <cell r="E52">
            <v>519936.8657963</v>
          </cell>
          <cell r="F52">
            <v>521955.8681813</v>
          </cell>
        </row>
        <row r="53">
          <cell r="B53" t="str">
            <v>Energia Reactiva</v>
          </cell>
          <cell r="C53">
            <v>347391.63907420001</v>
          </cell>
          <cell r="D53">
            <v>350363.88704160001</v>
          </cell>
          <cell r="E53">
            <v>350778.63852909999</v>
          </cell>
          <cell r="F53">
            <v>351341.76636379998</v>
          </cell>
        </row>
        <row r="54">
          <cell r="A54" t="str">
            <v>BTE_E_Fornecida pela rede 1ª Esc</v>
          </cell>
          <cell r="B54" t="str">
            <v>Fornecida pela rede 1ª Esc</v>
          </cell>
          <cell r="C54">
            <v>19112.202078400001</v>
          </cell>
          <cell r="D54">
            <v>19288.173908199999</v>
          </cell>
          <cell r="E54">
            <v>19311.1549806</v>
          </cell>
          <cell r="F54">
            <v>19342.665065599998</v>
          </cell>
        </row>
        <row r="55">
          <cell r="A55" t="str">
            <v>BTE_E_Fornecida pela rede 2ª Esc</v>
          </cell>
          <cell r="B55" t="str">
            <v>Fornecida pela rede 2ª Esc</v>
          </cell>
          <cell r="C55">
            <v>39412.547281799998</v>
          </cell>
          <cell r="D55">
            <v>39654.408181999999</v>
          </cell>
          <cell r="E55">
            <v>39702.182594600003</v>
          </cell>
          <cell r="F55">
            <v>39766.592646500001</v>
          </cell>
        </row>
        <row r="56">
          <cell r="A56" t="str">
            <v>BTE_E_Fornecida pela rede 3ª Esc</v>
          </cell>
          <cell r="B56" t="str">
            <v>Fornecida pela rede 3ª Esc</v>
          </cell>
          <cell r="C56">
            <v>268433.38972839998</v>
          </cell>
          <cell r="D56">
            <v>271106.11396270001</v>
          </cell>
          <cell r="E56">
            <v>271427.42844220001</v>
          </cell>
          <cell r="F56">
            <v>271859.67441510002</v>
          </cell>
        </row>
        <row r="57">
          <cell r="A57" t="str">
            <v>BTE_E_Recebida pela rede (indutiva)</v>
          </cell>
          <cell r="B57" t="str">
            <v>Recebida pela rede (indutiva)</v>
          </cell>
          <cell r="C57">
            <v>20433.499985599999</v>
          </cell>
          <cell r="D57">
            <v>20315.1909887</v>
          </cell>
          <cell r="E57">
            <v>20337.872511699999</v>
          </cell>
          <cell r="F57">
            <v>20372.8342366</v>
          </cell>
        </row>
        <row r="58">
          <cell r="B58" t="str">
            <v>VENDA A CLIENTES FINAIS EM BTE TETRA-HORÁRIA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B59" t="str">
            <v>Termo tarifário fixo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B60" t="str">
            <v>Energia Activa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B61" t="str">
            <v>Horas cheias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B62" t="str">
            <v>Horas de ponta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B63" t="str">
            <v>Horas de super vazio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B64" t="str">
            <v>Horas de vazio normal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B65" t="str">
            <v>Horas de  super ponta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B66" t="str">
            <v>Energia Reactiva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B67" t="str">
            <v>Fornecida pela rede 1ª Esc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Fornecida pela rede 2ª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B69" t="str">
            <v>Fornecida pela rede 3ª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B70" t="str">
            <v>Recebida pela rede (indutiva)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B71" t="str">
            <v>Potência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B72" t="str">
            <v>Horas_de_ponta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B73" t="str">
            <v>Contratada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B74" t="str">
            <v>Vendas Baixa Tensão Normal</v>
          </cell>
          <cell r="C74">
            <v>74270315.953880504</v>
          </cell>
          <cell r="D74">
            <v>74858036.365953103</v>
          </cell>
          <cell r="E74">
            <v>75162079.910088807</v>
          </cell>
          <cell r="F74">
            <v>75455598.759319603</v>
          </cell>
        </row>
        <row r="75">
          <cell r="B75" t="str">
            <v>VENDA A CLIENTES FINAIS EM BTN (&gt;20,7 kVA) TRI-HORÁRIA</v>
          </cell>
          <cell r="C75">
            <v>7630336.6985282004</v>
          </cell>
          <cell r="D75">
            <v>7636259.6256600004</v>
          </cell>
          <cell r="E75">
            <v>7667593.3131654002</v>
          </cell>
          <cell r="F75">
            <v>7696647.3228729004</v>
          </cell>
        </row>
        <row r="76">
          <cell r="B76" t="str">
            <v>Potência</v>
          </cell>
          <cell r="C76">
            <v>922820.03</v>
          </cell>
          <cell r="D76">
            <v>919584.72</v>
          </cell>
          <cell r="E76">
            <v>922921.08</v>
          </cell>
          <cell r="F76">
            <v>925796.04</v>
          </cell>
        </row>
        <row r="77">
          <cell r="A77" t="str">
            <v>BTN_P_27,6</v>
          </cell>
          <cell r="B77" t="str">
            <v>27,6</v>
          </cell>
          <cell r="C77">
            <v>383361.86</v>
          </cell>
          <cell r="D77">
            <v>382039.2</v>
          </cell>
          <cell r="E77">
            <v>383423.4</v>
          </cell>
          <cell r="F77">
            <v>384346.2</v>
          </cell>
        </row>
        <row r="78">
          <cell r="A78" t="str">
            <v>BTN_P_34,5</v>
          </cell>
          <cell r="B78" t="str">
            <v>34,5</v>
          </cell>
          <cell r="C78">
            <v>217261.65</v>
          </cell>
          <cell r="D78">
            <v>217365.12</v>
          </cell>
          <cell r="E78">
            <v>217940.16</v>
          </cell>
          <cell r="F78">
            <v>218515.20000000001</v>
          </cell>
        </row>
        <row r="79">
          <cell r="A79" t="str">
            <v>BTN_P_41,4</v>
          </cell>
          <cell r="B79" t="str">
            <v>41,4</v>
          </cell>
          <cell r="C79">
            <v>322196.52</v>
          </cell>
          <cell r="D79">
            <v>320180.40000000002</v>
          </cell>
          <cell r="E79">
            <v>321557.52</v>
          </cell>
          <cell r="F79">
            <v>322934.64</v>
          </cell>
        </row>
        <row r="80">
          <cell r="B80" t="str">
            <v>Energia Activa</v>
          </cell>
          <cell r="C80">
            <v>6707516.6685282001</v>
          </cell>
          <cell r="D80">
            <v>6716674.9056599997</v>
          </cell>
          <cell r="E80">
            <v>6744672.2331654001</v>
          </cell>
          <cell r="F80">
            <v>6770851.2828729004</v>
          </cell>
        </row>
        <row r="81">
          <cell r="A81" t="str">
            <v>BTN_&gt;20,7_E_Horas de ponta</v>
          </cell>
          <cell r="B81" t="str">
            <v>Horas de ponta</v>
          </cell>
          <cell r="C81">
            <v>2518922.4731100001</v>
          </cell>
          <cell r="D81">
            <v>2520487.7143259998</v>
          </cell>
          <cell r="E81">
            <v>2531029.2411480998</v>
          </cell>
          <cell r="F81">
            <v>2540860.9578656</v>
          </cell>
        </row>
        <row r="82">
          <cell r="B82" t="str">
            <v>Horas de ponta - 27,6</v>
          </cell>
          <cell r="C82">
            <v>1091757.9234261999</v>
          </cell>
          <cell r="D82">
            <v>1092323.0510180001</v>
          </cell>
          <cell r="E82">
            <v>1096977.1976715999</v>
          </cell>
          <cell r="F82">
            <v>1101233.0694709001</v>
          </cell>
        </row>
        <row r="83">
          <cell r="B83" t="str">
            <v>Horas de ponta - 34,5</v>
          </cell>
          <cell r="C83">
            <v>564154.19264390005</v>
          </cell>
          <cell r="D83">
            <v>565599.10972169996</v>
          </cell>
          <cell r="E83">
            <v>567868.37692509999</v>
          </cell>
          <cell r="F83">
            <v>570069.88551269996</v>
          </cell>
        </row>
        <row r="84">
          <cell r="B84" t="str">
            <v>Horas de ponta - 41,4</v>
          </cell>
          <cell r="C84">
            <v>863010.35703990003</v>
          </cell>
          <cell r="D84">
            <v>862565.5535863</v>
          </cell>
          <cell r="E84">
            <v>866183.66655139998</v>
          </cell>
          <cell r="F84">
            <v>869558.00288199994</v>
          </cell>
        </row>
        <row r="85">
          <cell r="A85" t="str">
            <v>BTN_&gt;20,7_E_Horas cheias</v>
          </cell>
          <cell r="B85" t="str">
            <v>Horas cheias</v>
          </cell>
          <cell r="C85">
            <v>3127637.3667388</v>
          </cell>
          <cell r="D85">
            <v>3133131.2584768999</v>
          </cell>
          <cell r="E85">
            <v>3146186.5770792998</v>
          </cell>
          <cell r="F85">
            <v>3158404.6285937</v>
          </cell>
        </row>
        <row r="86">
          <cell r="B86" t="str">
            <v>Horas cheias - 27,6</v>
          </cell>
          <cell r="C86">
            <v>1347975.4524469001</v>
          </cell>
          <cell r="D86">
            <v>1349600.5824498001</v>
          </cell>
          <cell r="E86">
            <v>1355297.6175991001</v>
          </cell>
          <cell r="F86">
            <v>1360521.3075242001</v>
          </cell>
        </row>
        <row r="87">
          <cell r="B87" t="str">
            <v>Horas cheias - 34,5</v>
          </cell>
          <cell r="C87">
            <v>702055.12915569998</v>
          </cell>
          <cell r="D87">
            <v>705156.56895310001</v>
          </cell>
          <cell r="E87">
            <v>707994.5327786</v>
          </cell>
          <cell r="F87">
            <v>710758.21426030004</v>
          </cell>
        </row>
        <row r="88">
          <cell r="B88" t="str">
            <v>Horas cheias - 41,4</v>
          </cell>
          <cell r="C88">
            <v>1077606.7851362</v>
          </cell>
          <cell r="D88">
            <v>1078374.1070739999</v>
          </cell>
          <cell r="E88">
            <v>1082894.4267016</v>
          </cell>
          <cell r="F88">
            <v>1087125.1068092</v>
          </cell>
        </row>
        <row r="89">
          <cell r="A89" t="str">
            <v>BTN_&gt;20,7_E_Horas de vazio</v>
          </cell>
          <cell r="B89" t="str">
            <v>Horas de vazio</v>
          </cell>
          <cell r="C89">
            <v>1060956.8286794</v>
          </cell>
          <cell r="D89">
            <v>1063055.9328570999</v>
          </cell>
          <cell r="E89">
            <v>1067456.414938</v>
          </cell>
          <cell r="F89">
            <v>1071585.6964135999</v>
          </cell>
        </row>
        <row r="90">
          <cell r="B90" t="str">
            <v>Horas de vazio - 27,6</v>
          </cell>
          <cell r="C90">
            <v>480017.24366149999</v>
          </cell>
          <cell r="D90">
            <v>482093.88738159998</v>
          </cell>
          <cell r="E90">
            <v>484124.5073234</v>
          </cell>
          <cell r="F90">
            <v>485990.74967320001</v>
          </cell>
        </row>
        <row r="91">
          <cell r="B91" t="str">
            <v>Horas de vazio - 34,5</v>
          </cell>
          <cell r="C91">
            <v>245183.1425744</v>
          </cell>
          <cell r="D91">
            <v>245306.30965169999</v>
          </cell>
          <cell r="E91">
            <v>246284.62955049999</v>
          </cell>
          <cell r="F91">
            <v>247245.2016567</v>
          </cell>
        </row>
        <row r="92">
          <cell r="B92" t="str">
            <v>Horas de vazio - 41,4</v>
          </cell>
          <cell r="C92">
            <v>335756.44244349998</v>
          </cell>
          <cell r="D92">
            <v>335655.73582379997</v>
          </cell>
          <cell r="E92">
            <v>337047.27806410001</v>
          </cell>
          <cell r="F92">
            <v>338349.74508369999</v>
          </cell>
        </row>
        <row r="93">
          <cell r="B93" t="str">
            <v>VENDA A CLIENTES FINAIS EM BTN (&lt;=20,7 kVA e &gt; 2,3 kVA)</v>
          </cell>
          <cell r="C93">
            <v>56501740.776419297</v>
          </cell>
          <cell r="D93">
            <v>56828199.628259502</v>
          </cell>
          <cell r="E93">
            <v>57057892.447828703</v>
          </cell>
          <cell r="F93">
            <v>57280667.9189483</v>
          </cell>
        </row>
        <row r="94">
          <cell r="B94" t="str">
            <v>Potência</v>
          </cell>
          <cell r="C94">
            <v>10285971.619999999</v>
          </cell>
          <cell r="D94">
            <v>10329415.439999999</v>
          </cell>
          <cell r="E94">
            <v>10369815.359999999</v>
          </cell>
          <cell r="F94">
            <v>10411664.52</v>
          </cell>
        </row>
        <row r="95">
          <cell r="B95" t="str">
            <v>Tarifa Simples</v>
          </cell>
          <cell r="C95">
            <v>6962035.9900000002</v>
          </cell>
          <cell r="D95">
            <v>6986570.1600000001</v>
          </cell>
          <cell r="E95">
            <v>7013550.8399999999</v>
          </cell>
          <cell r="F95">
            <v>7042893</v>
          </cell>
        </row>
        <row r="96">
          <cell r="A96" t="str">
            <v>BTN_Simples_P_3,45</v>
          </cell>
          <cell r="B96" t="str">
            <v>3,45</v>
          </cell>
          <cell r="C96">
            <v>2367748.4300000002</v>
          </cell>
          <cell r="D96">
            <v>2371553.64</v>
          </cell>
          <cell r="E96">
            <v>2381232.96</v>
          </cell>
          <cell r="F96">
            <v>2391333.12</v>
          </cell>
        </row>
        <row r="97">
          <cell r="A97" t="str">
            <v>BTN_Simples_P_4,6</v>
          </cell>
          <cell r="B97" t="str">
            <v>4,6</v>
          </cell>
          <cell r="C97">
            <v>74636.61</v>
          </cell>
          <cell r="D97">
            <v>75068.88</v>
          </cell>
          <cell r="E97">
            <v>75303.960000000006</v>
          </cell>
          <cell r="F97">
            <v>75617.399999999994</v>
          </cell>
        </row>
        <row r="98">
          <cell r="A98" t="str">
            <v>BTN_Simples_P_5,75</v>
          </cell>
          <cell r="B98" t="str">
            <v>5,75</v>
          </cell>
          <cell r="C98">
            <v>48089.77</v>
          </cell>
          <cell r="D98">
            <v>48428.639999999999</v>
          </cell>
          <cell r="E98">
            <v>48524.160000000003</v>
          </cell>
          <cell r="F98">
            <v>48810.720000000001</v>
          </cell>
        </row>
        <row r="99">
          <cell r="A99" t="str">
            <v>BTN_Simples_P_6,9</v>
          </cell>
          <cell r="B99" t="str">
            <v>6,9</v>
          </cell>
          <cell r="C99">
            <v>2705705.63</v>
          </cell>
          <cell r="D99">
            <v>2717744.4</v>
          </cell>
          <cell r="E99">
            <v>2728063.8</v>
          </cell>
          <cell r="F99">
            <v>2739177</v>
          </cell>
        </row>
        <row r="100">
          <cell r="A100" t="str">
            <v>BTN_Simples_P_10,35</v>
          </cell>
          <cell r="B100" t="str">
            <v>10,35</v>
          </cell>
          <cell r="C100">
            <v>694236.29</v>
          </cell>
          <cell r="D100">
            <v>695054.88</v>
          </cell>
          <cell r="E100">
            <v>697886.4</v>
          </cell>
          <cell r="F100">
            <v>700884.47999999998</v>
          </cell>
        </row>
        <row r="101">
          <cell r="A101" t="str">
            <v>BTN_Simples_P_13,8</v>
          </cell>
          <cell r="B101" t="str">
            <v>13,8</v>
          </cell>
          <cell r="C101">
            <v>284232.15999999997</v>
          </cell>
          <cell r="D101">
            <v>286860.36</v>
          </cell>
          <cell r="E101">
            <v>287738.28000000003</v>
          </cell>
          <cell r="F101">
            <v>289055.15999999997</v>
          </cell>
        </row>
        <row r="102">
          <cell r="A102" t="str">
            <v>BTN_Simples_P_17,25</v>
          </cell>
          <cell r="B102" t="str">
            <v>17,25</v>
          </cell>
          <cell r="C102">
            <v>466530.02</v>
          </cell>
          <cell r="D102">
            <v>468518.16</v>
          </cell>
          <cell r="E102">
            <v>470149.68</v>
          </cell>
          <cell r="F102">
            <v>472053.12</v>
          </cell>
        </row>
        <row r="103">
          <cell r="A103" t="str">
            <v>BTN_Simples_P_20,7</v>
          </cell>
          <cell r="B103" t="str">
            <v>20,7</v>
          </cell>
          <cell r="C103">
            <v>320857.08</v>
          </cell>
          <cell r="D103">
            <v>323341.2</v>
          </cell>
          <cell r="E103">
            <v>324651.59999999998</v>
          </cell>
          <cell r="F103">
            <v>325962</v>
          </cell>
        </row>
        <row r="104">
          <cell r="B104" t="str">
            <v>Tarifa bi-horária</v>
          </cell>
          <cell r="C104">
            <v>222287.69</v>
          </cell>
          <cell r="D104">
            <v>221664.96</v>
          </cell>
          <cell r="E104">
            <v>222860.4</v>
          </cell>
          <cell r="F104">
            <v>223092</v>
          </cell>
        </row>
        <row r="105">
          <cell r="A105" t="str">
            <v>BTN_Bi_P_3,45</v>
          </cell>
          <cell r="B105" t="str">
            <v>3,45</v>
          </cell>
          <cell r="C105">
            <v>14964.42</v>
          </cell>
          <cell r="D105">
            <v>14955.6</v>
          </cell>
          <cell r="E105">
            <v>15017.4</v>
          </cell>
          <cell r="F105">
            <v>15017.4</v>
          </cell>
        </row>
        <row r="106">
          <cell r="A106" t="str">
            <v>BTN_Bi_P_4,6</v>
          </cell>
          <cell r="B106" t="str">
            <v>4,6</v>
          </cell>
          <cell r="C106">
            <v>2482.0500000000002</v>
          </cell>
          <cell r="D106">
            <v>2488.6799999999998</v>
          </cell>
          <cell r="E106">
            <v>2488.6799999999998</v>
          </cell>
          <cell r="F106">
            <v>2488.6799999999998</v>
          </cell>
        </row>
        <row r="107">
          <cell r="A107" t="str">
            <v>BTN_Bi_P_5,75</v>
          </cell>
          <cell r="B107" t="str">
            <v>5,75</v>
          </cell>
          <cell r="C107">
            <v>970.11</v>
          </cell>
          <cell r="D107">
            <v>974.4</v>
          </cell>
          <cell r="E107">
            <v>974.4</v>
          </cell>
          <cell r="F107">
            <v>974.4</v>
          </cell>
        </row>
        <row r="108">
          <cell r="A108" t="str">
            <v>BTN_Bi_P_6,9</v>
          </cell>
          <cell r="B108" t="str">
            <v>6,9</v>
          </cell>
          <cell r="C108">
            <v>80268.34</v>
          </cell>
          <cell r="D108">
            <v>80249.399999999994</v>
          </cell>
          <cell r="E108">
            <v>80712.600000000006</v>
          </cell>
          <cell r="F108">
            <v>80944.2</v>
          </cell>
        </row>
        <row r="109">
          <cell r="A109" t="str">
            <v>BTN_Bi_P_10,35</v>
          </cell>
          <cell r="B109" t="str">
            <v>10,35</v>
          </cell>
          <cell r="C109">
            <v>31955.18</v>
          </cell>
          <cell r="D109">
            <v>31730.16</v>
          </cell>
          <cell r="E109">
            <v>31899.84</v>
          </cell>
          <cell r="F109">
            <v>31899.84</v>
          </cell>
        </row>
        <row r="110">
          <cell r="A110" t="str">
            <v>BTN_Bi_P_13,8</v>
          </cell>
          <cell r="B110" t="str">
            <v>13,8</v>
          </cell>
          <cell r="C110">
            <v>31988.59</v>
          </cell>
          <cell r="D110">
            <v>31728.48</v>
          </cell>
          <cell r="E110">
            <v>31951.919999999998</v>
          </cell>
          <cell r="F110">
            <v>31951.919999999998</v>
          </cell>
        </row>
        <row r="111">
          <cell r="A111" t="str">
            <v>BTN_Bi_P_17,25</v>
          </cell>
          <cell r="B111" t="str">
            <v>17,25</v>
          </cell>
          <cell r="C111">
            <v>36712.089999999997</v>
          </cell>
          <cell r="D111">
            <v>36606.239999999998</v>
          </cell>
          <cell r="E111">
            <v>36883.56</v>
          </cell>
          <cell r="F111">
            <v>36883.56</v>
          </cell>
        </row>
        <row r="112">
          <cell r="A112" t="str">
            <v>BTN_Bi_P_20,7</v>
          </cell>
          <cell r="B112" t="str">
            <v>20,7</v>
          </cell>
          <cell r="C112">
            <v>22946.91</v>
          </cell>
          <cell r="D112">
            <v>22932</v>
          </cell>
          <cell r="E112">
            <v>22932</v>
          </cell>
          <cell r="F112">
            <v>22932</v>
          </cell>
        </row>
        <row r="113">
          <cell r="B113" t="str">
            <v>Tarifa tri-horária</v>
          </cell>
          <cell r="C113">
            <v>3101647.94</v>
          </cell>
          <cell r="D113">
            <v>3121180.32</v>
          </cell>
          <cell r="E113">
            <v>3133404.12</v>
          </cell>
          <cell r="F113">
            <v>3145679.52</v>
          </cell>
        </row>
        <row r="114">
          <cell r="A114" t="str">
            <v>BTN_Tri_P_3,45</v>
          </cell>
          <cell r="B114" t="str">
            <v>3,45</v>
          </cell>
          <cell r="C114">
            <v>401664.95</v>
          </cell>
          <cell r="D114">
            <v>406644</v>
          </cell>
          <cell r="E114">
            <v>408189</v>
          </cell>
          <cell r="F114">
            <v>409795.8</v>
          </cell>
        </row>
        <row r="115">
          <cell r="A115" t="str">
            <v>BTN_Tri_P_4,6</v>
          </cell>
          <cell r="B115" t="str">
            <v>4,6</v>
          </cell>
          <cell r="C115">
            <v>73589.23</v>
          </cell>
          <cell r="D115">
            <v>74259</v>
          </cell>
          <cell r="E115">
            <v>74499.839999999997</v>
          </cell>
          <cell r="F115">
            <v>74740.679999999993</v>
          </cell>
        </row>
        <row r="116">
          <cell r="A116" t="str">
            <v>BTN_Tri_P_5,75</v>
          </cell>
          <cell r="B116" t="str">
            <v>5,75</v>
          </cell>
          <cell r="C116">
            <v>51818.18</v>
          </cell>
          <cell r="D116">
            <v>52130.400000000001</v>
          </cell>
          <cell r="E116">
            <v>52227.839999999997</v>
          </cell>
          <cell r="F116">
            <v>52422.720000000001</v>
          </cell>
        </row>
        <row r="117">
          <cell r="A117" t="str">
            <v>BTN_Tri_P_6,9</v>
          </cell>
          <cell r="B117" t="str">
            <v>6,9</v>
          </cell>
          <cell r="C117">
            <v>1259466.02</v>
          </cell>
          <cell r="D117">
            <v>1266736.2</v>
          </cell>
          <cell r="E117">
            <v>1271831.3999999999</v>
          </cell>
          <cell r="F117">
            <v>1276926.6000000001</v>
          </cell>
        </row>
        <row r="118">
          <cell r="A118" t="str">
            <v>BTN_Tri_P_10,35</v>
          </cell>
          <cell r="B118" t="str">
            <v>10,35</v>
          </cell>
          <cell r="C118">
            <v>252001.03</v>
          </cell>
          <cell r="D118">
            <v>253841.28</v>
          </cell>
          <cell r="E118">
            <v>254859.36</v>
          </cell>
          <cell r="F118">
            <v>256047.12</v>
          </cell>
        </row>
        <row r="119">
          <cell r="A119" t="str">
            <v>BTN_Tri_P_13,8</v>
          </cell>
          <cell r="B119" t="str">
            <v>13,8</v>
          </cell>
          <cell r="C119">
            <v>148986.5</v>
          </cell>
          <cell r="D119">
            <v>151268.88</v>
          </cell>
          <cell r="E119">
            <v>151715.76</v>
          </cell>
          <cell r="F119">
            <v>152162.64000000001</v>
          </cell>
        </row>
        <row r="120">
          <cell r="A120" t="str">
            <v>BTN_Tri_P_17,25</v>
          </cell>
          <cell r="B120" t="str">
            <v>17,25</v>
          </cell>
          <cell r="C120">
            <v>180283.13</v>
          </cell>
          <cell r="D120">
            <v>182476.56</v>
          </cell>
          <cell r="E120">
            <v>183308.52</v>
          </cell>
          <cell r="F120">
            <v>183863.16</v>
          </cell>
        </row>
        <row r="121">
          <cell r="A121" t="str">
            <v>BTN_Tri_P_20,7</v>
          </cell>
          <cell r="B121" t="str">
            <v>20,7</v>
          </cell>
          <cell r="C121">
            <v>733838.9</v>
          </cell>
          <cell r="D121">
            <v>733824</v>
          </cell>
          <cell r="E121">
            <v>736772.4</v>
          </cell>
          <cell r="F121">
            <v>739720.8</v>
          </cell>
        </row>
        <row r="122">
          <cell r="B122" t="str">
            <v>Energia Activa</v>
          </cell>
          <cell r="C122">
            <v>46215769.1564193</v>
          </cell>
          <cell r="D122">
            <v>46498784.188259497</v>
          </cell>
          <cell r="E122">
            <v>46688077.087828703</v>
          </cell>
          <cell r="F122">
            <v>46869003.398948297</v>
          </cell>
        </row>
        <row r="123">
          <cell r="B123" t="str">
            <v>Tarifa Simples &gt; 2,3 e &lt; 20,7</v>
          </cell>
          <cell r="C123">
            <v>27603878.432233699</v>
          </cell>
          <cell r="D123">
            <v>27713920.789475702</v>
          </cell>
          <cell r="E123">
            <v>27824951.049812101</v>
          </cell>
          <cell r="F123">
            <v>27932589.971880801</v>
          </cell>
        </row>
        <row r="124">
          <cell r="A124" t="str">
            <v>BTN_&lt;20,7_E_Energia Simples</v>
          </cell>
          <cell r="B124" t="str">
            <v>Energia Simples</v>
          </cell>
          <cell r="C124">
            <v>27603878.432233699</v>
          </cell>
          <cell r="D124">
            <v>27713920.789475702</v>
          </cell>
          <cell r="E124">
            <v>27824951.049812101</v>
          </cell>
          <cell r="F124">
            <v>27932589.971880801</v>
          </cell>
        </row>
        <row r="125">
          <cell r="B125" t="str">
            <v>Energia Simples - 3,45</v>
          </cell>
          <cell r="C125">
            <v>10477260.599681299</v>
          </cell>
          <cell r="D125">
            <v>10512279.4561496</v>
          </cell>
          <cell r="E125">
            <v>10554354.1942495</v>
          </cell>
          <cell r="F125">
            <v>10595622.6563046</v>
          </cell>
        </row>
        <row r="126">
          <cell r="B126" t="str">
            <v>Energia Simples - 4,6</v>
          </cell>
          <cell r="C126">
            <v>273332.7054945</v>
          </cell>
          <cell r="D126">
            <v>274747.35926290002</v>
          </cell>
          <cell r="E126">
            <v>275946.03613660001</v>
          </cell>
          <cell r="F126">
            <v>277006.07252270001</v>
          </cell>
        </row>
        <row r="127">
          <cell r="B127" t="str">
            <v>Energia Simples - 5,75</v>
          </cell>
          <cell r="C127">
            <v>190854.61664640001</v>
          </cell>
          <cell r="D127">
            <v>192027.55007930001</v>
          </cell>
          <cell r="E127">
            <v>192835.4343852</v>
          </cell>
          <cell r="F127">
            <v>193557.30468649999</v>
          </cell>
        </row>
        <row r="128">
          <cell r="B128" t="str">
            <v>Energia Simples - 6,9</v>
          </cell>
          <cell r="C128">
            <v>10283468.969492201</v>
          </cell>
          <cell r="D128">
            <v>10334762.5309189</v>
          </cell>
          <cell r="E128">
            <v>10375370.843115199</v>
          </cell>
          <cell r="F128">
            <v>10414467.5009849</v>
          </cell>
        </row>
        <row r="129">
          <cell r="B129" t="str">
            <v>Energia Simples - 10,35</v>
          </cell>
          <cell r="C129">
            <v>2212828.2018566001</v>
          </cell>
          <cell r="D129">
            <v>2219904.1001730999</v>
          </cell>
          <cell r="E129">
            <v>2229473.6993747</v>
          </cell>
          <cell r="F129">
            <v>2238592.7315969002</v>
          </cell>
        </row>
        <row r="130">
          <cell r="B130" t="str">
            <v>Energia Simples - 13,8</v>
          </cell>
          <cell r="C130">
            <v>925634.20967959997</v>
          </cell>
          <cell r="D130">
            <v>926686.86515129998</v>
          </cell>
          <cell r="E130">
            <v>930557.23220049997</v>
          </cell>
          <cell r="F130">
            <v>934109.87075799995</v>
          </cell>
        </row>
        <row r="131">
          <cell r="B131" t="str">
            <v>Energia Simples - 17,25</v>
          </cell>
          <cell r="C131">
            <v>1911413.1052033</v>
          </cell>
          <cell r="D131">
            <v>1915983.6738475</v>
          </cell>
          <cell r="E131">
            <v>1923397.9467901001</v>
          </cell>
          <cell r="F131">
            <v>1930882.9402491001</v>
          </cell>
        </row>
        <row r="132">
          <cell r="B132" t="str">
            <v>Energia Simples - 20,7</v>
          </cell>
          <cell r="C132">
            <v>1329086.0241797999</v>
          </cell>
          <cell r="D132">
            <v>1337529.2538931</v>
          </cell>
          <cell r="E132">
            <v>1343015.6635602999</v>
          </cell>
          <cell r="F132">
            <v>1348350.8947781001</v>
          </cell>
        </row>
        <row r="133">
          <cell r="B133" t="str">
            <v>Tarifa_bi-horária</v>
          </cell>
          <cell r="C133">
            <v>1626394.4490483</v>
          </cell>
          <cell r="D133">
            <v>1630459.4394650001</v>
          </cell>
          <cell r="E133">
            <v>1637262.4956360001</v>
          </cell>
          <cell r="F133">
            <v>1643543.0546897</v>
          </cell>
        </row>
        <row r="134">
          <cell r="A134" t="str">
            <v>BTN_&lt;20,7_Bi_E_Horas fora de vazio</v>
          </cell>
          <cell r="B134" t="str">
            <v>Horas fora de vazio</v>
          </cell>
          <cell r="C134">
            <v>1211791.2549922001</v>
          </cell>
          <cell r="D134">
            <v>1214683.3273994999</v>
          </cell>
          <cell r="E134">
            <v>1219756.0433312</v>
          </cell>
          <cell r="F134">
            <v>1224440.4141187</v>
          </cell>
        </row>
        <row r="135">
          <cell r="B135" t="str">
            <v>Horas fora de vazio - 3,45</v>
          </cell>
          <cell r="C135">
            <v>71761.642015999998</v>
          </cell>
          <cell r="D135">
            <v>72148.201229099999</v>
          </cell>
          <cell r="E135">
            <v>72452.035709000003</v>
          </cell>
          <cell r="F135">
            <v>72738.522408599994</v>
          </cell>
        </row>
        <row r="136">
          <cell r="B136" t="str">
            <v>Horas fora de vazio - 4,6</v>
          </cell>
          <cell r="C136">
            <v>10065.9496958</v>
          </cell>
          <cell r="D136">
            <v>10046.350810399999</v>
          </cell>
          <cell r="E136">
            <v>10090.927684300001</v>
          </cell>
          <cell r="F136">
            <v>10128.7317318</v>
          </cell>
        </row>
        <row r="137">
          <cell r="B137" t="str">
            <v>Horas fora de vazio - 5,75</v>
          </cell>
          <cell r="C137">
            <v>3208.1603497000001</v>
          </cell>
          <cell r="D137">
            <v>3201.6322989</v>
          </cell>
          <cell r="E137">
            <v>3218.9688120999999</v>
          </cell>
          <cell r="F137">
            <v>3233.3559083</v>
          </cell>
        </row>
        <row r="138">
          <cell r="B138" t="str">
            <v>Horas fora de vazio - 6,9</v>
          </cell>
          <cell r="C138">
            <v>333413.54193220002</v>
          </cell>
          <cell r="D138">
            <v>334943.26217080001</v>
          </cell>
          <cell r="E138">
            <v>336416.05089269998</v>
          </cell>
          <cell r="F138">
            <v>337762.83166620001</v>
          </cell>
        </row>
        <row r="139">
          <cell r="B139" t="str">
            <v>Horas fora de vazio - 10,35</v>
          </cell>
          <cell r="C139">
            <v>157907.23079860001</v>
          </cell>
          <cell r="D139">
            <v>158084.9740977</v>
          </cell>
          <cell r="E139">
            <v>158728.3673862</v>
          </cell>
          <cell r="F139">
            <v>159332.14766069999</v>
          </cell>
        </row>
        <row r="140">
          <cell r="B140" t="str">
            <v>Horas fora de vazio - 13,8</v>
          </cell>
          <cell r="C140">
            <v>257797.0129757</v>
          </cell>
          <cell r="D140">
            <v>257958.27343959999</v>
          </cell>
          <cell r="E140">
            <v>259029.0787977</v>
          </cell>
          <cell r="F140">
            <v>259987.4768299</v>
          </cell>
        </row>
        <row r="141">
          <cell r="B141" t="str">
            <v>Horas fora de vazio - 17,25</v>
          </cell>
          <cell r="C141">
            <v>206351.75265810001</v>
          </cell>
          <cell r="D141">
            <v>206486.66052159999</v>
          </cell>
          <cell r="E141">
            <v>207307.08000310001</v>
          </cell>
          <cell r="F141">
            <v>208076.85846059999</v>
          </cell>
        </row>
        <row r="142">
          <cell r="B142" t="str">
            <v>Horas fora de vazio - 20,7</v>
          </cell>
          <cell r="C142">
            <v>171285.96456610001</v>
          </cell>
          <cell r="D142">
            <v>171813.97283139999</v>
          </cell>
          <cell r="E142">
            <v>172513.53404609999</v>
          </cell>
          <cell r="F142">
            <v>173180.48945260001</v>
          </cell>
        </row>
        <row r="143">
          <cell r="A143" t="str">
            <v>BTN_&lt;20,7_Bi_E_Horas de vazio</v>
          </cell>
          <cell r="B143" t="str">
            <v>Horas de vazio</v>
          </cell>
          <cell r="C143">
            <v>414603.19405609998</v>
          </cell>
          <cell r="D143">
            <v>415776.1120655</v>
          </cell>
          <cell r="E143">
            <v>417506.45230479998</v>
          </cell>
          <cell r="F143">
            <v>419102.640571</v>
          </cell>
        </row>
        <row r="144">
          <cell r="B144" t="str">
            <v>Horas de vazio - 3,45</v>
          </cell>
          <cell r="C144">
            <v>24614.941269899999</v>
          </cell>
          <cell r="D144">
            <v>24829.367163200001</v>
          </cell>
          <cell r="E144">
            <v>24932.910455099998</v>
          </cell>
          <cell r="F144">
            <v>25031.657974199999</v>
          </cell>
        </row>
        <row r="145">
          <cell r="B145" t="str">
            <v>Horas de vazio - 4,6</v>
          </cell>
          <cell r="C145">
            <v>3431.8522440000002</v>
          </cell>
          <cell r="D145">
            <v>3468.7452176000002</v>
          </cell>
          <cell r="E145">
            <v>3484.8926335000001</v>
          </cell>
          <cell r="F145">
            <v>3498.8801266999999</v>
          </cell>
        </row>
        <row r="146">
          <cell r="B146" t="str">
            <v>Horas de vazio - 5,75</v>
          </cell>
          <cell r="C146">
            <v>1204.7336835000001</v>
          </cell>
          <cell r="D146">
            <v>1205.201759</v>
          </cell>
          <cell r="E146">
            <v>1211.7278037000001</v>
          </cell>
          <cell r="F146">
            <v>1217.1435892</v>
          </cell>
        </row>
        <row r="147">
          <cell r="B147" t="str">
            <v>Horas de vazio - 6,9</v>
          </cell>
          <cell r="C147">
            <v>104419.28604019999</v>
          </cell>
          <cell r="D147">
            <v>104951.54887899999</v>
          </cell>
          <cell r="E147">
            <v>105411.2867001</v>
          </cell>
          <cell r="F147">
            <v>105834.0505723</v>
          </cell>
        </row>
        <row r="148">
          <cell r="B148" t="str">
            <v>Horas de vazio - 10,35</v>
          </cell>
          <cell r="C148">
            <v>55198.069763400003</v>
          </cell>
          <cell r="D148">
            <v>55382.941004499997</v>
          </cell>
          <cell r="E148">
            <v>55607.329459499997</v>
          </cell>
          <cell r="F148">
            <v>55818.826951000003</v>
          </cell>
        </row>
        <row r="149">
          <cell r="B149" t="str">
            <v>Horas de vazio - 13,8</v>
          </cell>
          <cell r="C149">
            <v>96477.809538000001</v>
          </cell>
          <cell r="D149">
            <v>96373.936777199997</v>
          </cell>
          <cell r="E149">
            <v>96769.171209199994</v>
          </cell>
          <cell r="F149">
            <v>97123.453976399993</v>
          </cell>
        </row>
        <row r="150">
          <cell r="B150" t="str">
            <v>Horas de vazio - 17,25</v>
          </cell>
          <cell r="C150">
            <v>68037.824571200006</v>
          </cell>
          <cell r="D150">
            <v>68178.712575400001</v>
          </cell>
          <cell r="E150">
            <v>68448.632983300005</v>
          </cell>
          <cell r="F150">
            <v>68701.574894000005</v>
          </cell>
        </row>
        <row r="151">
          <cell r="B151" t="str">
            <v>Horas de vazio - 20,7</v>
          </cell>
          <cell r="C151">
            <v>61218.676945899999</v>
          </cell>
          <cell r="D151">
            <v>61385.658689600001</v>
          </cell>
          <cell r="E151">
            <v>61640.501060399998</v>
          </cell>
          <cell r="F151">
            <v>61877.052487200002</v>
          </cell>
        </row>
        <row r="152">
          <cell r="B152" t="str">
            <v>Tarifa Tri-horária</v>
          </cell>
          <cell r="C152">
            <v>16985496.275137302</v>
          </cell>
          <cell r="D152">
            <v>17154403.959318802</v>
          </cell>
          <cell r="E152">
            <v>17225863.542380601</v>
          </cell>
          <cell r="F152">
            <v>17292870.372377802</v>
          </cell>
        </row>
        <row r="153">
          <cell r="A153" t="str">
            <v>BTN_&lt;20,7_Tri_E_Horas de ponta</v>
          </cell>
          <cell r="B153" t="str">
            <v>Horas de ponta</v>
          </cell>
          <cell r="C153">
            <v>4339092.5976219</v>
          </cell>
          <cell r="D153">
            <v>4404901.9608573997</v>
          </cell>
          <cell r="E153">
            <v>4423380.5929472996</v>
          </cell>
          <cell r="F153">
            <v>4440679.5278147999</v>
          </cell>
        </row>
        <row r="154">
          <cell r="B154" t="str">
            <v>Horas de ponta - 3,45</v>
          </cell>
          <cell r="C154">
            <v>615910.36087500001</v>
          </cell>
          <cell r="D154">
            <v>626531.8544824</v>
          </cell>
          <cell r="E154">
            <v>629062.26096800005</v>
          </cell>
          <cell r="F154">
            <v>631503.31706409995</v>
          </cell>
        </row>
        <row r="155">
          <cell r="B155" t="str">
            <v>Horas de ponta - 4,6</v>
          </cell>
          <cell r="C155">
            <v>129754.0060989</v>
          </cell>
          <cell r="D155">
            <v>137005.59686799999</v>
          </cell>
          <cell r="E155">
            <v>137564.59466450001</v>
          </cell>
          <cell r="F155">
            <v>138073.38249250001</v>
          </cell>
        </row>
        <row r="156">
          <cell r="B156" t="str">
            <v>Horas de ponta - 5,75</v>
          </cell>
          <cell r="C156">
            <v>110414.6659818</v>
          </cell>
          <cell r="D156">
            <v>117573.7812993</v>
          </cell>
          <cell r="E156">
            <v>118070.6161539</v>
          </cell>
          <cell r="F156">
            <v>118520.91453769999</v>
          </cell>
        </row>
        <row r="157">
          <cell r="B157" t="str">
            <v>Horas de ponta - 6,9</v>
          </cell>
          <cell r="C157">
            <v>1541436.7245881001</v>
          </cell>
          <cell r="D157">
            <v>1557179.7702101001</v>
          </cell>
          <cell r="E157">
            <v>1563443.0500572999</v>
          </cell>
          <cell r="F157">
            <v>1569455.9548547999</v>
          </cell>
        </row>
        <row r="158">
          <cell r="B158" t="str">
            <v>Horas de ponta - 10,35</v>
          </cell>
          <cell r="C158">
            <v>364354.23230410001</v>
          </cell>
          <cell r="D158">
            <v>378506.71239120001</v>
          </cell>
          <cell r="E158">
            <v>380210.72286139999</v>
          </cell>
          <cell r="F158">
            <v>381756.6429184</v>
          </cell>
        </row>
        <row r="159">
          <cell r="B159" t="str">
            <v>Horas de ponta - 13,8</v>
          </cell>
          <cell r="C159">
            <v>184911.962753</v>
          </cell>
          <cell r="D159">
            <v>189193.8929913</v>
          </cell>
          <cell r="E159">
            <v>190064.10181699999</v>
          </cell>
          <cell r="F159">
            <v>190829.49185789999</v>
          </cell>
        </row>
        <row r="160">
          <cell r="B160" t="str">
            <v>Horas de ponta - 17,25</v>
          </cell>
          <cell r="C160">
            <v>215900.38023479999</v>
          </cell>
          <cell r="D160">
            <v>218667.9714676</v>
          </cell>
          <cell r="E160">
            <v>219606.8271694</v>
          </cell>
          <cell r="F160">
            <v>220495.04417189999</v>
          </cell>
        </row>
        <row r="161">
          <cell r="B161" t="str">
            <v>Horas de ponta - 20,7</v>
          </cell>
          <cell r="C161">
            <v>1176410.2647861999</v>
          </cell>
          <cell r="D161">
            <v>1180242.3811474999</v>
          </cell>
          <cell r="E161">
            <v>1185358.4192558001</v>
          </cell>
          <cell r="F161">
            <v>1190044.7799175</v>
          </cell>
        </row>
        <row r="162">
          <cell r="A162" t="str">
            <v>BTN_&lt;20,7_Tri_E_Horas cheias</v>
          </cell>
          <cell r="B162" t="str">
            <v>Horas cheias</v>
          </cell>
          <cell r="C162">
            <v>7594193.9027805999</v>
          </cell>
          <cell r="D162">
            <v>7679943.4275968</v>
          </cell>
          <cell r="E162">
            <v>7711911.4036082001</v>
          </cell>
          <cell r="F162">
            <v>7741962.9142533001</v>
          </cell>
        </row>
        <row r="163">
          <cell r="B163" t="str">
            <v>Horas cheias - 3,45</v>
          </cell>
          <cell r="C163">
            <v>1080595.9154656001</v>
          </cell>
          <cell r="D163">
            <v>1094387.6896061001</v>
          </cell>
          <cell r="E163">
            <v>1098796.3448900001</v>
          </cell>
          <cell r="F163">
            <v>1103064.9390797</v>
          </cell>
        </row>
        <row r="164">
          <cell r="B164" t="str">
            <v>Horas cheias - 4,6</v>
          </cell>
          <cell r="C164">
            <v>199792.4363837</v>
          </cell>
          <cell r="D164">
            <v>209313.00434479999</v>
          </cell>
          <cell r="E164">
            <v>210180.19512359999</v>
          </cell>
          <cell r="F164">
            <v>210964.787369</v>
          </cell>
        </row>
        <row r="165">
          <cell r="B165" t="str">
            <v>Horas cheias - 5,75</v>
          </cell>
          <cell r="C165">
            <v>163288.65067440001</v>
          </cell>
          <cell r="D165">
            <v>172253.95324830001</v>
          </cell>
          <cell r="E165">
            <v>172981.16273400001</v>
          </cell>
          <cell r="F165">
            <v>173639.31441190001</v>
          </cell>
        </row>
        <row r="166">
          <cell r="B166" t="str">
            <v>Horas cheias - 6,9</v>
          </cell>
          <cell r="C166">
            <v>2780620.2636064002</v>
          </cell>
          <cell r="D166">
            <v>2803110.1539447</v>
          </cell>
          <cell r="E166">
            <v>2814316.928146</v>
          </cell>
          <cell r="F166">
            <v>2825088.7152638999</v>
          </cell>
        </row>
        <row r="167">
          <cell r="B167" t="str">
            <v>Horas cheias - 10,35</v>
          </cell>
          <cell r="C167">
            <v>598365.54390819999</v>
          </cell>
          <cell r="D167">
            <v>616589.32941290003</v>
          </cell>
          <cell r="E167">
            <v>619337.52510760003</v>
          </cell>
          <cell r="F167">
            <v>621856.18557580002</v>
          </cell>
        </row>
        <row r="168">
          <cell r="B168" t="str">
            <v>Horas cheias - 13,8</v>
          </cell>
          <cell r="C168">
            <v>324033.31387720001</v>
          </cell>
          <cell r="D168">
            <v>329259.49909140001</v>
          </cell>
          <cell r="E168">
            <v>330753.03917489998</v>
          </cell>
          <cell r="F168">
            <v>332074.74366739998</v>
          </cell>
        </row>
        <row r="169">
          <cell r="B169" t="str">
            <v>Horas cheias - 17,25</v>
          </cell>
          <cell r="C169">
            <v>390797.03101799998</v>
          </cell>
          <cell r="D169">
            <v>394752.09309550002</v>
          </cell>
          <cell r="E169">
            <v>396437.84866740002</v>
          </cell>
          <cell r="F169">
            <v>398042.71290490002</v>
          </cell>
        </row>
        <row r="170">
          <cell r="B170" t="str">
            <v>Horas cheias - 20,7</v>
          </cell>
          <cell r="C170">
            <v>2056700.7478471</v>
          </cell>
          <cell r="D170">
            <v>2060277.7048531</v>
          </cell>
          <cell r="E170">
            <v>2069108.3597647001</v>
          </cell>
          <cell r="F170">
            <v>2077231.5159807</v>
          </cell>
        </row>
        <row r="171">
          <cell r="A171" t="str">
            <v>BTN_&lt;20,7_Tri_E_Horas de vazio</v>
          </cell>
          <cell r="B171" t="str">
            <v>Horas de vazio</v>
          </cell>
          <cell r="C171">
            <v>5052209.7747347998</v>
          </cell>
          <cell r="D171">
            <v>5069558.5708646001</v>
          </cell>
          <cell r="E171">
            <v>5090571.5458250996</v>
          </cell>
          <cell r="F171">
            <v>5110227.9303096998</v>
          </cell>
        </row>
        <row r="172">
          <cell r="B172" t="str">
            <v>Horas de vazio - 3,45</v>
          </cell>
          <cell r="C172">
            <v>757144.59745979996</v>
          </cell>
          <cell r="D172">
            <v>759909.53319770005</v>
          </cell>
          <cell r="E172">
            <v>762835.31936940004</v>
          </cell>
          <cell r="F172">
            <v>765692.0864879</v>
          </cell>
        </row>
        <row r="173">
          <cell r="B173" t="str">
            <v>Horas de vazio - 4,6</v>
          </cell>
          <cell r="C173">
            <v>314567.43936429999</v>
          </cell>
          <cell r="D173">
            <v>315277.79791289999</v>
          </cell>
          <cell r="E173">
            <v>316484.95017010003</v>
          </cell>
          <cell r="F173">
            <v>317630.7448096</v>
          </cell>
        </row>
        <row r="174">
          <cell r="B174" t="str">
            <v>Horas de vazio - 5,75</v>
          </cell>
          <cell r="C174">
            <v>296573.93427119998</v>
          </cell>
          <cell r="D174">
            <v>297112.5162822</v>
          </cell>
          <cell r="E174">
            <v>298306.4118529</v>
          </cell>
          <cell r="F174">
            <v>299403.51625270001</v>
          </cell>
        </row>
        <row r="175">
          <cell r="B175" t="str">
            <v>Horas de vazio - 6,9</v>
          </cell>
          <cell r="C175">
            <v>1558862.6387533001</v>
          </cell>
          <cell r="D175">
            <v>1569926.3324408999</v>
          </cell>
          <cell r="E175">
            <v>1576169.9508938999</v>
          </cell>
          <cell r="F175">
            <v>1582175.880687</v>
          </cell>
        </row>
        <row r="176">
          <cell r="B176" t="str">
            <v>Horas de vazio - 10,35</v>
          </cell>
          <cell r="C176">
            <v>719979.9879071</v>
          </cell>
          <cell r="D176">
            <v>721400.46564950002</v>
          </cell>
          <cell r="E176">
            <v>724633.96706679999</v>
          </cell>
          <cell r="F176">
            <v>727530.81012359995</v>
          </cell>
        </row>
        <row r="177">
          <cell r="B177" t="str">
            <v>Horas de vazio - 13,8</v>
          </cell>
          <cell r="C177">
            <v>273911.5905619</v>
          </cell>
          <cell r="D177">
            <v>272648.93275039998</v>
          </cell>
          <cell r="E177">
            <v>273907.96875599999</v>
          </cell>
          <cell r="F177">
            <v>275028.46028170001</v>
          </cell>
        </row>
        <row r="178">
          <cell r="B178" t="str">
            <v>Horas de vazio - 17,25</v>
          </cell>
          <cell r="C178">
            <v>237635.1785519</v>
          </cell>
          <cell r="D178">
            <v>238390.7820261</v>
          </cell>
          <cell r="E178">
            <v>239460.76908480001</v>
          </cell>
          <cell r="F178">
            <v>240455.16927139999</v>
          </cell>
        </row>
        <row r="179">
          <cell r="B179" t="str">
            <v>Horas de vazio - 20,7</v>
          </cell>
          <cell r="C179">
            <v>893534.40786529996</v>
          </cell>
          <cell r="D179">
            <v>894892.21060490003</v>
          </cell>
          <cell r="E179">
            <v>898772.20863120002</v>
          </cell>
          <cell r="F179">
            <v>902311.26239579997</v>
          </cell>
        </row>
        <row r="180">
          <cell r="B180" t="str">
            <v>VENDA A CLIENTES FINAIS EM BTN (&lt;= 2,3 kVA)</v>
          </cell>
          <cell r="C180">
            <v>999137.66830320004</v>
          </cell>
          <cell r="D180">
            <v>1021985.307733</v>
          </cell>
          <cell r="E180">
            <v>1025668.0458363</v>
          </cell>
          <cell r="F180">
            <v>1029233.6658899999</v>
          </cell>
        </row>
        <row r="181">
          <cell r="B181" t="str">
            <v>Potência</v>
          </cell>
          <cell r="C181">
            <v>100149.24</v>
          </cell>
          <cell r="D181">
            <v>98151.72</v>
          </cell>
          <cell r="E181">
            <v>98500.92</v>
          </cell>
          <cell r="F181">
            <v>98830.080000000002</v>
          </cell>
        </row>
        <row r="182">
          <cell r="B182" t="str">
            <v>Tarifa Simples</v>
          </cell>
          <cell r="C182">
            <v>96877.99</v>
          </cell>
          <cell r="D182">
            <v>96844.68</v>
          </cell>
          <cell r="E182">
            <v>97193.88</v>
          </cell>
          <cell r="F182">
            <v>97523.04</v>
          </cell>
        </row>
        <row r="183">
          <cell r="A183" t="str">
            <v>BTN_Simples_P_1,15</v>
          </cell>
          <cell r="B183" t="str">
            <v>1,15</v>
          </cell>
          <cell r="C183">
            <v>86369.45</v>
          </cell>
          <cell r="D183">
            <v>86366.52</v>
          </cell>
          <cell r="E183">
            <v>86670.36</v>
          </cell>
          <cell r="F183">
            <v>86999.52</v>
          </cell>
        </row>
        <row r="184">
          <cell r="A184" t="str">
            <v>BTN_Simples_P_2,3</v>
          </cell>
          <cell r="B184" t="str">
            <v>2,3</v>
          </cell>
          <cell r="C184">
            <v>10508.54</v>
          </cell>
          <cell r="D184">
            <v>10478.16</v>
          </cell>
          <cell r="E184">
            <v>10523.52</v>
          </cell>
          <cell r="F184">
            <v>10523.52</v>
          </cell>
        </row>
        <row r="185">
          <cell r="B185" t="str">
            <v>Tarifa bi-horária</v>
          </cell>
          <cell r="C185">
            <v>70.78</v>
          </cell>
          <cell r="D185">
            <v>70.680000000000007</v>
          </cell>
          <cell r="E185">
            <v>70.680000000000007</v>
          </cell>
          <cell r="F185">
            <v>70.680000000000007</v>
          </cell>
        </row>
        <row r="186">
          <cell r="A186" t="str">
            <v>BTN_Bi_P_1,15</v>
          </cell>
          <cell r="B186" t="str">
            <v>1,15</v>
          </cell>
          <cell r="C186">
            <v>25.27</v>
          </cell>
          <cell r="D186">
            <v>25.32</v>
          </cell>
          <cell r="E186">
            <v>25.32</v>
          </cell>
          <cell r="F186">
            <v>25.32</v>
          </cell>
        </row>
        <row r="187">
          <cell r="A187" t="str">
            <v>BTN_Bi_P_2,3</v>
          </cell>
          <cell r="B187" t="str">
            <v>2,3</v>
          </cell>
          <cell r="C187">
            <v>45.51</v>
          </cell>
          <cell r="D187">
            <v>45.36</v>
          </cell>
          <cell r="E187">
            <v>45.36</v>
          </cell>
          <cell r="F187">
            <v>45.36</v>
          </cell>
        </row>
        <row r="188">
          <cell r="B188" t="str">
            <v>Tarifa tri-horária</v>
          </cell>
          <cell r="C188">
            <v>3200.47</v>
          </cell>
          <cell r="D188">
            <v>1236.3599999999999</v>
          </cell>
          <cell r="E188">
            <v>1236.3599999999999</v>
          </cell>
          <cell r="F188">
            <v>1236.3599999999999</v>
          </cell>
        </row>
        <row r="189">
          <cell r="A189" t="str">
            <v>BTN_Tri_P_1,15</v>
          </cell>
          <cell r="B189" t="str">
            <v>1,15</v>
          </cell>
          <cell r="C189">
            <v>1047.17</v>
          </cell>
          <cell r="D189">
            <v>329.16</v>
          </cell>
          <cell r="E189">
            <v>329.16</v>
          </cell>
          <cell r="F189">
            <v>329.16</v>
          </cell>
        </row>
        <row r="190">
          <cell r="A190" t="str">
            <v>BTN_Tri_P_2,3</v>
          </cell>
          <cell r="B190" t="str">
            <v>2,3</v>
          </cell>
          <cell r="C190">
            <v>2153.3000000000002</v>
          </cell>
          <cell r="D190">
            <v>907.2</v>
          </cell>
          <cell r="E190">
            <v>907.2</v>
          </cell>
          <cell r="F190">
            <v>907.2</v>
          </cell>
        </row>
        <row r="191">
          <cell r="B191" t="str">
            <v>Energia Activa</v>
          </cell>
          <cell r="C191">
            <v>898988.42830320005</v>
          </cell>
          <cell r="D191">
            <v>923833.58773300005</v>
          </cell>
          <cell r="E191">
            <v>927167.12583629997</v>
          </cell>
          <cell r="F191">
            <v>930403.58588999999</v>
          </cell>
        </row>
        <row r="192">
          <cell r="B192" t="str">
            <v>Tarifa Simples</v>
          </cell>
          <cell r="C192">
            <v>231401.9057076</v>
          </cell>
          <cell r="D192">
            <v>232115.52940120001</v>
          </cell>
          <cell r="E192">
            <v>233018.4658376</v>
          </cell>
          <cell r="F192">
            <v>233898.50926369999</v>
          </cell>
        </row>
        <row r="193">
          <cell r="A193" t="str">
            <v>BTN_&lt;2,3_E_Energia Simples</v>
          </cell>
          <cell r="B193" t="str">
            <v>Energia Simples</v>
          </cell>
          <cell r="C193">
            <v>231401.9057076</v>
          </cell>
          <cell r="D193">
            <v>232115.52940120001</v>
          </cell>
          <cell r="E193">
            <v>233018.4658376</v>
          </cell>
          <cell r="F193">
            <v>233898.50926369999</v>
          </cell>
        </row>
        <row r="194">
          <cell r="B194" t="str">
            <v>Energia Simples - 1,15</v>
          </cell>
          <cell r="C194">
            <v>213775.37734820001</v>
          </cell>
          <cell r="D194">
            <v>214600.8224227</v>
          </cell>
          <cell r="E194">
            <v>215433.01490529999</v>
          </cell>
          <cell r="F194">
            <v>216247.22669760001</v>
          </cell>
        </row>
        <row r="195">
          <cell r="B195" t="str">
            <v>Energia Simples - 2,3</v>
          </cell>
          <cell r="C195">
            <v>17626.528359399999</v>
          </cell>
          <cell r="D195">
            <v>17514.706978499999</v>
          </cell>
          <cell r="E195">
            <v>17585.450932299998</v>
          </cell>
          <cell r="F195">
            <v>17651.282566099999</v>
          </cell>
        </row>
        <row r="196">
          <cell r="B196" t="str">
            <v>Tarifa bi-horária</v>
          </cell>
          <cell r="C196">
            <v>418.03497970000001</v>
          </cell>
          <cell r="D196">
            <v>428.77115559999999</v>
          </cell>
          <cell r="E196">
            <v>429.87245960000001</v>
          </cell>
          <cell r="F196">
            <v>431.5978662</v>
          </cell>
        </row>
        <row r="197">
          <cell r="A197" t="str">
            <v>BTN_&lt;2,3_Bi_E_Horas fora de vazio</v>
          </cell>
          <cell r="B197" t="str">
            <v>Horas fora de vazio</v>
          </cell>
          <cell r="C197">
            <v>290.5931013</v>
          </cell>
          <cell r="D197">
            <v>312.13267839999997</v>
          </cell>
          <cell r="E197">
            <v>312.93454170000001</v>
          </cell>
          <cell r="F197">
            <v>314.19126130000001</v>
          </cell>
        </row>
        <row r="198">
          <cell r="B198" t="str">
            <v>Horas fora de vazio - 1,15</v>
          </cell>
          <cell r="C198">
            <v>21.566358099999999</v>
          </cell>
          <cell r="D198">
            <v>22.766031300000002</v>
          </cell>
          <cell r="E198">
            <v>22.812854699999999</v>
          </cell>
          <cell r="F198">
            <v>22.850937500000001</v>
          </cell>
        </row>
        <row r="199">
          <cell r="B199" t="str">
            <v>Horas fora de vazio - 2,3</v>
          </cell>
          <cell r="C199">
            <v>269.0267432</v>
          </cell>
          <cell r="D199">
            <v>289.36664710000002</v>
          </cell>
          <cell r="E199">
            <v>290.12168700000001</v>
          </cell>
          <cell r="F199">
            <v>291.34032380000002</v>
          </cell>
        </row>
        <row r="200">
          <cell r="A200" t="str">
            <v>BTN_&lt;2,3_Bi_E_Horas de vazio</v>
          </cell>
          <cell r="B200" t="str">
            <v>Horas de vazio</v>
          </cell>
          <cell r="C200">
            <v>127.44187839999999</v>
          </cell>
          <cell r="D200">
            <v>116.6384772</v>
          </cell>
          <cell r="E200">
            <v>116.9379179</v>
          </cell>
          <cell r="F200">
            <v>117.4066049</v>
          </cell>
        </row>
        <row r="201">
          <cell r="B201" t="str">
            <v>Horas de vazio - 1,15</v>
          </cell>
          <cell r="C201">
            <v>10.006927900000001</v>
          </cell>
          <cell r="D201">
            <v>8.8723399000000001</v>
          </cell>
          <cell r="E201">
            <v>8.8905881000000004</v>
          </cell>
          <cell r="F201">
            <v>8.9054295000000003</v>
          </cell>
        </row>
        <row r="202">
          <cell r="B202" t="str">
            <v>Horas de vazio - 2,3</v>
          </cell>
          <cell r="C202">
            <v>117.4349505</v>
          </cell>
          <cell r="D202">
            <v>107.7661373</v>
          </cell>
          <cell r="E202">
            <v>108.0473298</v>
          </cell>
          <cell r="F202">
            <v>108.50117539999999</v>
          </cell>
        </row>
        <row r="203">
          <cell r="B203" t="str">
            <v>Tarifa Tri-horária</v>
          </cell>
          <cell r="C203">
            <v>667168.4876159</v>
          </cell>
          <cell r="D203">
            <v>691289.28717619996</v>
          </cell>
          <cell r="E203">
            <v>693718.78753910004</v>
          </cell>
          <cell r="F203">
            <v>696073.47876009997</v>
          </cell>
        </row>
        <row r="204">
          <cell r="A204" t="str">
            <v>BTN_&lt;2,3_Tri_E_Horas de ponta</v>
          </cell>
          <cell r="B204" t="str">
            <v>Horas de ponta</v>
          </cell>
          <cell r="C204">
            <v>107190.129377</v>
          </cell>
          <cell r="D204">
            <v>117661.6436197</v>
          </cell>
          <cell r="E204">
            <v>118086.8491549</v>
          </cell>
          <cell r="F204">
            <v>118491.45847290001</v>
          </cell>
        </row>
        <row r="205">
          <cell r="B205" t="str">
            <v>Horas de ponta - 1,15</v>
          </cell>
          <cell r="C205">
            <v>39226.901204200003</v>
          </cell>
          <cell r="D205">
            <v>43063.198121200003</v>
          </cell>
          <cell r="E205">
            <v>43223.125862399997</v>
          </cell>
          <cell r="F205">
            <v>43375.005548300003</v>
          </cell>
        </row>
        <row r="206">
          <cell r="B206" t="str">
            <v>Horas de ponta - 2,3</v>
          </cell>
          <cell r="C206">
            <v>67963.228172799994</v>
          </cell>
          <cell r="D206">
            <v>74598.445498500005</v>
          </cell>
          <cell r="E206">
            <v>74863.723292499999</v>
          </cell>
          <cell r="F206">
            <v>75116.452924600002</v>
          </cell>
        </row>
        <row r="207">
          <cell r="A207" t="str">
            <v>BTN_&lt;2,3_Tri_E_Horas cheias</v>
          </cell>
          <cell r="B207" t="str">
            <v>Horas cheias</v>
          </cell>
          <cell r="C207">
            <v>131544.75930400001</v>
          </cell>
          <cell r="D207">
            <v>144384.7254083</v>
          </cell>
          <cell r="E207">
            <v>144892.0381294</v>
          </cell>
          <cell r="F207">
            <v>145384.8818223</v>
          </cell>
        </row>
        <row r="208">
          <cell r="B208" t="str">
            <v>Horas cheias - 1,15</v>
          </cell>
          <cell r="C208">
            <v>48082.329253399999</v>
          </cell>
          <cell r="D208">
            <v>52772.815006999997</v>
          </cell>
          <cell r="E208">
            <v>52962.286837500003</v>
          </cell>
          <cell r="F208">
            <v>53147.041080299998</v>
          </cell>
        </row>
        <row r="209">
          <cell r="B209" t="str">
            <v>Horas cheias - 2,3</v>
          </cell>
          <cell r="C209">
            <v>83462.4300506</v>
          </cell>
          <cell r="D209">
            <v>91611.910401300003</v>
          </cell>
          <cell r="E209">
            <v>91929.7512919</v>
          </cell>
          <cell r="F209">
            <v>92237.840742</v>
          </cell>
        </row>
        <row r="210">
          <cell r="A210" t="str">
            <v>BTN_&lt;2,3_Tri_E_Horas de vazio</v>
          </cell>
          <cell r="B210" t="str">
            <v>Horas de vazio</v>
          </cell>
          <cell r="C210">
            <v>428433.59893490002</v>
          </cell>
          <cell r="D210">
            <v>429242.91814820003</v>
          </cell>
          <cell r="E210">
            <v>430739.90025479998</v>
          </cell>
          <cell r="F210">
            <v>432197.13846490002</v>
          </cell>
        </row>
        <row r="211">
          <cell r="B211" t="str">
            <v>Horas de vazio - 1,15</v>
          </cell>
          <cell r="C211">
            <v>154999.85521450001</v>
          </cell>
          <cell r="D211">
            <v>155178.28426290001</v>
          </cell>
          <cell r="E211">
            <v>155735.9967048</v>
          </cell>
          <cell r="F211">
            <v>156277.57373939999</v>
          </cell>
        </row>
        <row r="212">
          <cell r="B212" t="str">
            <v>Horas de vazio - 2,3</v>
          </cell>
          <cell r="C212">
            <v>273433.74372039997</v>
          </cell>
          <cell r="D212">
            <v>274064.63388530002</v>
          </cell>
          <cell r="E212">
            <v>275003.90354999999</v>
          </cell>
          <cell r="F212">
            <v>275919.56472550001</v>
          </cell>
        </row>
        <row r="213">
          <cell r="B213" t="str">
            <v>VENDA A CLIENTES FINAIS EM BTN SOCIAL (&lt;= 2,3 kVA)</v>
          </cell>
          <cell r="C213">
            <v>61958.839536799998</v>
          </cell>
          <cell r="D213">
            <v>63263.243177800003</v>
          </cell>
          <cell r="E213">
            <v>63476.4961501</v>
          </cell>
          <cell r="F213">
            <v>63687.826762999997</v>
          </cell>
        </row>
        <row r="214">
          <cell r="B214" t="str">
            <v>Potência</v>
          </cell>
          <cell r="C214">
            <v>12642.48</v>
          </cell>
          <cell r="D214">
            <v>13408.92</v>
          </cell>
          <cell r="E214">
            <v>13434.24</v>
          </cell>
          <cell r="F214">
            <v>13459.56</v>
          </cell>
        </row>
        <row r="215">
          <cell r="B215" t="str">
            <v>Tarifa Simples</v>
          </cell>
          <cell r="C215">
            <v>12598.63</v>
          </cell>
          <cell r="D215">
            <v>13363.56</v>
          </cell>
          <cell r="E215">
            <v>13388.88</v>
          </cell>
          <cell r="F215">
            <v>13414.2</v>
          </cell>
        </row>
        <row r="216">
          <cell r="A216" t="str">
            <v>BTN_Simples_P_Social_1,15</v>
          </cell>
          <cell r="B216" t="str">
            <v>1,15</v>
          </cell>
          <cell r="C216">
            <v>11532.12</v>
          </cell>
          <cell r="D216">
            <v>12229.56</v>
          </cell>
          <cell r="E216">
            <v>12254.88</v>
          </cell>
          <cell r="F216">
            <v>12280.2</v>
          </cell>
        </row>
        <row r="217">
          <cell r="A217" t="str">
            <v>BTN_Simples_P_Social_2,3</v>
          </cell>
          <cell r="B217" t="str">
            <v>2,3</v>
          </cell>
          <cell r="C217">
            <v>1066.51</v>
          </cell>
          <cell r="D217">
            <v>1134</v>
          </cell>
          <cell r="E217">
            <v>1134</v>
          </cell>
          <cell r="F217">
            <v>1134</v>
          </cell>
        </row>
        <row r="218">
          <cell r="B218" t="str">
            <v>Tarifa_bi-horária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BTN_Bi_P_Social_1,15</v>
          </cell>
          <cell r="B219" t="str">
            <v>1,15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>BTN_Bi_P_Social_2,3</v>
          </cell>
          <cell r="B220" t="str">
            <v>2,3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B221" t="str">
            <v>Tarifa Tri-horária</v>
          </cell>
          <cell r="C221">
            <v>43.85</v>
          </cell>
          <cell r="D221">
            <v>45.36</v>
          </cell>
          <cell r="E221">
            <v>45.36</v>
          </cell>
          <cell r="F221">
            <v>45.36</v>
          </cell>
        </row>
        <row r="222">
          <cell r="A222" t="str">
            <v>BTN_Tri_P_Social_1,15</v>
          </cell>
          <cell r="B222" t="str">
            <v>1,15</v>
          </cell>
          <cell r="C222">
            <v>0.68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BTN_Tri_P_Social_2,3</v>
          </cell>
          <cell r="B223" t="str">
            <v>2,3</v>
          </cell>
          <cell r="C223">
            <v>43.17</v>
          </cell>
          <cell r="D223">
            <v>45.36</v>
          </cell>
          <cell r="E223">
            <v>45.36</v>
          </cell>
          <cell r="F223">
            <v>45.36</v>
          </cell>
        </row>
        <row r="224">
          <cell r="B224" t="str">
            <v>Energia Activa</v>
          </cell>
          <cell r="C224">
            <v>49316.359536800002</v>
          </cell>
          <cell r="D224">
            <v>49854.323177799997</v>
          </cell>
          <cell r="E224">
            <v>50042.256150100002</v>
          </cell>
          <cell r="F224">
            <v>50228.266763</v>
          </cell>
        </row>
        <row r="225">
          <cell r="B225" t="str">
            <v>Tarifa Simples</v>
          </cell>
          <cell r="C225">
            <v>49293.388278600003</v>
          </cell>
          <cell r="D225">
            <v>49834.004721500001</v>
          </cell>
          <cell r="E225">
            <v>50021.869636399999</v>
          </cell>
          <cell r="F225">
            <v>50207.806956100001</v>
          </cell>
        </row>
        <row r="226">
          <cell r="A226" t="str">
            <v>BTN_Social_&lt;2,3_E_Energia Simples</v>
          </cell>
          <cell r="B226" t="str">
            <v>Energia Simples</v>
          </cell>
          <cell r="C226">
            <v>49293.388278600003</v>
          </cell>
          <cell r="D226">
            <v>49834.004721500001</v>
          </cell>
          <cell r="E226">
            <v>50021.869636399999</v>
          </cell>
          <cell r="F226">
            <v>50207.806956100001</v>
          </cell>
        </row>
        <row r="227">
          <cell r="B227" t="str">
            <v>Energia Simples - 1,15</v>
          </cell>
          <cell r="C227">
            <v>48425.963078300003</v>
          </cell>
          <cell r="D227">
            <v>49143.558128999997</v>
          </cell>
          <cell r="E227">
            <v>49329.604863200002</v>
          </cell>
          <cell r="F227">
            <v>49513.806304899997</v>
          </cell>
        </row>
        <row r="228">
          <cell r="B228" t="str">
            <v>Energia Simples - 2,3</v>
          </cell>
          <cell r="C228">
            <v>867.42520030000003</v>
          </cell>
          <cell r="D228">
            <v>690.44659249999995</v>
          </cell>
          <cell r="E228">
            <v>692.26477320000004</v>
          </cell>
          <cell r="F228">
            <v>694.00065119999999</v>
          </cell>
        </row>
        <row r="229">
          <cell r="B229" t="str">
            <v>Tarifa_bi-horária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BTN_Social_&lt;2,3_Bi_E_Horas fora de vazio</v>
          </cell>
          <cell r="B230" t="str">
            <v>Horas fora de vazio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</row>
        <row r="231">
          <cell r="B231" t="str">
            <v>Horas fora de vazio - 1,15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B232" t="str">
            <v>Horas fora de vazio - 2,3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BTN_Social_&lt;2,3_Bi_E_Horas de vazio</v>
          </cell>
          <cell r="B233" t="str">
            <v>Horas de vazio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B234" t="str">
            <v>Horas de vazio - 1,15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B235" t="str">
            <v>Horas de vazio - 2,3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B236" t="str">
            <v>Tarifa Tri-horária</v>
          </cell>
          <cell r="C236">
            <v>22.971258200000001</v>
          </cell>
          <cell r="D236">
            <v>20.318456300000001</v>
          </cell>
          <cell r="E236">
            <v>20.386513699999998</v>
          </cell>
          <cell r="F236">
            <v>20.4598069</v>
          </cell>
        </row>
        <row r="237">
          <cell r="A237" t="str">
            <v>BTN_Social_&lt;2,3_Tri_E_Horas de ponta</v>
          </cell>
          <cell r="B237" t="str">
            <v>Horas de ponta</v>
          </cell>
          <cell r="C237">
            <v>5.9085378999999998</v>
          </cell>
          <cell r="D237">
            <v>5.4536803999999997</v>
          </cell>
          <cell r="E237">
            <v>5.4721165999999997</v>
          </cell>
          <cell r="F237">
            <v>5.4916513</v>
          </cell>
        </row>
        <row r="238">
          <cell r="B238" t="str">
            <v>Horas de ponta - 1,15</v>
          </cell>
          <cell r="C238">
            <v>0.95</v>
          </cell>
          <cell r="D238">
            <v>0</v>
          </cell>
          <cell r="E238">
            <v>0</v>
          </cell>
          <cell r="F238">
            <v>0</v>
          </cell>
        </row>
        <row r="239">
          <cell r="B239" t="str">
            <v>Horas de ponta - 2,3</v>
          </cell>
          <cell r="C239">
            <v>4.9585378999999996</v>
          </cell>
          <cell r="D239">
            <v>5.4536803999999997</v>
          </cell>
          <cell r="E239">
            <v>5.4721165999999997</v>
          </cell>
          <cell r="F239">
            <v>5.4916513</v>
          </cell>
        </row>
        <row r="240">
          <cell r="A240" t="str">
            <v>BTN_Social_&lt;2,3_Tri_E_Horas cheias</v>
          </cell>
          <cell r="B240" t="str">
            <v>Horas cheias</v>
          </cell>
          <cell r="C240">
            <v>12.142832</v>
          </cell>
          <cell r="D240">
            <v>9.9798794999999991</v>
          </cell>
          <cell r="E240">
            <v>10.013370099999999</v>
          </cell>
          <cell r="F240">
            <v>10.049318700000001</v>
          </cell>
        </row>
        <row r="241">
          <cell r="B241" t="str">
            <v>Horas cheias - 1,15</v>
          </cell>
          <cell r="C241">
            <v>1.34</v>
          </cell>
          <cell r="D241">
            <v>0</v>
          </cell>
          <cell r="E241">
            <v>0</v>
          </cell>
          <cell r="F241">
            <v>0</v>
          </cell>
        </row>
        <row r="242">
          <cell r="B242" t="str">
            <v>Horas cheias - 2,3</v>
          </cell>
          <cell r="C242">
            <v>10.802832</v>
          </cell>
          <cell r="D242">
            <v>9.9798794999999991</v>
          </cell>
          <cell r="E242">
            <v>10.013370099999999</v>
          </cell>
          <cell r="F242">
            <v>10.049318700000001</v>
          </cell>
        </row>
        <row r="243">
          <cell r="A243" t="str">
            <v>BTN_Social_&lt;2,3_Tri_E_Horas de vazio</v>
          </cell>
          <cell r="B243" t="str">
            <v>Horas de vazio</v>
          </cell>
          <cell r="C243">
            <v>4.9198883000000002</v>
          </cell>
          <cell r="D243">
            <v>4.8848963999999997</v>
          </cell>
          <cell r="E243">
            <v>4.901027</v>
          </cell>
          <cell r="F243">
            <v>4.9188368999999996</v>
          </cell>
        </row>
        <row r="244">
          <cell r="B244" t="str">
            <v>Horas de vazio - 1,15</v>
          </cell>
          <cell r="C244">
            <v>0.48</v>
          </cell>
          <cell r="D244">
            <v>0</v>
          </cell>
          <cell r="E244">
            <v>0</v>
          </cell>
          <cell r="F244">
            <v>0</v>
          </cell>
        </row>
        <row r="245">
          <cell r="B245" t="str">
            <v>Horas de vazio - 2,3</v>
          </cell>
          <cell r="C245">
            <v>4.4398882999999998</v>
          </cell>
          <cell r="D245">
            <v>4.8848963999999997</v>
          </cell>
          <cell r="E245">
            <v>4.901027</v>
          </cell>
          <cell r="F245">
            <v>4.9188368999999996</v>
          </cell>
        </row>
        <row r="246">
          <cell r="B246" t="str">
            <v>VENDA A CLIENTES FINAIS EM BTN Social (&lt;=4,6kVA &gt;2,3kVA)</v>
          </cell>
          <cell r="C246">
            <v>8709169.2830586992</v>
          </cell>
          <cell r="D246">
            <v>8938112.3393840995</v>
          </cell>
          <cell r="E246">
            <v>8975741.3747990001</v>
          </cell>
          <cell r="F246">
            <v>9012253.7617159002</v>
          </cell>
        </row>
        <row r="247">
          <cell r="B247" t="str">
            <v>Potência</v>
          </cell>
          <cell r="C247">
            <v>1350988.77</v>
          </cell>
          <cell r="D247">
            <v>1461705.24</v>
          </cell>
          <cell r="E247">
            <v>1467144.6</v>
          </cell>
          <cell r="F247">
            <v>1473577.32</v>
          </cell>
        </row>
        <row r="248">
          <cell r="B248" t="str">
            <v>Tarifa Simples</v>
          </cell>
          <cell r="C248">
            <v>968300.01</v>
          </cell>
          <cell r="D248">
            <v>1047972.12</v>
          </cell>
          <cell r="E248">
            <v>1051982.76</v>
          </cell>
          <cell r="F248">
            <v>1056478.92</v>
          </cell>
        </row>
        <row r="249">
          <cell r="A249" t="str">
            <v>BTN_Simples_P_Social_3,45</v>
          </cell>
          <cell r="B249" t="str">
            <v>3,45</v>
          </cell>
          <cell r="C249">
            <v>540640.61</v>
          </cell>
          <cell r="D249">
            <v>583644.96</v>
          </cell>
          <cell r="E249">
            <v>585989.64</v>
          </cell>
          <cell r="F249">
            <v>588514.68000000005</v>
          </cell>
        </row>
        <row r="250">
          <cell r="A250" t="str">
            <v>BTN_Simples_P_Social_4,6</v>
          </cell>
          <cell r="B250" t="str">
            <v>4,6</v>
          </cell>
          <cell r="C250">
            <v>21315.49</v>
          </cell>
          <cell r="D250">
            <v>23037.84</v>
          </cell>
          <cell r="E250">
            <v>23116.2</v>
          </cell>
          <cell r="F250">
            <v>23272.92</v>
          </cell>
        </row>
        <row r="251">
          <cell r="A251" t="str">
            <v>BTN_Simples_P_Social_5,75</v>
          </cell>
          <cell r="B251" t="str">
            <v>5,75</v>
          </cell>
          <cell r="C251">
            <v>7509.76</v>
          </cell>
          <cell r="D251">
            <v>8214.7199999999993</v>
          </cell>
          <cell r="E251">
            <v>8214.7199999999993</v>
          </cell>
          <cell r="F251">
            <v>8214.7199999999993</v>
          </cell>
        </row>
        <row r="252">
          <cell r="A252" t="str">
            <v>BTN_Simples_P_Social_6,9</v>
          </cell>
          <cell r="B252" t="str">
            <v>6,9</v>
          </cell>
          <cell r="C252">
            <v>398834.15</v>
          </cell>
          <cell r="D252">
            <v>433074.6</v>
          </cell>
          <cell r="E252">
            <v>434662.2</v>
          </cell>
          <cell r="F252">
            <v>436476.6</v>
          </cell>
        </row>
        <row r="253">
          <cell r="B253" t="str">
            <v>Tarifa_bi-horária</v>
          </cell>
          <cell r="C253">
            <v>8833.6</v>
          </cell>
          <cell r="D253">
            <v>9623.4</v>
          </cell>
          <cell r="E253">
            <v>9623.4</v>
          </cell>
          <cell r="F253">
            <v>9623.4</v>
          </cell>
        </row>
        <row r="254">
          <cell r="A254" t="str">
            <v>BTN_Bi_P_Social_3,45</v>
          </cell>
          <cell r="B254" t="str">
            <v>3,45</v>
          </cell>
          <cell r="C254">
            <v>1564.29</v>
          </cell>
          <cell r="D254">
            <v>1668.6</v>
          </cell>
          <cell r="E254">
            <v>1668.6</v>
          </cell>
          <cell r="F254">
            <v>1668.6</v>
          </cell>
        </row>
        <row r="255">
          <cell r="A255" t="str">
            <v>BTN_Bi_P_Social_4,6</v>
          </cell>
          <cell r="B255" t="str">
            <v>4,6</v>
          </cell>
          <cell r="C255">
            <v>521.6</v>
          </cell>
          <cell r="D255">
            <v>561.96</v>
          </cell>
          <cell r="E255">
            <v>561.96</v>
          </cell>
          <cell r="F255">
            <v>561.96</v>
          </cell>
        </row>
        <row r="256">
          <cell r="A256" t="str">
            <v>BTN_Bi_P_Social_5,75</v>
          </cell>
          <cell r="B256" t="str">
            <v>5,75</v>
          </cell>
          <cell r="C256">
            <v>89.32</v>
          </cell>
          <cell r="D256">
            <v>97.44</v>
          </cell>
          <cell r="E256">
            <v>97.44</v>
          </cell>
          <cell r="F256">
            <v>97.44</v>
          </cell>
        </row>
        <row r="257">
          <cell r="A257" t="str">
            <v>BTN_Bi_P_Social_6,9</v>
          </cell>
          <cell r="B257" t="str">
            <v>6,9</v>
          </cell>
          <cell r="C257">
            <v>6658.39</v>
          </cell>
          <cell r="D257">
            <v>7295.4</v>
          </cell>
          <cell r="E257">
            <v>7295.4</v>
          </cell>
          <cell r="F257">
            <v>7295.4</v>
          </cell>
        </row>
        <row r="258">
          <cell r="B258" t="str">
            <v>Tarifa Tri-horária</v>
          </cell>
          <cell r="C258">
            <v>373855.16</v>
          </cell>
          <cell r="D258">
            <v>404109.72</v>
          </cell>
          <cell r="E258">
            <v>405538.44</v>
          </cell>
          <cell r="F258">
            <v>407475</v>
          </cell>
        </row>
        <row r="259">
          <cell r="A259" t="str">
            <v>BTN_Tri_P_Social_3,45</v>
          </cell>
          <cell r="B259" t="str">
            <v>3,45</v>
          </cell>
          <cell r="C259">
            <v>127070.33</v>
          </cell>
          <cell r="D259">
            <v>136948.79999999999</v>
          </cell>
          <cell r="E259">
            <v>137505</v>
          </cell>
          <cell r="F259">
            <v>138123</v>
          </cell>
        </row>
        <row r="260">
          <cell r="A260" t="str">
            <v>BTN_Tri_P_Social_4,6</v>
          </cell>
          <cell r="B260" t="str">
            <v>4,6</v>
          </cell>
          <cell r="C260">
            <v>24714.67</v>
          </cell>
          <cell r="D260">
            <v>26652.959999999999</v>
          </cell>
          <cell r="E260">
            <v>26733.24</v>
          </cell>
          <cell r="F260">
            <v>26893.8</v>
          </cell>
        </row>
        <row r="261">
          <cell r="A261" t="str">
            <v>BTN_Tri_P_Social_5,75</v>
          </cell>
          <cell r="B261" t="str">
            <v>5,75</v>
          </cell>
          <cell r="C261">
            <v>10292.219999999999</v>
          </cell>
          <cell r="D261">
            <v>11108.16</v>
          </cell>
          <cell r="E261">
            <v>11205.6</v>
          </cell>
          <cell r="F261">
            <v>11205.6</v>
          </cell>
        </row>
        <row r="262">
          <cell r="A262" t="str">
            <v>BTN_Tri_P_Social_6,9</v>
          </cell>
          <cell r="B262" t="str">
            <v>6,9</v>
          </cell>
          <cell r="C262">
            <v>211777.94</v>
          </cell>
          <cell r="D262">
            <v>229399.8</v>
          </cell>
          <cell r="E262">
            <v>230094.6</v>
          </cell>
          <cell r="F262">
            <v>231252.6</v>
          </cell>
        </row>
        <row r="263">
          <cell r="B263" t="str">
            <v>Energia Activa</v>
          </cell>
          <cell r="C263">
            <v>7358180.5130586997</v>
          </cell>
          <cell r="D263">
            <v>7476407.0993841002</v>
          </cell>
          <cell r="E263">
            <v>7508596.7747989995</v>
          </cell>
          <cell r="F263">
            <v>7538676.4417158999</v>
          </cell>
        </row>
        <row r="264">
          <cell r="B264" t="str">
            <v>Tarifa Simples</v>
          </cell>
          <cell r="C264">
            <v>5123750.2954960996</v>
          </cell>
          <cell r="D264">
            <v>5198942.7244931003</v>
          </cell>
          <cell r="E264">
            <v>5221290.0902057998</v>
          </cell>
          <cell r="F264">
            <v>5242205.3312684</v>
          </cell>
        </row>
        <row r="265">
          <cell r="A265" t="str">
            <v>BTN_Social_&lt;4,6_E_Energia Simples</v>
          </cell>
          <cell r="B265" t="str">
            <v>Energia Simples</v>
          </cell>
          <cell r="C265">
            <v>5123750.2954960996</v>
          </cell>
          <cell r="D265">
            <v>5198942.7244931003</v>
          </cell>
          <cell r="E265">
            <v>5221290.0902057998</v>
          </cell>
          <cell r="F265">
            <v>5242205.3312684</v>
          </cell>
        </row>
        <row r="266">
          <cell r="B266" t="str">
            <v>Energia Simples - 3,45</v>
          </cell>
          <cell r="C266">
            <v>3230341.1358201001</v>
          </cell>
          <cell r="D266">
            <v>3275026.7477283999</v>
          </cell>
          <cell r="E266">
            <v>3289269.2247468</v>
          </cell>
          <cell r="F266">
            <v>3302598.0668893</v>
          </cell>
        </row>
        <row r="267">
          <cell r="B267" t="str">
            <v>Energia Simples - 4,6</v>
          </cell>
          <cell r="C267">
            <v>113193.7374762</v>
          </cell>
          <cell r="D267">
            <v>114836.16989790001</v>
          </cell>
          <cell r="E267">
            <v>115385.0087655</v>
          </cell>
          <cell r="F267">
            <v>115859.2656595</v>
          </cell>
        </row>
        <row r="268">
          <cell r="B268" t="str">
            <v>Energia Simples - 5,75</v>
          </cell>
          <cell r="C268">
            <v>34271.365165900002</v>
          </cell>
          <cell r="D268">
            <v>35155.059318599997</v>
          </cell>
          <cell r="E268">
            <v>35313.173742899999</v>
          </cell>
          <cell r="F268">
            <v>35449.582967800001</v>
          </cell>
        </row>
        <row r="269">
          <cell r="B269" t="str">
            <v>Energia Simples - 6,9</v>
          </cell>
          <cell r="C269">
            <v>1745944.0570338999</v>
          </cell>
          <cell r="D269">
            <v>1773924.7475482</v>
          </cell>
          <cell r="E269">
            <v>1781322.6829506001</v>
          </cell>
          <cell r="F269">
            <v>1788298.4157517999</v>
          </cell>
        </row>
        <row r="270">
          <cell r="B270" t="str">
            <v>Tarifa_bi-horária</v>
          </cell>
          <cell r="C270">
            <v>51439.768780400002</v>
          </cell>
          <cell r="D270">
            <v>52472.261495500003</v>
          </cell>
          <cell r="E270">
            <v>52716.460077800002</v>
          </cell>
          <cell r="F270">
            <v>52928.3439468</v>
          </cell>
        </row>
        <row r="271">
          <cell r="A271" t="str">
            <v>BTN_Social_&lt;4,6_Bi_E_Horas fora vazio</v>
          </cell>
          <cell r="B271" t="str">
            <v>Horas fora vazio</v>
          </cell>
          <cell r="C271">
            <v>39247.206911300003</v>
          </cell>
          <cell r="D271">
            <v>39920.915797200003</v>
          </cell>
          <cell r="E271">
            <v>40105.953529099999</v>
          </cell>
          <cell r="F271">
            <v>40266.321342800002</v>
          </cell>
        </row>
        <row r="272">
          <cell r="B272" t="str">
            <v>Horas fora vazio - 3,45</v>
          </cell>
          <cell r="C272">
            <v>9397.5347146000004</v>
          </cell>
          <cell r="D272">
            <v>9418.5694101000008</v>
          </cell>
          <cell r="E272">
            <v>9460.3549146000005</v>
          </cell>
          <cell r="F272">
            <v>9497.6546770999994</v>
          </cell>
        </row>
        <row r="273">
          <cell r="B273" t="str">
            <v>Horas fora vazio - 4,6</v>
          </cell>
          <cell r="C273">
            <v>1819.5096973</v>
          </cell>
          <cell r="D273">
            <v>1845.8335984</v>
          </cell>
          <cell r="E273">
            <v>1855.8285994</v>
          </cell>
          <cell r="F273">
            <v>1864.1231763999999</v>
          </cell>
        </row>
        <row r="274">
          <cell r="B274" t="str">
            <v>Horas fora vazio - 5,75</v>
          </cell>
          <cell r="C274">
            <v>22.374215400000001</v>
          </cell>
          <cell r="D274">
            <v>24.516909500000001</v>
          </cell>
          <cell r="E274">
            <v>24.567333900000001</v>
          </cell>
          <cell r="F274">
            <v>24.608345199999999</v>
          </cell>
        </row>
        <row r="275">
          <cell r="B275" t="str">
            <v>Horas fora vazio - 6,9</v>
          </cell>
          <cell r="C275">
            <v>28007.788283999998</v>
          </cell>
          <cell r="D275">
            <v>28631.9958792</v>
          </cell>
          <cell r="E275">
            <v>28765.2026812</v>
          </cell>
          <cell r="F275">
            <v>28879.9351441</v>
          </cell>
        </row>
        <row r="276">
          <cell r="A276" t="str">
            <v>BTN_Social_&lt;4,6_Bi_E_Horas de vazio</v>
          </cell>
          <cell r="B276" t="str">
            <v>Horas de vazio</v>
          </cell>
          <cell r="C276">
            <v>12192.5618691</v>
          </cell>
          <cell r="D276">
            <v>12551.3456983</v>
          </cell>
          <cell r="E276">
            <v>12610.506548699999</v>
          </cell>
          <cell r="F276">
            <v>12662.022604</v>
          </cell>
        </row>
        <row r="277">
          <cell r="B277" t="str">
            <v>Horas de vazio - 3,45</v>
          </cell>
          <cell r="C277">
            <v>2646.9929281</v>
          </cell>
          <cell r="D277">
            <v>2671.4387962000001</v>
          </cell>
          <cell r="E277">
            <v>2683.5122265</v>
          </cell>
          <cell r="F277">
            <v>2694.2943546000001</v>
          </cell>
        </row>
        <row r="278">
          <cell r="B278" t="str">
            <v>Horas de vazio - 4,6</v>
          </cell>
          <cell r="C278">
            <v>583.01628489999996</v>
          </cell>
          <cell r="D278">
            <v>598.14499569999998</v>
          </cell>
          <cell r="E278">
            <v>601.38389010000003</v>
          </cell>
          <cell r="F278">
            <v>604.07175940000002</v>
          </cell>
        </row>
        <row r="279">
          <cell r="B279" t="str">
            <v>Horas de vazio - 5,75</v>
          </cell>
          <cell r="C279">
            <v>11.726528200000001</v>
          </cell>
          <cell r="D279">
            <v>12.849533299999999</v>
          </cell>
          <cell r="E279">
            <v>12.875961200000001</v>
          </cell>
          <cell r="F279">
            <v>12.8974555</v>
          </cell>
        </row>
        <row r="280">
          <cell r="B280" t="str">
            <v>Horas de vazio - 6,9</v>
          </cell>
          <cell r="C280">
            <v>8950.8261278999998</v>
          </cell>
          <cell r="D280">
            <v>9268.9123731</v>
          </cell>
          <cell r="E280">
            <v>9312.7344709000008</v>
          </cell>
          <cell r="F280">
            <v>9350.7590345000008</v>
          </cell>
        </row>
        <row r="281">
          <cell r="B281" t="str">
            <v>Tarifa Tri-horária</v>
          </cell>
          <cell r="C281">
            <v>2182990.4487822</v>
          </cell>
          <cell r="D281">
            <v>2224992.1133955</v>
          </cell>
          <cell r="E281">
            <v>2234590.2245153999</v>
          </cell>
          <cell r="F281">
            <v>2243542.7665006998</v>
          </cell>
        </row>
        <row r="282">
          <cell r="A282" t="str">
            <v>BTN_Social_&lt;4,6_Tri_E_Horas de ponta</v>
          </cell>
          <cell r="B282" t="str">
            <v>Horas de ponta</v>
          </cell>
          <cell r="C282">
            <v>617090.02296570002</v>
          </cell>
          <cell r="D282">
            <v>626044.96726049995</v>
          </cell>
          <cell r="E282">
            <v>628751.93714129995</v>
          </cell>
          <cell r="F282">
            <v>631277.38023340004</v>
          </cell>
        </row>
        <row r="283">
          <cell r="B283" t="str">
            <v>Horas de ponta - 3,45</v>
          </cell>
          <cell r="C283">
            <v>268284.3030672</v>
          </cell>
          <cell r="D283">
            <v>271973.20420540002</v>
          </cell>
          <cell r="E283">
            <v>273154.57263940002</v>
          </cell>
          <cell r="F283">
            <v>274265.47038900002</v>
          </cell>
        </row>
        <row r="284">
          <cell r="B284" t="str">
            <v>Horas de ponta - 4,6</v>
          </cell>
          <cell r="C284">
            <v>39357.930455499998</v>
          </cell>
          <cell r="D284">
            <v>40034.6474877</v>
          </cell>
          <cell r="E284">
            <v>40228.1556384</v>
          </cell>
          <cell r="F284">
            <v>40393.818980600001</v>
          </cell>
        </row>
        <row r="285">
          <cell r="B285" t="str">
            <v>Horas de ponta - 5,75</v>
          </cell>
          <cell r="C285">
            <v>14386.592819199999</v>
          </cell>
          <cell r="D285">
            <v>14658.142346799999</v>
          </cell>
          <cell r="E285">
            <v>14729.115872</v>
          </cell>
          <cell r="F285">
            <v>14789.882279400001</v>
          </cell>
        </row>
        <row r="286">
          <cell r="B286" t="str">
            <v>Horas de ponta - 6,9</v>
          </cell>
          <cell r="C286">
            <v>295061.19662379997</v>
          </cell>
          <cell r="D286">
            <v>299378.97322059999</v>
          </cell>
          <cell r="E286">
            <v>300640.09299149999</v>
          </cell>
          <cell r="F286">
            <v>301828.20858440001</v>
          </cell>
        </row>
        <row r="287">
          <cell r="A287" t="str">
            <v>BTN_Social_&lt;4,6_Tri_E_Horas cheia</v>
          </cell>
          <cell r="B287" t="str">
            <v>Horas cheia</v>
          </cell>
          <cell r="C287">
            <v>1085138.2386089</v>
          </cell>
          <cell r="D287">
            <v>1104165.8435305001</v>
          </cell>
          <cell r="E287">
            <v>1108938.0754132001</v>
          </cell>
          <cell r="F287">
            <v>1113386.3143835999</v>
          </cell>
        </row>
        <row r="288">
          <cell r="B288" t="str">
            <v>Horas cheia - 3,45</v>
          </cell>
          <cell r="C288">
            <v>469715.95740000001</v>
          </cell>
          <cell r="D288">
            <v>477736.83135739999</v>
          </cell>
          <cell r="E288">
            <v>479815.47180140001</v>
          </cell>
          <cell r="F288">
            <v>481768.3420297</v>
          </cell>
        </row>
        <row r="289">
          <cell r="B289" t="str">
            <v>Horas cheia - 4,6</v>
          </cell>
          <cell r="C289">
            <v>70506.486554799994</v>
          </cell>
          <cell r="D289">
            <v>71848.811760099998</v>
          </cell>
          <cell r="E289">
            <v>72193.557413899995</v>
          </cell>
          <cell r="F289">
            <v>72489.0763764</v>
          </cell>
        </row>
        <row r="290">
          <cell r="B290" t="str">
            <v>Horas cheia - 5,75</v>
          </cell>
          <cell r="C290">
            <v>25193.711741300001</v>
          </cell>
          <cell r="D290">
            <v>25740.5412173</v>
          </cell>
          <cell r="E290">
            <v>25865.423045399999</v>
          </cell>
          <cell r="F290">
            <v>25972.206719199999</v>
          </cell>
        </row>
        <row r="291">
          <cell r="B291" t="str">
            <v>Horas cheia - 6,9</v>
          </cell>
          <cell r="C291">
            <v>519722.08291280002</v>
          </cell>
          <cell r="D291">
            <v>528839.65919569996</v>
          </cell>
          <cell r="E291">
            <v>531063.62315250002</v>
          </cell>
          <cell r="F291">
            <v>533156.6892583</v>
          </cell>
        </row>
        <row r="292">
          <cell r="A292" t="str">
            <v>BTN_Social_&lt;4,6_Tri_E_Horas de vazio</v>
          </cell>
          <cell r="B292" t="str">
            <v>Horas de vazio</v>
          </cell>
          <cell r="C292">
            <v>480762.18720759999</v>
          </cell>
          <cell r="D292">
            <v>494781.30260449997</v>
          </cell>
          <cell r="E292">
            <v>496900.21196089999</v>
          </cell>
          <cell r="F292">
            <v>498879.07188369997</v>
          </cell>
        </row>
        <row r="293">
          <cell r="B293" t="str">
            <v>Horas de vazio - 3,45</v>
          </cell>
          <cell r="C293">
            <v>207087.8729059</v>
          </cell>
          <cell r="D293">
            <v>212974.1869072</v>
          </cell>
          <cell r="E293">
            <v>213893.60161819999</v>
          </cell>
          <cell r="F293">
            <v>214759.1012563</v>
          </cell>
        </row>
        <row r="294">
          <cell r="B294" t="str">
            <v>Horas de vazio - 4,6</v>
          </cell>
          <cell r="C294">
            <v>29779.475181199999</v>
          </cell>
          <cell r="D294">
            <v>30621.314194499999</v>
          </cell>
          <cell r="E294">
            <v>30765.625710600001</v>
          </cell>
          <cell r="F294">
            <v>30889.812028100001</v>
          </cell>
        </row>
        <row r="295">
          <cell r="B295" t="str">
            <v>Horas de vazio - 5,75</v>
          </cell>
          <cell r="C295">
            <v>11957.8923653</v>
          </cell>
          <cell r="D295">
            <v>12359.9927905</v>
          </cell>
          <cell r="E295">
            <v>12420.060928000001</v>
          </cell>
          <cell r="F295">
            <v>12471.3229065</v>
          </cell>
        </row>
        <row r="296">
          <cell r="B296" t="str">
            <v>Horas de vazio - 6,9</v>
          </cell>
          <cell r="C296">
            <v>231936.94675520001</v>
          </cell>
          <cell r="D296">
            <v>238825.8087123</v>
          </cell>
          <cell r="E296">
            <v>239820.92370409999</v>
          </cell>
          <cell r="F296">
            <v>240758.8356928</v>
          </cell>
        </row>
        <row r="297">
          <cell r="B297" t="str">
            <v>VENDA A CLIENTES FINAIS EM BTN (Trabalhadores)</v>
          </cell>
          <cell r="C297">
            <v>367972.68803429999</v>
          </cell>
          <cell r="D297">
            <v>370216.2217387</v>
          </cell>
          <cell r="E297">
            <v>371708.23230929999</v>
          </cell>
          <cell r="F297">
            <v>373108.26312949997</v>
          </cell>
        </row>
        <row r="298">
          <cell r="B298" t="str">
            <v>Potência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B299" t="str">
            <v>Tarifa Simples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 t="str">
            <v>BTN_Simples_P_TRAB_1,15</v>
          </cell>
          <cell r="B300" t="str">
            <v>1,15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 t="str">
            <v>BTN_Simples_P_TRAB_2,3</v>
          </cell>
          <cell r="B301" t="str">
            <v>2,3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>BTN_Simples_P_TRAB_3,45</v>
          </cell>
          <cell r="B302" t="str">
            <v>3,45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BTN_Simples_P_TRAB_4,6</v>
          </cell>
          <cell r="B303" t="str">
            <v>4,6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BTN_Simples_P_TRAB_5,75</v>
          </cell>
          <cell r="B304" t="str">
            <v>5,75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BTN_Simples_P_TRAB_6,9</v>
          </cell>
          <cell r="B305" t="str">
            <v>6,9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 t="str">
            <v>BTN_Simples_P_TRAB_10,35</v>
          </cell>
          <cell r="B306" t="str">
            <v>10,35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BTN_Simples_P_TRAB_13,8</v>
          </cell>
          <cell r="B307" t="str">
            <v>13,8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BTN_Simples_P_TRAB_17,25</v>
          </cell>
          <cell r="B308" t="str">
            <v>17,25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BTN_Simples_P_TRAB_20,7</v>
          </cell>
          <cell r="B309" t="str">
            <v>20,7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B310" t="str">
            <v>Tarifa bi-horária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BTN_Bi_P_TRAB_1,15</v>
          </cell>
          <cell r="B311" t="str">
            <v>1,15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BTN_Bi_P_TRAB_2,3</v>
          </cell>
          <cell r="B312" t="str">
            <v>2,3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BTN_Bi_P_TRAB_3,45</v>
          </cell>
          <cell r="B313" t="str">
            <v>3,45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BTN_Bi_P_TRAB_4,6</v>
          </cell>
          <cell r="B314" t="str">
            <v>4,6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BTN_Bi_P_TRAB_5,75</v>
          </cell>
          <cell r="B315" t="str">
            <v>5,75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BTN_Bi_P_TRAB_6,9</v>
          </cell>
          <cell r="B316" t="str">
            <v>6,9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BTN_Bi_P_TRAB_10,35</v>
          </cell>
          <cell r="B317" t="str">
            <v>10,35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BTN_Bi_P_TRAB_13,8</v>
          </cell>
          <cell r="B318" t="str">
            <v>13,8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BTN_Bi_P_TRAB_17,25</v>
          </cell>
          <cell r="B319" t="str">
            <v>17,25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 t="str">
            <v>BTN_Bi_P_TRAB_20,7</v>
          </cell>
          <cell r="B320" t="str">
            <v>20,7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B321" t="str">
            <v>Tarifa tri-horária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BTN_Tri_P_TRAB_1,15</v>
          </cell>
          <cell r="B322" t="str">
            <v>1,15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>BTN_Tri_P_TRAB_2,3</v>
          </cell>
          <cell r="B323" t="str">
            <v>2,3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BTN_Tri_P_TRAB_3,45</v>
          </cell>
          <cell r="B324" t="str">
            <v>3,45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BTN_Tri_P_TRAB_4,6</v>
          </cell>
          <cell r="B325" t="str">
            <v>4,6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 t="str">
            <v>BTN_Tri_P_TRAB_5,75</v>
          </cell>
          <cell r="B326" t="str">
            <v>5,75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BTN_Tri_P_TRAB_6,9</v>
          </cell>
          <cell r="B327" t="str">
            <v>6,9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BTN_Tri_P_TRAB_10,35</v>
          </cell>
          <cell r="B328" t="str">
            <v>10,35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BTN_Tri_P_TRAB_13,8</v>
          </cell>
          <cell r="B329" t="str">
            <v>13,8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A330" t="str">
            <v>BTN_Tri_P_TRAB_17,25</v>
          </cell>
          <cell r="B330" t="str">
            <v>17,25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BTN_Tri_P_TRAB_20,7</v>
          </cell>
          <cell r="B331" t="str">
            <v>20,7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B332" t="str">
            <v>Energia Activa</v>
          </cell>
          <cell r="C332">
            <v>367972.68803429999</v>
          </cell>
          <cell r="D332">
            <v>370216.2217387</v>
          </cell>
          <cell r="E332">
            <v>371708.23230929999</v>
          </cell>
          <cell r="F332">
            <v>373108.26312949997</v>
          </cell>
        </row>
        <row r="333">
          <cell r="B333" t="str">
            <v>Tarifa Simples</v>
          </cell>
          <cell r="C333">
            <v>260353.27776629999</v>
          </cell>
          <cell r="D333">
            <v>262742.87479570002</v>
          </cell>
          <cell r="E333">
            <v>263776.91435889999</v>
          </cell>
          <cell r="F333">
            <v>264753.241041</v>
          </cell>
        </row>
        <row r="334">
          <cell r="A334" t="str">
            <v>BTN_TRAB_E_Energia Simples</v>
          </cell>
          <cell r="B334" t="str">
            <v>Energia Simples</v>
          </cell>
          <cell r="C334">
            <v>260353.27776629999</v>
          </cell>
          <cell r="D334">
            <v>262742.87479570002</v>
          </cell>
          <cell r="E334">
            <v>263776.91435889999</v>
          </cell>
          <cell r="F334">
            <v>264753.241041</v>
          </cell>
        </row>
        <row r="335">
          <cell r="B335" t="str">
            <v>Energia Simples - 1,15</v>
          </cell>
          <cell r="C335">
            <v>14.65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Energia Simples - 2,3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B337" t="str">
            <v>Energia Simples - 3,45</v>
          </cell>
          <cell r="C337">
            <v>10203.755105099999</v>
          </cell>
          <cell r="D337">
            <v>10409.9491739</v>
          </cell>
          <cell r="E337">
            <v>10456.9298098</v>
          </cell>
          <cell r="F337">
            <v>10498.8397348</v>
          </cell>
        </row>
        <row r="338">
          <cell r="B338" t="str">
            <v>Energia Simples - 4,6</v>
          </cell>
          <cell r="C338">
            <v>186.3667303</v>
          </cell>
          <cell r="D338">
            <v>190.0074315</v>
          </cell>
          <cell r="E338">
            <v>191.03630240000001</v>
          </cell>
          <cell r="F338">
            <v>191.89013420000001</v>
          </cell>
        </row>
        <row r="339">
          <cell r="B339" t="str">
            <v>Energia Simples - 5,75</v>
          </cell>
          <cell r="C339">
            <v>194.5401588</v>
          </cell>
          <cell r="D339">
            <v>170.50908390000001</v>
          </cell>
          <cell r="E339">
            <v>171.43237300000001</v>
          </cell>
          <cell r="F339">
            <v>172.19858579999999</v>
          </cell>
        </row>
        <row r="340">
          <cell r="B340" t="str">
            <v>Energia Simples - 6,9</v>
          </cell>
          <cell r="C340">
            <v>147307.99528259999</v>
          </cell>
          <cell r="D340">
            <v>149102.42764720001</v>
          </cell>
          <cell r="E340">
            <v>149670.9300195</v>
          </cell>
          <cell r="F340">
            <v>150201.84048680001</v>
          </cell>
        </row>
        <row r="341">
          <cell r="B341" t="str">
            <v>Energia Simples - 10,35</v>
          </cell>
          <cell r="C341">
            <v>19311.2914203</v>
          </cell>
          <cell r="D341">
            <v>19342.604342499999</v>
          </cell>
          <cell r="E341">
            <v>19417.100501000001</v>
          </cell>
          <cell r="F341">
            <v>19486.7579329</v>
          </cell>
        </row>
        <row r="342">
          <cell r="B342" t="str">
            <v>Energia Simples - 13,80</v>
          </cell>
          <cell r="C342">
            <v>33463.012733600001</v>
          </cell>
          <cell r="D342">
            <v>33889.925892599997</v>
          </cell>
          <cell r="E342">
            <v>34027.105066099997</v>
          </cell>
          <cell r="F342">
            <v>34164.3863279</v>
          </cell>
        </row>
        <row r="343">
          <cell r="B343" t="str">
            <v>Energia Simples - 17,25</v>
          </cell>
          <cell r="C343">
            <v>35599.495140699997</v>
          </cell>
          <cell r="D343">
            <v>35788.801056299999</v>
          </cell>
          <cell r="E343">
            <v>35931.178533099999</v>
          </cell>
          <cell r="F343">
            <v>36067.337254700004</v>
          </cell>
        </row>
        <row r="344">
          <cell r="B344" t="str">
            <v>Energia Simples - 20,7</v>
          </cell>
          <cell r="C344">
            <v>14072.1711949</v>
          </cell>
          <cell r="D344">
            <v>13848.6501678</v>
          </cell>
          <cell r="E344">
            <v>13911.201754</v>
          </cell>
          <cell r="F344">
            <v>13969.9905839</v>
          </cell>
        </row>
        <row r="345">
          <cell r="B345" t="str">
            <v>Tarifa_bi-horária</v>
          </cell>
          <cell r="C345">
            <v>6234.3555589999996</v>
          </cell>
          <cell r="D345">
            <v>6258.2955197000001</v>
          </cell>
          <cell r="E345">
            <v>6288.2549203999997</v>
          </cell>
          <cell r="F345">
            <v>6314.6757349999998</v>
          </cell>
        </row>
        <row r="346">
          <cell r="A346" t="str">
            <v>BTN_Bi_TRAB_E_Horas fora vazio</v>
          </cell>
          <cell r="B346" t="str">
            <v>Horas fora vazio</v>
          </cell>
          <cell r="C346">
            <v>4785.9975390999998</v>
          </cell>
          <cell r="D346">
            <v>4772.6008838999996</v>
          </cell>
          <cell r="E346">
            <v>4795.5860407999999</v>
          </cell>
          <cell r="F346">
            <v>4815.7545780999999</v>
          </cell>
        </row>
        <row r="347">
          <cell r="B347" t="str">
            <v>Horas fora vazio - 1,15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Horas fora vazio - 2,3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B349" t="str">
            <v>Horas fora vazio - 3,45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B350" t="str">
            <v>Horas fora vazio - 4,6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B351" t="str">
            <v>Horas fora vazio - 5,75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B352" t="str">
            <v>Horas fora vazio - 6,9</v>
          </cell>
          <cell r="C352">
            <v>2241.6247023999999</v>
          </cell>
          <cell r="D352">
            <v>2210.8368015999999</v>
          </cell>
          <cell r="E352">
            <v>2221.0607635000001</v>
          </cell>
          <cell r="F352">
            <v>2229.8292955000002</v>
          </cell>
        </row>
        <row r="353">
          <cell r="B353" t="str">
            <v>Horas fora vazio - 10,35</v>
          </cell>
          <cell r="C353">
            <v>284.47717349999999</v>
          </cell>
          <cell r="D353">
            <v>284.05755190000002</v>
          </cell>
          <cell r="E353">
            <v>285.59569490000001</v>
          </cell>
          <cell r="F353">
            <v>286.8721572</v>
          </cell>
        </row>
        <row r="354">
          <cell r="B354" t="str">
            <v>Horas fora vazio - 13,80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Horas fora vazio - 17,25</v>
          </cell>
          <cell r="C355">
            <v>1867.5804464</v>
          </cell>
          <cell r="D355">
            <v>1881.894106</v>
          </cell>
          <cell r="E355">
            <v>1892.0843709000001</v>
          </cell>
          <cell r="F355">
            <v>1900.5409921999999</v>
          </cell>
        </row>
        <row r="356">
          <cell r="B356" t="str">
            <v>Horas fora vazio - 20,7</v>
          </cell>
          <cell r="C356">
            <v>392.31521679999997</v>
          </cell>
          <cell r="D356">
            <v>395.8124244</v>
          </cell>
          <cell r="E356">
            <v>396.8452115</v>
          </cell>
          <cell r="F356">
            <v>398.51213319999999</v>
          </cell>
        </row>
        <row r="357">
          <cell r="A357" t="str">
            <v>BTN_Bi_TRAB_E_Horas de vazio</v>
          </cell>
          <cell r="B357" t="str">
            <v>Horas de vazio</v>
          </cell>
          <cell r="C357">
            <v>1448.3580199</v>
          </cell>
          <cell r="D357">
            <v>1485.6946358</v>
          </cell>
          <cell r="E357">
            <v>1492.6688796000001</v>
          </cell>
          <cell r="F357">
            <v>1498.9211568999999</v>
          </cell>
        </row>
        <row r="358">
          <cell r="B358" t="str">
            <v>Horas de vazio - 1,15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B359" t="str">
            <v>Horas de vazio - 2,3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B360" t="str">
            <v>Horas de vazio - 3,45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B361" t="str">
            <v>Horas de vazio - 4,6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B362" t="str">
            <v>Horas de vazio - 5,75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B363" t="str">
            <v>Horas de vazio - 6,9</v>
          </cell>
          <cell r="C363">
            <v>682.52124030000004</v>
          </cell>
          <cell r="D363">
            <v>699.24559880000004</v>
          </cell>
          <cell r="E363">
            <v>702.52896339999995</v>
          </cell>
          <cell r="F363">
            <v>705.30430890000002</v>
          </cell>
        </row>
        <row r="364">
          <cell r="B364" t="str">
            <v>Horas de vazio - 10,35</v>
          </cell>
          <cell r="C364">
            <v>81.860430199999996</v>
          </cell>
          <cell r="D364">
            <v>84.062826200000003</v>
          </cell>
          <cell r="E364">
            <v>84.518017900000004</v>
          </cell>
          <cell r="F364">
            <v>84.895768899999993</v>
          </cell>
        </row>
        <row r="365">
          <cell r="B365" t="str">
            <v>Horas de vazio - 13,80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B366" t="str">
            <v>Horas de vazio - 17,25</v>
          </cell>
          <cell r="C366">
            <v>487.24914089999999</v>
          </cell>
          <cell r="D366">
            <v>500.0552447</v>
          </cell>
          <cell r="E366">
            <v>502.76299319999998</v>
          </cell>
          <cell r="F366">
            <v>505.01007879999997</v>
          </cell>
        </row>
        <row r="367">
          <cell r="B367" t="str">
            <v>Horas de vazio - 20,7</v>
          </cell>
          <cell r="C367">
            <v>196.72720849999999</v>
          </cell>
          <cell r="D367">
            <v>202.33096610000001</v>
          </cell>
          <cell r="E367">
            <v>202.85890509999999</v>
          </cell>
          <cell r="F367">
            <v>203.71100029999999</v>
          </cell>
        </row>
        <row r="368">
          <cell r="B368" t="str">
            <v>Tarifa Tri-horária</v>
          </cell>
          <cell r="C368">
            <v>101385.054709</v>
          </cell>
          <cell r="D368">
            <v>101215.0514233</v>
          </cell>
          <cell r="E368">
            <v>101643.06303</v>
          </cell>
          <cell r="F368">
            <v>102040.3463535</v>
          </cell>
        </row>
        <row r="369">
          <cell r="A369" t="str">
            <v>BTN_Tri_TRAB_E_Horas de ponta</v>
          </cell>
          <cell r="B369" t="str">
            <v>Horas de ponta</v>
          </cell>
          <cell r="C369">
            <v>26400.963805700001</v>
          </cell>
          <cell r="D369">
            <v>26264.940937200001</v>
          </cell>
          <cell r="E369">
            <v>26376.299299400001</v>
          </cell>
          <cell r="F369">
            <v>26480.0683159</v>
          </cell>
        </row>
        <row r="370">
          <cell r="B370" t="str">
            <v>Horas de ponta - 1,15</v>
          </cell>
          <cell r="C370">
            <v>-3.6570342999999998</v>
          </cell>
          <cell r="D370">
            <v>-4.0054232000000001</v>
          </cell>
          <cell r="E370">
            <v>-4.0113662000000003</v>
          </cell>
          <cell r="F370">
            <v>-4.0161389999999999</v>
          </cell>
        </row>
        <row r="371">
          <cell r="B371" t="str">
            <v>Horas de ponta - 2,3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B372" t="str">
            <v>Horas de ponta - 3,45</v>
          </cell>
          <cell r="C372">
            <v>977.94424860000004</v>
          </cell>
          <cell r="D372">
            <v>996.64018920000001</v>
          </cell>
          <cell r="E372">
            <v>1000.0943035</v>
          </cell>
          <cell r="F372">
            <v>1003.7833862</v>
          </cell>
        </row>
        <row r="373">
          <cell r="B373" t="str">
            <v>Horas de ponta - 4,6</v>
          </cell>
          <cell r="C373">
            <v>7.2042194000000004</v>
          </cell>
          <cell r="D373">
            <v>5.9327188</v>
          </cell>
          <cell r="E373">
            <v>5.9449208999999996</v>
          </cell>
          <cell r="F373">
            <v>5.9548448</v>
          </cell>
        </row>
        <row r="374">
          <cell r="B374" t="str">
            <v>Horas de ponta - 5,75</v>
          </cell>
          <cell r="C374">
            <v>33.4458536</v>
          </cell>
          <cell r="D374">
            <v>33.879681400000003</v>
          </cell>
          <cell r="E374">
            <v>34.063136700000001</v>
          </cell>
          <cell r="F374">
            <v>34.215380799999998</v>
          </cell>
        </row>
        <row r="375">
          <cell r="B375" t="str">
            <v>Horas de ponta - 6,9</v>
          </cell>
          <cell r="C375">
            <v>11499.8499219</v>
          </cell>
          <cell r="D375">
            <v>11355.312880699999</v>
          </cell>
          <cell r="E375">
            <v>11401.660095400001</v>
          </cell>
          <cell r="F375">
            <v>11445.2484184</v>
          </cell>
        </row>
        <row r="376">
          <cell r="B376" t="str">
            <v>Horas de ponta - 10,35</v>
          </cell>
          <cell r="C376">
            <v>2230.8204801000002</v>
          </cell>
          <cell r="D376">
            <v>2278.9803221000002</v>
          </cell>
          <cell r="E376">
            <v>2287.7558463999999</v>
          </cell>
          <cell r="F376">
            <v>2295.7997875000001</v>
          </cell>
        </row>
        <row r="377">
          <cell r="B377" t="str">
            <v>Horas de ponta - 13,80</v>
          </cell>
          <cell r="C377">
            <v>3357.8362849</v>
          </cell>
          <cell r="D377">
            <v>3326.4011747</v>
          </cell>
          <cell r="E377">
            <v>3341.1583037</v>
          </cell>
          <cell r="F377">
            <v>3354.4908685999999</v>
          </cell>
        </row>
        <row r="378">
          <cell r="B378" t="str">
            <v>Horas de ponta - 17,25</v>
          </cell>
          <cell r="C378">
            <v>6194.6048352999996</v>
          </cell>
          <cell r="D378">
            <v>6177.7632551999995</v>
          </cell>
          <cell r="E378">
            <v>6205.9517296000004</v>
          </cell>
          <cell r="F378">
            <v>6232.0433446999996</v>
          </cell>
        </row>
        <row r="379">
          <cell r="B379" t="str">
            <v>Horas de ponta - 20,7</v>
          </cell>
          <cell r="C379">
            <v>2102.9149962000001</v>
          </cell>
          <cell r="D379">
            <v>2094.0361382999999</v>
          </cell>
          <cell r="E379">
            <v>2103.6823294000001</v>
          </cell>
          <cell r="F379">
            <v>2112.5484239000002</v>
          </cell>
        </row>
        <row r="380">
          <cell r="A380" t="str">
            <v>BTN_Tri_TRAB_E_Horas cheia</v>
          </cell>
          <cell r="B380" t="str">
            <v>Horas cheia</v>
          </cell>
          <cell r="C380">
            <v>50497.798031899998</v>
          </cell>
          <cell r="D380">
            <v>49975.898949900002</v>
          </cell>
          <cell r="E380">
            <v>50187.044147200002</v>
          </cell>
          <cell r="F380">
            <v>50382.944571599997</v>
          </cell>
        </row>
        <row r="381">
          <cell r="B381" t="str">
            <v>Horas cheia - 1,15</v>
          </cell>
          <cell r="C381">
            <v>-7.3942902000000004</v>
          </cell>
          <cell r="D381">
            <v>-8.0995156999999995</v>
          </cell>
          <cell r="E381">
            <v>-8.1125427000000006</v>
          </cell>
          <cell r="F381">
            <v>-8.1230405999999995</v>
          </cell>
        </row>
        <row r="382">
          <cell r="B382" t="str">
            <v>Horas cheia - 2,3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B383" t="str">
            <v>Horas cheia - 3,45</v>
          </cell>
          <cell r="C383">
            <v>1791.4689968</v>
          </cell>
          <cell r="D383">
            <v>1834.2272034</v>
          </cell>
          <cell r="E383">
            <v>1840.7070251</v>
          </cell>
          <cell r="F383">
            <v>1847.486038</v>
          </cell>
        </row>
        <row r="384">
          <cell r="B384" t="str">
            <v>Horas cheia - 4,6</v>
          </cell>
          <cell r="C384">
            <v>25.618595200000001</v>
          </cell>
          <cell r="D384">
            <v>22.034319199999999</v>
          </cell>
          <cell r="E384">
            <v>22.079637900000002</v>
          </cell>
          <cell r="F384">
            <v>22.1164962</v>
          </cell>
        </row>
        <row r="385">
          <cell r="B385" t="str">
            <v>Horas cheia - 5,75</v>
          </cell>
          <cell r="C385">
            <v>64.012989000000005</v>
          </cell>
          <cell r="D385">
            <v>63.1242126</v>
          </cell>
          <cell r="E385">
            <v>63.466023700000001</v>
          </cell>
          <cell r="F385">
            <v>63.749683300000001</v>
          </cell>
        </row>
        <row r="386">
          <cell r="B386" t="str">
            <v>Horas cheia - 6,9</v>
          </cell>
          <cell r="C386">
            <v>21136.9801749</v>
          </cell>
          <cell r="D386">
            <v>20866.7544543</v>
          </cell>
          <cell r="E386">
            <v>20950.9331385</v>
          </cell>
          <cell r="F386">
            <v>21029.748269200001</v>
          </cell>
        </row>
        <row r="387">
          <cell r="B387" t="str">
            <v>Horas cheia - 10,35</v>
          </cell>
          <cell r="C387">
            <v>4593.6658041000001</v>
          </cell>
          <cell r="D387">
            <v>4617.2092977000002</v>
          </cell>
          <cell r="E387">
            <v>4635.0165668</v>
          </cell>
          <cell r="F387">
            <v>4651.3079378000002</v>
          </cell>
        </row>
        <row r="388">
          <cell r="B388" t="str">
            <v>Horas cheia - 13,80</v>
          </cell>
          <cell r="C388">
            <v>6828.9667541999997</v>
          </cell>
          <cell r="D388">
            <v>6729.6793451000003</v>
          </cell>
          <cell r="E388">
            <v>6759.6838552999998</v>
          </cell>
          <cell r="F388">
            <v>6786.6979111999999</v>
          </cell>
        </row>
        <row r="389">
          <cell r="B389" t="str">
            <v>Horas cheia - 17,25</v>
          </cell>
          <cell r="C389">
            <v>12321.401087</v>
          </cell>
          <cell r="D389">
            <v>12193.970746700001</v>
          </cell>
          <cell r="E389">
            <v>12249.467604699999</v>
          </cell>
          <cell r="F389">
            <v>12300.9626291</v>
          </cell>
        </row>
        <row r="390">
          <cell r="B390" t="str">
            <v>Horas cheia - 20,7</v>
          </cell>
          <cell r="C390">
            <v>3743.0779209000002</v>
          </cell>
          <cell r="D390">
            <v>3656.9988865999999</v>
          </cell>
          <cell r="E390">
            <v>3673.8028379000002</v>
          </cell>
          <cell r="F390">
            <v>3688.9986474000002</v>
          </cell>
        </row>
        <row r="391">
          <cell r="A391" t="str">
            <v>BTN_Tri_TRAB_E_Horas de vazio</v>
          </cell>
          <cell r="B391" t="str">
            <v>Horas de vazio</v>
          </cell>
          <cell r="C391">
            <v>24486.292871400001</v>
          </cell>
          <cell r="D391">
            <v>24974.2115362</v>
          </cell>
          <cell r="E391">
            <v>25079.719583400001</v>
          </cell>
          <cell r="F391">
            <v>25177.333466</v>
          </cell>
        </row>
        <row r="392">
          <cell r="B392" t="str">
            <v>Horas de vazio - 1,15</v>
          </cell>
          <cell r="C392">
            <v>-5.8108006999999997</v>
          </cell>
          <cell r="D392">
            <v>-6.3663426999999997</v>
          </cell>
          <cell r="E392">
            <v>-6.3782626000000002</v>
          </cell>
          <cell r="F392">
            <v>-6.3879260999999996</v>
          </cell>
        </row>
        <row r="393">
          <cell r="B393" t="str">
            <v>Horas de vazio - 2,3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Horas de vazio - 3,45</v>
          </cell>
          <cell r="C394">
            <v>778.68743819999997</v>
          </cell>
          <cell r="D394">
            <v>802.13111230000004</v>
          </cell>
          <cell r="E394">
            <v>804.88619789999996</v>
          </cell>
          <cell r="F394">
            <v>807.77884119999999</v>
          </cell>
        </row>
        <row r="395">
          <cell r="B395" t="str">
            <v>Horas de vazio - 4,6</v>
          </cell>
          <cell r="C395">
            <v>39.901263800000002</v>
          </cell>
          <cell r="D395">
            <v>40.380370200000002</v>
          </cell>
          <cell r="E395">
            <v>40.463421799999999</v>
          </cell>
          <cell r="F395">
            <v>40.530968799999997</v>
          </cell>
        </row>
        <row r="396">
          <cell r="B396" t="str">
            <v>Horas de vazio - 5,75</v>
          </cell>
          <cell r="C396">
            <v>35.193861900000002</v>
          </cell>
          <cell r="D396">
            <v>35.877146600000003</v>
          </cell>
          <cell r="E396">
            <v>36.071417699999998</v>
          </cell>
          <cell r="F396">
            <v>36.232637799999999</v>
          </cell>
        </row>
        <row r="397">
          <cell r="B397" t="str">
            <v>Horas de vazio - 6,9</v>
          </cell>
          <cell r="C397">
            <v>10033.2228698</v>
          </cell>
          <cell r="D397">
            <v>10234.186597800001</v>
          </cell>
          <cell r="E397">
            <v>10275.1547324</v>
          </cell>
          <cell r="F397">
            <v>10313.4679148</v>
          </cell>
        </row>
        <row r="398">
          <cell r="B398" t="str">
            <v>Horas de vazio - 10,35</v>
          </cell>
          <cell r="C398">
            <v>2313.4891816999998</v>
          </cell>
          <cell r="D398">
            <v>2365.7801466999999</v>
          </cell>
          <cell r="E398">
            <v>2374.9983102000001</v>
          </cell>
          <cell r="F398">
            <v>2383.3521356000001</v>
          </cell>
        </row>
        <row r="399">
          <cell r="B399" t="str">
            <v>Horas de vazio - 13,80</v>
          </cell>
          <cell r="C399">
            <v>3235.3024313000001</v>
          </cell>
          <cell r="D399">
            <v>3299.8318785000001</v>
          </cell>
          <cell r="E399">
            <v>3314.5134760999999</v>
          </cell>
          <cell r="F399">
            <v>3327.6929788000002</v>
          </cell>
        </row>
        <row r="400">
          <cell r="B400" t="str">
            <v>Horas de vazio - 17,25</v>
          </cell>
          <cell r="C400">
            <v>5970.1300540000002</v>
          </cell>
          <cell r="D400">
            <v>6099.8978759000001</v>
          </cell>
          <cell r="E400">
            <v>6127.3002938999998</v>
          </cell>
          <cell r="F400">
            <v>6153.0537206999998</v>
          </cell>
        </row>
        <row r="401">
          <cell r="B401" t="str">
            <v>Horas de vazio - 20,7</v>
          </cell>
          <cell r="C401">
            <v>2086.1765713999998</v>
          </cell>
          <cell r="D401">
            <v>2102.4927508999999</v>
          </cell>
          <cell r="E401">
            <v>2112.709996</v>
          </cell>
          <cell r="F401">
            <v>2121.6121944000001</v>
          </cell>
        </row>
        <row r="402">
          <cell r="B402" t="str">
            <v>Vendas Não Aplicável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</sheetData>
      <sheetData sheetId="12">
        <row r="12">
          <cell r="C12" t="str">
            <v>2019 Total_E</v>
          </cell>
          <cell r="D12" t="str">
            <v>2019 Total_UGS</v>
          </cell>
          <cell r="E12" t="str">
            <v>2019 Total_URT</v>
          </cell>
          <cell r="F12" t="str">
            <v>2019 Total_URD (AT)</v>
          </cell>
          <cell r="G12" t="str">
            <v>2019 Total_URD (MT)</v>
          </cell>
          <cell r="H12" t="str">
            <v>2019 Total_URD (BT)</v>
          </cell>
          <cell r="I12" t="str">
            <v>2019 Total_C (MT)</v>
          </cell>
          <cell r="J12" t="str">
            <v>2019 Total_C (BTE)</v>
          </cell>
          <cell r="K12" t="str">
            <v>2019 Total_C (BTN)</v>
          </cell>
          <cell r="L12" t="str">
            <v>2020 Total_E</v>
          </cell>
          <cell r="M12" t="str">
            <v>2020 Total_UGS</v>
          </cell>
          <cell r="N12" t="str">
            <v>2020 Total_URT</v>
          </cell>
          <cell r="O12" t="str">
            <v>2020 Total_URD (AT)</v>
          </cell>
          <cell r="P12" t="str">
            <v>2020 Total_URD (MT)</v>
          </cell>
          <cell r="Q12" t="str">
            <v>2020 Total_URD (BT)</v>
          </cell>
          <cell r="R12" t="str">
            <v>2020 Total_C (MT)</v>
          </cell>
          <cell r="S12" t="str">
            <v>2020 Total_C (BTE)</v>
          </cell>
          <cell r="T12" t="str">
            <v>2020 Total_C (BTN)</v>
          </cell>
          <cell r="U12" t="str">
            <v>2021 Total_E</v>
          </cell>
          <cell r="V12" t="str">
            <v>2021 Total_UGS</v>
          </cell>
          <cell r="W12" t="str">
            <v>2021 Total_URT</v>
          </cell>
          <cell r="X12" t="str">
            <v>2021 Total_URD (AT)</v>
          </cell>
          <cell r="Y12" t="str">
            <v>2021 Total_URD (MT)</v>
          </cell>
          <cell r="Z12" t="str">
            <v>2021 Total_URD (BT)</v>
          </cell>
          <cell r="AA12" t="str">
            <v>2021 Total_C (MT)</v>
          </cell>
          <cell r="AB12" t="str">
            <v>2021 Total_C (BTE)</v>
          </cell>
          <cell r="AC12" t="str">
            <v>2021 Total_C (BTN)</v>
          </cell>
          <cell r="AD12" t="str">
            <v>2022 Total_E</v>
          </cell>
          <cell r="AE12" t="str">
            <v>2022 Total_UGS</v>
          </cell>
          <cell r="AF12" t="str">
            <v>2022 Total_URT</v>
          </cell>
          <cell r="AG12" t="str">
            <v>2022 Total_URD (AT)</v>
          </cell>
          <cell r="AH12" t="str">
            <v>2022 Total_URD (MT)</v>
          </cell>
          <cell r="AI12" t="str">
            <v>2022 Total_URD (BT)</v>
          </cell>
          <cell r="AJ12" t="str">
            <v>2022 Total_C (MT)</v>
          </cell>
          <cell r="AK12" t="str">
            <v>2022 Total_C (BTE)</v>
          </cell>
          <cell r="AL12" t="str">
            <v>2022 Total_C (BTN)</v>
          </cell>
        </row>
        <row r="13">
          <cell r="B13">
            <v>0</v>
          </cell>
          <cell r="C13" t="str">
            <v>2019 Total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2020 Total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2021 Total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2022 Total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B14">
            <v>0</v>
          </cell>
          <cell r="C14" t="str">
            <v>E</v>
          </cell>
          <cell r="D14" t="str">
            <v>UGS</v>
          </cell>
          <cell r="E14" t="str">
            <v>URT</v>
          </cell>
          <cell r="F14" t="str">
            <v>URD (AT)</v>
          </cell>
          <cell r="G14" t="str">
            <v>URD (MT)</v>
          </cell>
          <cell r="H14" t="str">
            <v>URD (BT)</v>
          </cell>
          <cell r="I14" t="str">
            <v>C (MT)</v>
          </cell>
          <cell r="J14" t="str">
            <v>C (BTE)</v>
          </cell>
          <cell r="K14" t="str">
            <v>C (BTN)</v>
          </cell>
          <cell r="L14" t="str">
            <v>E</v>
          </cell>
          <cell r="M14" t="str">
            <v>UGS</v>
          </cell>
          <cell r="N14" t="str">
            <v>URT</v>
          </cell>
          <cell r="O14" t="str">
            <v>URD (AT)</v>
          </cell>
          <cell r="P14" t="str">
            <v>URD (MT)</v>
          </cell>
          <cell r="Q14" t="str">
            <v>URD (BT)</v>
          </cell>
          <cell r="R14" t="str">
            <v>C (MT)</v>
          </cell>
          <cell r="S14" t="str">
            <v>C (BTE)</v>
          </cell>
          <cell r="T14" t="str">
            <v>C (BTN)</v>
          </cell>
          <cell r="U14" t="str">
            <v>E</v>
          </cell>
          <cell r="V14" t="str">
            <v>UGS</v>
          </cell>
          <cell r="W14" t="str">
            <v>URT</v>
          </cell>
          <cell r="X14" t="str">
            <v>URD (AT)</v>
          </cell>
          <cell r="Y14" t="str">
            <v>URD (MT)</v>
          </cell>
          <cell r="Z14" t="str">
            <v>URD (BT)</v>
          </cell>
          <cell r="AA14" t="str">
            <v>C (MT)</v>
          </cell>
          <cell r="AB14" t="str">
            <v>C (BTE)</v>
          </cell>
          <cell r="AC14" t="str">
            <v>C (BTN)</v>
          </cell>
          <cell r="AD14" t="str">
            <v>E</v>
          </cell>
          <cell r="AE14" t="str">
            <v>UGS</v>
          </cell>
          <cell r="AF14" t="str">
            <v>URT</v>
          </cell>
          <cell r="AG14" t="str">
            <v>URD (AT)</v>
          </cell>
          <cell r="AH14" t="str">
            <v>URD (MT)</v>
          </cell>
          <cell r="AI14" t="str">
            <v>URD (BT)</v>
          </cell>
          <cell r="AJ14" t="str">
            <v>C (MT)</v>
          </cell>
          <cell r="AK14" t="str">
            <v>C (BTE)</v>
          </cell>
          <cell r="AL14" t="str">
            <v>C (BTN)</v>
          </cell>
        </row>
        <row r="15">
          <cell r="B15">
            <v>0</v>
          </cell>
          <cell r="C15" t="str">
            <v>ADT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 t="str">
            <v>2019.TOTAL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2020.TOTAL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2021.TOTAL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2022.TOTAL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B17">
            <v>0</v>
          </cell>
          <cell r="C17" t="str">
            <v>E</v>
          </cell>
          <cell r="D17" t="str">
            <v>UGS</v>
          </cell>
          <cell r="E17" t="str">
            <v>URT</v>
          </cell>
          <cell r="F17" t="str">
            <v>URD (AT)</v>
          </cell>
          <cell r="G17" t="str">
            <v>URD (MT)</v>
          </cell>
          <cell r="H17" t="str">
            <v>URD (BT)</v>
          </cell>
          <cell r="I17" t="str">
            <v>C (MT)</v>
          </cell>
          <cell r="J17" t="str">
            <v>C (BTE)</v>
          </cell>
          <cell r="K17" t="str">
            <v>C (BTN)</v>
          </cell>
          <cell r="L17" t="str">
            <v>E</v>
          </cell>
          <cell r="M17" t="str">
            <v>UGS</v>
          </cell>
          <cell r="N17" t="str">
            <v>URT</v>
          </cell>
          <cell r="O17" t="str">
            <v>URD (AT)</v>
          </cell>
          <cell r="P17" t="str">
            <v>URD (MT)</v>
          </cell>
          <cell r="Q17" t="str">
            <v>URD (BT)</v>
          </cell>
          <cell r="R17" t="str">
            <v>C (MT)</v>
          </cell>
          <cell r="S17" t="str">
            <v>C (BTE)</v>
          </cell>
          <cell r="T17" t="str">
            <v>C (BTN)</v>
          </cell>
          <cell r="U17" t="str">
            <v>E</v>
          </cell>
          <cell r="V17" t="str">
            <v>UGS</v>
          </cell>
          <cell r="W17" t="str">
            <v>URT</v>
          </cell>
          <cell r="X17" t="str">
            <v>URD (AT)</v>
          </cell>
          <cell r="Y17" t="str">
            <v>URD (MT)</v>
          </cell>
          <cell r="Z17" t="str">
            <v>URD (BT)</v>
          </cell>
          <cell r="AA17" t="str">
            <v>C (MT)</v>
          </cell>
          <cell r="AB17" t="str">
            <v>C (BTE)</v>
          </cell>
          <cell r="AC17" t="str">
            <v>C (BTN)</v>
          </cell>
          <cell r="AD17" t="str">
            <v>E</v>
          </cell>
          <cell r="AE17" t="str">
            <v>UGS</v>
          </cell>
          <cell r="AF17" t="str">
            <v>URT</v>
          </cell>
          <cell r="AG17" t="str">
            <v>URD (AT)</v>
          </cell>
          <cell r="AH17" t="str">
            <v>URD (MT)</v>
          </cell>
          <cell r="AI17" t="str">
            <v>URD (BT)</v>
          </cell>
          <cell r="AJ17" t="str">
            <v>C (MT)</v>
          </cell>
          <cell r="AK17" t="str">
            <v>C (BTE)</v>
          </cell>
          <cell r="AL17" t="str">
            <v>C (BTN)</v>
          </cell>
        </row>
        <row r="18">
          <cell r="B18" t="str">
            <v>Vendas Totais</v>
          </cell>
          <cell r="C18">
            <v>56264683.7173746</v>
          </cell>
          <cell r="D18">
            <v>33659508.323951803</v>
          </cell>
          <cell r="E18">
            <v>4671662.0236465996</v>
          </cell>
          <cell r="F18">
            <v>1321502.3052967</v>
          </cell>
          <cell r="G18">
            <v>6405099.4823602</v>
          </cell>
          <cell r="H18">
            <v>14019748.288464401</v>
          </cell>
          <cell r="I18">
            <v>316009.87176050001</v>
          </cell>
          <cell r="J18">
            <v>18051.398069300001</v>
          </cell>
          <cell r="K18">
            <v>3073910.4664850999</v>
          </cell>
          <cell r="L18">
            <v>56598244.7133222</v>
          </cell>
          <cell r="M18">
            <v>33844390.597888499</v>
          </cell>
          <cell r="N18">
            <v>4694834.4715376999</v>
          </cell>
          <cell r="O18">
            <v>1328367.0108296999</v>
          </cell>
          <cell r="P18">
            <v>6434904.9423278002</v>
          </cell>
          <cell r="Q18">
            <v>14050633.7870808</v>
          </cell>
          <cell r="R18">
            <v>318610.79681159998</v>
          </cell>
          <cell r="S18">
            <v>18181.903008099998</v>
          </cell>
          <cell r="T18">
            <v>3082269.1844350998</v>
          </cell>
          <cell r="U18">
            <v>56834205.937856197</v>
          </cell>
          <cell r="V18">
            <v>33979945.1698974</v>
          </cell>
          <cell r="W18">
            <v>4709317.1321759</v>
          </cell>
          <cell r="X18">
            <v>1332912.7796032999</v>
          </cell>
          <cell r="Y18">
            <v>6453762.0470420001</v>
          </cell>
          <cell r="Z18">
            <v>14103391.7999334</v>
          </cell>
          <cell r="AA18">
            <v>319800.44996639999</v>
          </cell>
          <cell r="AB18">
            <v>18327.298931900001</v>
          </cell>
          <cell r="AC18">
            <v>3094626.9191749999</v>
          </cell>
          <cell r="AD18">
            <v>57058921.060834497</v>
          </cell>
          <cell r="AE18">
            <v>34110978.437303998</v>
          </cell>
          <cell r="AF18">
            <v>4723931.2926254999</v>
          </cell>
          <cell r="AG18">
            <v>1337402.8175637</v>
          </cell>
          <cell r="AH18">
            <v>6472936.6664816001</v>
          </cell>
          <cell r="AI18">
            <v>14155770.9749528</v>
          </cell>
          <cell r="AJ18">
            <v>320946.29310040001</v>
          </cell>
          <cell r="AK18">
            <v>18453.652832100001</v>
          </cell>
          <cell r="AL18">
            <v>3106863.4027367001</v>
          </cell>
        </row>
        <row r="19">
          <cell r="B19" t="str">
            <v>Vendas Alta Tensão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B20" t="str">
            <v>Vendas Média Tensão</v>
          </cell>
          <cell r="C20">
            <v>20620004.979322001</v>
          </cell>
          <cell r="D20">
            <v>9340544.7837928999</v>
          </cell>
          <cell r="E20">
            <v>1547517.9585104</v>
          </cell>
          <cell r="F20">
            <v>451323.20569500001</v>
          </cell>
          <cell r="G20">
            <v>2761171.4405451999</v>
          </cell>
          <cell r="H20">
            <v>0</v>
          </cell>
          <cell r="I20">
            <v>316009.87176050001</v>
          </cell>
          <cell r="J20">
            <v>0</v>
          </cell>
          <cell r="K20">
            <v>0</v>
          </cell>
          <cell r="L20">
            <v>20760447.246064801</v>
          </cell>
          <cell r="M20">
            <v>9426253.3819462005</v>
          </cell>
          <cell r="N20">
            <v>1550542.2162760999</v>
          </cell>
          <cell r="O20">
            <v>452809.0800971</v>
          </cell>
          <cell r="P20">
            <v>2767516.5948585998</v>
          </cell>
          <cell r="Q20">
            <v>0</v>
          </cell>
          <cell r="R20">
            <v>318610.79681159998</v>
          </cell>
          <cell r="S20">
            <v>0</v>
          </cell>
          <cell r="T20">
            <v>0</v>
          </cell>
          <cell r="U20">
            <v>20848679.214218698</v>
          </cell>
          <cell r="V20">
            <v>9463249.8921526</v>
          </cell>
          <cell r="W20">
            <v>1553076.465689</v>
          </cell>
          <cell r="X20">
            <v>453943.08333910001</v>
          </cell>
          <cell r="Y20">
            <v>2772303.6689232001</v>
          </cell>
          <cell r="Z20">
            <v>0</v>
          </cell>
          <cell r="AA20">
            <v>319800.44996639999</v>
          </cell>
          <cell r="AB20">
            <v>0</v>
          </cell>
          <cell r="AC20">
            <v>0</v>
          </cell>
          <cell r="AD20">
            <v>20933475.774211701</v>
          </cell>
          <cell r="AE20">
            <v>9499260.8620434999</v>
          </cell>
          <cell r="AF20">
            <v>1556241.4497948</v>
          </cell>
          <cell r="AG20">
            <v>455175.31811240001</v>
          </cell>
          <cell r="AH20">
            <v>2778009.3789324998</v>
          </cell>
          <cell r="AI20">
            <v>0</v>
          </cell>
          <cell r="AJ20">
            <v>320946.29310040001</v>
          </cell>
          <cell r="AK20">
            <v>0</v>
          </cell>
          <cell r="AL20">
            <v>0</v>
          </cell>
        </row>
        <row r="21">
          <cell r="B21" t="str">
            <v>VENDA A CLIENTES FINAIS EM MT TETRA-HORÁRIA</v>
          </cell>
          <cell r="C21">
            <v>20620004.979322001</v>
          </cell>
          <cell r="D21">
            <v>9340544.7837928999</v>
          </cell>
          <cell r="E21">
            <v>1547517.9585104</v>
          </cell>
          <cell r="F21">
            <v>451323.20569500001</v>
          </cell>
          <cell r="G21">
            <v>2761171.4405451999</v>
          </cell>
          <cell r="H21">
            <v>0</v>
          </cell>
          <cell r="I21">
            <v>316009.87176050001</v>
          </cell>
          <cell r="J21">
            <v>0</v>
          </cell>
          <cell r="K21">
            <v>0</v>
          </cell>
          <cell r="L21">
            <v>20760447.246064801</v>
          </cell>
          <cell r="M21">
            <v>9426253.3819462005</v>
          </cell>
          <cell r="N21">
            <v>1550542.2162760999</v>
          </cell>
          <cell r="O21">
            <v>452809.0800971</v>
          </cell>
          <cell r="P21">
            <v>2767516.5948585998</v>
          </cell>
          <cell r="Q21">
            <v>0</v>
          </cell>
          <cell r="R21">
            <v>318610.79681159998</v>
          </cell>
          <cell r="S21">
            <v>0</v>
          </cell>
          <cell r="T21">
            <v>0</v>
          </cell>
          <cell r="U21">
            <v>20848679.214218698</v>
          </cell>
          <cell r="V21">
            <v>9463249.8921526</v>
          </cell>
          <cell r="W21">
            <v>1553076.465689</v>
          </cell>
          <cell r="X21">
            <v>453943.08333910001</v>
          </cell>
          <cell r="Y21">
            <v>2772303.6689232001</v>
          </cell>
          <cell r="Z21">
            <v>0</v>
          </cell>
          <cell r="AA21">
            <v>319800.44996639999</v>
          </cell>
          <cell r="AB21">
            <v>0</v>
          </cell>
          <cell r="AC21">
            <v>0</v>
          </cell>
          <cell r="AD21">
            <v>20933475.774211701</v>
          </cell>
          <cell r="AE21">
            <v>9499260.8620434999</v>
          </cell>
          <cell r="AF21">
            <v>1556241.4497948</v>
          </cell>
          <cell r="AG21">
            <v>455175.31811240001</v>
          </cell>
          <cell r="AH21">
            <v>2778009.3789324998</v>
          </cell>
          <cell r="AI21">
            <v>0</v>
          </cell>
          <cell r="AJ21">
            <v>320946.29310040001</v>
          </cell>
          <cell r="AK21">
            <v>0</v>
          </cell>
          <cell r="AL21">
            <v>0</v>
          </cell>
        </row>
        <row r="22">
          <cell r="A22" t="str">
            <v>MT_Termo tarifário fixo</v>
          </cell>
          <cell r="B22" t="str">
            <v>Termo tarifário fixo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56155.68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56229.96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56304.24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56378.52</v>
          </cell>
          <cell r="AK22">
            <v>0</v>
          </cell>
          <cell r="AL22">
            <v>0</v>
          </cell>
        </row>
        <row r="23">
          <cell r="B23" t="str">
            <v>Potência</v>
          </cell>
          <cell r="C23">
            <v>0</v>
          </cell>
          <cell r="D23">
            <v>926922.78995959996</v>
          </cell>
          <cell r="E23">
            <v>1315191.7461828</v>
          </cell>
          <cell r="F23">
            <v>256281.5516406</v>
          </cell>
          <cell r="G23">
            <v>1741593.4306673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928066.77645969996</v>
          </cell>
          <cell r="N23">
            <v>1316791.9404583001</v>
          </cell>
          <cell r="O23">
            <v>256593.36949710001</v>
          </cell>
          <cell r="P23">
            <v>1743723.6661437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928963.51664120005</v>
          </cell>
          <cell r="W23">
            <v>1318332.7684628</v>
          </cell>
          <cell r="X23">
            <v>256893.6190945</v>
          </cell>
          <cell r="Y23">
            <v>1745632.7886328001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930254.59529019997</v>
          </cell>
          <cell r="AF23">
            <v>1320543.0063399</v>
          </cell>
          <cell r="AG23">
            <v>257324.31157300001</v>
          </cell>
          <cell r="AH23">
            <v>1748374.6220792001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MT_P_Horas_de_ponta</v>
          </cell>
          <cell r="B24" t="str">
            <v>Horas_de_ponta</v>
          </cell>
          <cell r="C24">
            <v>0</v>
          </cell>
          <cell r="D24">
            <v>0</v>
          </cell>
          <cell r="E24">
            <v>1315191.7461828</v>
          </cell>
          <cell r="F24">
            <v>256281.5516406</v>
          </cell>
          <cell r="G24">
            <v>1098545.4158019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1316791.9404583001</v>
          </cell>
          <cell r="O24">
            <v>256593.36949710001</v>
          </cell>
          <cell r="P24">
            <v>1099882.0164079999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1318332.7684628</v>
          </cell>
          <cell r="X24">
            <v>256893.6190945</v>
          </cell>
          <cell r="Y24">
            <v>1101169.0299147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1320543.0063399</v>
          </cell>
          <cell r="AG24">
            <v>257324.31157300001</v>
          </cell>
          <cell r="AH24">
            <v>1103015.1840550001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MT_P_Contratada</v>
          </cell>
          <cell r="B25" t="str">
            <v>Contratada</v>
          </cell>
          <cell r="C25">
            <v>0</v>
          </cell>
          <cell r="D25">
            <v>926922.78995959996</v>
          </cell>
          <cell r="E25">
            <v>0</v>
          </cell>
          <cell r="F25">
            <v>0</v>
          </cell>
          <cell r="G25">
            <v>643048.01486540004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928066.77645969996</v>
          </cell>
          <cell r="N25">
            <v>0</v>
          </cell>
          <cell r="O25">
            <v>0</v>
          </cell>
          <cell r="P25">
            <v>643841.64973569999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928963.51664120005</v>
          </cell>
          <cell r="W25">
            <v>0</v>
          </cell>
          <cell r="X25">
            <v>0</v>
          </cell>
          <cell r="Y25">
            <v>644463.75871810003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930254.59529019997</v>
          </cell>
          <cell r="AF25">
            <v>0</v>
          </cell>
          <cell r="AG25">
            <v>0</v>
          </cell>
          <cell r="AH25">
            <v>645359.43802420003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 t="str">
            <v>Energia Activa</v>
          </cell>
          <cell r="C26">
            <v>20620004.979322001</v>
          </cell>
          <cell r="D26">
            <v>8413621.9938332997</v>
          </cell>
          <cell r="E26">
            <v>232326.21232759999</v>
          </cell>
          <cell r="F26">
            <v>195041.65405439999</v>
          </cell>
          <cell r="G26">
            <v>531807.19813959999</v>
          </cell>
          <cell r="H26">
            <v>0</v>
          </cell>
          <cell r="I26">
            <v>259854.19176049999</v>
          </cell>
          <cell r="J26">
            <v>0</v>
          </cell>
          <cell r="K26">
            <v>0</v>
          </cell>
          <cell r="L26">
            <v>20760447.246064801</v>
          </cell>
          <cell r="M26">
            <v>8498186.6054864991</v>
          </cell>
          <cell r="N26">
            <v>233750.27581779999</v>
          </cell>
          <cell r="O26">
            <v>196215.71059999999</v>
          </cell>
          <cell r="P26">
            <v>535393.42848230002</v>
          </cell>
          <cell r="Q26">
            <v>0</v>
          </cell>
          <cell r="R26">
            <v>262380.83681160002</v>
          </cell>
          <cell r="S26">
            <v>0</v>
          </cell>
          <cell r="T26">
            <v>0</v>
          </cell>
          <cell r="U26">
            <v>20848679.214218698</v>
          </cell>
          <cell r="V26">
            <v>8534286.3755114004</v>
          </cell>
          <cell r="W26">
            <v>234743.69722619999</v>
          </cell>
          <cell r="X26">
            <v>197049.46424460001</v>
          </cell>
          <cell r="Y26">
            <v>537668.35847660003</v>
          </cell>
          <cell r="Z26">
            <v>0</v>
          </cell>
          <cell r="AA26">
            <v>263496.2099664</v>
          </cell>
          <cell r="AB26">
            <v>0</v>
          </cell>
          <cell r="AC26">
            <v>0</v>
          </cell>
          <cell r="AD26">
            <v>20933475.774211701</v>
          </cell>
          <cell r="AE26">
            <v>8569006.2667532992</v>
          </cell>
          <cell r="AF26">
            <v>235698.4434549</v>
          </cell>
          <cell r="AG26">
            <v>197851.0065394</v>
          </cell>
          <cell r="AH26">
            <v>539855.48595570005</v>
          </cell>
          <cell r="AI26">
            <v>0</v>
          </cell>
          <cell r="AJ26">
            <v>264567.77310039999</v>
          </cell>
          <cell r="AK26">
            <v>0</v>
          </cell>
          <cell r="AL26">
            <v>0</v>
          </cell>
        </row>
        <row r="27">
          <cell r="B27" t="str">
            <v>Períodos I, IV</v>
          </cell>
          <cell r="C27">
            <v>7523540.8387441002</v>
          </cell>
          <cell r="D27">
            <v>2962347.2599191</v>
          </cell>
          <cell r="E27">
            <v>85431.373906399996</v>
          </cell>
          <cell r="F27">
            <v>71844.576843899995</v>
          </cell>
          <cell r="G27">
            <v>194339.74517179999</v>
          </cell>
          <cell r="H27">
            <v>0</v>
          </cell>
          <cell r="I27">
            <v>91623.642510899997</v>
          </cell>
          <cell r="J27">
            <v>0</v>
          </cell>
          <cell r="K27">
            <v>0</v>
          </cell>
          <cell r="L27">
            <v>6414433.2749715</v>
          </cell>
          <cell r="M27">
            <v>2526831.1748008002</v>
          </cell>
          <cell r="N27">
            <v>72839.971533899996</v>
          </cell>
          <cell r="O27">
            <v>61264.451099999998</v>
          </cell>
          <cell r="P27">
            <v>165728.4719152</v>
          </cell>
          <cell r="Q27">
            <v>0</v>
          </cell>
          <cell r="R27">
            <v>78098.898373000004</v>
          </cell>
          <cell r="S27">
            <v>0</v>
          </cell>
          <cell r="T27">
            <v>0</v>
          </cell>
          <cell r="U27">
            <v>6441569.469242</v>
          </cell>
          <cell r="V27">
            <v>2537516.3288266999</v>
          </cell>
          <cell r="W27">
            <v>73148.108799299996</v>
          </cell>
          <cell r="X27">
            <v>61523.610534799998</v>
          </cell>
          <cell r="Y27">
            <v>166429.46517420001</v>
          </cell>
          <cell r="Z27">
            <v>0</v>
          </cell>
          <cell r="AA27">
            <v>78429.317687999996</v>
          </cell>
          <cell r="AB27">
            <v>0</v>
          </cell>
          <cell r="AC27">
            <v>0</v>
          </cell>
          <cell r="AD27">
            <v>6467783.5467809001</v>
          </cell>
          <cell r="AE27">
            <v>2547846.2395990002</v>
          </cell>
          <cell r="AF27">
            <v>73445.792907800002</v>
          </cell>
          <cell r="AG27">
            <v>61774.020475600002</v>
          </cell>
          <cell r="AH27">
            <v>167106.85775240001</v>
          </cell>
          <cell r="AI27">
            <v>0</v>
          </cell>
          <cell r="AJ27">
            <v>78748.425131700002</v>
          </cell>
          <cell r="AK27">
            <v>0</v>
          </cell>
          <cell r="AL27">
            <v>0</v>
          </cell>
        </row>
        <row r="28">
          <cell r="A28" t="str">
            <v>MT_E_I,V_Horas de ponta</v>
          </cell>
          <cell r="B28" t="str">
            <v>Horas de ponta</v>
          </cell>
          <cell r="C28">
            <v>1630666.7056523</v>
          </cell>
          <cell r="D28">
            <v>868923.33845739998</v>
          </cell>
          <cell r="E28">
            <v>19139.280582399999</v>
          </cell>
          <cell r="F28">
            <v>17225.352524499998</v>
          </cell>
          <cell r="G28">
            <v>49762.129514799999</v>
          </cell>
          <cell r="H28">
            <v>0</v>
          </cell>
          <cell r="I28">
            <v>17225.352524499998</v>
          </cell>
          <cell r="J28">
            <v>0</v>
          </cell>
          <cell r="K28">
            <v>0</v>
          </cell>
          <cell r="L28">
            <v>1393489.7423105</v>
          </cell>
          <cell r="M28">
            <v>742540.30869580002</v>
          </cell>
          <cell r="N28">
            <v>16355.513407099999</v>
          </cell>
          <cell r="O28">
            <v>14719.962067099999</v>
          </cell>
          <cell r="P28">
            <v>42524.334859199997</v>
          </cell>
          <cell r="Q28">
            <v>0</v>
          </cell>
          <cell r="R28">
            <v>14719.962067099999</v>
          </cell>
          <cell r="S28">
            <v>0</v>
          </cell>
          <cell r="T28">
            <v>0</v>
          </cell>
          <cell r="U28">
            <v>1399350.2047907</v>
          </cell>
          <cell r="V28">
            <v>745663.13729430002</v>
          </cell>
          <cell r="W28">
            <v>16424.2981783</v>
          </cell>
          <cell r="X28">
            <v>14781.8683607</v>
          </cell>
          <cell r="Y28">
            <v>42703.175263800003</v>
          </cell>
          <cell r="Z28">
            <v>0</v>
          </cell>
          <cell r="AA28">
            <v>14781.8683607</v>
          </cell>
          <cell r="AB28">
            <v>0</v>
          </cell>
          <cell r="AC28">
            <v>0</v>
          </cell>
          <cell r="AD28">
            <v>1405045.0614422001</v>
          </cell>
          <cell r="AE28">
            <v>748697.72053389996</v>
          </cell>
          <cell r="AF28">
            <v>16491.139219199998</v>
          </cell>
          <cell r="AG28">
            <v>14842.0252968</v>
          </cell>
          <cell r="AH28">
            <v>42876.961969000004</v>
          </cell>
          <cell r="AI28">
            <v>0</v>
          </cell>
          <cell r="AJ28">
            <v>14842.0252968</v>
          </cell>
          <cell r="AK28">
            <v>0</v>
          </cell>
          <cell r="AL28">
            <v>0</v>
          </cell>
        </row>
        <row r="29">
          <cell r="A29" t="str">
            <v>MT_E_I,V_Horas cheias</v>
          </cell>
          <cell r="B29" t="str">
            <v>Horas cheias</v>
          </cell>
          <cell r="C29">
            <v>3844326.7018391001</v>
          </cell>
          <cell r="D29">
            <v>1696169.4297624</v>
          </cell>
          <cell r="E29">
            <v>43740.758933600002</v>
          </cell>
          <cell r="F29">
            <v>38880.674607699999</v>
          </cell>
          <cell r="G29">
            <v>102061.77084490001</v>
          </cell>
          <cell r="H29">
            <v>0</v>
          </cell>
          <cell r="I29">
            <v>43740.758933600002</v>
          </cell>
          <cell r="J29">
            <v>0</v>
          </cell>
          <cell r="K29">
            <v>0</v>
          </cell>
          <cell r="L29">
            <v>3278093.029199</v>
          </cell>
          <cell r="M29">
            <v>1446339.4022633999</v>
          </cell>
          <cell r="N29">
            <v>37298.150775299997</v>
          </cell>
          <cell r="O29">
            <v>33153.911799399997</v>
          </cell>
          <cell r="P29">
            <v>87029.018474500001</v>
          </cell>
          <cell r="Q29">
            <v>0</v>
          </cell>
          <cell r="R29">
            <v>37298.150775299997</v>
          </cell>
          <cell r="S29">
            <v>0</v>
          </cell>
          <cell r="T29">
            <v>0</v>
          </cell>
          <cell r="U29">
            <v>3291991.0612062998</v>
          </cell>
          <cell r="V29">
            <v>1452471.4037432</v>
          </cell>
          <cell r="W29">
            <v>37456.282617700002</v>
          </cell>
          <cell r="X29">
            <v>33294.473438499997</v>
          </cell>
          <cell r="Y29">
            <v>87397.9927761</v>
          </cell>
          <cell r="Z29">
            <v>0</v>
          </cell>
          <cell r="AA29">
            <v>37456.282617700002</v>
          </cell>
          <cell r="AB29">
            <v>0</v>
          </cell>
          <cell r="AC29">
            <v>0</v>
          </cell>
          <cell r="AD29">
            <v>3305402.0666506002</v>
          </cell>
          <cell r="AE29">
            <v>1458388.5224540001</v>
          </cell>
          <cell r="AF29">
            <v>37608.8730717</v>
          </cell>
          <cell r="AG29">
            <v>33430.109397499997</v>
          </cell>
          <cell r="AH29">
            <v>87754.037167400005</v>
          </cell>
          <cell r="AI29">
            <v>0</v>
          </cell>
          <cell r="AJ29">
            <v>37608.8730717</v>
          </cell>
          <cell r="AK29">
            <v>0</v>
          </cell>
          <cell r="AL29">
            <v>0</v>
          </cell>
        </row>
        <row r="30">
          <cell r="A30" t="str">
            <v>MT_E_I,V_Horas de vazio normal</v>
          </cell>
          <cell r="B30" t="str">
            <v>Horas de vazio normal</v>
          </cell>
          <cell r="C30">
            <v>1333290.6039913001</v>
          </cell>
          <cell r="D30">
            <v>247218.70153230001</v>
          </cell>
          <cell r="E30">
            <v>14790.8624851</v>
          </cell>
          <cell r="F30">
            <v>10564.901774800001</v>
          </cell>
          <cell r="G30">
            <v>29581.7249696</v>
          </cell>
          <cell r="H30">
            <v>0</v>
          </cell>
          <cell r="I30">
            <v>19016.823195000001</v>
          </cell>
          <cell r="J30">
            <v>0</v>
          </cell>
          <cell r="K30">
            <v>0</v>
          </cell>
          <cell r="L30">
            <v>1135242.8256520999</v>
          </cell>
          <cell r="M30">
            <v>210496.6887498</v>
          </cell>
          <cell r="N30">
            <v>12593.8189846</v>
          </cell>
          <cell r="O30">
            <v>8995.5849889000001</v>
          </cell>
          <cell r="P30">
            <v>25187.637970200001</v>
          </cell>
          <cell r="Q30">
            <v>0</v>
          </cell>
          <cell r="R30">
            <v>16192.0529804</v>
          </cell>
          <cell r="S30">
            <v>0</v>
          </cell>
          <cell r="T30">
            <v>0</v>
          </cell>
          <cell r="U30">
            <v>1140059.3746954</v>
          </cell>
          <cell r="V30">
            <v>211389.77312120001</v>
          </cell>
          <cell r="W30">
            <v>12647.2513831</v>
          </cell>
          <cell r="X30">
            <v>9033.7509883999992</v>
          </cell>
          <cell r="Y30">
            <v>25294.502766599999</v>
          </cell>
          <cell r="Z30">
            <v>0</v>
          </cell>
          <cell r="AA30">
            <v>16260.7517785</v>
          </cell>
          <cell r="AB30">
            <v>0</v>
          </cell>
          <cell r="AC30">
            <v>0</v>
          </cell>
          <cell r="AD30">
            <v>1144694.6444661</v>
          </cell>
          <cell r="AE30">
            <v>212249.2446944</v>
          </cell>
          <cell r="AF30">
            <v>12698.6727589</v>
          </cell>
          <cell r="AG30">
            <v>9070.4805428</v>
          </cell>
          <cell r="AH30">
            <v>25397.3455196</v>
          </cell>
          <cell r="AI30">
            <v>0</v>
          </cell>
          <cell r="AJ30">
            <v>16326.864976499999</v>
          </cell>
          <cell r="AK30">
            <v>0</v>
          </cell>
          <cell r="AL30">
            <v>0</v>
          </cell>
        </row>
        <row r="31">
          <cell r="A31" t="str">
            <v>MT_E_I,V_Horas de super vazio</v>
          </cell>
          <cell r="B31" t="str">
            <v>Horas de super vazio</v>
          </cell>
          <cell r="C31">
            <v>715256.82726139994</v>
          </cell>
          <cell r="D31">
            <v>150035.790167</v>
          </cell>
          <cell r="E31">
            <v>7760.4719052999999</v>
          </cell>
          <cell r="F31">
            <v>5173.6479368999999</v>
          </cell>
          <cell r="G31">
            <v>12934.1198425</v>
          </cell>
          <cell r="H31">
            <v>0</v>
          </cell>
          <cell r="I31">
            <v>11640.7078578</v>
          </cell>
          <cell r="J31">
            <v>0</v>
          </cell>
          <cell r="K31">
            <v>0</v>
          </cell>
          <cell r="L31">
            <v>607607.67780990002</v>
          </cell>
          <cell r="M31">
            <v>127454.77509179999</v>
          </cell>
          <cell r="N31">
            <v>6592.4883669000001</v>
          </cell>
          <cell r="O31">
            <v>4394.9922446</v>
          </cell>
          <cell r="P31">
            <v>10987.4806113</v>
          </cell>
          <cell r="Q31">
            <v>0</v>
          </cell>
          <cell r="R31">
            <v>9888.7325502000003</v>
          </cell>
          <cell r="S31">
            <v>0</v>
          </cell>
          <cell r="T31">
            <v>0</v>
          </cell>
          <cell r="U31">
            <v>610168.82854959997</v>
          </cell>
          <cell r="V31">
            <v>127992.014668</v>
          </cell>
          <cell r="W31">
            <v>6620.2766202000003</v>
          </cell>
          <cell r="X31">
            <v>4413.5177471999996</v>
          </cell>
          <cell r="Y31">
            <v>11033.7943677</v>
          </cell>
          <cell r="Z31">
            <v>0</v>
          </cell>
          <cell r="AA31">
            <v>9930.4149311000001</v>
          </cell>
          <cell r="AB31">
            <v>0</v>
          </cell>
          <cell r="AC31">
            <v>0</v>
          </cell>
          <cell r="AD31">
            <v>612641.77422200004</v>
          </cell>
          <cell r="AE31">
            <v>128510.7519167</v>
          </cell>
          <cell r="AF31">
            <v>6647.1078580000003</v>
          </cell>
          <cell r="AG31">
            <v>4431.4052385000005</v>
          </cell>
          <cell r="AH31">
            <v>11078.5130964</v>
          </cell>
          <cell r="AI31">
            <v>0</v>
          </cell>
          <cell r="AJ31">
            <v>9970.6617867000004</v>
          </cell>
          <cell r="AK31">
            <v>0</v>
          </cell>
          <cell r="AL31">
            <v>0</v>
          </cell>
        </row>
        <row r="32">
          <cell r="B32" t="str">
            <v>Períodos II, III</v>
          </cell>
          <cell r="C32">
            <v>13096464.140577899</v>
          </cell>
          <cell r="D32">
            <v>5451274.7339142002</v>
          </cell>
          <cell r="E32">
            <v>146894.83842119999</v>
          </cell>
          <cell r="F32">
            <v>123197.07721050001</v>
          </cell>
          <cell r="G32">
            <v>337467.45296780003</v>
          </cell>
          <cell r="H32">
            <v>0</v>
          </cell>
          <cell r="I32">
            <v>168230.54924960001</v>
          </cell>
          <cell r="J32">
            <v>0</v>
          </cell>
          <cell r="K32">
            <v>0</v>
          </cell>
          <cell r="L32">
            <v>14346013.971093301</v>
          </cell>
          <cell r="M32">
            <v>5971355.4306856999</v>
          </cell>
          <cell r="N32">
            <v>160910.30428390001</v>
          </cell>
          <cell r="O32">
            <v>134951.25949999999</v>
          </cell>
          <cell r="P32">
            <v>369664.95656710002</v>
          </cell>
          <cell r="Q32">
            <v>0</v>
          </cell>
          <cell r="R32">
            <v>184281.93843859999</v>
          </cell>
          <cell r="S32">
            <v>0</v>
          </cell>
          <cell r="T32">
            <v>0</v>
          </cell>
          <cell r="U32">
            <v>14407109.744976699</v>
          </cell>
          <cell r="V32">
            <v>5996770.0466847001</v>
          </cell>
          <cell r="W32">
            <v>161595.58842690001</v>
          </cell>
          <cell r="X32">
            <v>135525.85370979999</v>
          </cell>
          <cell r="Y32">
            <v>371238.89330240001</v>
          </cell>
          <cell r="Z32">
            <v>0</v>
          </cell>
          <cell r="AA32">
            <v>185066.89227839999</v>
          </cell>
          <cell r="AB32">
            <v>0</v>
          </cell>
          <cell r="AC32">
            <v>0</v>
          </cell>
          <cell r="AD32">
            <v>14465692.2274308</v>
          </cell>
          <cell r="AE32">
            <v>6021160.0271543004</v>
          </cell>
          <cell r="AF32">
            <v>162252.6505471</v>
          </cell>
          <cell r="AG32">
            <v>136076.9860638</v>
          </cell>
          <cell r="AH32">
            <v>372748.6282033</v>
          </cell>
          <cell r="AI32">
            <v>0</v>
          </cell>
          <cell r="AJ32">
            <v>185819.34796869999</v>
          </cell>
          <cell r="AK32">
            <v>0</v>
          </cell>
          <cell r="AL32">
            <v>0</v>
          </cell>
        </row>
        <row r="33">
          <cell r="A33" t="str">
            <v>MT_E_II,III_Horas de ponta</v>
          </cell>
          <cell r="B33" t="str">
            <v>Horas de ponta</v>
          </cell>
          <cell r="C33">
            <v>2840857.8639248</v>
          </cell>
          <cell r="D33">
            <v>1632594.2661033</v>
          </cell>
          <cell r="E33">
            <v>32364.2035129</v>
          </cell>
          <cell r="F33">
            <v>32364.2035129</v>
          </cell>
          <cell r="G33">
            <v>86304.542701600003</v>
          </cell>
          <cell r="H33">
            <v>0</v>
          </cell>
          <cell r="I33">
            <v>32364.2035129</v>
          </cell>
          <cell r="J33">
            <v>0</v>
          </cell>
          <cell r="K33">
            <v>0</v>
          </cell>
          <cell r="L33">
            <v>3111859.4484847002</v>
          </cell>
          <cell r="M33">
            <v>1788334.4172304</v>
          </cell>
          <cell r="N33">
            <v>35451.563336799998</v>
          </cell>
          <cell r="O33">
            <v>35451.563336799998</v>
          </cell>
          <cell r="P33">
            <v>94537.502232700004</v>
          </cell>
          <cell r="Q33">
            <v>0</v>
          </cell>
          <cell r="R33">
            <v>35451.563336799998</v>
          </cell>
          <cell r="S33">
            <v>0</v>
          </cell>
          <cell r="T33">
            <v>0</v>
          </cell>
          <cell r="U33">
            <v>3125072.5131727001</v>
          </cell>
          <cell r="V33">
            <v>1795927.7480762</v>
          </cell>
          <cell r="W33">
            <v>35602.091921899999</v>
          </cell>
          <cell r="X33">
            <v>35602.091921899999</v>
          </cell>
          <cell r="Y33">
            <v>94938.911792300001</v>
          </cell>
          <cell r="Z33">
            <v>0</v>
          </cell>
          <cell r="AA33">
            <v>35602.091921899999</v>
          </cell>
          <cell r="AB33">
            <v>0</v>
          </cell>
          <cell r="AC33">
            <v>0</v>
          </cell>
          <cell r="AD33">
            <v>3137783.2424077</v>
          </cell>
          <cell r="AE33">
            <v>1803232.3950040999</v>
          </cell>
          <cell r="AF33">
            <v>35746.897698200002</v>
          </cell>
          <cell r="AG33">
            <v>35746.897698200002</v>
          </cell>
          <cell r="AH33">
            <v>95325.060528899994</v>
          </cell>
          <cell r="AI33">
            <v>0</v>
          </cell>
          <cell r="AJ33">
            <v>35746.897698200002</v>
          </cell>
          <cell r="AK33">
            <v>0</v>
          </cell>
          <cell r="AL33">
            <v>0</v>
          </cell>
        </row>
        <row r="34">
          <cell r="A34" t="str">
            <v>MT_E_II,III_Horas cheias</v>
          </cell>
          <cell r="B34" t="str">
            <v>Horas cheias</v>
          </cell>
          <cell r="C34">
            <v>6545182.9200807</v>
          </cell>
          <cell r="D34">
            <v>3091026.8458838002</v>
          </cell>
          <cell r="E34">
            <v>70854.483573200007</v>
          </cell>
          <cell r="F34">
            <v>61997.6731267</v>
          </cell>
          <cell r="G34">
            <v>177136.20893339999</v>
          </cell>
          <cell r="H34">
            <v>0</v>
          </cell>
          <cell r="I34">
            <v>79711.2940199</v>
          </cell>
          <cell r="J34">
            <v>0</v>
          </cell>
          <cell r="K34">
            <v>0</v>
          </cell>
          <cell r="L34">
            <v>7169617.2921935003</v>
          </cell>
          <cell r="M34">
            <v>3385922.1041620001</v>
          </cell>
          <cell r="N34">
            <v>77614.260267499994</v>
          </cell>
          <cell r="O34">
            <v>67912.477733699998</v>
          </cell>
          <cell r="P34">
            <v>194035.65066799999</v>
          </cell>
          <cell r="Q34">
            <v>0</v>
          </cell>
          <cell r="R34">
            <v>87316.042800499999</v>
          </cell>
          <cell r="S34">
            <v>0</v>
          </cell>
          <cell r="T34">
            <v>0</v>
          </cell>
          <cell r="U34">
            <v>7200148.1123129996</v>
          </cell>
          <cell r="V34">
            <v>3400340.5834873002</v>
          </cell>
          <cell r="W34">
            <v>77944.769822000002</v>
          </cell>
          <cell r="X34">
            <v>68201.673594299995</v>
          </cell>
          <cell r="Y34">
            <v>194861.92455550001</v>
          </cell>
          <cell r="Z34">
            <v>0</v>
          </cell>
          <cell r="AA34">
            <v>87687.866049400007</v>
          </cell>
          <cell r="AB34">
            <v>0</v>
          </cell>
          <cell r="AC34">
            <v>0</v>
          </cell>
          <cell r="AD34">
            <v>7229441.8839194998</v>
          </cell>
          <cell r="AE34">
            <v>3414174.8545169998</v>
          </cell>
          <cell r="AF34">
            <v>78261.887782299993</v>
          </cell>
          <cell r="AG34">
            <v>68479.151809999996</v>
          </cell>
          <cell r="AH34">
            <v>195654.7194566</v>
          </cell>
          <cell r="AI34">
            <v>0</v>
          </cell>
          <cell r="AJ34">
            <v>88044.623755599998</v>
          </cell>
          <cell r="AK34">
            <v>0</v>
          </cell>
          <cell r="AL34">
            <v>0</v>
          </cell>
        </row>
        <row r="35">
          <cell r="A35" t="str">
            <v>MT_E_II,III_Horas de vazio normal</v>
          </cell>
          <cell r="B35" t="str">
            <v>Horas de vazio normal</v>
          </cell>
          <cell r="C35">
            <v>2338072.0846008998</v>
          </cell>
          <cell r="D35">
            <v>453655.77760929998</v>
          </cell>
          <cell r="E35">
            <v>27141.798660500001</v>
          </cell>
          <cell r="F35">
            <v>19386.999042700001</v>
          </cell>
          <cell r="G35">
            <v>50406.197512300001</v>
          </cell>
          <cell r="H35">
            <v>0</v>
          </cell>
          <cell r="I35">
            <v>34896.598277800003</v>
          </cell>
          <cell r="J35">
            <v>0</v>
          </cell>
          <cell r="K35">
            <v>0</v>
          </cell>
          <cell r="L35">
            <v>2561251.6562134</v>
          </cell>
          <cell r="M35">
            <v>496959.27657839999</v>
          </cell>
          <cell r="N35">
            <v>29732.606291399999</v>
          </cell>
          <cell r="O35">
            <v>21237.575922200002</v>
          </cell>
          <cell r="P35">
            <v>55217.697397900003</v>
          </cell>
          <cell r="Q35">
            <v>0</v>
          </cell>
          <cell r="R35">
            <v>38227.636660099997</v>
          </cell>
          <cell r="S35">
            <v>0</v>
          </cell>
          <cell r="T35">
            <v>0</v>
          </cell>
          <cell r="U35">
            <v>2572200.7861227002</v>
          </cell>
          <cell r="V35">
            <v>499083.73462070001</v>
          </cell>
          <cell r="W35">
            <v>29859.710618199999</v>
          </cell>
          <cell r="X35">
            <v>21328.3647274</v>
          </cell>
          <cell r="Y35">
            <v>55453.748290900003</v>
          </cell>
          <cell r="Z35">
            <v>0</v>
          </cell>
          <cell r="AA35">
            <v>38391.056509399998</v>
          </cell>
          <cell r="AB35">
            <v>0</v>
          </cell>
          <cell r="AC35">
            <v>0</v>
          </cell>
          <cell r="AD35">
            <v>2582657.2367142998</v>
          </cell>
          <cell r="AE35">
            <v>501112.5981684</v>
          </cell>
          <cell r="AF35">
            <v>29981.095616400002</v>
          </cell>
          <cell r="AG35">
            <v>21415.068298300001</v>
          </cell>
          <cell r="AH35">
            <v>55679.177574000001</v>
          </cell>
          <cell r="AI35">
            <v>0</v>
          </cell>
          <cell r="AJ35">
            <v>38547.122935799998</v>
          </cell>
          <cell r="AK35">
            <v>0</v>
          </cell>
          <cell r="AL35">
            <v>0</v>
          </cell>
        </row>
        <row r="36">
          <cell r="A36" t="str">
            <v>MT_E_II,III_Horas de super vazio</v>
          </cell>
          <cell r="B36" t="str">
            <v>Horas de super vazio</v>
          </cell>
          <cell r="C36">
            <v>1372351.2719715</v>
          </cell>
          <cell r="D36">
            <v>273997.84431780002</v>
          </cell>
          <cell r="E36">
            <v>16534.352674599999</v>
          </cell>
          <cell r="F36">
            <v>9448.2015281999993</v>
          </cell>
          <cell r="G36">
            <v>23620.503820499998</v>
          </cell>
          <cell r="H36">
            <v>0</v>
          </cell>
          <cell r="I36">
            <v>21258.453439000001</v>
          </cell>
          <cell r="J36">
            <v>0</v>
          </cell>
          <cell r="K36">
            <v>0</v>
          </cell>
          <cell r="L36">
            <v>1503285.5742017</v>
          </cell>
          <cell r="M36">
            <v>300139.63271490001</v>
          </cell>
          <cell r="N36">
            <v>18111.874388200002</v>
          </cell>
          <cell r="O36">
            <v>10349.642507299999</v>
          </cell>
          <cell r="P36">
            <v>25874.1062685</v>
          </cell>
          <cell r="Q36">
            <v>0</v>
          </cell>
          <cell r="R36">
            <v>23286.6956412</v>
          </cell>
          <cell r="S36">
            <v>0</v>
          </cell>
          <cell r="T36">
            <v>0</v>
          </cell>
          <cell r="U36">
            <v>1509688.3333683</v>
          </cell>
          <cell r="V36">
            <v>301417.98050050001</v>
          </cell>
          <cell r="W36">
            <v>18189.016064799998</v>
          </cell>
          <cell r="X36">
            <v>10393.723466199999</v>
          </cell>
          <cell r="Y36">
            <v>25984.308663700001</v>
          </cell>
          <cell r="Z36">
            <v>0</v>
          </cell>
          <cell r="AA36">
            <v>23385.877797699999</v>
          </cell>
          <cell r="AB36">
            <v>0</v>
          </cell>
          <cell r="AC36">
            <v>0</v>
          </cell>
          <cell r="AD36">
            <v>1515809.8643893001</v>
          </cell>
          <cell r="AE36">
            <v>302640.17946479999</v>
          </cell>
          <cell r="AF36">
            <v>18262.769450200001</v>
          </cell>
          <cell r="AG36">
            <v>10435.868257300001</v>
          </cell>
          <cell r="AH36">
            <v>26089.6706438</v>
          </cell>
          <cell r="AI36">
            <v>0</v>
          </cell>
          <cell r="AJ36">
            <v>23480.703579100002</v>
          </cell>
          <cell r="AK36">
            <v>0</v>
          </cell>
          <cell r="AL36">
            <v>0</v>
          </cell>
        </row>
        <row r="37">
          <cell r="B37" t="str">
            <v>Energia Reactiva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487770.81173830002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488399.50023260002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489002.52181379998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489779.27089759998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MT_E__Energia Reactiva Fornecida 1º-Esc</v>
          </cell>
          <cell r="B38" t="str">
            <v>Energia Reactiva Fornecida 1º-Esc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40319.465812900002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40469.6645794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40517.623127500003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40583.890498100001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MT_E__Energia Reactiva Fornecida 2º-Esc</v>
          </cell>
          <cell r="B39" t="str">
            <v>Energia Reactiva Fornecida 2º-Esc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71826.789410900004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72198.616748900007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72286.0809266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72402.945613200005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MT_E__Energia Reactiva Fornecida 3º-Esc</v>
          </cell>
          <cell r="B40" t="str">
            <v>Energia Reactiva Fornecida 3º-Esc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317087.76240539999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318542.44030830002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318941.7855462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319441.5742493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MT_E__Recebida (Indutiva)</v>
          </cell>
          <cell r="B41" t="str">
            <v>Recebida (Indutiva)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58536.794109100003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57188.778595999996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57257.032213500002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57350.860537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B42" t="str">
            <v>Vendas Baixa Tensão</v>
          </cell>
          <cell r="C42">
            <v>35644678.738052599</v>
          </cell>
          <cell r="D42">
            <v>24318963.540158901</v>
          </cell>
          <cell r="E42">
            <v>3124144.0651361998</v>
          </cell>
          <cell r="F42">
            <v>870179.09960169997</v>
          </cell>
          <cell r="G42">
            <v>3643928.0418150001</v>
          </cell>
          <cell r="H42">
            <v>14019748.288464401</v>
          </cell>
          <cell r="I42">
            <v>0</v>
          </cell>
          <cell r="J42">
            <v>18051.398069300001</v>
          </cell>
          <cell r="K42">
            <v>3073910.4664850999</v>
          </cell>
          <cell r="L42">
            <v>35837797.467257403</v>
          </cell>
          <cell r="M42">
            <v>24418137.215942301</v>
          </cell>
          <cell r="N42">
            <v>3144292.2552616</v>
          </cell>
          <cell r="O42">
            <v>875557.93073260004</v>
          </cell>
          <cell r="P42">
            <v>3667388.3474691999</v>
          </cell>
          <cell r="Q42">
            <v>14050633.7870808</v>
          </cell>
          <cell r="R42">
            <v>0</v>
          </cell>
          <cell r="S42">
            <v>18181.903008099998</v>
          </cell>
          <cell r="T42">
            <v>3082269.1844350998</v>
          </cell>
          <cell r="U42">
            <v>35985526.723637499</v>
          </cell>
          <cell r="V42">
            <v>24516695.2777448</v>
          </cell>
          <cell r="W42">
            <v>3156240.6664868998</v>
          </cell>
          <cell r="X42">
            <v>878969.69626420003</v>
          </cell>
          <cell r="Y42">
            <v>3681458.3781188</v>
          </cell>
          <cell r="Z42">
            <v>14103391.7999334</v>
          </cell>
          <cell r="AA42">
            <v>0</v>
          </cell>
          <cell r="AB42">
            <v>18327.298931900001</v>
          </cell>
          <cell r="AC42">
            <v>3094626.9191749999</v>
          </cell>
          <cell r="AD42">
            <v>36125445.2866228</v>
          </cell>
          <cell r="AE42">
            <v>24611717.575260501</v>
          </cell>
          <cell r="AF42">
            <v>3167689.8428306999</v>
          </cell>
          <cell r="AG42">
            <v>882227.49945130001</v>
          </cell>
          <cell r="AH42">
            <v>3694927.2875490999</v>
          </cell>
          <cell r="AI42">
            <v>14155770.9749528</v>
          </cell>
          <cell r="AJ42">
            <v>0</v>
          </cell>
          <cell r="AK42">
            <v>18453.652832100001</v>
          </cell>
          <cell r="AL42">
            <v>3106863.4027367001</v>
          </cell>
        </row>
        <row r="43">
          <cell r="B43" t="str">
            <v>Vendas Baixa Tensão Especial</v>
          </cell>
          <cell r="C43">
            <v>4612278.6902585998</v>
          </cell>
          <cell r="D43">
            <v>2561656.4096319</v>
          </cell>
          <cell r="E43">
            <v>361757.45439899998</v>
          </cell>
          <cell r="F43">
            <v>103592.2695637</v>
          </cell>
          <cell r="G43">
            <v>440382.79248320003</v>
          </cell>
          <cell r="H43">
            <v>1309023.2789302</v>
          </cell>
          <cell r="I43">
            <v>0</v>
          </cell>
          <cell r="J43">
            <v>18051.398069300001</v>
          </cell>
          <cell r="K43">
            <v>0</v>
          </cell>
          <cell r="L43">
            <v>4646227.4140541004</v>
          </cell>
          <cell r="M43">
            <v>2577284.9969453001</v>
          </cell>
          <cell r="N43">
            <v>362408.52472649998</v>
          </cell>
          <cell r="O43">
            <v>103954.6553519</v>
          </cell>
          <cell r="P43">
            <v>441518.40130059997</v>
          </cell>
          <cell r="Q43">
            <v>1311878.0981729</v>
          </cell>
          <cell r="R43">
            <v>0</v>
          </cell>
          <cell r="S43">
            <v>18181.903008099998</v>
          </cell>
          <cell r="T43">
            <v>0</v>
          </cell>
          <cell r="U43">
            <v>4666042.3101420002</v>
          </cell>
          <cell r="V43">
            <v>2587540.3578205998</v>
          </cell>
          <cell r="W43">
            <v>362887.03674920002</v>
          </cell>
          <cell r="X43">
            <v>104190.1191296</v>
          </cell>
          <cell r="Y43">
            <v>442299.55913529999</v>
          </cell>
          <cell r="Z43">
            <v>1313932.6113749</v>
          </cell>
          <cell r="AA43">
            <v>0</v>
          </cell>
          <cell r="AB43">
            <v>18327.298931900001</v>
          </cell>
          <cell r="AC43">
            <v>0</v>
          </cell>
          <cell r="AD43">
            <v>4684385.6020253999</v>
          </cell>
          <cell r="AE43">
            <v>2597008.8842364</v>
          </cell>
          <cell r="AF43">
            <v>363462.20888599998</v>
          </cell>
          <cell r="AG43">
            <v>104433.8849705</v>
          </cell>
          <cell r="AH43">
            <v>443159.33295690001</v>
          </cell>
          <cell r="AI43">
            <v>1316143.6284783999</v>
          </cell>
          <cell r="AJ43">
            <v>0</v>
          </cell>
          <cell r="AK43">
            <v>18453.652832100001</v>
          </cell>
          <cell r="AL43">
            <v>0</v>
          </cell>
        </row>
        <row r="44">
          <cell r="B44" t="str">
            <v>VENDA A CLIENTES FINAIS EM BTE TETRA-HORÁRIA</v>
          </cell>
          <cell r="C44">
            <v>4612278.6902585998</v>
          </cell>
          <cell r="D44">
            <v>2561656.4096319</v>
          </cell>
          <cell r="E44">
            <v>361757.45439899998</v>
          </cell>
          <cell r="F44">
            <v>103592.2695637</v>
          </cell>
          <cell r="G44">
            <v>440382.79248320003</v>
          </cell>
          <cell r="H44">
            <v>1309023.2789302</v>
          </cell>
          <cell r="I44">
            <v>0</v>
          </cell>
          <cell r="J44">
            <v>18051.398069300001</v>
          </cell>
          <cell r="K44">
            <v>0</v>
          </cell>
          <cell r="L44">
            <v>4646227.4140541004</v>
          </cell>
          <cell r="M44">
            <v>2577284.9969453001</v>
          </cell>
          <cell r="N44">
            <v>362408.52472649998</v>
          </cell>
          <cell r="O44">
            <v>103954.6553519</v>
          </cell>
          <cell r="P44">
            <v>441518.40130059997</v>
          </cell>
          <cell r="Q44">
            <v>1311878.0981729</v>
          </cell>
          <cell r="R44">
            <v>0</v>
          </cell>
          <cell r="S44">
            <v>18181.903008099998</v>
          </cell>
          <cell r="T44">
            <v>0</v>
          </cell>
          <cell r="U44">
            <v>4666042.3101420002</v>
          </cell>
          <cell r="V44">
            <v>2587540.3578205998</v>
          </cell>
          <cell r="W44">
            <v>362887.03674920002</v>
          </cell>
          <cell r="X44">
            <v>104190.1191296</v>
          </cell>
          <cell r="Y44">
            <v>442299.55913529999</v>
          </cell>
          <cell r="Z44">
            <v>1313932.6113749</v>
          </cell>
          <cell r="AA44">
            <v>0</v>
          </cell>
          <cell r="AB44">
            <v>18327.298931900001</v>
          </cell>
          <cell r="AC44">
            <v>0</v>
          </cell>
          <cell r="AD44">
            <v>4684385.6020253999</v>
          </cell>
          <cell r="AE44">
            <v>2597008.8842364</v>
          </cell>
          <cell r="AF44">
            <v>363462.20888599998</v>
          </cell>
          <cell r="AG44">
            <v>104433.8849705</v>
          </cell>
          <cell r="AH44">
            <v>443159.33295690001</v>
          </cell>
          <cell r="AI44">
            <v>1316143.6284783999</v>
          </cell>
          <cell r="AJ44">
            <v>0</v>
          </cell>
          <cell r="AK44">
            <v>18453.652832100001</v>
          </cell>
          <cell r="AL44">
            <v>0</v>
          </cell>
        </row>
        <row r="45">
          <cell r="A45" t="str">
            <v>BTE_Termo tarifário fixo</v>
          </cell>
          <cell r="B45" t="str">
            <v>Termo tarifário fixo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12166.44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12252.24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12372.36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12475.32</v>
          </cell>
          <cell r="AL45">
            <v>0</v>
          </cell>
        </row>
        <row r="46">
          <cell r="A46">
            <v>0</v>
          </cell>
          <cell r="B46" t="str">
            <v>Potência</v>
          </cell>
          <cell r="C46">
            <v>0</v>
          </cell>
          <cell r="D46">
            <v>249535.02663060001</v>
          </cell>
          <cell r="E46">
            <v>310185.6707591</v>
          </cell>
          <cell r="F46">
            <v>60448.537246300002</v>
          </cell>
          <cell r="G46">
            <v>320357.41720109998</v>
          </cell>
          <cell r="H46">
            <v>956860.17875710002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249363.204333</v>
          </cell>
          <cell r="N46">
            <v>310456.09493999998</v>
          </cell>
          <cell r="O46">
            <v>60501.237121700004</v>
          </cell>
          <cell r="P46">
            <v>320636.70925160003</v>
          </cell>
          <cell r="Q46">
            <v>957217.70193740004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249680.73765210001</v>
          </cell>
          <cell r="W46">
            <v>310713.05984409997</v>
          </cell>
          <cell r="X46">
            <v>60551.314072599998</v>
          </cell>
          <cell r="Y46">
            <v>320902.10066280002</v>
          </cell>
          <cell r="Z46">
            <v>958146.04768449999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249945.99803379999</v>
          </cell>
          <cell r="AF46">
            <v>311083.14895459998</v>
          </cell>
          <cell r="AG46">
            <v>60623.436506400001</v>
          </cell>
          <cell r="AH46">
            <v>321284.3259005</v>
          </cell>
          <cell r="AI46">
            <v>959247.95290499995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BTE_P_Horas_de_ponta</v>
          </cell>
          <cell r="B47" t="str">
            <v>Horas_de_ponta</v>
          </cell>
          <cell r="C47">
            <v>0</v>
          </cell>
          <cell r="D47">
            <v>0</v>
          </cell>
          <cell r="E47">
            <v>310185.6707591</v>
          </cell>
          <cell r="F47">
            <v>60448.537246300002</v>
          </cell>
          <cell r="G47">
            <v>320357.41720109998</v>
          </cell>
          <cell r="H47">
            <v>651370.6971618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310456.09493999998</v>
          </cell>
          <cell r="O47">
            <v>60501.237121700004</v>
          </cell>
          <cell r="P47">
            <v>320636.70925160003</v>
          </cell>
          <cell r="Q47">
            <v>651938.57119169994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310713.05984409997</v>
          </cell>
          <cell r="X47">
            <v>60551.314072599998</v>
          </cell>
          <cell r="Y47">
            <v>320902.10066280002</v>
          </cell>
          <cell r="Z47">
            <v>652478.18157520005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311083.14895459998</v>
          </cell>
          <cell r="AG47">
            <v>60623.436506400001</v>
          </cell>
          <cell r="AH47">
            <v>321284.3259005</v>
          </cell>
          <cell r="AI47">
            <v>653255.34578630002</v>
          </cell>
          <cell r="AJ47">
            <v>0</v>
          </cell>
          <cell r="AK47">
            <v>0</v>
          </cell>
          <cell r="AL47">
            <v>0</v>
          </cell>
        </row>
        <row r="48">
          <cell r="A48" t="str">
            <v>BTE_P_Contratada</v>
          </cell>
          <cell r="B48" t="str">
            <v>Contratada</v>
          </cell>
          <cell r="C48">
            <v>0</v>
          </cell>
          <cell r="D48">
            <v>249535.02663060001</v>
          </cell>
          <cell r="E48">
            <v>0</v>
          </cell>
          <cell r="F48">
            <v>0</v>
          </cell>
          <cell r="G48">
            <v>0</v>
          </cell>
          <cell r="H48">
            <v>305489.48159530002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249363.204333</v>
          </cell>
          <cell r="N48">
            <v>0</v>
          </cell>
          <cell r="O48">
            <v>0</v>
          </cell>
          <cell r="P48">
            <v>0</v>
          </cell>
          <cell r="Q48">
            <v>305279.13074569998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249680.73765210001</v>
          </cell>
          <cell r="W48">
            <v>0</v>
          </cell>
          <cell r="X48">
            <v>0</v>
          </cell>
          <cell r="Y48">
            <v>0</v>
          </cell>
          <cell r="Z48">
            <v>305667.8661093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249945.99803379999</v>
          </cell>
          <cell r="AF48">
            <v>0</v>
          </cell>
          <cell r="AG48">
            <v>0</v>
          </cell>
          <cell r="AH48">
            <v>0</v>
          </cell>
          <cell r="AI48">
            <v>305992.60711869999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 t="str">
            <v>Energia Activa</v>
          </cell>
          <cell r="C49">
            <v>4612278.6902585998</v>
          </cell>
          <cell r="D49">
            <v>2312121.3830013</v>
          </cell>
          <cell r="E49">
            <v>51571.783639900001</v>
          </cell>
          <cell r="F49">
            <v>43143.732317399998</v>
          </cell>
          <cell r="G49">
            <v>120025.37528209999</v>
          </cell>
          <cell r="H49">
            <v>227771.0913147</v>
          </cell>
          <cell r="I49">
            <v>0</v>
          </cell>
          <cell r="J49">
            <v>5884.9580692999998</v>
          </cell>
          <cell r="K49">
            <v>0</v>
          </cell>
          <cell r="L49">
            <v>4646227.4140541004</v>
          </cell>
          <cell r="M49">
            <v>2327921.7926122998</v>
          </cell>
          <cell r="N49">
            <v>51952.429786499997</v>
          </cell>
          <cell r="O49">
            <v>43453.418230199997</v>
          </cell>
          <cell r="P49">
            <v>120881.692049</v>
          </cell>
          <cell r="Q49">
            <v>229397.1678162</v>
          </cell>
          <cell r="R49">
            <v>0</v>
          </cell>
          <cell r="S49">
            <v>5929.6630081000003</v>
          </cell>
          <cell r="T49">
            <v>0</v>
          </cell>
          <cell r="U49">
            <v>4666042.3101420002</v>
          </cell>
          <cell r="V49">
            <v>2337859.6201685001</v>
          </cell>
          <cell r="W49">
            <v>52173.976905099997</v>
          </cell>
          <cell r="X49">
            <v>43638.805056999998</v>
          </cell>
          <cell r="Y49">
            <v>121397.4584725</v>
          </cell>
          <cell r="Z49">
            <v>230375.9529345</v>
          </cell>
          <cell r="AA49">
            <v>0</v>
          </cell>
          <cell r="AB49">
            <v>5954.9389319000002</v>
          </cell>
          <cell r="AC49">
            <v>0</v>
          </cell>
          <cell r="AD49">
            <v>4684385.6020253999</v>
          </cell>
          <cell r="AE49">
            <v>2347062.8862025999</v>
          </cell>
          <cell r="AF49">
            <v>52379.059931399999</v>
          </cell>
          <cell r="AG49">
            <v>43810.448464100002</v>
          </cell>
          <cell r="AH49">
            <v>121875.00705640001</v>
          </cell>
          <cell r="AI49">
            <v>231282.21126129999</v>
          </cell>
          <cell r="AJ49">
            <v>0</v>
          </cell>
          <cell r="AK49">
            <v>5978.3328320999999</v>
          </cell>
          <cell r="AL49">
            <v>0</v>
          </cell>
        </row>
        <row r="50">
          <cell r="A50" t="str">
            <v>BTE_E_Horas de ponta</v>
          </cell>
          <cell r="B50" t="str">
            <v>Horas de ponta</v>
          </cell>
          <cell r="C50">
            <v>1037759.5082377</v>
          </cell>
          <cell r="D50">
            <v>737552.56554430001</v>
          </cell>
          <cell r="E50">
            <v>12100.4717783</v>
          </cell>
          <cell r="F50">
            <v>10948.0458948</v>
          </cell>
          <cell r="G50">
            <v>31115.498858999999</v>
          </cell>
          <cell r="H50">
            <v>58773.720066399997</v>
          </cell>
          <cell r="I50">
            <v>0</v>
          </cell>
          <cell r="J50">
            <v>1152.425884</v>
          </cell>
          <cell r="K50">
            <v>0</v>
          </cell>
          <cell r="L50">
            <v>1043907.2733863</v>
          </cell>
          <cell r="M50">
            <v>741921.88225120003</v>
          </cell>
          <cell r="N50">
            <v>12172.155880599999</v>
          </cell>
          <cell r="O50">
            <v>11012.9029398</v>
          </cell>
          <cell r="P50">
            <v>31299.829407199999</v>
          </cell>
          <cell r="Q50">
            <v>59121.899991999999</v>
          </cell>
          <cell r="R50">
            <v>0</v>
          </cell>
          <cell r="S50">
            <v>1159.2529416</v>
          </cell>
          <cell r="T50">
            <v>0</v>
          </cell>
          <cell r="U50">
            <v>1048366.7504105</v>
          </cell>
          <cell r="V50">
            <v>745091.30512280005</v>
          </cell>
          <cell r="W50">
            <v>12224.154225</v>
          </cell>
          <cell r="X50">
            <v>11059.949060200001</v>
          </cell>
          <cell r="Y50">
            <v>31433.539434800001</v>
          </cell>
          <cell r="Z50">
            <v>59374.463376899999</v>
          </cell>
          <cell r="AA50">
            <v>0</v>
          </cell>
          <cell r="AB50">
            <v>1164.2051647999999</v>
          </cell>
          <cell r="AC50">
            <v>0</v>
          </cell>
          <cell r="AD50">
            <v>1052493.6929647999</v>
          </cell>
          <cell r="AE50">
            <v>748024.39033660002</v>
          </cell>
          <cell r="AF50">
            <v>12272.275154000001</v>
          </cell>
          <cell r="AG50">
            <v>11103.4870436</v>
          </cell>
          <cell r="AH50">
            <v>31557.2789677</v>
          </cell>
          <cell r="AI50">
            <v>59608.193604699998</v>
          </cell>
          <cell r="AJ50">
            <v>0</v>
          </cell>
          <cell r="AK50">
            <v>1168.7881098</v>
          </cell>
          <cell r="AL50">
            <v>0</v>
          </cell>
        </row>
        <row r="51">
          <cell r="A51" t="str">
            <v>BTE_E_Horas cheias</v>
          </cell>
          <cell r="B51" t="str">
            <v>Horas cheias</v>
          </cell>
          <cell r="C51">
            <v>2396882.7275951998</v>
          </cell>
          <cell r="D51">
            <v>1288522.6449006</v>
          </cell>
          <cell r="E51">
            <v>25943.408958200002</v>
          </cell>
          <cell r="F51">
            <v>23060.807962700001</v>
          </cell>
          <cell r="G51">
            <v>64858.522394300002</v>
          </cell>
          <cell r="H51">
            <v>122510.54230080001</v>
          </cell>
          <cell r="I51">
            <v>0</v>
          </cell>
          <cell r="J51">
            <v>2882.6009948000001</v>
          </cell>
          <cell r="K51">
            <v>0</v>
          </cell>
          <cell r="L51">
            <v>2412736.6583330999</v>
          </cell>
          <cell r="M51">
            <v>1297045.4435051</v>
          </cell>
          <cell r="N51">
            <v>26115.0089295</v>
          </cell>
          <cell r="O51">
            <v>23213.341270500001</v>
          </cell>
          <cell r="P51">
            <v>65287.522323899997</v>
          </cell>
          <cell r="Q51">
            <v>123320.875501</v>
          </cell>
          <cell r="R51">
            <v>0</v>
          </cell>
          <cell r="S51">
            <v>2901.6676591999999</v>
          </cell>
          <cell r="T51">
            <v>0</v>
          </cell>
          <cell r="U51">
            <v>2423048.3773888</v>
          </cell>
          <cell r="V51">
            <v>1302588.8450911001</v>
          </cell>
          <cell r="W51">
            <v>26226.621042300001</v>
          </cell>
          <cell r="X51">
            <v>23312.552037500001</v>
          </cell>
          <cell r="Y51">
            <v>65566.552605300007</v>
          </cell>
          <cell r="Z51">
            <v>123847.9326989</v>
          </cell>
          <cell r="AA51">
            <v>0</v>
          </cell>
          <cell r="AB51">
            <v>2914.0690046</v>
          </cell>
          <cell r="AC51">
            <v>0</v>
          </cell>
          <cell r="AD51">
            <v>2432608.3913290999</v>
          </cell>
          <cell r="AE51">
            <v>1307728.1430240001</v>
          </cell>
          <cell r="AF51">
            <v>26330.096839500002</v>
          </cell>
          <cell r="AG51">
            <v>23404.5305243</v>
          </cell>
          <cell r="AH51">
            <v>65825.242098799994</v>
          </cell>
          <cell r="AI51">
            <v>124336.56840810001</v>
          </cell>
          <cell r="AJ51">
            <v>0</v>
          </cell>
          <cell r="AK51">
            <v>2925.5663155000002</v>
          </cell>
          <cell r="AL51">
            <v>0</v>
          </cell>
        </row>
        <row r="52">
          <cell r="A52" t="str">
            <v>BTE_E_Horas de vazio normal</v>
          </cell>
          <cell r="B52" t="str">
            <v>Horas de vazio normal</v>
          </cell>
          <cell r="C52">
            <v>766937.93365889997</v>
          </cell>
          <cell r="D52">
            <v>179299.21526</v>
          </cell>
          <cell r="E52">
            <v>8675.7684807999995</v>
          </cell>
          <cell r="F52">
            <v>6362.2302183000002</v>
          </cell>
          <cell r="G52">
            <v>16773.1523954</v>
          </cell>
          <cell r="H52">
            <v>34703.073921700001</v>
          </cell>
          <cell r="I52">
            <v>0</v>
          </cell>
          <cell r="J52">
            <v>1156.7691305999999</v>
          </cell>
          <cell r="K52">
            <v>0</v>
          </cell>
          <cell r="L52">
            <v>774474.34208670002</v>
          </cell>
          <cell r="M52">
            <v>181061.12069929999</v>
          </cell>
          <cell r="N52">
            <v>8761.0219692999999</v>
          </cell>
          <cell r="O52">
            <v>6424.7494445000002</v>
          </cell>
          <cell r="P52">
            <v>16937.9758076</v>
          </cell>
          <cell r="Q52">
            <v>35044.087876999998</v>
          </cell>
          <cell r="R52">
            <v>0</v>
          </cell>
          <cell r="S52">
            <v>1168.1362633000001</v>
          </cell>
          <cell r="T52">
            <v>0</v>
          </cell>
          <cell r="U52">
            <v>777763.05110579997</v>
          </cell>
          <cell r="V52">
            <v>181829.97424020001</v>
          </cell>
          <cell r="W52">
            <v>8798.2245598999998</v>
          </cell>
          <cell r="X52">
            <v>6452.0313435999997</v>
          </cell>
          <cell r="Y52">
            <v>17009.9008154</v>
          </cell>
          <cell r="Z52">
            <v>35192.898240499999</v>
          </cell>
          <cell r="AA52">
            <v>0</v>
          </cell>
          <cell r="AB52">
            <v>1173.0966082</v>
          </cell>
          <cell r="AC52">
            <v>0</v>
          </cell>
          <cell r="AD52">
            <v>780800.63289050001</v>
          </cell>
          <cell r="AE52">
            <v>182540.1177948</v>
          </cell>
          <cell r="AF52">
            <v>8832.5863448</v>
          </cell>
          <cell r="AG52">
            <v>6477.2299859000004</v>
          </cell>
          <cell r="AH52">
            <v>17076.333600400001</v>
          </cell>
          <cell r="AI52">
            <v>35330.345379500002</v>
          </cell>
          <cell r="AJ52">
            <v>0</v>
          </cell>
          <cell r="AK52">
            <v>1177.6781788000001</v>
          </cell>
          <cell r="AL52">
            <v>0</v>
          </cell>
        </row>
        <row r="53">
          <cell r="A53" t="str">
            <v>BTE_E_Horas de super vazio</v>
          </cell>
          <cell r="B53" t="str">
            <v>Horas de super vazio</v>
          </cell>
          <cell r="C53">
            <v>410698.52076679998</v>
          </cell>
          <cell r="D53">
            <v>106746.9572964</v>
          </cell>
          <cell r="E53">
            <v>4852.1344226000001</v>
          </cell>
          <cell r="F53">
            <v>2772.6482415999999</v>
          </cell>
          <cell r="G53">
            <v>7278.2016334</v>
          </cell>
          <cell r="H53">
            <v>11783.755025799999</v>
          </cell>
          <cell r="I53">
            <v>0</v>
          </cell>
          <cell r="J53">
            <v>693.16205990000003</v>
          </cell>
          <cell r="K53">
            <v>0</v>
          </cell>
          <cell r="L53">
            <v>415109.14024799998</v>
          </cell>
          <cell r="M53">
            <v>107893.3461567</v>
          </cell>
          <cell r="N53">
            <v>4904.2430070999999</v>
          </cell>
          <cell r="O53">
            <v>2802.4245753999999</v>
          </cell>
          <cell r="P53">
            <v>7356.3645102999999</v>
          </cell>
          <cell r="Q53">
            <v>11910.3044462</v>
          </cell>
          <cell r="R53">
            <v>0</v>
          </cell>
          <cell r="S53">
            <v>700.60614399999997</v>
          </cell>
          <cell r="T53">
            <v>0</v>
          </cell>
          <cell r="U53">
            <v>416864.13123689999</v>
          </cell>
          <cell r="V53">
            <v>108349.49571440001</v>
          </cell>
          <cell r="W53">
            <v>4924.9770779</v>
          </cell>
          <cell r="X53">
            <v>2814.2726157000002</v>
          </cell>
          <cell r="Y53">
            <v>7387.4656169999998</v>
          </cell>
          <cell r="Z53">
            <v>11960.658618199999</v>
          </cell>
          <cell r="AA53">
            <v>0</v>
          </cell>
          <cell r="AB53">
            <v>703.56815429999995</v>
          </cell>
          <cell r="AC53">
            <v>0</v>
          </cell>
          <cell r="AD53">
            <v>418482.88484100002</v>
          </cell>
          <cell r="AE53">
            <v>108770.2350472</v>
          </cell>
          <cell r="AF53">
            <v>4944.1015931000002</v>
          </cell>
          <cell r="AG53">
            <v>2825.2009103</v>
          </cell>
          <cell r="AH53">
            <v>7416.1523895</v>
          </cell>
          <cell r="AI53">
            <v>12007.103869</v>
          </cell>
          <cell r="AJ53">
            <v>0</v>
          </cell>
          <cell r="AK53">
            <v>706.30022799999995</v>
          </cell>
          <cell r="AL53">
            <v>0</v>
          </cell>
        </row>
        <row r="54">
          <cell r="A54">
            <v>0</v>
          </cell>
          <cell r="B54" t="str">
            <v>Energia Reactiva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124392.0088584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125263.22841929999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125410.61075589999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125613.4643121</v>
          </cell>
          <cell r="AJ54">
            <v>0</v>
          </cell>
          <cell r="AK54">
            <v>0</v>
          </cell>
          <cell r="AL54">
            <v>0</v>
          </cell>
        </row>
        <row r="55">
          <cell r="A55" t="str">
            <v>BTE_E_Fornecida pela rede 1ª Esc</v>
          </cell>
          <cell r="B55" t="str">
            <v>Fornecida pela rede 1ª Esc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6102.5474297999999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6158.8991118000004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6166.2371887999998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6176.2986613000003</v>
          </cell>
          <cell r="AJ55">
            <v>0</v>
          </cell>
          <cell r="AK55">
            <v>0</v>
          </cell>
          <cell r="AL55">
            <v>0</v>
          </cell>
        </row>
        <row r="56">
          <cell r="A56" t="str">
            <v>BTE_E_Fornecida pela rede 2ª Esc</v>
          </cell>
          <cell r="B56" t="str">
            <v>Fornecida pela rede 2ª Esc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12584.8603492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12662.0760269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12677.3309066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12697.897723599999</v>
          </cell>
          <cell r="AJ56">
            <v>0</v>
          </cell>
          <cell r="AK56">
            <v>0</v>
          </cell>
          <cell r="AL56">
            <v>0</v>
          </cell>
        </row>
        <row r="57">
          <cell r="A57" t="str">
            <v>BTE_E_Fornecida pela rede 3ª Esc</v>
          </cell>
          <cell r="B57" t="str">
            <v>Fornecida pela rede 3ª Esc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85713.391197699995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86566.785040400006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86669.383839300004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86807.404128199996</v>
          </cell>
          <cell r="AJ57">
            <v>0</v>
          </cell>
          <cell r="AK57">
            <v>0</v>
          </cell>
          <cell r="AL57">
            <v>0</v>
          </cell>
        </row>
        <row r="58">
          <cell r="A58" t="str">
            <v>BTE_E_Recebida pela rede (indutiva)</v>
          </cell>
          <cell r="B58" t="str">
            <v>Recebida pela rede (indutiva)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19991.209881700001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19875.4682402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19897.658821199999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19931.863798999999</v>
          </cell>
          <cell r="AJ58">
            <v>0</v>
          </cell>
          <cell r="AK58">
            <v>0</v>
          </cell>
          <cell r="AL58">
            <v>0</v>
          </cell>
        </row>
        <row r="59">
          <cell r="B59" t="str">
            <v>VENDA A CLIENTES FINAIS EM BTE TETRA-HORÁRIA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</row>
        <row r="60">
          <cell r="B60" t="str">
            <v>Termo tarifário fixo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B61" t="str">
            <v>Energia Activa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B62" t="str">
            <v>Horas cheias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B63" t="str">
            <v>Horas de ponta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B64" t="str">
            <v>Horas de super vazio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B65" t="str">
            <v>Horas de vazio normal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 t="str">
            <v>Horas de  super ponta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B67" t="str">
            <v>Energia Reactiva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Fornecida pela rede 1ª Esc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Fornecida pela rede 2ª Esc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 t="str">
            <v>Fornecida pela rede 3ª Esc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Recebida pela rede (indutiva)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B72" t="str">
            <v>Potência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B73" t="str">
            <v>Horas_de_ponta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B74" t="str">
            <v>Contratada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B75" t="str">
            <v>Vendas Baixa Tensão Normal</v>
          </cell>
          <cell r="C75">
            <v>31032400.047793999</v>
          </cell>
          <cell r="D75">
            <v>21757307.130527001</v>
          </cell>
          <cell r="E75">
            <v>2762386.6107371999</v>
          </cell>
          <cell r="F75">
            <v>766586.83003800001</v>
          </cell>
          <cell r="G75">
            <v>3203545.2493317998</v>
          </cell>
          <cell r="H75">
            <v>12710725.009534201</v>
          </cell>
          <cell r="I75">
            <v>0</v>
          </cell>
          <cell r="J75">
            <v>0</v>
          </cell>
          <cell r="K75">
            <v>3073910.4664850999</v>
          </cell>
          <cell r="L75">
            <v>31191570.0532033</v>
          </cell>
          <cell r="M75">
            <v>21840852.218997002</v>
          </cell>
          <cell r="N75">
            <v>2781883.7305351002</v>
          </cell>
          <cell r="O75">
            <v>771603.27538070001</v>
          </cell>
          <cell r="P75">
            <v>3225869.9461686001</v>
          </cell>
          <cell r="Q75">
            <v>12738755.688907901</v>
          </cell>
          <cell r="R75">
            <v>0</v>
          </cell>
          <cell r="S75">
            <v>0</v>
          </cell>
          <cell r="T75">
            <v>3082269.1844350998</v>
          </cell>
          <cell r="U75">
            <v>31319484.4134955</v>
          </cell>
          <cell r="V75">
            <v>21929154.9199242</v>
          </cell>
          <cell r="W75">
            <v>2793353.6297376999</v>
          </cell>
          <cell r="X75">
            <v>774779.57713460003</v>
          </cell>
          <cell r="Y75">
            <v>3239158.8189834999</v>
          </cell>
          <cell r="Z75">
            <v>12789459.1885585</v>
          </cell>
          <cell r="AA75">
            <v>0</v>
          </cell>
          <cell r="AB75">
            <v>0</v>
          </cell>
          <cell r="AC75">
            <v>3094626.9191749999</v>
          </cell>
          <cell r="AD75">
            <v>31441059.684597399</v>
          </cell>
          <cell r="AE75">
            <v>22014708.691024099</v>
          </cell>
          <cell r="AF75">
            <v>2804227.6339447</v>
          </cell>
          <cell r="AG75">
            <v>777793.6144808</v>
          </cell>
          <cell r="AH75">
            <v>3251767.9545922</v>
          </cell>
          <cell r="AI75">
            <v>12839627.3464744</v>
          </cell>
          <cell r="AJ75">
            <v>0</v>
          </cell>
          <cell r="AK75">
            <v>0</v>
          </cell>
          <cell r="AL75">
            <v>3106863.4027367001</v>
          </cell>
        </row>
        <row r="76">
          <cell r="B76" t="str">
            <v>VENDA A CLIENTES FINAIS EM BTN (&gt;20,7 kVA) TRI-HORÁRIA</v>
          </cell>
          <cell r="C76">
            <v>3320159.4220202998</v>
          </cell>
          <cell r="D76">
            <v>1848917.6972701</v>
          </cell>
          <cell r="E76">
            <v>357009.99592840002</v>
          </cell>
          <cell r="F76">
            <v>93480.343303799993</v>
          </cell>
          <cell r="G76">
            <v>416092.86650910001</v>
          </cell>
          <cell r="H76">
            <v>1256068.1222840999</v>
          </cell>
          <cell r="I76">
            <v>0</v>
          </cell>
          <cell r="J76">
            <v>0</v>
          </cell>
          <cell r="K76">
            <v>210322.48092959999</v>
          </cell>
          <cell r="L76">
            <v>3325015.2923646001</v>
          </cell>
          <cell r="M76">
            <v>1851993.8621326999</v>
          </cell>
          <cell r="N76">
            <v>357365.65876640001</v>
          </cell>
          <cell r="O76">
            <v>93584.004004000002</v>
          </cell>
          <cell r="P76">
            <v>416527.28651780001</v>
          </cell>
          <cell r="Q76">
            <v>1258586.3496055</v>
          </cell>
          <cell r="R76">
            <v>0</v>
          </cell>
          <cell r="S76">
            <v>0</v>
          </cell>
          <cell r="T76">
            <v>210660.36092969999</v>
          </cell>
          <cell r="U76">
            <v>3338859.0142672001</v>
          </cell>
          <cell r="V76">
            <v>1859510.3483473</v>
          </cell>
          <cell r="W76">
            <v>358859.60075390001</v>
          </cell>
          <cell r="X76">
            <v>93974.866579699999</v>
          </cell>
          <cell r="Y76">
            <v>418267.90837219998</v>
          </cell>
          <cell r="Z76">
            <v>1263579.9453405</v>
          </cell>
          <cell r="AA76">
            <v>0</v>
          </cell>
          <cell r="AB76">
            <v>0</v>
          </cell>
          <cell r="AC76">
            <v>211527.6300993</v>
          </cell>
          <cell r="AD76">
            <v>3351813.3817309998</v>
          </cell>
          <cell r="AE76">
            <v>1866434.5634981</v>
          </cell>
          <cell r="AF76">
            <v>360253.41407290002</v>
          </cell>
          <cell r="AG76">
            <v>94339.786557700005</v>
          </cell>
          <cell r="AH76">
            <v>419892.33691249997</v>
          </cell>
          <cell r="AI76">
            <v>1268124.6535946</v>
          </cell>
          <cell r="AJ76">
            <v>0</v>
          </cell>
          <cell r="AK76">
            <v>0</v>
          </cell>
          <cell r="AL76">
            <v>212333.33142840001</v>
          </cell>
        </row>
        <row r="77">
          <cell r="B77" t="str">
            <v>Potência</v>
          </cell>
          <cell r="C77">
            <v>0</v>
          </cell>
          <cell r="D77">
            <v>383314.98239999998</v>
          </cell>
          <cell r="E77">
            <v>0</v>
          </cell>
          <cell r="F77">
            <v>0</v>
          </cell>
          <cell r="G77">
            <v>0</v>
          </cell>
          <cell r="H77">
            <v>469135.15334399999</v>
          </cell>
          <cell r="I77">
            <v>0</v>
          </cell>
          <cell r="J77">
            <v>0</v>
          </cell>
          <cell r="K77">
            <v>16393.439999999999</v>
          </cell>
          <cell r="L77">
            <v>0</v>
          </cell>
          <cell r="M77">
            <v>384469.54560000001</v>
          </cell>
          <cell r="N77">
            <v>0</v>
          </cell>
          <cell r="O77">
            <v>0</v>
          </cell>
          <cell r="P77">
            <v>0</v>
          </cell>
          <cell r="Q77">
            <v>470548.210464</v>
          </cell>
          <cell r="R77">
            <v>0</v>
          </cell>
          <cell r="S77">
            <v>0</v>
          </cell>
          <cell r="T77">
            <v>16442.64</v>
          </cell>
          <cell r="U77">
            <v>0</v>
          </cell>
          <cell r="V77">
            <v>385864.64279999997</v>
          </cell>
          <cell r="W77">
            <v>0</v>
          </cell>
          <cell r="X77">
            <v>0</v>
          </cell>
          <cell r="Y77">
            <v>0</v>
          </cell>
          <cell r="Z77">
            <v>472255.65316799999</v>
          </cell>
          <cell r="AA77">
            <v>0</v>
          </cell>
          <cell r="AB77">
            <v>0</v>
          </cell>
          <cell r="AC77">
            <v>16501.68</v>
          </cell>
          <cell r="AD77">
            <v>0</v>
          </cell>
          <cell r="AE77">
            <v>387067.31280000001</v>
          </cell>
          <cell r="AF77">
            <v>0</v>
          </cell>
          <cell r="AG77">
            <v>0</v>
          </cell>
          <cell r="AH77">
            <v>0</v>
          </cell>
          <cell r="AI77">
            <v>473727.58108799998</v>
          </cell>
          <cell r="AJ77">
            <v>0</v>
          </cell>
          <cell r="AK77">
            <v>0</v>
          </cell>
          <cell r="AL77">
            <v>16550.88</v>
          </cell>
        </row>
        <row r="78">
          <cell r="A78" t="str">
            <v>BTN_P_27,6</v>
          </cell>
          <cell r="B78" t="str">
            <v>27,6</v>
          </cell>
          <cell r="C78">
            <v>0</v>
          </cell>
          <cell r="D78">
            <v>158944.86720000001</v>
          </cell>
          <cell r="E78">
            <v>0</v>
          </cell>
          <cell r="F78">
            <v>0</v>
          </cell>
          <cell r="G78">
            <v>0</v>
          </cell>
          <cell r="H78">
            <v>194535.211584</v>
          </cell>
          <cell r="I78">
            <v>0</v>
          </cell>
          <cell r="J78">
            <v>0</v>
          </cell>
          <cell r="K78">
            <v>8127.84</v>
          </cell>
          <cell r="L78">
            <v>0</v>
          </cell>
          <cell r="M78">
            <v>159329.72159999999</v>
          </cell>
          <cell r="N78">
            <v>0</v>
          </cell>
          <cell r="O78">
            <v>0</v>
          </cell>
          <cell r="P78">
            <v>0</v>
          </cell>
          <cell r="Q78">
            <v>195006.241152</v>
          </cell>
          <cell r="R78">
            <v>0</v>
          </cell>
          <cell r="S78">
            <v>0</v>
          </cell>
          <cell r="T78">
            <v>8147.52</v>
          </cell>
          <cell r="U78">
            <v>0</v>
          </cell>
          <cell r="V78">
            <v>159907.00320000001</v>
          </cell>
          <cell r="W78">
            <v>0</v>
          </cell>
          <cell r="X78">
            <v>0</v>
          </cell>
          <cell r="Y78">
            <v>0</v>
          </cell>
          <cell r="Z78">
            <v>195712.785504</v>
          </cell>
          <cell r="AA78">
            <v>0</v>
          </cell>
          <cell r="AB78">
            <v>0</v>
          </cell>
          <cell r="AC78">
            <v>8177.04</v>
          </cell>
          <cell r="AD78">
            <v>0</v>
          </cell>
          <cell r="AE78">
            <v>160291.85759999999</v>
          </cell>
          <cell r="AF78">
            <v>0</v>
          </cell>
          <cell r="AG78">
            <v>0</v>
          </cell>
          <cell r="AH78">
            <v>0</v>
          </cell>
          <cell r="AI78">
            <v>196183.815072</v>
          </cell>
          <cell r="AJ78">
            <v>0</v>
          </cell>
          <cell r="AK78">
            <v>0</v>
          </cell>
          <cell r="AL78">
            <v>8196.7199999999993</v>
          </cell>
        </row>
        <row r="79">
          <cell r="A79" t="str">
            <v>BTN_P_34,5</v>
          </cell>
          <cell r="B79" t="str">
            <v>34,5</v>
          </cell>
          <cell r="C79">
            <v>0</v>
          </cell>
          <cell r="D79">
            <v>90440.784</v>
          </cell>
          <cell r="E79">
            <v>0</v>
          </cell>
          <cell r="F79">
            <v>0</v>
          </cell>
          <cell r="G79">
            <v>0</v>
          </cell>
          <cell r="H79">
            <v>110688.979584</v>
          </cell>
          <cell r="I79">
            <v>0</v>
          </cell>
          <cell r="J79">
            <v>0</v>
          </cell>
          <cell r="K79">
            <v>3699.84</v>
          </cell>
          <cell r="L79">
            <v>0</v>
          </cell>
          <cell r="M79">
            <v>90921.851999999999</v>
          </cell>
          <cell r="N79">
            <v>0</v>
          </cell>
          <cell r="O79">
            <v>0</v>
          </cell>
          <cell r="P79">
            <v>0</v>
          </cell>
          <cell r="Q79">
            <v>111277.75075200001</v>
          </cell>
          <cell r="R79">
            <v>0</v>
          </cell>
          <cell r="S79">
            <v>0</v>
          </cell>
          <cell r="T79">
            <v>3719.52</v>
          </cell>
          <cell r="U79">
            <v>0</v>
          </cell>
          <cell r="V79">
            <v>91162.385999999999</v>
          </cell>
          <cell r="W79">
            <v>0</v>
          </cell>
          <cell r="X79">
            <v>0</v>
          </cell>
          <cell r="Y79">
            <v>0</v>
          </cell>
          <cell r="Z79">
            <v>111572.136336</v>
          </cell>
          <cell r="AA79">
            <v>0</v>
          </cell>
          <cell r="AB79">
            <v>0</v>
          </cell>
          <cell r="AC79">
            <v>3729.36</v>
          </cell>
          <cell r="AD79">
            <v>0</v>
          </cell>
          <cell r="AE79">
            <v>91402.92</v>
          </cell>
          <cell r="AF79">
            <v>0</v>
          </cell>
          <cell r="AG79">
            <v>0</v>
          </cell>
          <cell r="AH79">
            <v>0</v>
          </cell>
          <cell r="AI79">
            <v>111866.52192</v>
          </cell>
          <cell r="AJ79">
            <v>0</v>
          </cell>
          <cell r="AK79">
            <v>0</v>
          </cell>
          <cell r="AL79">
            <v>3739.2</v>
          </cell>
        </row>
        <row r="80">
          <cell r="A80" t="str">
            <v>BTN_P_41,4</v>
          </cell>
          <cell r="B80" t="str">
            <v>41,4</v>
          </cell>
          <cell r="C80">
            <v>0</v>
          </cell>
          <cell r="D80">
            <v>133929.33119999999</v>
          </cell>
          <cell r="E80">
            <v>0</v>
          </cell>
          <cell r="F80">
            <v>0</v>
          </cell>
          <cell r="G80">
            <v>0</v>
          </cell>
          <cell r="H80">
            <v>163910.962176</v>
          </cell>
          <cell r="I80">
            <v>0</v>
          </cell>
          <cell r="J80">
            <v>0</v>
          </cell>
          <cell r="K80">
            <v>4565.76</v>
          </cell>
          <cell r="L80">
            <v>0</v>
          </cell>
          <cell r="M80">
            <v>134217.97200000001</v>
          </cell>
          <cell r="N80">
            <v>0</v>
          </cell>
          <cell r="O80">
            <v>0</v>
          </cell>
          <cell r="P80">
            <v>0</v>
          </cell>
          <cell r="Q80">
            <v>164264.21856000001</v>
          </cell>
          <cell r="R80">
            <v>0</v>
          </cell>
          <cell r="S80">
            <v>0</v>
          </cell>
          <cell r="T80">
            <v>4575.6000000000004</v>
          </cell>
          <cell r="U80">
            <v>0</v>
          </cell>
          <cell r="V80">
            <v>134795.2536</v>
          </cell>
          <cell r="W80">
            <v>0</v>
          </cell>
          <cell r="X80">
            <v>0</v>
          </cell>
          <cell r="Y80">
            <v>0</v>
          </cell>
          <cell r="Z80">
            <v>164970.73132799999</v>
          </cell>
          <cell r="AA80">
            <v>0</v>
          </cell>
          <cell r="AB80">
            <v>0</v>
          </cell>
          <cell r="AC80">
            <v>4595.28</v>
          </cell>
          <cell r="AD80">
            <v>0</v>
          </cell>
          <cell r="AE80">
            <v>135372.53520000001</v>
          </cell>
          <cell r="AF80">
            <v>0</v>
          </cell>
          <cell r="AG80">
            <v>0</v>
          </cell>
          <cell r="AH80">
            <v>0</v>
          </cell>
          <cell r="AI80">
            <v>165677.24409600001</v>
          </cell>
          <cell r="AJ80">
            <v>0</v>
          </cell>
          <cell r="AK80">
            <v>0</v>
          </cell>
          <cell r="AL80">
            <v>4614.96</v>
          </cell>
        </row>
        <row r="81">
          <cell r="B81" t="str">
            <v>Energia Activa</v>
          </cell>
          <cell r="C81">
            <v>3320159.4220202998</v>
          </cell>
          <cell r="D81">
            <v>1465602.7148700999</v>
          </cell>
          <cell r="E81">
            <v>357009.99592840002</v>
          </cell>
          <cell r="F81">
            <v>93480.343303799993</v>
          </cell>
          <cell r="G81">
            <v>416092.86650910001</v>
          </cell>
          <cell r="H81">
            <v>786932.96894010005</v>
          </cell>
          <cell r="I81">
            <v>0</v>
          </cell>
          <cell r="J81">
            <v>0</v>
          </cell>
          <cell r="K81">
            <v>193929.04092960001</v>
          </cell>
          <cell r="L81">
            <v>3325015.2923646001</v>
          </cell>
          <cell r="M81">
            <v>1467524.3165327001</v>
          </cell>
          <cell r="N81">
            <v>357365.65876640001</v>
          </cell>
          <cell r="O81">
            <v>93584.004004000002</v>
          </cell>
          <cell r="P81">
            <v>416527.28651780001</v>
          </cell>
          <cell r="Q81">
            <v>788038.1391415</v>
          </cell>
          <cell r="R81">
            <v>0</v>
          </cell>
          <cell r="S81">
            <v>0</v>
          </cell>
          <cell r="T81">
            <v>194217.72092970001</v>
          </cell>
          <cell r="U81">
            <v>3338859.0142672001</v>
          </cell>
          <cell r="V81">
            <v>1473645.7055472999</v>
          </cell>
          <cell r="W81">
            <v>358859.60075390001</v>
          </cell>
          <cell r="X81">
            <v>93974.866579699999</v>
          </cell>
          <cell r="Y81">
            <v>418267.90837219998</v>
          </cell>
          <cell r="Z81">
            <v>791324.29217250005</v>
          </cell>
          <cell r="AA81">
            <v>0</v>
          </cell>
          <cell r="AB81">
            <v>0</v>
          </cell>
          <cell r="AC81">
            <v>195025.95009930001</v>
          </cell>
          <cell r="AD81">
            <v>3351813.3817309998</v>
          </cell>
          <cell r="AE81">
            <v>1479367.2506981001</v>
          </cell>
          <cell r="AF81">
            <v>360253.41407290002</v>
          </cell>
          <cell r="AG81">
            <v>94339.786557700005</v>
          </cell>
          <cell r="AH81">
            <v>419892.33691249997</v>
          </cell>
          <cell r="AI81">
            <v>794397.07250659994</v>
          </cell>
          <cell r="AJ81">
            <v>0</v>
          </cell>
          <cell r="AK81">
            <v>0</v>
          </cell>
          <cell r="AL81">
            <v>195782.4514284</v>
          </cell>
        </row>
        <row r="82">
          <cell r="A82" t="str">
            <v>BTN_&gt;20,7_E_Horas de ponta</v>
          </cell>
          <cell r="B82" t="str">
            <v>Horas de ponta</v>
          </cell>
          <cell r="C82">
            <v>760627.0284975</v>
          </cell>
          <cell r="D82">
            <v>640836.64845870005</v>
          </cell>
          <cell r="E82">
            <v>329214.12136500003</v>
          </cell>
          <cell r="F82">
            <v>70366.377086399996</v>
          </cell>
          <cell r="G82">
            <v>353507.27535880002</v>
          </cell>
          <cell r="H82">
            <v>221989.165806</v>
          </cell>
          <cell r="I82">
            <v>0</v>
          </cell>
          <cell r="J82">
            <v>0</v>
          </cell>
          <cell r="K82">
            <v>38533.968403899999</v>
          </cell>
          <cell r="L82">
            <v>761344.92501829995</v>
          </cell>
          <cell r="M82">
            <v>641441.48418519995</v>
          </cell>
          <cell r="N82">
            <v>329524.84089539998</v>
          </cell>
          <cell r="O82">
            <v>70432.790420399993</v>
          </cell>
          <cell r="P82">
            <v>353840.92330219998</v>
          </cell>
          <cell r="Q82">
            <v>222198.6840636</v>
          </cell>
          <cell r="R82">
            <v>0</v>
          </cell>
          <cell r="S82">
            <v>0</v>
          </cell>
          <cell r="T82">
            <v>38570.337610800001</v>
          </cell>
          <cell r="U82">
            <v>764529.12540310004</v>
          </cell>
          <cell r="V82">
            <v>644124.20807699999</v>
          </cell>
          <cell r="W82">
            <v>330903.02454110002</v>
          </cell>
          <cell r="X82">
            <v>70727.364023600006</v>
          </cell>
          <cell r="Y82">
            <v>355320.8049777</v>
          </cell>
          <cell r="Z82">
            <v>223127.9936472</v>
          </cell>
          <cell r="AA82">
            <v>0</v>
          </cell>
          <cell r="AB82">
            <v>0</v>
          </cell>
          <cell r="AC82">
            <v>38731.651727500001</v>
          </cell>
          <cell r="AD82">
            <v>767498.91874290002</v>
          </cell>
          <cell r="AE82">
            <v>646626.29167269997</v>
          </cell>
          <cell r="AF82">
            <v>332188.40866319998</v>
          </cell>
          <cell r="AG82">
            <v>71002.102614999996</v>
          </cell>
          <cell r="AH82">
            <v>356701.03932739998</v>
          </cell>
          <cell r="AI82">
            <v>223994.72848789999</v>
          </cell>
          <cell r="AJ82">
            <v>0</v>
          </cell>
          <cell r="AK82">
            <v>0</v>
          </cell>
          <cell r="AL82">
            <v>38882.1038137</v>
          </cell>
        </row>
        <row r="83">
          <cell r="B83" t="str">
            <v>Horas de ponta - 27,6</v>
          </cell>
          <cell r="C83">
            <v>329654.71558369999</v>
          </cell>
          <cell r="D83">
            <v>277737.72843790002</v>
          </cell>
          <cell r="E83">
            <v>142680.95068810001</v>
          </cell>
          <cell r="F83">
            <v>30496.691750099999</v>
          </cell>
          <cell r="G83">
            <v>153209.57045860001</v>
          </cell>
          <cell r="H83">
            <v>96209.801354099996</v>
          </cell>
          <cell r="I83">
            <v>0</v>
          </cell>
          <cell r="J83">
            <v>0</v>
          </cell>
          <cell r="K83">
            <v>16700.569291399999</v>
          </cell>
          <cell r="L83">
            <v>329949.87702080002</v>
          </cell>
          <cell r="M83">
            <v>277986.40519959998</v>
          </cell>
          <cell r="N83">
            <v>142808.70227879999</v>
          </cell>
          <cell r="O83">
            <v>30523.997433500001</v>
          </cell>
          <cell r="P83">
            <v>153346.74901160001</v>
          </cell>
          <cell r="Q83">
            <v>96295.944284500001</v>
          </cell>
          <cell r="R83">
            <v>0</v>
          </cell>
          <cell r="S83">
            <v>0</v>
          </cell>
          <cell r="T83">
            <v>16715.522403800001</v>
          </cell>
          <cell r="U83">
            <v>331355.72038750001</v>
          </cell>
          <cell r="V83">
            <v>279170.8437193</v>
          </cell>
          <cell r="W83">
            <v>143417.17853800001</v>
          </cell>
          <cell r="X83">
            <v>30654.0534276</v>
          </cell>
          <cell r="Y83">
            <v>154000.1255543</v>
          </cell>
          <cell r="Z83">
            <v>96706.239981199993</v>
          </cell>
          <cell r="AA83">
            <v>0</v>
          </cell>
          <cell r="AB83">
            <v>0</v>
          </cell>
          <cell r="AC83">
            <v>16786.743543500001</v>
          </cell>
          <cell r="AD83">
            <v>332641.25984030002</v>
          </cell>
          <cell r="AE83">
            <v>280253.92486570001</v>
          </cell>
          <cell r="AF83">
            <v>143973.58493149999</v>
          </cell>
          <cell r="AG83">
            <v>30772.979985099999</v>
          </cell>
          <cell r="AH83">
            <v>154597.58992580001</v>
          </cell>
          <cell r="AI83">
            <v>97081.424953299997</v>
          </cell>
          <cell r="AJ83">
            <v>0</v>
          </cell>
          <cell r="AK83">
            <v>0</v>
          </cell>
          <cell r="AL83">
            <v>16851.869992100001</v>
          </cell>
        </row>
        <row r="84">
          <cell r="B84" t="str">
            <v>Horas de ponta - 34,5</v>
          </cell>
          <cell r="C84">
            <v>170373.1372579</v>
          </cell>
          <cell r="D84">
            <v>143541.2444958</v>
          </cell>
          <cell r="E84">
            <v>73740.796191999994</v>
          </cell>
          <cell r="F84">
            <v>15761.391552900001</v>
          </cell>
          <cell r="G84">
            <v>79182.228989700001</v>
          </cell>
          <cell r="H84">
            <v>49723.437636000002</v>
          </cell>
          <cell r="I84">
            <v>0</v>
          </cell>
          <cell r="J84">
            <v>0</v>
          </cell>
          <cell r="K84">
            <v>8631.2382312000009</v>
          </cell>
          <cell r="L84">
            <v>170846.3045995</v>
          </cell>
          <cell r="M84">
            <v>143939.89319229999</v>
          </cell>
          <cell r="N84">
            <v>73945.592189400006</v>
          </cell>
          <cell r="O84">
            <v>15805.164742499999</v>
          </cell>
          <cell r="P84">
            <v>79402.1371602</v>
          </cell>
          <cell r="Q84">
            <v>49861.531628700002</v>
          </cell>
          <cell r="R84">
            <v>0</v>
          </cell>
          <cell r="S84">
            <v>0</v>
          </cell>
          <cell r="T84">
            <v>8655.2092642000007</v>
          </cell>
          <cell r="U84">
            <v>171531.76521859999</v>
          </cell>
          <cell r="V84">
            <v>144517.40131280001</v>
          </cell>
          <cell r="W84">
            <v>74242.272831199996</v>
          </cell>
          <cell r="X84">
            <v>15868.577398900001</v>
          </cell>
          <cell r="Y84">
            <v>79720.710266900001</v>
          </cell>
          <cell r="Z84">
            <v>50061.5834608</v>
          </cell>
          <cell r="AA84">
            <v>0</v>
          </cell>
          <cell r="AB84">
            <v>0</v>
          </cell>
          <cell r="AC84">
            <v>8689.9352426000005</v>
          </cell>
          <cell r="AD84">
            <v>172196.75849810001</v>
          </cell>
          <cell r="AE84">
            <v>145077.66547470001</v>
          </cell>
          <cell r="AF84">
            <v>74530.094812399999</v>
          </cell>
          <cell r="AG84">
            <v>15930.096600999999</v>
          </cell>
          <cell r="AH84">
            <v>80029.771019899999</v>
          </cell>
          <cell r="AI84">
            <v>50255.661896999998</v>
          </cell>
          <cell r="AJ84">
            <v>0</v>
          </cell>
          <cell r="AK84">
            <v>0</v>
          </cell>
          <cell r="AL84">
            <v>8723.6243291999999</v>
          </cell>
        </row>
        <row r="85">
          <cell r="B85" t="str">
            <v>Horas de ponta - 41,4</v>
          </cell>
          <cell r="C85">
            <v>260599.17565590001</v>
          </cell>
          <cell r="D85">
            <v>219557.675525</v>
          </cell>
          <cell r="E85">
            <v>112792.37448490001</v>
          </cell>
          <cell r="F85">
            <v>24108.2937834</v>
          </cell>
          <cell r="G85">
            <v>121115.4759105</v>
          </cell>
          <cell r="H85">
            <v>76055.926815900006</v>
          </cell>
          <cell r="I85">
            <v>0</v>
          </cell>
          <cell r="J85">
            <v>0</v>
          </cell>
          <cell r="K85">
            <v>13202.1608813</v>
          </cell>
          <cell r="L85">
            <v>260548.74339799999</v>
          </cell>
          <cell r="M85">
            <v>219515.18579330001</v>
          </cell>
          <cell r="N85">
            <v>112770.5464272</v>
          </cell>
          <cell r="O85">
            <v>24103.628244399999</v>
          </cell>
          <cell r="P85">
            <v>121092.0371304</v>
          </cell>
          <cell r="Q85">
            <v>76041.208150399994</v>
          </cell>
          <cell r="R85">
            <v>0</v>
          </cell>
          <cell r="S85">
            <v>0</v>
          </cell>
          <cell r="T85">
            <v>13199.605942800001</v>
          </cell>
          <cell r="U85">
            <v>261641.63979700001</v>
          </cell>
          <cell r="V85">
            <v>220435.96304490001</v>
          </cell>
          <cell r="W85">
            <v>113243.5731719</v>
          </cell>
          <cell r="X85">
            <v>24204.733197099999</v>
          </cell>
          <cell r="Y85">
            <v>121599.9691565</v>
          </cell>
          <cell r="Z85">
            <v>76360.170205200004</v>
          </cell>
          <cell r="AA85">
            <v>0</v>
          </cell>
          <cell r="AB85">
            <v>0</v>
          </cell>
          <cell r="AC85">
            <v>13254.972941399999</v>
          </cell>
          <cell r="AD85">
            <v>262660.90040450002</v>
          </cell>
          <cell r="AE85">
            <v>221294.7013323</v>
          </cell>
          <cell r="AF85">
            <v>113684.7289193</v>
          </cell>
          <cell r="AG85">
            <v>24299.0260289</v>
          </cell>
          <cell r="AH85">
            <v>122073.6783817</v>
          </cell>
          <cell r="AI85">
            <v>76657.641637599998</v>
          </cell>
          <cell r="AJ85">
            <v>0</v>
          </cell>
          <cell r="AK85">
            <v>0</v>
          </cell>
          <cell r="AL85">
            <v>13306.609492400001</v>
          </cell>
        </row>
        <row r="86">
          <cell r="A86" t="str">
            <v>BTN_&gt;20,7_E_Horas cheias</v>
          </cell>
          <cell r="B86" t="str">
            <v>Horas cheias</v>
          </cell>
          <cell r="C86">
            <v>1723825.6976944001</v>
          </cell>
          <cell r="D86">
            <v>696998.11603489995</v>
          </cell>
          <cell r="E86">
            <v>18669.5923941</v>
          </cell>
          <cell r="F86">
            <v>16595.193238600001</v>
          </cell>
          <cell r="G86">
            <v>45636.781406100003</v>
          </cell>
          <cell r="H86">
            <v>531046.18364579999</v>
          </cell>
          <cell r="I86">
            <v>0</v>
          </cell>
          <cell r="J86">
            <v>0</v>
          </cell>
          <cell r="K86">
            <v>95422.361124899995</v>
          </cell>
          <cell r="L86">
            <v>1726546.4693582</v>
          </cell>
          <cell r="M86">
            <v>698098.21143769997</v>
          </cell>
          <cell r="N86">
            <v>18699.059235199999</v>
          </cell>
          <cell r="O86">
            <v>16621.385986199999</v>
          </cell>
          <cell r="P86">
            <v>45708.8114632</v>
          </cell>
          <cell r="Q86">
            <v>531884.35157099995</v>
          </cell>
          <cell r="R86">
            <v>0</v>
          </cell>
          <cell r="S86">
            <v>0</v>
          </cell>
          <cell r="T86">
            <v>95572.969422900002</v>
          </cell>
          <cell r="U86">
            <v>1733740.7463878</v>
          </cell>
          <cell r="V86">
            <v>701007.08879269997</v>
          </cell>
          <cell r="W86">
            <v>18776.975592800001</v>
          </cell>
          <cell r="X86">
            <v>16690.644970599998</v>
          </cell>
          <cell r="Y86">
            <v>45899.273671399998</v>
          </cell>
          <cell r="Z86">
            <v>534100.63907989999</v>
          </cell>
          <cell r="AA86">
            <v>0</v>
          </cell>
          <cell r="AB86">
            <v>0</v>
          </cell>
          <cell r="AC86">
            <v>95971.208584099993</v>
          </cell>
          <cell r="AD86">
            <v>1740473.6381703001</v>
          </cell>
          <cell r="AE86">
            <v>703729.41326679999</v>
          </cell>
          <cell r="AF86">
            <v>18849.8949985</v>
          </cell>
          <cell r="AG86">
            <v>16755.4622203</v>
          </cell>
          <cell r="AH86">
            <v>46077.521106699998</v>
          </cell>
          <cell r="AI86">
            <v>536174.79106119997</v>
          </cell>
          <cell r="AJ86">
            <v>0</v>
          </cell>
          <cell r="AK86">
            <v>0</v>
          </cell>
          <cell r="AL86">
            <v>96343.907768799996</v>
          </cell>
        </row>
        <row r="87">
          <cell r="B87" t="str">
            <v>Horas cheias - 27,6</v>
          </cell>
          <cell r="C87">
            <v>742940.07072249998</v>
          </cell>
          <cell r="D87">
            <v>300394.54123029998</v>
          </cell>
          <cell r="E87">
            <v>8046.2823549000004</v>
          </cell>
          <cell r="F87">
            <v>7152.2509816000002</v>
          </cell>
          <cell r="G87">
            <v>19668.690199299999</v>
          </cell>
          <cell r="H87">
            <v>228872.0314138</v>
          </cell>
          <cell r="I87">
            <v>0</v>
          </cell>
          <cell r="J87">
            <v>0</v>
          </cell>
          <cell r="K87">
            <v>41125.443144600002</v>
          </cell>
          <cell r="L87">
            <v>743712.25730479998</v>
          </cell>
          <cell r="M87">
            <v>300706.7610764</v>
          </cell>
          <cell r="N87">
            <v>8054.6453861999998</v>
          </cell>
          <cell r="O87">
            <v>7159.6847872999997</v>
          </cell>
          <cell r="P87">
            <v>19689.133165399999</v>
          </cell>
          <cell r="Q87">
            <v>229109.91320069999</v>
          </cell>
          <cell r="R87">
            <v>0</v>
          </cell>
          <cell r="S87">
            <v>0</v>
          </cell>
          <cell r="T87">
            <v>41168.187528299997</v>
          </cell>
          <cell r="U87">
            <v>746851.67123720003</v>
          </cell>
          <cell r="V87">
            <v>301976.12699820002</v>
          </cell>
          <cell r="W87">
            <v>8088.6462590000001</v>
          </cell>
          <cell r="X87">
            <v>7189.9077857000002</v>
          </cell>
          <cell r="Y87">
            <v>19772.246410700001</v>
          </cell>
          <cell r="Z87">
            <v>230077.0491416</v>
          </cell>
          <cell r="AA87">
            <v>0</v>
          </cell>
          <cell r="AB87">
            <v>0</v>
          </cell>
          <cell r="AC87">
            <v>41341.969767299997</v>
          </cell>
          <cell r="AD87">
            <v>749730.24307179998</v>
          </cell>
          <cell r="AE87">
            <v>303140.02607909997</v>
          </cell>
          <cell r="AF87">
            <v>8119.8221270000004</v>
          </cell>
          <cell r="AG87">
            <v>7217.6196688</v>
          </cell>
          <cell r="AH87">
            <v>19848.454088800001</v>
          </cell>
          <cell r="AI87">
            <v>230963.8293946</v>
          </cell>
          <cell r="AJ87">
            <v>0</v>
          </cell>
          <cell r="AK87">
            <v>0</v>
          </cell>
          <cell r="AL87">
            <v>41501.3130943</v>
          </cell>
        </row>
        <row r="88">
          <cell r="B88" t="str">
            <v>Horas cheias - 34,5</v>
          </cell>
          <cell r="C88">
            <v>386915.6181816</v>
          </cell>
          <cell r="D88">
            <v>156442.4160159</v>
          </cell>
          <cell r="E88">
            <v>4190.4218571000001</v>
          </cell>
          <cell r="F88">
            <v>3724.8194285999998</v>
          </cell>
          <cell r="G88">
            <v>10243.2534294</v>
          </cell>
          <cell r="H88">
            <v>119194.221726</v>
          </cell>
          <cell r="I88">
            <v>0</v>
          </cell>
          <cell r="J88">
            <v>0</v>
          </cell>
          <cell r="K88">
            <v>21417.711716999998</v>
          </cell>
          <cell r="L88">
            <v>388584.28965440003</v>
          </cell>
          <cell r="M88">
            <v>157117.1135069</v>
          </cell>
          <cell r="N88">
            <v>4208.4941117999997</v>
          </cell>
          <cell r="O88">
            <v>3740.8836548999998</v>
          </cell>
          <cell r="P88">
            <v>10287.4300515</v>
          </cell>
          <cell r="Q88">
            <v>119708.2769576</v>
          </cell>
          <cell r="R88">
            <v>0</v>
          </cell>
          <cell r="S88">
            <v>0</v>
          </cell>
          <cell r="T88">
            <v>21510.081015799999</v>
          </cell>
          <cell r="U88">
            <v>390148.18086099997</v>
          </cell>
          <cell r="V88">
            <v>157749.44496980001</v>
          </cell>
          <cell r="W88">
            <v>4225.4315616000004</v>
          </cell>
          <cell r="X88">
            <v>3755.9391655999998</v>
          </cell>
          <cell r="Y88">
            <v>10328.8327063</v>
          </cell>
          <cell r="Z88">
            <v>120190.0533097</v>
          </cell>
          <cell r="AA88">
            <v>0</v>
          </cell>
          <cell r="AB88">
            <v>0</v>
          </cell>
          <cell r="AC88">
            <v>21596.650203900001</v>
          </cell>
          <cell r="AD88">
            <v>391671.13796379999</v>
          </cell>
          <cell r="AE88">
            <v>158365.2254584</v>
          </cell>
          <cell r="AF88">
            <v>4241.9256822999996</v>
          </cell>
          <cell r="AG88">
            <v>3770.600606</v>
          </cell>
          <cell r="AH88">
            <v>10369.1516668</v>
          </cell>
          <cell r="AI88">
            <v>120659.21939670001</v>
          </cell>
          <cell r="AJ88">
            <v>0</v>
          </cell>
          <cell r="AK88">
            <v>0</v>
          </cell>
          <cell r="AL88">
            <v>21680.953485599999</v>
          </cell>
        </row>
        <row r="89">
          <cell r="B89" t="str">
            <v>Horas cheias - 41,4</v>
          </cell>
          <cell r="C89">
            <v>593970.00879029999</v>
          </cell>
          <cell r="D89">
            <v>240161.15878870001</v>
          </cell>
          <cell r="E89">
            <v>6432.8881821000004</v>
          </cell>
          <cell r="F89">
            <v>5718.1228283999999</v>
          </cell>
          <cell r="G89">
            <v>15724.8377774</v>
          </cell>
          <cell r="H89">
            <v>182979.930506</v>
          </cell>
          <cell r="I89">
            <v>0</v>
          </cell>
          <cell r="J89">
            <v>0</v>
          </cell>
          <cell r="K89">
            <v>32879.206263300002</v>
          </cell>
          <cell r="L89">
            <v>594249.92239900003</v>
          </cell>
          <cell r="M89">
            <v>240274.3368544</v>
          </cell>
          <cell r="N89">
            <v>6435.9197371999999</v>
          </cell>
          <cell r="O89">
            <v>5720.8175440000005</v>
          </cell>
          <cell r="P89">
            <v>15732.2482463</v>
          </cell>
          <cell r="Q89">
            <v>183066.16141269999</v>
          </cell>
          <cell r="R89">
            <v>0</v>
          </cell>
          <cell r="S89">
            <v>0</v>
          </cell>
          <cell r="T89">
            <v>32894.700878800002</v>
          </cell>
          <cell r="U89">
            <v>596740.89428959996</v>
          </cell>
          <cell r="V89">
            <v>241281.5168247</v>
          </cell>
          <cell r="W89">
            <v>6462.8977722</v>
          </cell>
          <cell r="X89">
            <v>5744.7980193000003</v>
          </cell>
          <cell r="Y89">
            <v>15798.194554399999</v>
          </cell>
          <cell r="Z89">
            <v>183833.53662860001</v>
          </cell>
          <cell r="AA89">
            <v>0</v>
          </cell>
          <cell r="AB89">
            <v>0</v>
          </cell>
          <cell r="AC89">
            <v>33032.588612899999</v>
          </cell>
          <cell r="AD89">
            <v>599072.25713469996</v>
          </cell>
          <cell r="AE89">
            <v>242224.16172929999</v>
          </cell>
          <cell r="AF89">
            <v>6488.1471892</v>
          </cell>
          <cell r="AG89">
            <v>5767.2419454999999</v>
          </cell>
          <cell r="AH89">
            <v>15859.9153511</v>
          </cell>
          <cell r="AI89">
            <v>184551.74226989999</v>
          </cell>
          <cell r="AJ89">
            <v>0</v>
          </cell>
          <cell r="AK89">
            <v>0</v>
          </cell>
          <cell r="AL89">
            <v>33161.641188900001</v>
          </cell>
        </row>
        <row r="90">
          <cell r="A90" t="str">
            <v>BTN_&gt;20,7_E_Horas de vazio</v>
          </cell>
          <cell r="B90" t="str">
            <v>Horas de vazio</v>
          </cell>
          <cell r="C90">
            <v>835706.69582839997</v>
          </cell>
          <cell r="D90">
            <v>127767.9503765</v>
          </cell>
          <cell r="E90">
            <v>9126.2821693000005</v>
          </cell>
          <cell r="F90">
            <v>6518.7729787999997</v>
          </cell>
          <cell r="G90">
            <v>16948.8097442</v>
          </cell>
          <cell r="H90">
            <v>33897.619488299999</v>
          </cell>
          <cell r="I90">
            <v>0</v>
          </cell>
          <cell r="J90">
            <v>0</v>
          </cell>
          <cell r="K90">
            <v>59972.711400799999</v>
          </cell>
          <cell r="L90">
            <v>837123.89798809995</v>
          </cell>
          <cell r="M90">
            <v>127984.6209098</v>
          </cell>
          <cell r="N90">
            <v>9141.7586358000008</v>
          </cell>
          <cell r="O90">
            <v>6529.8275973999998</v>
          </cell>
          <cell r="P90">
            <v>16977.551752399999</v>
          </cell>
          <cell r="Q90">
            <v>33955.103506899999</v>
          </cell>
          <cell r="R90">
            <v>0</v>
          </cell>
          <cell r="S90">
            <v>0</v>
          </cell>
          <cell r="T90">
            <v>60074.413895999998</v>
          </cell>
          <cell r="U90">
            <v>840589.14247630001</v>
          </cell>
          <cell r="V90">
            <v>128514.4086776</v>
          </cell>
          <cell r="W90">
            <v>9179.6006199999993</v>
          </cell>
          <cell r="X90">
            <v>6556.8575854999999</v>
          </cell>
          <cell r="Y90">
            <v>17047.8297231</v>
          </cell>
          <cell r="Z90">
            <v>34095.659445400001</v>
          </cell>
          <cell r="AA90">
            <v>0</v>
          </cell>
          <cell r="AB90">
            <v>0</v>
          </cell>
          <cell r="AC90">
            <v>60323.089787700002</v>
          </cell>
          <cell r="AD90">
            <v>843840.82481779996</v>
          </cell>
          <cell r="AE90">
            <v>129011.5457586</v>
          </cell>
          <cell r="AF90">
            <v>9215.1104111999994</v>
          </cell>
          <cell r="AG90">
            <v>6582.2217223999996</v>
          </cell>
          <cell r="AH90">
            <v>17113.776478399999</v>
          </cell>
          <cell r="AI90">
            <v>34227.552957499996</v>
          </cell>
          <cell r="AJ90">
            <v>0</v>
          </cell>
          <cell r="AK90">
            <v>0</v>
          </cell>
          <cell r="AL90">
            <v>60556.4398459</v>
          </cell>
        </row>
        <row r="91">
          <cell r="B91" t="str">
            <v>Horas de vazio - 27,6</v>
          </cell>
          <cell r="C91">
            <v>378122.63346829999</v>
          </cell>
          <cell r="D91">
            <v>57809.700592599998</v>
          </cell>
          <cell r="E91">
            <v>4129.2643277999996</v>
          </cell>
          <cell r="F91">
            <v>2949.4745201000001</v>
          </cell>
          <cell r="G91">
            <v>7668.6337523000002</v>
          </cell>
          <cell r="H91">
            <v>15337.267503999999</v>
          </cell>
          <cell r="I91">
            <v>0</v>
          </cell>
          <cell r="J91">
            <v>0</v>
          </cell>
          <cell r="K91">
            <v>27135.165584099999</v>
          </cell>
          <cell r="L91">
            <v>379634.12999009999</v>
          </cell>
          <cell r="M91">
            <v>58040.7874247</v>
          </cell>
          <cell r="N91">
            <v>4145.7705299999998</v>
          </cell>
          <cell r="O91">
            <v>2961.2646639999998</v>
          </cell>
          <cell r="P91">
            <v>7699.2881274000001</v>
          </cell>
          <cell r="Q91">
            <v>15398.5762552</v>
          </cell>
          <cell r="R91">
            <v>0</v>
          </cell>
          <cell r="S91">
            <v>0</v>
          </cell>
          <cell r="T91">
            <v>27243.634913400001</v>
          </cell>
          <cell r="U91">
            <v>381233.18082850002</v>
          </cell>
          <cell r="V91">
            <v>58285.260094999998</v>
          </cell>
          <cell r="W91">
            <v>4163.2328639999996</v>
          </cell>
          <cell r="X91">
            <v>2973.7377602000001</v>
          </cell>
          <cell r="Y91">
            <v>7731.7181762999999</v>
          </cell>
          <cell r="Z91">
            <v>15463.4363522</v>
          </cell>
          <cell r="AA91">
            <v>0</v>
          </cell>
          <cell r="AB91">
            <v>0</v>
          </cell>
          <cell r="AC91">
            <v>27358.387391699998</v>
          </cell>
          <cell r="AD91">
            <v>382702.78936160001</v>
          </cell>
          <cell r="AE91">
            <v>58509.942834699999</v>
          </cell>
          <cell r="AF91">
            <v>4179.2816310999997</v>
          </cell>
          <cell r="AG91">
            <v>2985.2011649000001</v>
          </cell>
          <cell r="AH91">
            <v>7761.5230290999998</v>
          </cell>
          <cell r="AI91">
            <v>15523.046058600001</v>
          </cell>
          <cell r="AJ91">
            <v>0</v>
          </cell>
          <cell r="AK91">
            <v>0</v>
          </cell>
          <cell r="AL91">
            <v>27463.850718000002</v>
          </cell>
        </row>
        <row r="92">
          <cell r="B92" t="str">
            <v>Horas de vazio - 34,5</v>
          </cell>
          <cell r="C92">
            <v>193123.61977789999</v>
          </cell>
          <cell r="D92">
            <v>29525.920028600001</v>
          </cell>
          <cell r="E92">
            <v>2108.9942876999999</v>
          </cell>
          <cell r="F92">
            <v>1506.4244911999999</v>
          </cell>
          <cell r="G92">
            <v>3916.7036776</v>
          </cell>
          <cell r="H92">
            <v>7833.4073550000003</v>
          </cell>
          <cell r="I92">
            <v>0</v>
          </cell>
          <cell r="J92">
            <v>0</v>
          </cell>
          <cell r="K92">
            <v>13859.1053194</v>
          </cell>
          <cell r="L92">
            <v>193171.18487309999</v>
          </cell>
          <cell r="M92">
            <v>29533.192071500001</v>
          </cell>
          <cell r="N92">
            <v>2109.513719</v>
          </cell>
          <cell r="O92">
            <v>1506.7955141</v>
          </cell>
          <cell r="P92">
            <v>3917.6683355</v>
          </cell>
          <cell r="Q92">
            <v>7835.3366727000002</v>
          </cell>
          <cell r="R92">
            <v>0</v>
          </cell>
          <cell r="S92">
            <v>0</v>
          </cell>
          <cell r="T92">
            <v>13862.5187274</v>
          </cell>
          <cell r="U92">
            <v>193941.58174699999</v>
          </cell>
          <cell r="V92">
            <v>29650.975055999999</v>
          </cell>
          <cell r="W92">
            <v>2117.9267899000001</v>
          </cell>
          <cell r="X92">
            <v>1512.8048492999999</v>
          </cell>
          <cell r="Y92">
            <v>3933.2926093999999</v>
          </cell>
          <cell r="Z92">
            <v>7866.5852189999996</v>
          </cell>
          <cell r="AA92">
            <v>0</v>
          </cell>
          <cell r="AB92">
            <v>0</v>
          </cell>
          <cell r="AC92">
            <v>13917.8046184</v>
          </cell>
          <cell r="AD92">
            <v>194698.00277940001</v>
          </cell>
          <cell r="AE92">
            <v>29766.621329500002</v>
          </cell>
          <cell r="AF92">
            <v>2126.1872377999998</v>
          </cell>
          <cell r="AG92">
            <v>1518.7051701</v>
          </cell>
          <cell r="AH92">
            <v>3948.6334416</v>
          </cell>
          <cell r="AI92">
            <v>7897.2668838999998</v>
          </cell>
          <cell r="AJ92">
            <v>0</v>
          </cell>
          <cell r="AK92">
            <v>0</v>
          </cell>
          <cell r="AL92">
            <v>13972.087562799999</v>
          </cell>
        </row>
        <row r="93">
          <cell r="B93" t="str">
            <v>Horas de vazio - 41,4</v>
          </cell>
          <cell r="C93">
            <v>264460.44258219999</v>
          </cell>
          <cell r="D93">
            <v>40432.329755300001</v>
          </cell>
          <cell r="E93">
            <v>2888.0235538000002</v>
          </cell>
          <cell r="F93">
            <v>2062.8739675000002</v>
          </cell>
          <cell r="G93">
            <v>5363.4723143000001</v>
          </cell>
          <cell r="H93">
            <v>10726.9446293</v>
          </cell>
          <cell r="I93">
            <v>0</v>
          </cell>
          <cell r="J93">
            <v>0</v>
          </cell>
          <cell r="K93">
            <v>18978.440497299998</v>
          </cell>
          <cell r="L93">
            <v>264318.5831249</v>
          </cell>
          <cell r="M93">
            <v>40410.641413600002</v>
          </cell>
          <cell r="N93">
            <v>2886.4743868</v>
          </cell>
          <cell r="O93">
            <v>2061.7674192999998</v>
          </cell>
          <cell r="P93">
            <v>5360.5952895</v>
          </cell>
          <cell r="Q93">
            <v>10721.190579</v>
          </cell>
          <cell r="R93">
            <v>0</v>
          </cell>
          <cell r="S93">
            <v>0</v>
          </cell>
          <cell r="T93">
            <v>18968.260255199999</v>
          </cell>
          <cell r="U93">
            <v>265414.37990080001</v>
          </cell>
          <cell r="V93">
            <v>40578.173526600003</v>
          </cell>
          <cell r="W93">
            <v>2898.4409661</v>
          </cell>
          <cell r="X93">
            <v>2070.3149760000001</v>
          </cell>
          <cell r="Y93">
            <v>5382.8189374000003</v>
          </cell>
          <cell r="Z93">
            <v>10765.6378742</v>
          </cell>
          <cell r="AA93">
            <v>0</v>
          </cell>
          <cell r="AB93">
            <v>0</v>
          </cell>
          <cell r="AC93">
            <v>19046.897777599999</v>
          </cell>
          <cell r="AD93">
            <v>266440.03267679998</v>
          </cell>
          <cell r="AE93">
            <v>40734.9815944</v>
          </cell>
          <cell r="AF93">
            <v>2909.6415422999999</v>
          </cell>
          <cell r="AG93">
            <v>2078.3153874</v>
          </cell>
          <cell r="AH93">
            <v>5403.6200077000003</v>
          </cell>
          <cell r="AI93">
            <v>10807.240014999999</v>
          </cell>
          <cell r="AJ93">
            <v>0</v>
          </cell>
          <cell r="AK93">
            <v>0</v>
          </cell>
          <cell r="AL93">
            <v>19120.501565099999</v>
          </cell>
        </row>
        <row r="94">
          <cell r="B94" t="str">
            <v>VENDA A CLIENTES FINAIS EM BTN (&lt;=20,7 kVA e &gt; 2,3 kVA)</v>
          </cell>
          <cell r="C94">
            <v>22967702.987893999</v>
          </cell>
          <cell r="D94">
            <v>16650146.2892791</v>
          </cell>
          <cell r="E94">
            <v>1996881.9039697</v>
          </cell>
          <cell r="F94">
            <v>558433.02283869998</v>
          </cell>
          <cell r="G94">
            <v>2305559.8033723002</v>
          </cell>
          <cell r="H94">
            <v>9677233.5655476991</v>
          </cell>
          <cell r="I94">
            <v>0</v>
          </cell>
          <cell r="J94">
            <v>0</v>
          </cell>
          <cell r="K94">
            <v>2342246.6218459001</v>
          </cell>
          <cell r="L94">
            <v>23113642.113365799</v>
          </cell>
          <cell r="M94">
            <v>16723727.6169705</v>
          </cell>
          <cell r="N94">
            <v>2014227.2680448999</v>
          </cell>
          <cell r="O94">
            <v>562928.68610070006</v>
          </cell>
          <cell r="P94">
            <v>2325445.3083986002</v>
          </cell>
          <cell r="Q94">
            <v>9698470.1450667996</v>
          </cell>
          <cell r="R94">
            <v>0</v>
          </cell>
          <cell r="S94">
            <v>0</v>
          </cell>
          <cell r="T94">
            <v>2349941.6786738001</v>
          </cell>
          <cell r="U94">
            <v>23207781.431722399</v>
          </cell>
          <cell r="V94">
            <v>16791150.233501799</v>
          </cell>
          <cell r="W94">
            <v>2022470.534094</v>
          </cell>
          <cell r="X94">
            <v>565228.73892799998</v>
          </cell>
          <cell r="Y94">
            <v>2334952.3582338002</v>
          </cell>
          <cell r="Z94">
            <v>9737107.3920552991</v>
          </cell>
          <cell r="AA94">
            <v>0</v>
          </cell>
          <cell r="AB94">
            <v>0</v>
          </cell>
          <cell r="AC94">
            <v>2359376.9740737998</v>
          </cell>
          <cell r="AD94">
            <v>23297695.838043999</v>
          </cell>
          <cell r="AE94">
            <v>16856916.248736601</v>
          </cell>
          <cell r="AF94">
            <v>2030327.2627339</v>
          </cell>
          <cell r="AG94">
            <v>567422.89339810004</v>
          </cell>
          <cell r="AH94">
            <v>2344023.4236098998</v>
          </cell>
          <cell r="AI94">
            <v>9775699.7231054008</v>
          </cell>
          <cell r="AJ94">
            <v>0</v>
          </cell>
          <cell r="AK94">
            <v>0</v>
          </cell>
          <cell r="AL94">
            <v>2368726.8816451002</v>
          </cell>
        </row>
        <row r="95">
          <cell r="B95" t="str">
            <v>Potência</v>
          </cell>
          <cell r="C95">
            <v>0</v>
          </cell>
          <cell r="D95">
            <v>4342943.8040765002</v>
          </cell>
          <cell r="E95">
            <v>0</v>
          </cell>
          <cell r="F95">
            <v>0</v>
          </cell>
          <cell r="G95">
            <v>0</v>
          </cell>
          <cell r="H95">
            <v>5317803.8991</v>
          </cell>
          <cell r="I95">
            <v>0</v>
          </cell>
          <cell r="J95">
            <v>0</v>
          </cell>
          <cell r="K95">
            <v>971125.24560000002</v>
          </cell>
          <cell r="L95">
            <v>0</v>
          </cell>
          <cell r="M95">
            <v>4334166.1103999997</v>
          </cell>
          <cell r="N95">
            <v>0</v>
          </cell>
          <cell r="O95">
            <v>0</v>
          </cell>
          <cell r="P95">
            <v>0</v>
          </cell>
          <cell r="Q95">
            <v>5307060.0744000003</v>
          </cell>
          <cell r="R95">
            <v>0</v>
          </cell>
          <cell r="S95">
            <v>0</v>
          </cell>
          <cell r="T95">
            <v>970470</v>
          </cell>
          <cell r="U95">
            <v>0</v>
          </cell>
          <cell r="V95">
            <v>4351107.7218000004</v>
          </cell>
          <cell r="W95">
            <v>0</v>
          </cell>
          <cell r="X95">
            <v>0</v>
          </cell>
          <cell r="Y95">
            <v>0</v>
          </cell>
          <cell r="Z95">
            <v>5327804.6623919997</v>
          </cell>
          <cell r="AA95">
            <v>0</v>
          </cell>
          <cell r="AB95">
            <v>0</v>
          </cell>
          <cell r="AC95">
            <v>974287.92</v>
          </cell>
          <cell r="AD95">
            <v>0</v>
          </cell>
          <cell r="AE95">
            <v>4368658.6859999998</v>
          </cell>
          <cell r="AF95">
            <v>0</v>
          </cell>
          <cell r="AG95">
            <v>0</v>
          </cell>
          <cell r="AH95">
            <v>0</v>
          </cell>
          <cell r="AI95">
            <v>5349295.4841120001</v>
          </cell>
          <cell r="AJ95">
            <v>0</v>
          </cell>
          <cell r="AK95">
            <v>0</v>
          </cell>
          <cell r="AL95">
            <v>978273.12</v>
          </cell>
        </row>
        <row r="96">
          <cell r="B96" t="str">
            <v>Tarifa Simples</v>
          </cell>
          <cell r="C96">
            <v>0</v>
          </cell>
          <cell r="D96">
            <v>2917212.3876</v>
          </cell>
          <cell r="E96">
            <v>0</v>
          </cell>
          <cell r="F96">
            <v>0</v>
          </cell>
          <cell r="G96">
            <v>0</v>
          </cell>
          <cell r="H96">
            <v>3572243.0506079998</v>
          </cell>
          <cell r="I96">
            <v>0</v>
          </cell>
          <cell r="J96">
            <v>0</v>
          </cell>
          <cell r="K96">
            <v>715978.08</v>
          </cell>
          <cell r="L96">
            <v>0</v>
          </cell>
          <cell r="M96">
            <v>2929351.3368000002</v>
          </cell>
          <cell r="N96">
            <v>0</v>
          </cell>
          <cell r="O96">
            <v>0</v>
          </cell>
          <cell r="P96">
            <v>0</v>
          </cell>
          <cell r="Q96">
            <v>3587107.780512</v>
          </cell>
          <cell r="R96">
            <v>0</v>
          </cell>
          <cell r="S96">
            <v>0</v>
          </cell>
          <cell r="T96">
            <v>718989.12</v>
          </cell>
          <cell r="U96">
            <v>0</v>
          </cell>
          <cell r="V96">
            <v>2940648.4169999999</v>
          </cell>
          <cell r="W96">
            <v>0</v>
          </cell>
          <cell r="X96">
            <v>0</v>
          </cell>
          <cell r="Y96">
            <v>0</v>
          </cell>
          <cell r="Z96">
            <v>3600941.6713200002</v>
          </cell>
          <cell r="AA96">
            <v>0</v>
          </cell>
          <cell r="AB96">
            <v>0</v>
          </cell>
          <cell r="AC96">
            <v>721813.2</v>
          </cell>
          <cell r="AD96">
            <v>0</v>
          </cell>
          <cell r="AE96">
            <v>2952947.7222000002</v>
          </cell>
          <cell r="AF96">
            <v>0</v>
          </cell>
          <cell r="AG96">
            <v>0</v>
          </cell>
          <cell r="AH96">
            <v>0</v>
          </cell>
          <cell r="AI96">
            <v>3616002.7003919999</v>
          </cell>
          <cell r="AJ96">
            <v>0</v>
          </cell>
          <cell r="AK96">
            <v>0</v>
          </cell>
          <cell r="AL96">
            <v>724843.92</v>
          </cell>
        </row>
        <row r="97">
          <cell r="A97" t="str">
            <v>BTN_Simples_P_3,45</v>
          </cell>
          <cell r="B97" t="str">
            <v>3,45</v>
          </cell>
          <cell r="C97">
            <v>0</v>
          </cell>
          <cell r="D97">
            <v>944793.49860000005</v>
          </cell>
          <cell r="E97">
            <v>0</v>
          </cell>
          <cell r="F97">
            <v>0</v>
          </cell>
          <cell r="G97">
            <v>0</v>
          </cell>
          <cell r="H97">
            <v>1157433.664536</v>
          </cell>
          <cell r="I97">
            <v>0</v>
          </cell>
          <cell r="J97">
            <v>0</v>
          </cell>
          <cell r="K97">
            <v>386505.36</v>
          </cell>
          <cell r="L97">
            <v>0</v>
          </cell>
          <cell r="M97">
            <v>948834.46979999996</v>
          </cell>
          <cell r="N97">
            <v>0</v>
          </cell>
          <cell r="O97">
            <v>0</v>
          </cell>
          <cell r="P97">
            <v>0</v>
          </cell>
          <cell r="Q97">
            <v>1162384.117848</v>
          </cell>
          <cell r="R97">
            <v>0</v>
          </cell>
          <cell r="S97">
            <v>0</v>
          </cell>
          <cell r="T97">
            <v>388158.48</v>
          </cell>
          <cell r="U97">
            <v>0</v>
          </cell>
          <cell r="V97">
            <v>952707.06720000005</v>
          </cell>
          <cell r="W97">
            <v>0</v>
          </cell>
          <cell r="X97">
            <v>0</v>
          </cell>
          <cell r="Y97">
            <v>0</v>
          </cell>
          <cell r="Z97">
            <v>1167128.3022719999</v>
          </cell>
          <cell r="AA97">
            <v>0</v>
          </cell>
          <cell r="AB97">
            <v>0</v>
          </cell>
          <cell r="AC97">
            <v>389742.72</v>
          </cell>
          <cell r="AD97">
            <v>0</v>
          </cell>
          <cell r="AE97">
            <v>956748.03839999996</v>
          </cell>
          <cell r="AF97">
            <v>0</v>
          </cell>
          <cell r="AG97">
            <v>0</v>
          </cell>
          <cell r="AH97">
            <v>0</v>
          </cell>
          <cell r="AI97">
            <v>1172078.7555839999</v>
          </cell>
          <cell r="AJ97">
            <v>0</v>
          </cell>
          <cell r="AK97">
            <v>0</v>
          </cell>
          <cell r="AL97">
            <v>391395.84000000003</v>
          </cell>
        </row>
        <row r="98">
          <cell r="A98" t="str">
            <v>BTN_Simples_P_4,6</v>
          </cell>
          <cell r="B98" t="str">
            <v>4,6</v>
          </cell>
          <cell r="C98">
            <v>0</v>
          </cell>
          <cell r="D98">
            <v>30595.924800000001</v>
          </cell>
          <cell r="E98">
            <v>0</v>
          </cell>
          <cell r="F98">
            <v>0</v>
          </cell>
          <cell r="G98">
            <v>0</v>
          </cell>
          <cell r="H98">
            <v>37471.959935999999</v>
          </cell>
          <cell r="I98">
            <v>0</v>
          </cell>
          <cell r="J98">
            <v>0</v>
          </cell>
          <cell r="K98">
            <v>9387.36</v>
          </cell>
          <cell r="L98">
            <v>0</v>
          </cell>
          <cell r="M98">
            <v>30724.209599999998</v>
          </cell>
          <cell r="N98">
            <v>0</v>
          </cell>
          <cell r="O98">
            <v>0</v>
          </cell>
          <cell r="P98">
            <v>0</v>
          </cell>
          <cell r="Q98">
            <v>37629.075072</v>
          </cell>
          <cell r="R98">
            <v>0</v>
          </cell>
          <cell r="S98">
            <v>0</v>
          </cell>
          <cell r="T98">
            <v>9426.7199999999993</v>
          </cell>
          <cell r="U98">
            <v>0</v>
          </cell>
          <cell r="V98">
            <v>30820.423200000001</v>
          </cell>
          <cell r="W98">
            <v>0</v>
          </cell>
          <cell r="X98">
            <v>0</v>
          </cell>
          <cell r="Y98">
            <v>0</v>
          </cell>
          <cell r="Z98">
            <v>37746.911423999998</v>
          </cell>
          <cell r="AA98">
            <v>0</v>
          </cell>
          <cell r="AB98">
            <v>0</v>
          </cell>
          <cell r="AC98">
            <v>9456.24</v>
          </cell>
          <cell r="AD98">
            <v>0</v>
          </cell>
          <cell r="AE98">
            <v>30948.707999999999</v>
          </cell>
          <cell r="AF98">
            <v>0</v>
          </cell>
          <cell r="AG98">
            <v>0</v>
          </cell>
          <cell r="AH98">
            <v>0</v>
          </cell>
          <cell r="AI98">
            <v>37904.026559999998</v>
          </cell>
          <cell r="AJ98">
            <v>0</v>
          </cell>
          <cell r="AK98">
            <v>0</v>
          </cell>
          <cell r="AL98">
            <v>9495.6</v>
          </cell>
        </row>
        <row r="99">
          <cell r="A99" t="str">
            <v>BTN_Simples_P_5,75</v>
          </cell>
          <cell r="B99" t="str">
            <v>5,75</v>
          </cell>
          <cell r="C99">
            <v>0</v>
          </cell>
          <cell r="D99">
            <v>20244.945</v>
          </cell>
          <cell r="E99">
            <v>0</v>
          </cell>
          <cell r="F99">
            <v>0</v>
          </cell>
          <cell r="G99">
            <v>0</v>
          </cell>
          <cell r="H99">
            <v>24790.744920000001</v>
          </cell>
          <cell r="I99">
            <v>0</v>
          </cell>
          <cell r="J99">
            <v>0</v>
          </cell>
          <cell r="K99">
            <v>4969.2</v>
          </cell>
          <cell r="L99">
            <v>0</v>
          </cell>
          <cell r="M99">
            <v>20325.123</v>
          </cell>
          <cell r="N99">
            <v>0</v>
          </cell>
          <cell r="O99">
            <v>0</v>
          </cell>
          <cell r="P99">
            <v>0</v>
          </cell>
          <cell r="Q99">
            <v>24888.926088</v>
          </cell>
          <cell r="R99">
            <v>0</v>
          </cell>
          <cell r="S99">
            <v>0</v>
          </cell>
          <cell r="T99">
            <v>4988.88</v>
          </cell>
          <cell r="U99">
            <v>0</v>
          </cell>
          <cell r="V99">
            <v>20365.212</v>
          </cell>
          <cell r="W99">
            <v>0</v>
          </cell>
          <cell r="X99">
            <v>0</v>
          </cell>
          <cell r="Y99">
            <v>0</v>
          </cell>
          <cell r="Z99">
            <v>24938.016672000002</v>
          </cell>
          <cell r="AA99">
            <v>0</v>
          </cell>
          <cell r="AB99">
            <v>0</v>
          </cell>
          <cell r="AC99">
            <v>4998.72</v>
          </cell>
          <cell r="AD99">
            <v>0</v>
          </cell>
          <cell r="AE99">
            <v>20485.478999999999</v>
          </cell>
          <cell r="AF99">
            <v>0</v>
          </cell>
          <cell r="AG99">
            <v>0</v>
          </cell>
          <cell r="AH99">
            <v>0</v>
          </cell>
          <cell r="AI99">
            <v>25085.288423999998</v>
          </cell>
          <cell r="AJ99">
            <v>0</v>
          </cell>
          <cell r="AK99">
            <v>0</v>
          </cell>
          <cell r="AL99">
            <v>5028.24</v>
          </cell>
        </row>
        <row r="100">
          <cell r="A100" t="str">
            <v>BTN_Simples_P_6,9</v>
          </cell>
          <cell r="B100" t="str">
            <v>6,9</v>
          </cell>
          <cell r="C100">
            <v>0</v>
          </cell>
          <cell r="D100">
            <v>1148309.3160000001</v>
          </cell>
          <cell r="E100">
            <v>0</v>
          </cell>
          <cell r="F100">
            <v>0</v>
          </cell>
          <cell r="G100">
            <v>0</v>
          </cell>
          <cell r="H100">
            <v>1405999.9060800001</v>
          </cell>
          <cell r="I100">
            <v>0</v>
          </cell>
          <cell r="J100">
            <v>0</v>
          </cell>
          <cell r="K100">
            <v>234880.8</v>
          </cell>
          <cell r="L100">
            <v>0</v>
          </cell>
          <cell r="M100">
            <v>1152927.5688</v>
          </cell>
          <cell r="N100">
            <v>0</v>
          </cell>
          <cell r="O100">
            <v>0</v>
          </cell>
          <cell r="P100">
            <v>0</v>
          </cell>
          <cell r="Q100">
            <v>1411654.534944</v>
          </cell>
          <cell r="R100">
            <v>0</v>
          </cell>
          <cell r="S100">
            <v>0</v>
          </cell>
          <cell r="T100">
            <v>235825.44</v>
          </cell>
          <cell r="U100">
            <v>0</v>
          </cell>
          <cell r="V100">
            <v>1157305.2875999999</v>
          </cell>
          <cell r="W100">
            <v>0</v>
          </cell>
          <cell r="X100">
            <v>0</v>
          </cell>
          <cell r="Y100">
            <v>0</v>
          </cell>
          <cell r="Z100">
            <v>1417014.6518880001</v>
          </cell>
          <cell r="AA100">
            <v>0</v>
          </cell>
          <cell r="AB100">
            <v>0</v>
          </cell>
          <cell r="AC100">
            <v>236720.88</v>
          </cell>
          <cell r="AD100">
            <v>0</v>
          </cell>
          <cell r="AE100">
            <v>1162019.754</v>
          </cell>
          <cell r="AF100">
            <v>0</v>
          </cell>
          <cell r="AG100">
            <v>0</v>
          </cell>
          <cell r="AH100">
            <v>0</v>
          </cell>
          <cell r="AI100">
            <v>1422787.08552</v>
          </cell>
          <cell r="AJ100">
            <v>0</v>
          </cell>
          <cell r="AK100">
            <v>0</v>
          </cell>
          <cell r="AL100">
            <v>237685.2</v>
          </cell>
        </row>
        <row r="101">
          <cell r="A101" t="str">
            <v>BTN_Simples_P_10,35</v>
          </cell>
          <cell r="B101" t="str">
            <v>10,35</v>
          </cell>
          <cell r="C101">
            <v>0</v>
          </cell>
          <cell r="D101">
            <v>299681.31060000003</v>
          </cell>
          <cell r="E101">
            <v>0</v>
          </cell>
          <cell r="F101">
            <v>0</v>
          </cell>
          <cell r="G101">
            <v>0</v>
          </cell>
          <cell r="H101">
            <v>366866.81695200002</v>
          </cell>
          <cell r="I101">
            <v>0</v>
          </cell>
          <cell r="J101">
            <v>0</v>
          </cell>
          <cell r="K101">
            <v>40865.519999999997</v>
          </cell>
          <cell r="L101">
            <v>0</v>
          </cell>
          <cell r="M101">
            <v>301124.51459999999</v>
          </cell>
          <cell r="N101">
            <v>0</v>
          </cell>
          <cell r="O101">
            <v>0</v>
          </cell>
          <cell r="P101">
            <v>0</v>
          </cell>
          <cell r="Q101">
            <v>368633.57263200002</v>
          </cell>
          <cell r="R101">
            <v>0</v>
          </cell>
          <cell r="S101">
            <v>0</v>
          </cell>
          <cell r="T101">
            <v>41062.32</v>
          </cell>
          <cell r="U101">
            <v>0</v>
          </cell>
          <cell r="V101">
            <v>302351.23800000001</v>
          </cell>
          <cell r="W101">
            <v>0</v>
          </cell>
          <cell r="X101">
            <v>0</v>
          </cell>
          <cell r="Y101">
            <v>0</v>
          </cell>
          <cell r="Z101">
            <v>370135.31495999999</v>
          </cell>
          <cell r="AA101">
            <v>0</v>
          </cell>
          <cell r="AB101">
            <v>0</v>
          </cell>
          <cell r="AC101">
            <v>41229.599999999999</v>
          </cell>
          <cell r="AD101">
            <v>0</v>
          </cell>
          <cell r="AE101">
            <v>303650.12160000001</v>
          </cell>
          <cell r="AF101">
            <v>0</v>
          </cell>
          <cell r="AG101">
            <v>0</v>
          </cell>
          <cell r="AH101">
            <v>0</v>
          </cell>
          <cell r="AI101">
            <v>371725.39507199998</v>
          </cell>
          <cell r="AJ101">
            <v>0</v>
          </cell>
          <cell r="AK101">
            <v>0</v>
          </cell>
          <cell r="AL101">
            <v>41406.720000000001</v>
          </cell>
        </row>
        <row r="102">
          <cell r="A102" t="str">
            <v>BTN_Simples_P_13,8</v>
          </cell>
          <cell r="B102" t="str">
            <v>13,8</v>
          </cell>
          <cell r="C102">
            <v>0</v>
          </cell>
          <cell r="D102">
            <v>125077.68</v>
          </cell>
          <cell r="E102">
            <v>0</v>
          </cell>
          <cell r="F102">
            <v>0</v>
          </cell>
          <cell r="G102">
            <v>0</v>
          </cell>
          <cell r="H102">
            <v>153105.13920000001</v>
          </cell>
          <cell r="I102">
            <v>0</v>
          </cell>
          <cell r="J102">
            <v>0</v>
          </cell>
          <cell r="K102">
            <v>12792</v>
          </cell>
          <cell r="L102">
            <v>0</v>
          </cell>
          <cell r="M102">
            <v>125751.1752</v>
          </cell>
          <cell r="N102">
            <v>0</v>
          </cell>
          <cell r="O102">
            <v>0</v>
          </cell>
          <cell r="P102">
            <v>0</v>
          </cell>
          <cell r="Q102">
            <v>153929.551488</v>
          </cell>
          <cell r="R102">
            <v>0</v>
          </cell>
          <cell r="S102">
            <v>0</v>
          </cell>
          <cell r="T102">
            <v>12860.88</v>
          </cell>
          <cell r="U102">
            <v>0</v>
          </cell>
          <cell r="V102">
            <v>126136.02959999999</v>
          </cell>
          <cell r="W102">
            <v>0</v>
          </cell>
          <cell r="X102">
            <v>0</v>
          </cell>
          <cell r="Y102">
            <v>0</v>
          </cell>
          <cell r="Z102">
            <v>154400.64422399999</v>
          </cell>
          <cell r="AA102">
            <v>0</v>
          </cell>
          <cell r="AB102">
            <v>0</v>
          </cell>
          <cell r="AC102">
            <v>12900.24</v>
          </cell>
          <cell r="AD102">
            <v>0</v>
          </cell>
          <cell r="AE102">
            <v>126713.3112</v>
          </cell>
          <cell r="AF102">
            <v>0</v>
          </cell>
          <cell r="AG102">
            <v>0</v>
          </cell>
          <cell r="AH102">
            <v>0</v>
          </cell>
          <cell r="AI102">
            <v>155107.28332799999</v>
          </cell>
          <cell r="AJ102">
            <v>0</v>
          </cell>
          <cell r="AK102">
            <v>0</v>
          </cell>
          <cell r="AL102">
            <v>12959.28</v>
          </cell>
        </row>
        <row r="103">
          <cell r="A103" t="str">
            <v>BTN_Simples_P_17,25</v>
          </cell>
          <cell r="B103" t="str">
            <v>17,25</v>
          </cell>
          <cell r="C103">
            <v>0</v>
          </cell>
          <cell r="D103">
            <v>206498.43900000001</v>
          </cell>
          <cell r="E103">
            <v>0</v>
          </cell>
          <cell r="F103">
            <v>0</v>
          </cell>
          <cell r="G103">
            <v>0</v>
          </cell>
          <cell r="H103">
            <v>252757.13872799999</v>
          </cell>
          <cell r="I103">
            <v>0</v>
          </cell>
          <cell r="J103">
            <v>0</v>
          </cell>
          <cell r="K103">
            <v>16895.28</v>
          </cell>
          <cell r="L103">
            <v>0</v>
          </cell>
          <cell r="M103">
            <v>207220.041</v>
          </cell>
          <cell r="N103">
            <v>0</v>
          </cell>
          <cell r="O103">
            <v>0</v>
          </cell>
          <cell r="P103">
            <v>0</v>
          </cell>
          <cell r="Q103">
            <v>253640.39023200001</v>
          </cell>
          <cell r="R103">
            <v>0</v>
          </cell>
          <cell r="S103">
            <v>0</v>
          </cell>
          <cell r="T103">
            <v>16954.32</v>
          </cell>
          <cell r="U103">
            <v>0</v>
          </cell>
          <cell r="V103">
            <v>207941.64300000001</v>
          </cell>
          <cell r="W103">
            <v>0</v>
          </cell>
          <cell r="X103">
            <v>0</v>
          </cell>
          <cell r="Y103">
            <v>0</v>
          </cell>
          <cell r="Z103">
            <v>254523.64173599999</v>
          </cell>
          <cell r="AA103">
            <v>0</v>
          </cell>
          <cell r="AB103">
            <v>0</v>
          </cell>
          <cell r="AC103">
            <v>17013.36</v>
          </cell>
          <cell r="AD103">
            <v>0</v>
          </cell>
          <cell r="AE103">
            <v>208783.51199999999</v>
          </cell>
          <cell r="AF103">
            <v>0</v>
          </cell>
          <cell r="AG103">
            <v>0</v>
          </cell>
          <cell r="AH103">
            <v>0</v>
          </cell>
          <cell r="AI103">
            <v>255554.10182400001</v>
          </cell>
          <cell r="AJ103">
            <v>0</v>
          </cell>
          <cell r="AK103">
            <v>0</v>
          </cell>
          <cell r="AL103">
            <v>17082.240000000002</v>
          </cell>
        </row>
        <row r="104">
          <cell r="A104" t="str">
            <v>BTN_Simples_P_20,7</v>
          </cell>
          <cell r="B104" t="str">
            <v>20,7</v>
          </cell>
          <cell r="C104">
            <v>0</v>
          </cell>
          <cell r="D104">
            <v>142011.27359999999</v>
          </cell>
          <cell r="E104">
            <v>0</v>
          </cell>
          <cell r="F104">
            <v>0</v>
          </cell>
          <cell r="G104">
            <v>0</v>
          </cell>
          <cell r="H104">
            <v>173817.68025599999</v>
          </cell>
          <cell r="I104">
            <v>0</v>
          </cell>
          <cell r="J104">
            <v>0</v>
          </cell>
          <cell r="K104">
            <v>9682.56</v>
          </cell>
          <cell r="L104">
            <v>0</v>
          </cell>
          <cell r="M104">
            <v>142444.23480000001</v>
          </cell>
          <cell r="N104">
            <v>0</v>
          </cell>
          <cell r="O104">
            <v>0</v>
          </cell>
          <cell r="P104">
            <v>0</v>
          </cell>
          <cell r="Q104">
            <v>174347.61220800001</v>
          </cell>
          <cell r="R104">
            <v>0</v>
          </cell>
          <cell r="S104">
            <v>0</v>
          </cell>
          <cell r="T104">
            <v>9712.08</v>
          </cell>
          <cell r="U104">
            <v>0</v>
          </cell>
          <cell r="V104">
            <v>143021.51639999999</v>
          </cell>
          <cell r="W104">
            <v>0</v>
          </cell>
          <cell r="X104">
            <v>0</v>
          </cell>
          <cell r="Y104">
            <v>0</v>
          </cell>
          <cell r="Z104">
            <v>175054.18814400001</v>
          </cell>
          <cell r="AA104">
            <v>0</v>
          </cell>
          <cell r="AB104">
            <v>0</v>
          </cell>
          <cell r="AC104">
            <v>9751.44</v>
          </cell>
          <cell r="AD104">
            <v>0</v>
          </cell>
          <cell r="AE104">
            <v>143598.79800000001</v>
          </cell>
          <cell r="AF104">
            <v>0</v>
          </cell>
          <cell r="AG104">
            <v>0</v>
          </cell>
          <cell r="AH104">
            <v>0</v>
          </cell>
          <cell r="AI104">
            <v>175760.76407999999</v>
          </cell>
          <cell r="AJ104">
            <v>0</v>
          </cell>
          <cell r="AK104">
            <v>0</v>
          </cell>
          <cell r="AL104">
            <v>9790.7999999999993</v>
          </cell>
        </row>
        <row r="105">
          <cell r="B105" t="str">
            <v>Tarifa bi-horária</v>
          </cell>
          <cell r="C105">
            <v>0</v>
          </cell>
          <cell r="D105">
            <v>93519.619200000001</v>
          </cell>
          <cell r="E105">
            <v>0</v>
          </cell>
          <cell r="F105">
            <v>0</v>
          </cell>
          <cell r="G105">
            <v>0</v>
          </cell>
          <cell r="H105">
            <v>114492.305952</v>
          </cell>
          <cell r="I105">
            <v>0</v>
          </cell>
          <cell r="J105">
            <v>0</v>
          </cell>
          <cell r="K105">
            <v>14789.52</v>
          </cell>
          <cell r="L105">
            <v>0</v>
          </cell>
          <cell r="M105">
            <v>93687.993000000002</v>
          </cell>
          <cell r="N105">
            <v>0</v>
          </cell>
          <cell r="O105">
            <v>0</v>
          </cell>
          <cell r="P105">
            <v>0</v>
          </cell>
          <cell r="Q105">
            <v>114698.480088</v>
          </cell>
          <cell r="R105">
            <v>0</v>
          </cell>
          <cell r="S105">
            <v>0</v>
          </cell>
          <cell r="T105">
            <v>14828.88</v>
          </cell>
          <cell r="U105">
            <v>0</v>
          </cell>
          <cell r="V105">
            <v>94193.114400000006</v>
          </cell>
          <cell r="W105">
            <v>0</v>
          </cell>
          <cell r="X105">
            <v>0</v>
          </cell>
          <cell r="Y105">
            <v>0</v>
          </cell>
          <cell r="Z105">
            <v>115316.87616</v>
          </cell>
          <cell r="AA105">
            <v>0</v>
          </cell>
          <cell r="AB105">
            <v>0</v>
          </cell>
          <cell r="AC105">
            <v>14907.6</v>
          </cell>
          <cell r="AD105">
            <v>0</v>
          </cell>
          <cell r="AE105">
            <v>94289.327999999994</v>
          </cell>
          <cell r="AF105">
            <v>0</v>
          </cell>
          <cell r="AG105">
            <v>0</v>
          </cell>
          <cell r="AH105">
            <v>0</v>
          </cell>
          <cell r="AI105">
            <v>115434.680928</v>
          </cell>
          <cell r="AJ105">
            <v>0</v>
          </cell>
          <cell r="AK105">
            <v>0</v>
          </cell>
          <cell r="AL105">
            <v>14927.28</v>
          </cell>
        </row>
        <row r="106">
          <cell r="A106" t="str">
            <v>BTN_Bi_P_3,45</v>
          </cell>
          <cell r="B106" t="str">
            <v>3,45</v>
          </cell>
          <cell r="C106">
            <v>0</v>
          </cell>
          <cell r="D106">
            <v>5796.8693999999996</v>
          </cell>
          <cell r="E106">
            <v>0</v>
          </cell>
          <cell r="F106">
            <v>0</v>
          </cell>
          <cell r="G106">
            <v>0</v>
          </cell>
          <cell r="H106">
            <v>7101.5431440000002</v>
          </cell>
          <cell r="I106">
            <v>0</v>
          </cell>
          <cell r="J106">
            <v>0</v>
          </cell>
          <cell r="K106">
            <v>2371.44</v>
          </cell>
          <cell r="L106">
            <v>0</v>
          </cell>
          <cell r="M106">
            <v>5820.9228000000003</v>
          </cell>
          <cell r="N106">
            <v>0</v>
          </cell>
          <cell r="O106">
            <v>0</v>
          </cell>
          <cell r="P106">
            <v>0</v>
          </cell>
          <cell r="Q106">
            <v>7131.0101279999999</v>
          </cell>
          <cell r="R106">
            <v>0</v>
          </cell>
          <cell r="S106">
            <v>0</v>
          </cell>
          <cell r="T106">
            <v>2381.2800000000002</v>
          </cell>
          <cell r="U106">
            <v>0</v>
          </cell>
          <cell r="V106">
            <v>5844.9762000000001</v>
          </cell>
          <cell r="W106">
            <v>0</v>
          </cell>
          <cell r="X106">
            <v>0</v>
          </cell>
          <cell r="Y106">
            <v>0</v>
          </cell>
          <cell r="Z106">
            <v>7160.4771119999996</v>
          </cell>
          <cell r="AA106">
            <v>0</v>
          </cell>
          <cell r="AB106">
            <v>0</v>
          </cell>
          <cell r="AC106">
            <v>2391.12</v>
          </cell>
          <cell r="AD106">
            <v>0</v>
          </cell>
          <cell r="AE106">
            <v>5844.9762000000001</v>
          </cell>
          <cell r="AF106">
            <v>0</v>
          </cell>
          <cell r="AG106">
            <v>0</v>
          </cell>
          <cell r="AH106">
            <v>0</v>
          </cell>
          <cell r="AI106">
            <v>7160.4771119999996</v>
          </cell>
          <cell r="AJ106">
            <v>0</v>
          </cell>
          <cell r="AK106">
            <v>0</v>
          </cell>
          <cell r="AL106">
            <v>2391.12</v>
          </cell>
        </row>
        <row r="107">
          <cell r="A107" t="str">
            <v>BTN_Bi_P_4,6</v>
          </cell>
          <cell r="B107" t="str">
            <v>4,6</v>
          </cell>
          <cell r="C107">
            <v>0</v>
          </cell>
          <cell r="D107">
            <v>994.20719999999994</v>
          </cell>
          <cell r="E107">
            <v>0</v>
          </cell>
          <cell r="F107">
            <v>0</v>
          </cell>
          <cell r="G107">
            <v>0</v>
          </cell>
          <cell r="H107">
            <v>1217.642304</v>
          </cell>
          <cell r="I107">
            <v>0</v>
          </cell>
          <cell r="J107">
            <v>0</v>
          </cell>
          <cell r="K107">
            <v>305.04000000000002</v>
          </cell>
          <cell r="L107">
            <v>0</v>
          </cell>
          <cell r="M107">
            <v>994.20719999999994</v>
          </cell>
          <cell r="N107">
            <v>0</v>
          </cell>
          <cell r="O107">
            <v>0</v>
          </cell>
          <cell r="P107">
            <v>0</v>
          </cell>
          <cell r="Q107">
            <v>1217.642304</v>
          </cell>
          <cell r="R107">
            <v>0</v>
          </cell>
          <cell r="S107">
            <v>0</v>
          </cell>
          <cell r="T107">
            <v>305.04000000000002</v>
          </cell>
          <cell r="U107">
            <v>0</v>
          </cell>
          <cell r="V107">
            <v>994.20719999999994</v>
          </cell>
          <cell r="W107">
            <v>0</v>
          </cell>
          <cell r="X107">
            <v>0</v>
          </cell>
          <cell r="Y107">
            <v>0</v>
          </cell>
          <cell r="Z107">
            <v>1217.642304</v>
          </cell>
          <cell r="AA107">
            <v>0</v>
          </cell>
          <cell r="AB107">
            <v>0</v>
          </cell>
          <cell r="AC107">
            <v>305.04000000000002</v>
          </cell>
          <cell r="AD107">
            <v>0</v>
          </cell>
          <cell r="AE107">
            <v>994.20719999999994</v>
          </cell>
          <cell r="AF107">
            <v>0</v>
          </cell>
          <cell r="AG107">
            <v>0</v>
          </cell>
          <cell r="AH107">
            <v>0</v>
          </cell>
          <cell r="AI107">
            <v>1217.642304</v>
          </cell>
          <cell r="AJ107">
            <v>0</v>
          </cell>
          <cell r="AK107">
            <v>0</v>
          </cell>
          <cell r="AL107">
            <v>305.04000000000002</v>
          </cell>
        </row>
        <row r="108">
          <cell r="A108" t="str">
            <v>BTN_Bi_P_5,75</v>
          </cell>
          <cell r="B108" t="str">
            <v>5,75</v>
          </cell>
          <cell r="C108">
            <v>0</v>
          </cell>
          <cell r="D108">
            <v>400.89</v>
          </cell>
          <cell r="E108">
            <v>0</v>
          </cell>
          <cell r="F108">
            <v>0</v>
          </cell>
          <cell r="G108">
            <v>0</v>
          </cell>
          <cell r="H108">
            <v>490.90584000000001</v>
          </cell>
          <cell r="I108">
            <v>0</v>
          </cell>
          <cell r="J108">
            <v>0</v>
          </cell>
          <cell r="K108">
            <v>98.4</v>
          </cell>
          <cell r="L108">
            <v>0</v>
          </cell>
          <cell r="M108">
            <v>400.89</v>
          </cell>
          <cell r="N108">
            <v>0</v>
          </cell>
          <cell r="O108">
            <v>0</v>
          </cell>
          <cell r="P108">
            <v>0</v>
          </cell>
          <cell r="Q108">
            <v>490.90584000000001</v>
          </cell>
          <cell r="R108">
            <v>0</v>
          </cell>
          <cell r="S108">
            <v>0</v>
          </cell>
          <cell r="T108">
            <v>98.4</v>
          </cell>
          <cell r="U108">
            <v>0</v>
          </cell>
          <cell r="V108">
            <v>400.89</v>
          </cell>
          <cell r="W108">
            <v>0</v>
          </cell>
          <cell r="X108">
            <v>0</v>
          </cell>
          <cell r="Y108">
            <v>0</v>
          </cell>
          <cell r="Z108">
            <v>490.90584000000001</v>
          </cell>
          <cell r="AA108">
            <v>0</v>
          </cell>
          <cell r="AB108">
            <v>0</v>
          </cell>
          <cell r="AC108">
            <v>98.4</v>
          </cell>
          <cell r="AD108">
            <v>0</v>
          </cell>
          <cell r="AE108">
            <v>400.89</v>
          </cell>
          <cell r="AF108">
            <v>0</v>
          </cell>
          <cell r="AG108">
            <v>0</v>
          </cell>
          <cell r="AH108">
            <v>0</v>
          </cell>
          <cell r="AI108">
            <v>490.90584000000001</v>
          </cell>
          <cell r="AJ108">
            <v>0</v>
          </cell>
          <cell r="AK108">
            <v>0</v>
          </cell>
          <cell r="AL108">
            <v>98.4</v>
          </cell>
        </row>
        <row r="109">
          <cell r="A109" t="str">
            <v>BTN_Bi_P_6,9</v>
          </cell>
          <cell r="B109" t="str">
            <v>6,9</v>
          </cell>
          <cell r="C109">
            <v>0</v>
          </cell>
          <cell r="D109">
            <v>33193.692000000003</v>
          </cell>
          <cell r="E109">
            <v>0</v>
          </cell>
          <cell r="F109">
            <v>0</v>
          </cell>
          <cell r="G109">
            <v>0</v>
          </cell>
          <cell r="H109">
            <v>40642.644959999998</v>
          </cell>
          <cell r="I109">
            <v>0</v>
          </cell>
          <cell r="J109">
            <v>0</v>
          </cell>
          <cell r="K109">
            <v>6789.6</v>
          </cell>
          <cell r="L109">
            <v>0</v>
          </cell>
          <cell r="M109">
            <v>33338.0124</v>
          </cell>
          <cell r="N109">
            <v>0</v>
          </cell>
          <cell r="O109">
            <v>0</v>
          </cell>
          <cell r="P109">
            <v>0</v>
          </cell>
          <cell r="Q109">
            <v>40819.352112</v>
          </cell>
          <cell r="R109">
            <v>0</v>
          </cell>
          <cell r="S109">
            <v>0</v>
          </cell>
          <cell r="T109">
            <v>6819.12</v>
          </cell>
          <cell r="U109">
            <v>0</v>
          </cell>
          <cell r="V109">
            <v>33530.439599999998</v>
          </cell>
          <cell r="W109">
            <v>0</v>
          </cell>
          <cell r="X109">
            <v>0</v>
          </cell>
          <cell r="Y109">
            <v>0</v>
          </cell>
          <cell r="Z109">
            <v>41054.961647999997</v>
          </cell>
          <cell r="AA109">
            <v>0</v>
          </cell>
          <cell r="AB109">
            <v>0</v>
          </cell>
          <cell r="AC109">
            <v>6858.48</v>
          </cell>
          <cell r="AD109">
            <v>0</v>
          </cell>
          <cell r="AE109">
            <v>33626.653200000001</v>
          </cell>
          <cell r="AF109">
            <v>0</v>
          </cell>
          <cell r="AG109">
            <v>0</v>
          </cell>
          <cell r="AH109">
            <v>0</v>
          </cell>
          <cell r="AI109">
            <v>41172.766415999999</v>
          </cell>
          <cell r="AJ109">
            <v>0</v>
          </cell>
          <cell r="AK109">
            <v>0</v>
          </cell>
          <cell r="AL109">
            <v>6878.16</v>
          </cell>
        </row>
        <row r="110">
          <cell r="A110" t="str">
            <v>BTN_Bi_P_10,35</v>
          </cell>
          <cell r="B110" t="str">
            <v>10,35</v>
          </cell>
          <cell r="C110">
            <v>0</v>
          </cell>
          <cell r="D110">
            <v>13493.957399999999</v>
          </cell>
          <cell r="E110">
            <v>0</v>
          </cell>
          <cell r="F110">
            <v>0</v>
          </cell>
          <cell r="G110">
            <v>0</v>
          </cell>
          <cell r="H110">
            <v>16519.165607999999</v>
          </cell>
          <cell r="I110">
            <v>0</v>
          </cell>
          <cell r="J110">
            <v>0</v>
          </cell>
          <cell r="K110">
            <v>1840.08</v>
          </cell>
          <cell r="L110">
            <v>0</v>
          </cell>
          <cell r="M110">
            <v>13493.957399999999</v>
          </cell>
          <cell r="N110">
            <v>0</v>
          </cell>
          <cell r="O110">
            <v>0</v>
          </cell>
          <cell r="P110">
            <v>0</v>
          </cell>
          <cell r="Q110">
            <v>16519.165607999999</v>
          </cell>
          <cell r="R110">
            <v>0</v>
          </cell>
          <cell r="S110">
            <v>0</v>
          </cell>
          <cell r="T110">
            <v>1840.08</v>
          </cell>
          <cell r="U110">
            <v>0</v>
          </cell>
          <cell r="V110">
            <v>13566.1176</v>
          </cell>
          <cell r="W110">
            <v>0</v>
          </cell>
          <cell r="X110">
            <v>0</v>
          </cell>
          <cell r="Y110">
            <v>0</v>
          </cell>
          <cell r="Z110">
            <v>16607.503391999999</v>
          </cell>
          <cell r="AA110">
            <v>0</v>
          </cell>
          <cell r="AB110">
            <v>0</v>
          </cell>
          <cell r="AC110">
            <v>1849.92</v>
          </cell>
          <cell r="AD110">
            <v>0</v>
          </cell>
          <cell r="AE110">
            <v>13566.1176</v>
          </cell>
          <cell r="AF110">
            <v>0</v>
          </cell>
          <cell r="AG110">
            <v>0</v>
          </cell>
          <cell r="AH110">
            <v>0</v>
          </cell>
          <cell r="AI110">
            <v>16607.503391999999</v>
          </cell>
          <cell r="AJ110">
            <v>0</v>
          </cell>
          <cell r="AK110">
            <v>0</v>
          </cell>
          <cell r="AL110">
            <v>1849.92</v>
          </cell>
        </row>
        <row r="111">
          <cell r="A111" t="str">
            <v>BTN_Bi_P_13,8</v>
          </cell>
          <cell r="B111" t="str">
            <v>13,8</v>
          </cell>
          <cell r="C111">
            <v>0</v>
          </cell>
          <cell r="D111">
            <v>13662.331200000001</v>
          </cell>
          <cell r="E111">
            <v>0</v>
          </cell>
          <cell r="F111">
            <v>0</v>
          </cell>
          <cell r="G111">
            <v>0</v>
          </cell>
          <cell r="H111">
            <v>16723.792128000001</v>
          </cell>
          <cell r="I111">
            <v>0</v>
          </cell>
          <cell r="J111">
            <v>0</v>
          </cell>
          <cell r="K111">
            <v>1397.28</v>
          </cell>
          <cell r="L111">
            <v>0</v>
          </cell>
          <cell r="M111">
            <v>13662.331200000001</v>
          </cell>
          <cell r="N111">
            <v>0</v>
          </cell>
          <cell r="O111">
            <v>0</v>
          </cell>
          <cell r="P111">
            <v>0</v>
          </cell>
          <cell r="Q111">
            <v>16723.792128000001</v>
          </cell>
          <cell r="R111">
            <v>0</v>
          </cell>
          <cell r="S111">
            <v>0</v>
          </cell>
          <cell r="T111">
            <v>1397.28</v>
          </cell>
          <cell r="U111">
            <v>0</v>
          </cell>
          <cell r="V111">
            <v>13758.5448</v>
          </cell>
          <cell r="W111">
            <v>0</v>
          </cell>
          <cell r="X111">
            <v>0</v>
          </cell>
          <cell r="Y111">
            <v>0</v>
          </cell>
          <cell r="Z111">
            <v>16841.565311999999</v>
          </cell>
          <cell r="AA111">
            <v>0</v>
          </cell>
          <cell r="AB111">
            <v>0</v>
          </cell>
          <cell r="AC111">
            <v>1407.12</v>
          </cell>
          <cell r="AD111">
            <v>0</v>
          </cell>
          <cell r="AE111">
            <v>13758.5448</v>
          </cell>
          <cell r="AF111">
            <v>0</v>
          </cell>
          <cell r="AG111">
            <v>0</v>
          </cell>
          <cell r="AH111">
            <v>0</v>
          </cell>
          <cell r="AI111">
            <v>16841.565311999999</v>
          </cell>
          <cell r="AJ111">
            <v>0</v>
          </cell>
          <cell r="AK111">
            <v>0</v>
          </cell>
          <cell r="AL111">
            <v>1407.12</v>
          </cell>
        </row>
        <row r="112">
          <cell r="A112" t="str">
            <v>BTN_Bi_P_17,25</v>
          </cell>
          <cell r="B112" t="str">
            <v>17,25</v>
          </cell>
          <cell r="C112">
            <v>0</v>
          </cell>
          <cell r="D112">
            <v>15875.244000000001</v>
          </cell>
          <cell r="E112">
            <v>0</v>
          </cell>
          <cell r="F112">
            <v>0</v>
          </cell>
          <cell r="G112">
            <v>0</v>
          </cell>
          <cell r="H112">
            <v>19431.533088</v>
          </cell>
          <cell r="I112">
            <v>0</v>
          </cell>
          <cell r="J112">
            <v>0</v>
          </cell>
          <cell r="K112">
            <v>1298.8800000000001</v>
          </cell>
          <cell r="L112">
            <v>0</v>
          </cell>
          <cell r="M112">
            <v>15875.244000000001</v>
          </cell>
          <cell r="N112">
            <v>0</v>
          </cell>
          <cell r="O112">
            <v>0</v>
          </cell>
          <cell r="P112">
            <v>0</v>
          </cell>
          <cell r="Q112">
            <v>19431.533088</v>
          </cell>
          <cell r="R112">
            <v>0</v>
          </cell>
          <cell r="S112">
            <v>0</v>
          </cell>
          <cell r="T112">
            <v>1298.8800000000001</v>
          </cell>
          <cell r="U112">
            <v>0</v>
          </cell>
          <cell r="V112">
            <v>15995.511</v>
          </cell>
          <cell r="W112">
            <v>0</v>
          </cell>
          <cell r="X112">
            <v>0</v>
          </cell>
          <cell r="Y112">
            <v>0</v>
          </cell>
          <cell r="Z112">
            <v>19578.741672</v>
          </cell>
          <cell r="AA112">
            <v>0</v>
          </cell>
          <cell r="AB112">
            <v>0</v>
          </cell>
          <cell r="AC112">
            <v>1308.72</v>
          </cell>
          <cell r="AD112">
            <v>0</v>
          </cell>
          <cell r="AE112">
            <v>15995.511</v>
          </cell>
          <cell r="AF112">
            <v>0</v>
          </cell>
          <cell r="AG112">
            <v>0</v>
          </cell>
          <cell r="AH112">
            <v>0</v>
          </cell>
          <cell r="AI112">
            <v>19578.741672</v>
          </cell>
          <cell r="AJ112">
            <v>0</v>
          </cell>
          <cell r="AK112">
            <v>0</v>
          </cell>
          <cell r="AL112">
            <v>1308.72</v>
          </cell>
        </row>
        <row r="113">
          <cell r="A113" t="str">
            <v>BTN_Bi_P_20,7</v>
          </cell>
          <cell r="B113" t="str">
            <v>20,7</v>
          </cell>
          <cell r="C113">
            <v>0</v>
          </cell>
          <cell r="D113">
            <v>10102.428</v>
          </cell>
          <cell r="E113">
            <v>0</v>
          </cell>
          <cell r="F113">
            <v>0</v>
          </cell>
          <cell r="G113">
            <v>0</v>
          </cell>
          <cell r="H113">
            <v>12365.078879999999</v>
          </cell>
          <cell r="I113">
            <v>0</v>
          </cell>
          <cell r="J113">
            <v>0</v>
          </cell>
          <cell r="K113">
            <v>688.8</v>
          </cell>
          <cell r="L113">
            <v>0</v>
          </cell>
          <cell r="M113">
            <v>10102.428</v>
          </cell>
          <cell r="N113">
            <v>0</v>
          </cell>
          <cell r="O113">
            <v>0</v>
          </cell>
          <cell r="P113">
            <v>0</v>
          </cell>
          <cell r="Q113">
            <v>12365.078879999999</v>
          </cell>
          <cell r="R113">
            <v>0</v>
          </cell>
          <cell r="S113">
            <v>0</v>
          </cell>
          <cell r="T113">
            <v>688.8</v>
          </cell>
          <cell r="U113">
            <v>0</v>
          </cell>
          <cell r="V113">
            <v>10102.428</v>
          </cell>
          <cell r="W113">
            <v>0</v>
          </cell>
          <cell r="X113">
            <v>0</v>
          </cell>
          <cell r="Y113">
            <v>0</v>
          </cell>
          <cell r="Z113">
            <v>12365.078879999999</v>
          </cell>
          <cell r="AA113">
            <v>0</v>
          </cell>
          <cell r="AB113">
            <v>0</v>
          </cell>
          <cell r="AC113">
            <v>688.8</v>
          </cell>
          <cell r="AD113">
            <v>0</v>
          </cell>
          <cell r="AE113">
            <v>10102.428</v>
          </cell>
          <cell r="AF113">
            <v>0</v>
          </cell>
          <cell r="AG113">
            <v>0</v>
          </cell>
          <cell r="AH113">
            <v>0</v>
          </cell>
          <cell r="AI113">
            <v>12365.078879999999</v>
          </cell>
          <cell r="AJ113">
            <v>0</v>
          </cell>
          <cell r="AK113">
            <v>0</v>
          </cell>
          <cell r="AL113">
            <v>688.8</v>
          </cell>
        </row>
        <row r="114">
          <cell r="B114" t="str">
            <v>Tarifa tri-horária</v>
          </cell>
          <cell r="C114">
            <v>0</v>
          </cell>
          <cell r="D114">
            <v>1332211.7972764999</v>
          </cell>
          <cell r="E114">
            <v>0</v>
          </cell>
          <cell r="F114">
            <v>0</v>
          </cell>
          <cell r="G114">
            <v>0</v>
          </cell>
          <cell r="H114">
            <v>1631068.5425400001</v>
          </cell>
          <cell r="I114">
            <v>0</v>
          </cell>
          <cell r="J114">
            <v>0</v>
          </cell>
          <cell r="K114">
            <v>240357.64559999999</v>
          </cell>
          <cell r="L114">
            <v>0</v>
          </cell>
          <cell r="M114">
            <v>1311126.7805999999</v>
          </cell>
          <cell r="N114">
            <v>0</v>
          </cell>
          <cell r="O114">
            <v>0</v>
          </cell>
          <cell r="P114">
            <v>0</v>
          </cell>
          <cell r="Q114">
            <v>1605253.8137999999</v>
          </cell>
          <cell r="R114">
            <v>0</v>
          </cell>
          <cell r="S114">
            <v>0</v>
          </cell>
          <cell r="T114">
            <v>236652</v>
          </cell>
          <cell r="U114">
            <v>0</v>
          </cell>
          <cell r="V114">
            <v>1316266.1904</v>
          </cell>
          <cell r="W114">
            <v>0</v>
          </cell>
          <cell r="X114">
            <v>0</v>
          </cell>
          <cell r="Y114">
            <v>0</v>
          </cell>
          <cell r="Z114">
            <v>1611546.114912</v>
          </cell>
          <cell r="AA114">
            <v>0</v>
          </cell>
          <cell r="AB114">
            <v>0</v>
          </cell>
          <cell r="AC114">
            <v>237567.12</v>
          </cell>
          <cell r="AD114">
            <v>0</v>
          </cell>
          <cell r="AE114">
            <v>1321421.6358</v>
          </cell>
          <cell r="AF114">
            <v>0</v>
          </cell>
          <cell r="AG114">
            <v>0</v>
          </cell>
          <cell r="AH114">
            <v>0</v>
          </cell>
          <cell r="AI114">
            <v>1617858.1027919999</v>
          </cell>
          <cell r="AJ114">
            <v>0</v>
          </cell>
          <cell r="AK114">
            <v>0</v>
          </cell>
          <cell r="AL114">
            <v>238501.92</v>
          </cell>
        </row>
        <row r="115">
          <cell r="A115" t="str">
            <v>BTN_Tri_P_3,45</v>
          </cell>
          <cell r="B115" t="str">
            <v>3,45</v>
          </cell>
          <cell r="C115">
            <v>0</v>
          </cell>
          <cell r="D115">
            <v>159454.95963600001</v>
          </cell>
          <cell r="E115">
            <v>0</v>
          </cell>
          <cell r="F115">
            <v>0</v>
          </cell>
          <cell r="G115">
            <v>0</v>
          </cell>
          <cell r="H115">
            <v>195342.72677939999</v>
          </cell>
          <cell r="I115">
            <v>0</v>
          </cell>
          <cell r="J115">
            <v>0</v>
          </cell>
          <cell r="K115">
            <v>65231.393600000003</v>
          </cell>
          <cell r="L115">
            <v>0</v>
          </cell>
          <cell r="M115">
            <v>158271.372</v>
          </cell>
          <cell r="N115">
            <v>0</v>
          </cell>
          <cell r="O115">
            <v>0</v>
          </cell>
          <cell r="P115">
            <v>0</v>
          </cell>
          <cell r="Q115">
            <v>193892.75472</v>
          </cell>
          <cell r="R115">
            <v>0</v>
          </cell>
          <cell r="S115">
            <v>0</v>
          </cell>
          <cell r="T115">
            <v>64747.199999999997</v>
          </cell>
          <cell r="U115">
            <v>0</v>
          </cell>
          <cell r="V115">
            <v>158872.70699999999</v>
          </cell>
          <cell r="W115">
            <v>0</v>
          </cell>
          <cell r="X115">
            <v>0</v>
          </cell>
          <cell r="Y115">
            <v>0</v>
          </cell>
          <cell r="Z115">
            <v>194629.42932</v>
          </cell>
          <cell r="AA115">
            <v>0</v>
          </cell>
          <cell r="AB115">
            <v>0</v>
          </cell>
          <cell r="AC115">
            <v>64993.2</v>
          </cell>
          <cell r="AD115">
            <v>0</v>
          </cell>
          <cell r="AE115">
            <v>159498.09539999999</v>
          </cell>
          <cell r="AF115">
            <v>0</v>
          </cell>
          <cell r="AG115">
            <v>0</v>
          </cell>
          <cell r="AH115">
            <v>0</v>
          </cell>
          <cell r="AI115">
            <v>195395.57090399999</v>
          </cell>
          <cell r="AJ115">
            <v>0</v>
          </cell>
          <cell r="AK115">
            <v>0</v>
          </cell>
          <cell r="AL115">
            <v>65249.04</v>
          </cell>
        </row>
        <row r="116">
          <cell r="A116" t="str">
            <v>BTN_Tri_P_4,6</v>
          </cell>
          <cell r="B116" t="str">
            <v>4,6</v>
          </cell>
          <cell r="C116">
            <v>0</v>
          </cell>
          <cell r="D116">
            <v>31842.665974</v>
          </cell>
          <cell r="E116">
            <v>0</v>
          </cell>
          <cell r="F116">
            <v>0</v>
          </cell>
          <cell r="G116">
            <v>0</v>
          </cell>
          <cell r="H116">
            <v>38998.889931700003</v>
          </cell>
          <cell r="I116">
            <v>0</v>
          </cell>
          <cell r="J116">
            <v>0</v>
          </cell>
          <cell r="K116">
            <v>9769.8817999999992</v>
          </cell>
          <cell r="L116">
            <v>0</v>
          </cell>
          <cell r="M116">
            <v>29665.86</v>
          </cell>
          <cell r="N116">
            <v>0</v>
          </cell>
          <cell r="O116">
            <v>0</v>
          </cell>
          <cell r="P116">
            <v>0</v>
          </cell>
          <cell r="Q116">
            <v>36332.875200000002</v>
          </cell>
          <cell r="R116">
            <v>0</v>
          </cell>
          <cell r="S116">
            <v>0</v>
          </cell>
          <cell r="T116">
            <v>9102</v>
          </cell>
          <cell r="U116">
            <v>0</v>
          </cell>
          <cell r="V116">
            <v>29762.0736</v>
          </cell>
          <cell r="W116">
            <v>0</v>
          </cell>
          <cell r="X116">
            <v>0</v>
          </cell>
          <cell r="Y116">
            <v>0</v>
          </cell>
          <cell r="Z116">
            <v>36450.711552000001</v>
          </cell>
          <cell r="AA116">
            <v>0</v>
          </cell>
          <cell r="AB116">
            <v>0</v>
          </cell>
          <cell r="AC116">
            <v>9131.52</v>
          </cell>
          <cell r="AD116">
            <v>0</v>
          </cell>
          <cell r="AE116">
            <v>29858.287199999999</v>
          </cell>
          <cell r="AF116">
            <v>0</v>
          </cell>
          <cell r="AG116">
            <v>0</v>
          </cell>
          <cell r="AH116">
            <v>0</v>
          </cell>
          <cell r="AI116">
            <v>36568.547903999999</v>
          </cell>
          <cell r="AJ116">
            <v>0</v>
          </cell>
          <cell r="AK116">
            <v>0</v>
          </cell>
          <cell r="AL116">
            <v>9161.0400000000009</v>
          </cell>
        </row>
        <row r="117">
          <cell r="A117" t="str">
            <v>BTN_Tri_P_5,75</v>
          </cell>
          <cell r="B117" t="str">
            <v>5,75</v>
          </cell>
          <cell r="C117">
            <v>0</v>
          </cell>
          <cell r="D117">
            <v>24227.720335000002</v>
          </cell>
          <cell r="E117">
            <v>0</v>
          </cell>
          <cell r="F117">
            <v>0</v>
          </cell>
          <cell r="G117">
            <v>0</v>
          </cell>
          <cell r="H117">
            <v>29667.812622699999</v>
          </cell>
          <cell r="I117">
            <v>0</v>
          </cell>
          <cell r="J117">
            <v>0</v>
          </cell>
          <cell r="K117">
            <v>5946.7875999999997</v>
          </cell>
          <cell r="L117">
            <v>0</v>
          </cell>
          <cell r="M117">
            <v>21447.615000000002</v>
          </cell>
          <cell r="N117">
            <v>0</v>
          </cell>
          <cell r="O117">
            <v>0</v>
          </cell>
          <cell r="P117">
            <v>0</v>
          </cell>
          <cell r="Q117">
            <v>26263.462439999999</v>
          </cell>
          <cell r="R117">
            <v>0</v>
          </cell>
          <cell r="S117">
            <v>0</v>
          </cell>
          <cell r="T117">
            <v>5264.4</v>
          </cell>
          <cell r="U117">
            <v>0</v>
          </cell>
          <cell r="V117">
            <v>21487.704000000002</v>
          </cell>
          <cell r="W117">
            <v>0</v>
          </cell>
          <cell r="X117">
            <v>0</v>
          </cell>
          <cell r="Y117">
            <v>0</v>
          </cell>
          <cell r="Z117">
            <v>26312.553024000001</v>
          </cell>
          <cell r="AA117">
            <v>0</v>
          </cell>
          <cell r="AB117">
            <v>0</v>
          </cell>
          <cell r="AC117">
            <v>5274.24</v>
          </cell>
          <cell r="AD117">
            <v>0</v>
          </cell>
          <cell r="AE117">
            <v>21567.882000000001</v>
          </cell>
          <cell r="AF117">
            <v>0</v>
          </cell>
          <cell r="AG117">
            <v>0</v>
          </cell>
          <cell r="AH117">
            <v>0</v>
          </cell>
          <cell r="AI117">
            <v>26410.734192</v>
          </cell>
          <cell r="AJ117">
            <v>0</v>
          </cell>
          <cell r="AK117">
            <v>0</v>
          </cell>
          <cell r="AL117">
            <v>5293.92</v>
          </cell>
        </row>
        <row r="118">
          <cell r="A118" t="str">
            <v>BTN_Tri_P_6,9</v>
          </cell>
          <cell r="B118" t="str">
            <v>6,9</v>
          </cell>
          <cell r="C118">
            <v>0</v>
          </cell>
          <cell r="D118">
            <v>526652.84109899995</v>
          </cell>
          <cell r="E118">
            <v>0</v>
          </cell>
          <cell r="F118">
            <v>0</v>
          </cell>
          <cell r="G118">
            <v>0</v>
          </cell>
          <cell r="H118">
            <v>644838.3156041</v>
          </cell>
          <cell r="I118">
            <v>0</v>
          </cell>
          <cell r="J118">
            <v>0</v>
          </cell>
          <cell r="K118">
            <v>107724.1462</v>
          </cell>
          <cell r="L118">
            <v>0</v>
          </cell>
          <cell r="M118">
            <v>526240.28520000004</v>
          </cell>
          <cell r="N118">
            <v>0</v>
          </cell>
          <cell r="O118">
            <v>0</v>
          </cell>
          <cell r="P118">
            <v>0</v>
          </cell>
          <cell r="Q118">
            <v>644333.17857600003</v>
          </cell>
          <cell r="R118">
            <v>0</v>
          </cell>
          <cell r="S118">
            <v>0</v>
          </cell>
          <cell r="T118">
            <v>107639.76</v>
          </cell>
          <cell r="U118">
            <v>0</v>
          </cell>
          <cell r="V118">
            <v>528356.98439999996</v>
          </cell>
          <cell r="W118">
            <v>0</v>
          </cell>
          <cell r="X118">
            <v>0</v>
          </cell>
          <cell r="Y118">
            <v>0</v>
          </cell>
          <cell r="Z118">
            <v>646924.88347200002</v>
          </cell>
          <cell r="AA118">
            <v>0</v>
          </cell>
          <cell r="AB118">
            <v>0</v>
          </cell>
          <cell r="AC118">
            <v>108072.72</v>
          </cell>
          <cell r="AD118">
            <v>0</v>
          </cell>
          <cell r="AE118">
            <v>530473.68359999999</v>
          </cell>
          <cell r="AF118">
            <v>0</v>
          </cell>
          <cell r="AG118">
            <v>0</v>
          </cell>
          <cell r="AH118">
            <v>0</v>
          </cell>
          <cell r="AI118">
            <v>649516.588368</v>
          </cell>
          <cell r="AJ118">
            <v>0</v>
          </cell>
          <cell r="AK118">
            <v>0</v>
          </cell>
          <cell r="AL118">
            <v>108505.68</v>
          </cell>
        </row>
        <row r="119">
          <cell r="A119" t="str">
            <v>BTN_Tri_P_10,35</v>
          </cell>
          <cell r="B119" t="str">
            <v>10,35</v>
          </cell>
          <cell r="C119">
            <v>0</v>
          </cell>
          <cell r="D119">
            <v>117388.5897555</v>
          </cell>
          <cell r="E119">
            <v>0</v>
          </cell>
          <cell r="F119">
            <v>0</v>
          </cell>
          <cell r="G119">
            <v>0</v>
          </cell>
          <cell r="H119">
            <v>143705.91941100001</v>
          </cell>
          <cell r="I119">
            <v>0</v>
          </cell>
          <cell r="J119">
            <v>0</v>
          </cell>
          <cell r="K119">
            <v>16007.490599999999</v>
          </cell>
          <cell r="L119">
            <v>0</v>
          </cell>
          <cell r="M119">
            <v>107951.65919999999</v>
          </cell>
          <cell r="N119">
            <v>0</v>
          </cell>
          <cell r="O119">
            <v>0</v>
          </cell>
          <cell r="P119">
            <v>0</v>
          </cell>
          <cell r="Q119">
            <v>132153.32486399999</v>
          </cell>
          <cell r="R119">
            <v>0</v>
          </cell>
          <cell r="S119">
            <v>0</v>
          </cell>
          <cell r="T119">
            <v>14720.64</v>
          </cell>
          <cell r="U119">
            <v>0</v>
          </cell>
          <cell r="V119">
            <v>108384.6204</v>
          </cell>
          <cell r="W119">
            <v>0</v>
          </cell>
          <cell r="X119">
            <v>0</v>
          </cell>
          <cell r="Y119">
            <v>0</v>
          </cell>
          <cell r="Z119">
            <v>132683.35156800001</v>
          </cell>
          <cell r="AA119">
            <v>0</v>
          </cell>
          <cell r="AB119">
            <v>0</v>
          </cell>
          <cell r="AC119">
            <v>14779.68</v>
          </cell>
          <cell r="AD119">
            <v>0</v>
          </cell>
          <cell r="AE119">
            <v>108889.7418</v>
          </cell>
          <cell r="AF119">
            <v>0</v>
          </cell>
          <cell r="AG119">
            <v>0</v>
          </cell>
          <cell r="AH119">
            <v>0</v>
          </cell>
          <cell r="AI119">
            <v>133301.716056</v>
          </cell>
          <cell r="AJ119">
            <v>0</v>
          </cell>
          <cell r="AK119">
            <v>0</v>
          </cell>
          <cell r="AL119">
            <v>14848.56</v>
          </cell>
        </row>
        <row r="120">
          <cell r="A120" t="str">
            <v>BTN_Tri_P_13,8</v>
          </cell>
          <cell r="B120" t="str">
            <v>13,8</v>
          </cell>
          <cell r="C120">
            <v>0</v>
          </cell>
          <cell r="D120">
            <v>68871.218261999995</v>
          </cell>
          <cell r="E120">
            <v>0</v>
          </cell>
          <cell r="F120">
            <v>0</v>
          </cell>
          <cell r="G120">
            <v>0</v>
          </cell>
          <cell r="H120">
            <v>84303.909849300006</v>
          </cell>
          <cell r="I120">
            <v>0</v>
          </cell>
          <cell r="J120">
            <v>0</v>
          </cell>
          <cell r="K120">
            <v>7043.6278000000002</v>
          </cell>
          <cell r="L120">
            <v>0</v>
          </cell>
          <cell r="M120">
            <v>65136.607199999999</v>
          </cell>
          <cell r="N120">
            <v>0</v>
          </cell>
          <cell r="O120">
            <v>0</v>
          </cell>
          <cell r="P120">
            <v>0</v>
          </cell>
          <cell r="Q120">
            <v>79732.445567999996</v>
          </cell>
          <cell r="R120">
            <v>0</v>
          </cell>
          <cell r="S120">
            <v>0</v>
          </cell>
          <cell r="T120">
            <v>6661.68</v>
          </cell>
          <cell r="U120">
            <v>0</v>
          </cell>
          <cell r="V120">
            <v>65329.034399999997</v>
          </cell>
          <cell r="W120">
            <v>0</v>
          </cell>
          <cell r="X120">
            <v>0</v>
          </cell>
          <cell r="Y120">
            <v>0</v>
          </cell>
          <cell r="Z120">
            <v>79967.991936000006</v>
          </cell>
          <cell r="AA120">
            <v>0</v>
          </cell>
          <cell r="AB120">
            <v>0</v>
          </cell>
          <cell r="AC120">
            <v>6681.36</v>
          </cell>
          <cell r="AD120">
            <v>0</v>
          </cell>
          <cell r="AE120">
            <v>65521.461600000002</v>
          </cell>
          <cell r="AF120">
            <v>0</v>
          </cell>
          <cell r="AG120">
            <v>0</v>
          </cell>
          <cell r="AH120">
            <v>0</v>
          </cell>
          <cell r="AI120">
            <v>80203.538304000002</v>
          </cell>
          <cell r="AJ120">
            <v>0</v>
          </cell>
          <cell r="AK120">
            <v>0</v>
          </cell>
          <cell r="AL120">
            <v>6701.04</v>
          </cell>
        </row>
        <row r="121">
          <cell r="A121" t="str">
            <v>BTN_Tri_P_17,25</v>
          </cell>
          <cell r="B121" t="str">
            <v>17,25</v>
          </cell>
          <cell r="C121">
            <v>0</v>
          </cell>
          <cell r="D121">
            <v>80986.795574999996</v>
          </cell>
          <cell r="E121">
            <v>0</v>
          </cell>
          <cell r="F121">
            <v>0</v>
          </cell>
          <cell r="G121">
            <v>0</v>
          </cell>
          <cell r="H121">
            <v>99129.033727400005</v>
          </cell>
          <cell r="I121">
            <v>0</v>
          </cell>
          <cell r="J121">
            <v>0</v>
          </cell>
          <cell r="K121">
            <v>6626.174</v>
          </cell>
          <cell r="L121">
            <v>0</v>
          </cell>
          <cell r="M121">
            <v>79135.686000000002</v>
          </cell>
          <cell r="N121">
            <v>0</v>
          </cell>
          <cell r="O121">
            <v>0</v>
          </cell>
          <cell r="P121">
            <v>0</v>
          </cell>
          <cell r="Q121">
            <v>96863.248271999997</v>
          </cell>
          <cell r="R121">
            <v>0</v>
          </cell>
          <cell r="S121">
            <v>0</v>
          </cell>
          <cell r="T121">
            <v>6474.72</v>
          </cell>
          <cell r="U121">
            <v>0</v>
          </cell>
          <cell r="V121">
            <v>79496.486999999994</v>
          </cell>
          <cell r="W121">
            <v>0</v>
          </cell>
          <cell r="X121">
            <v>0</v>
          </cell>
          <cell r="Y121">
            <v>0</v>
          </cell>
          <cell r="Z121">
            <v>97304.874024000004</v>
          </cell>
          <cell r="AA121">
            <v>0</v>
          </cell>
          <cell r="AB121">
            <v>0</v>
          </cell>
          <cell r="AC121">
            <v>6504.24</v>
          </cell>
          <cell r="AD121">
            <v>0</v>
          </cell>
          <cell r="AE121">
            <v>79737.020999999993</v>
          </cell>
          <cell r="AF121">
            <v>0</v>
          </cell>
          <cell r="AG121">
            <v>0</v>
          </cell>
          <cell r="AH121">
            <v>0</v>
          </cell>
          <cell r="AI121">
            <v>97599.291192000004</v>
          </cell>
          <cell r="AJ121">
            <v>0</v>
          </cell>
          <cell r="AK121">
            <v>0</v>
          </cell>
          <cell r="AL121">
            <v>6523.92</v>
          </cell>
        </row>
        <row r="122">
          <cell r="A122" t="str">
            <v>BTN_Tri_P_20,7</v>
          </cell>
          <cell r="B122" t="str">
            <v>20,7</v>
          </cell>
          <cell r="C122">
            <v>0</v>
          </cell>
          <cell r="D122">
            <v>322787.00663999998</v>
          </cell>
          <cell r="E122">
            <v>0</v>
          </cell>
          <cell r="F122">
            <v>0</v>
          </cell>
          <cell r="G122">
            <v>0</v>
          </cell>
          <cell r="H122">
            <v>395081.93461439997</v>
          </cell>
          <cell r="I122">
            <v>0</v>
          </cell>
          <cell r="J122">
            <v>0</v>
          </cell>
          <cell r="K122">
            <v>22008.144</v>
          </cell>
          <cell r="L122">
            <v>0</v>
          </cell>
          <cell r="M122">
            <v>323277.696</v>
          </cell>
          <cell r="N122">
            <v>0</v>
          </cell>
          <cell r="O122">
            <v>0</v>
          </cell>
          <cell r="P122">
            <v>0</v>
          </cell>
          <cell r="Q122">
            <v>395682.52415999997</v>
          </cell>
          <cell r="R122">
            <v>0</v>
          </cell>
          <cell r="S122">
            <v>0</v>
          </cell>
          <cell r="T122">
            <v>22041.599999999999</v>
          </cell>
          <cell r="U122">
            <v>0</v>
          </cell>
          <cell r="V122">
            <v>324576.5796</v>
          </cell>
          <cell r="W122">
            <v>0</v>
          </cell>
          <cell r="X122">
            <v>0</v>
          </cell>
          <cell r="Y122">
            <v>0</v>
          </cell>
          <cell r="Z122">
            <v>397272.32001600001</v>
          </cell>
          <cell r="AA122">
            <v>0</v>
          </cell>
          <cell r="AB122">
            <v>0</v>
          </cell>
          <cell r="AC122">
            <v>22130.16</v>
          </cell>
          <cell r="AD122">
            <v>0</v>
          </cell>
          <cell r="AE122">
            <v>325875.4632</v>
          </cell>
          <cell r="AF122">
            <v>0</v>
          </cell>
          <cell r="AG122">
            <v>0</v>
          </cell>
          <cell r="AH122">
            <v>0</v>
          </cell>
          <cell r="AI122">
            <v>398862.11587199999</v>
          </cell>
          <cell r="AJ122">
            <v>0</v>
          </cell>
          <cell r="AK122">
            <v>0</v>
          </cell>
          <cell r="AL122">
            <v>22218.720000000001</v>
          </cell>
        </row>
        <row r="123">
          <cell r="B123" t="str">
            <v>Energia Activa</v>
          </cell>
          <cell r="C123">
            <v>22967702.987893999</v>
          </cell>
          <cell r="D123">
            <v>12307202.485202599</v>
          </cell>
          <cell r="E123">
            <v>1996881.9039697</v>
          </cell>
          <cell r="F123">
            <v>558433.02283869998</v>
          </cell>
          <cell r="G123">
            <v>2305559.8033723002</v>
          </cell>
          <cell r="H123">
            <v>4359429.6664477</v>
          </cell>
          <cell r="I123">
            <v>0</v>
          </cell>
          <cell r="J123">
            <v>0</v>
          </cell>
          <cell r="K123">
            <v>1371121.3762459001</v>
          </cell>
          <cell r="L123">
            <v>23113642.113365799</v>
          </cell>
          <cell r="M123">
            <v>12389561.506570499</v>
          </cell>
          <cell r="N123">
            <v>2014227.2680448999</v>
          </cell>
          <cell r="O123">
            <v>562928.68610070006</v>
          </cell>
          <cell r="P123">
            <v>2325445.3083986002</v>
          </cell>
          <cell r="Q123">
            <v>4391410.0706668003</v>
          </cell>
          <cell r="R123">
            <v>0</v>
          </cell>
          <cell r="S123">
            <v>0</v>
          </cell>
          <cell r="T123">
            <v>1379471.6786738001</v>
          </cell>
          <cell r="U123">
            <v>23207781.431722399</v>
          </cell>
          <cell r="V123">
            <v>12440042.5117018</v>
          </cell>
          <cell r="W123">
            <v>2022470.534094</v>
          </cell>
          <cell r="X123">
            <v>565228.73892799998</v>
          </cell>
          <cell r="Y123">
            <v>2334952.3582338002</v>
          </cell>
          <cell r="Z123">
            <v>4409302.7296633003</v>
          </cell>
          <cell r="AA123">
            <v>0</v>
          </cell>
          <cell r="AB123">
            <v>0</v>
          </cell>
          <cell r="AC123">
            <v>1385089.0540738001</v>
          </cell>
          <cell r="AD123">
            <v>23297695.838043999</v>
          </cell>
          <cell r="AE123">
            <v>12488257.562736601</v>
          </cell>
          <cell r="AF123">
            <v>2030327.2627339</v>
          </cell>
          <cell r="AG123">
            <v>567422.89339810004</v>
          </cell>
          <cell r="AH123">
            <v>2344023.4236098998</v>
          </cell>
          <cell r="AI123">
            <v>4426404.2389933998</v>
          </cell>
          <cell r="AJ123">
            <v>0</v>
          </cell>
          <cell r="AK123">
            <v>0</v>
          </cell>
          <cell r="AL123">
            <v>1390453.7616451001</v>
          </cell>
        </row>
        <row r="124">
          <cell r="B124" t="str">
            <v>Tarifa Simples &gt; 2,3 e &lt; 20,7</v>
          </cell>
          <cell r="C124">
            <v>13250799.950591801</v>
          </cell>
          <cell r="D124">
            <v>7088834.6885936996</v>
          </cell>
          <cell r="E124">
            <v>1064183.4157205001</v>
          </cell>
          <cell r="F124">
            <v>308956.47553280002</v>
          </cell>
          <cell r="G124">
            <v>1270154.3994082999</v>
          </cell>
          <cell r="H124">
            <v>2557473.0474588</v>
          </cell>
          <cell r="I124">
            <v>0</v>
          </cell>
          <cell r="J124">
            <v>0</v>
          </cell>
          <cell r="K124">
            <v>789555.4374695</v>
          </cell>
          <cell r="L124">
            <v>13313719.259163501</v>
          </cell>
          <cell r="M124">
            <v>7122494.8886447996</v>
          </cell>
          <cell r="N124">
            <v>1069236.5208137999</v>
          </cell>
          <cell r="O124">
            <v>310423.50604289997</v>
          </cell>
          <cell r="P124">
            <v>1276185.5248426001</v>
          </cell>
          <cell r="Q124">
            <v>2569616.8000194998</v>
          </cell>
          <cell r="R124">
            <v>0</v>
          </cell>
          <cell r="S124">
            <v>0</v>
          </cell>
          <cell r="T124">
            <v>793304.51544280001</v>
          </cell>
          <cell r="U124">
            <v>13367058.002773</v>
          </cell>
          <cell r="V124">
            <v>7151029.7346425997</v>
          </cell>
          <cell r="W124">
            <v>1073520.2022951001</v>
          </cell>
          <cell r="X124">
            <v>311667.15550430003</v>
          </cell>
          <cell r="Y124">
            <v>1281298.3059653</v>
          </cell>
          <cell r="Z124">
            <v>2579911.4539033002</v>
          </cell>
          <cell r="AA124">
            <v>0</v>
          </cell>
          <cell r="AB124">
            <v>0</v>
          </cell>
          <cell r="AC124">
            <v>796482.7307368</v>
          </cell>
          <cell r="AD124">
            <v>13418767.5533862</v>
          </cell>
          <cell r="AE124">
            <v>7178693.0045971004</v>
          </cell>
          <cell r="AF124">
            <v>1077673.0418521999</v>
          </cell>
          <cell r="AG124">
            <v>312872.81860370003</v>
          </cell>
          <cell r="AH124">
            <v>1286254.920921</v>
          </cell>
          <cell r="AI124">
            <v>2589891.6650959002</v>
          </cell>
          <cell r="AJ124">
            <v>0</v>
          </cell>
          <cell r="AK124">
            <v>0</v>
          </cell>
          <cell r="AL124">
            <v>799563.86976020003</v>
          </cell>
        </row>
        <row r="125">
          <cell r="A125" t="str">
            <v>BTN_&lt;20,7_E_Energia Simples</v>
          </cell>
          <cell r="B125" t="str">
            <v>Energia Simples</v>
          </cell>
          <cell r="C125">
            <v>13250799.950591801</v>
          </cell>
          <cell r="D125">
            <v>7088834.6885936996</v>
          </cell>
          <cell r="E125">
            <v>1064183.4157205001</v>
          </cell>
          <cell r="F125">
            <v>308956.47553280002</v>
          </cell>
          <cell r="G125">
            <v>1270154.3994082999</v>
          </cell>
          <cell r="H125">
            <v>2557473.0474588</v>
          </cell>
          <cell r="I125">
            <v>0</v>
          </cell>
          <cell r="J125">
            <v>0</v>
          </cell>
          <cell r="K125">
            <v>789555.4374695</v>
          </cell>
          <cell r="L125">
            <v>13313719.259163501</v>
          </cell>
          <cell r="M125">
            <v>7122494.8886447996</v>
          </cell>
          <cell r="N125">
            <v>1069236.5208137999</v>
          </cell>
          <cell r="O125">
            <v>310423.50604289997</v>
          </cell>
          <cell r="P125">
            <v>1276185.5248426001</v>
          </cell>
          <cell r="Q125">
            <v>2569616.8000194998</v>
          </cell>
          <cell r="R125">
            <v>0</v>
          </cell>
          <cell r="S125">
            <v>0</v>
          </cell>
          <cell r="T125">
            <v>793304.51544280001</v>
          </cell>
          <cell r="U125">
            <v>13367058.002773</v>
          </cell>
          <cell r="V125">
            <v>7151029.7346425997</v>
          </cell>
          <cell r="W125">
            <v>1073520.2022951001</v>
          </cell>
          <cell r="X125">
            <v>311667.15550430003</v>
          </cell>
          <cell r="Y125">
            <v>1281298.3059653</v>
          </cell>
          <cell r="Z125">
            <v>2579911.4539033002</v>
          </cell>
          <cell r="AA125">
            <v>0</v>
          </cell>
          <cell r="AB125">
            <v>0</v>
          </cell>
          <cell r="AC125">
            <v>796482.7307368</v>
          </cell>
          <cell r="AD125">
            <v>13418767.5533862</v>
          </cell>
          <cell r="AE125">
            <v>7178693.0045971004</v>
          </cell>
          <cell r="AF125">
            <v>1077673.0418521999</v>
          </cell>
          <cell r="AG125">
            <v>312872.81860370003</v>
          </cell>
          <cell r="AH125">
            <v>1286254.920921</v>
          </cell>
          <cell r="AI125">
            <v>2589891.6650959002</v>
          </cell>
          <cell r="AJ125">
            <v>0</v>
          </cell>
          <cell r="AK125">
            <v>0</v>
          </cell>
          <cell r="AL125">
            <v>799563.86976020003</v>
          </cell>
        </row>
        <row r="126">
          <cell r="B126" t="str">
            <v>Energia Simples - 3,45</v>
          </cell>
          <cell r="C126">
            <v>5029523.7205619998</v>
          </cell>
          <cell r="D126">
            <v>2690664.8919587</v>
          </cell>
          <cell r="E126">
            <v>403925.4801483</v>
          </cell>
          <cell r="F126">
            <v>117268.6877848</v>
          </cell>
          <cell r="G126">
            <v>482104.6053384</v>
          </cell>
          <cell r="H126">
            <v>970724.13777719997</v>
          </cell>
          <cell r="I126">
            <v>0</v>
          </cell>
          <cell r="J126">
            <v>0</v>
          </cell>
          <cell r="K126">
            <v>299686.64656179998</v>
          </cell>
          <cell r="L126">
            <v>5050080.7343792999</v>
          </cell>
          <cell r="M126">
            <v>2701662.3617856</v>
          </cell>
          <cell r="N126">
            <v>405576.43203530001</v>
          </cell>
          <cell r="O126">
            <v>117747.9963979</v>
          </cell>
          <cell r="P126">
            <v>484075.09630099998</v>
          </cell>
          <cell r="Q126">
            <v>974691.74795650004</v>
          </cell>
          <cell r="R126">
            <v>0</v>
          </cell>
          <cell r="S126">
            <v>0</v>
          </cell>
          <cell r="T126">
            <v>300911.54634870001</v>
          </cell>
          <cell r="U126">
            <v>5070293.3652518997</v>
          </cell>
          <cell r="V126">
            <v>2712475.5956597002</v>
          </cell>
          <cell r="W126">
            <v>407199.72622479999</v>
          </cell>
          <cell r="X126">
            <v>118219.27535539999</v>
          </cell>
          <cell r="Y126">
            <v>486012.57646200003</v>
          </cell>
          <cell r="Z126">
            <v>978592.89044430002</v>
          </cell>
          <cell r="AA126">
            <v>0</v>
          </cell>
          <cell r="AB126">
            <v>0</v>
          </cell>
          <cell r="AC126">
            <v>302115.92590919998</v>
          </cell>
          <cell r="AD126">
            <v>5090118.6625186997</v>
          </cell>
          <cell r="AE126">
            <v>2723081.6160884001</v>
          </cell>
          <cell r="AF126">
            <v>408791.91331099998</v>
          </cell>
          <cell r="AG126">
            <v>118681.5232197</v>
          </cell>
          <cell r="AH126">
            <v>487912.92879079998</v>
          </cell>
          <cell r="AI126">
            <v>982419.27553750004</v>
          </cell>
          <cell r="AJ126">
            <v>0</v>
          </cell>
          <cell r="AK126">
            <v>0</v>
          </cell>
          <cell r="AL126">
            <v>303297.22600530001</v>
          </cell>
        </row>
        <row r="127">
          <cell r="B127" t="str">
            <v>Energia Simples - 4,6</v>
          </cell>
          <cell r="C127">
            <v>131205.0956043</v>
          </cell>
          <cell r="D127">
            <v>70191.327053000001</v>
          </cell>
          <cell r="E127">
            <v>10537.1967974</v>
          </cell>
          <cell r="F127">
            <v>3059.1861666999998</v>
          </cell>
          <cell r="G127">
            <v>12576.6542417</v>
          </cell>
          <cell r="H127">
            <v>25323.263270700001</v>
          </cell>
          <cell r="I127">
            <v>0</v>
          </cell>
          <cell r="J127">
            <v>0</v>
          </cell>
          <cell r="K127">
            <v>7817.9202046</v>
          </cell>
          <cell r="L127">
            <v>131988.1526761</v>
          </cell>
          <cell r="M127">
            <v>70610.242299200007</v>
          </cell>
          <cell r="N127">
            <v>10600.0848007</v>
          </cell>
          <cell r="O127">
            <v>3077.4439742</v>
          </cell>
          <cell r="P127">
            <v>12651.7141163</v>
          </cell>
          <cell r="Q127">
            <v>25474.3973429</v>
          </cell>
          <cell r="R127">
            <v>0</v>
          </cell>
          <cell r="S127">
            <v>0</v>
          </cell>
          <cell r="T127">
            <v>7864.5790456000004</v>
          </cell>
          <cell r="U127">
            <v>132563.99495789999</v>
          </cell>
          <cell r="V127">
            <v>70918.303002200002</v>
          </cell>
          <cell r="W127">
            <v>10646.3312011</v>
          </cell>
          <cell r="X127">
            <v>3090.8703483999998</v>
          </cell>
          <cell r="Y127">
            <v>12706.9114336</v>
          </cell>
          <cell r="Z127">
            <v>25585.537886800001</v>
          </cell>
          <cell r="AA127">
            <v>0</v>
          </cell>
          <cell r="AB127">
            <v>0</v>
          </cell>
          <cell r="AC127">
            <v>7898.8908920000003</v>
          </cell>
          <cell r="AD127">
            <v>133073.23459189999</v>
          </cell>
          <cell r="AE127">
            <v>71190.733013000005</v>
          </cell>
          <cell r="AF127">
            <v>10687.228684199999</v>
          </cell>
          <cell r="AG127">
            <v>3102.7438117000002</v>
          </cell>
          <cell r="AH127">
            <v>12755.7245597</v>
          </cell>
          <cell r="AI127">
            <v>25683.823774799999</v>
          </cell>
          <cell r="AJ127">
            <v>0</v>
          </cell>
          <cell r="AK127">
            <v>0</v>
          </cell>
          <cell r="AL127">
            <v>7929.2341847999996</v>
          </cell>
        </row>
        <row r="128">
          <cell r="B128" t="str">
            <v>Energia Simples - 5,75</v>
          </cell>
          <cell r="C128">
            <v>91606.947621400002</v>
          </cell>
          <cell r="D128">
            <v>49007.343740099997</v>
          </cell>
          <cell r="E128">
            <v>7357.0346535999997</v>
          </cell>
          <cell r="F128">
            <v>2135.9132872</v>
          </cell>
          <cell r="G128">
            <v>8780.9768445000009</v>
          </cell>
          <cell r="H128">
            <v>17680.615538599999</v>
          </cell>
          <cell r="I128">
            <v>0</v>
          </cell>
          <cell r="J128">
            <v>0</v>
          </cell>
          <cell r="K128">
            <v>5458.4450655999999</v>
          </cell>
          <cell r="L128">
            <v>92249.700473399993</v>
          </cell>
          <cell r="M128">
            <v>49351.199865000002</v>
          </cell>
          <cell r="N128">
            <v>7408.6547012999999</v>
          </cell>
          <cell r="O128">
            <v>2150.8997522999998</v>
          </cell>
          <cell r="P128">
            <v>8842.5878694000003</v>
          </cell>
          <cell r="Q128">
            <v>17804.670169199999</v>
          </cell>
          <cell r="R128">
            <v>0</v>
          </cell>
          <cell r="S128">
            <v>0</v>
          </cell>
          <cell r="T128">
            <v>5496.7438107999997</v>
          </cell>
          <cell r="U128">
            <v>92637.806685999996</v>
          </cell>
          <cell r="V128">
            <v>49558.826633999997</v>
          </cell>
          <cell r="W128">
            <v>7439.8238530999997</v>
          </cell>
          <cell r="X128">
            <v>2159.9488603999998</v>
          </cell>
          <cell r="Y128">
            <v>8879.7897599000007</v>
          </cell>
          <cell r="Z128">
            <v>17879.576679599999</v>
          </cell>
          <cell r="AA128">
            <v>0</v>
          </cell>
          <cell r="AB128">
            <v>0</v>
          </cell>
          <cell r="AC128">
            <v>5519.8693105000002</v>
          </cell>
          <cell r="AD128">
            <v>92984.5919211</v>
          </cell>
          <cell r="AE128">
            <v>49744.347751300003</v>
          </cell>
          <cell r="AF128">
            <v>7467.6744806999995</v>
          </cell>
          <cell r="AG128">
            <v>2168.0345268999999</v>
          </cell>
          <cell r="AH128">
            <v>8913.0308320000004</v>
          </cell>
          <cell r="AI128">
            <v>17946.508026399999</v>
          </cell>
          <cell r="AJ128">
            <v>0</v>
          </cell>
          <cell r="AK128">
            <v>0</v>
          </cell>
          <cell r="AL128">
            <v>5540.5326789999999</v>
          </cell>
        </row>
        <row r="129">
          <cell r="B129" t="str">
            <v>Energia Simples - 6,9</v>
          </cell>
          <cell r="C129">
            <v>4936246.0732266996</v>
          </cell>
          <cell r="D129">
            <v>2640763.7671539001</v>
          </cell>
          <cell r="E129">
            <v>396434.27012940001</v>
          </cell>
          <cell r="F129">
            <v>115093.8203601</v>
          </cell>
          <cell r="G129">
            <v>473163.4837028</v>
          </cell>
          <cell r="H129">
            <v>952721.06853719999</v>
          </cell>
          <cell r="I129">
            <v>0</v>
          </cell>
          <cell r="J129">
            <v>0</v>
          </cell>
          <cell r="K129">
            <v>294128.65203150001</v>
          </cell>
          <cell r="L129">
            <v>4964801.9127997998</v>
          </cell>
          <cell r="M129">
            <v>2656040.4015369001</v>
          </cell>
          <cell r="N129">
            <v>398727.61475880002</v>
          </cell>
          <cell r="O129">
            <v>115759.6300917</v>
          </cell>
          <cell r="P129">
            <v>475900.70148599998</v>
          </cell>
          <cell r="Q129">
            <v>958232.49353219999</v>
          </cell>
          <cell r="R129">
            <v>0</v>
          </cell>
          <cell r="S129">
            <v>0</v>
          </cell>
          <cell r="T129">
            <v>295830.16578889999</v>
          </cell>
          <cell r="U129">
            <v>4984310.0752243996</v>
          </cell>
          <cell r="V129">
            <v>2666476.7630409999</v>
          </cell>
          <cell r="W129">
            <v>400294.33246619999</v>
          </cell>
          <cell r="X129">
            <v>116214.48361929999</v>
          </cell>
          <cell r="Y129">
            <v>477770.65487899998</v>
          </cell>
          <cell r="Z129">
            <v>961997.66995909996</v>
          </cell>
          <cell r="AA129">
            <v>0</v>
          </cell>
          <cell r="AB129">
            <v>0</v>
          </cell>
          <cell r="AC129">
            <v>296992.56924899999</v>
          </cell>
          <cell r="AD129">
            <v>5003092.0415431</v>
          </cell>
          <cell r="AE129">
            <v>2676524.6284428998</v>
          </cell>
          <cell r="AF129">
            <v>401802.72872469999</v>
          </cell>
          <cell r="AG129">
            <v>116652.40511360001</v>
          </cell>
          <cell r="AH129">
            <v>479570.99880070001</v>
          </cell>
          <cell r="AI129">
            <v>965622.68677449995</v>
          </cell>
          <cell r="AJ129">
            <v>0</v>
          </cell>
          <cell r="AK129">
            <v>0</v>
          </cell>
          <cell r="AL129">
            <v>298111.70195690001</v>
          </cell>
        </row>
        <row r="130">
          <cell r="B130" t="str">
            <v>Energia Simples - 10,35</v>
          </cell>
          <cell r="C130">
            <v>1062259.4766694</v>
          </cell>
          <cell r="D130">
            <v>568281.30034219997</v>
          </cell>
          <cell r="E130">
            <v>85310.994240800006</v>
          </cell>
          <cell r="F130">
            <v>24767.708005100001</v>
          </cell>
          <cell r="G130">
            <v>101822.7995774</v>
          </cell>
          <cell r="H130">
            <v>205021.58293199999</v>
          </cell>
          <cell r="I130">
            <v>0</v>
          </cell>
          <cell r="J130">
            <v>0</v>
          </cell>
          <cell r="K130">
            <v>63295.253791100004</v>
          </cell>
          <cell r="L130">
            <v>1066438.0618131</v>
          </cell>
          <cell r="M130">
            <v>570516.73514090001</v>
          </cell>
          <cell r="N130">
            <v>85646.580093700002</v>
          </cell>
          <cell r="O130">
            <v>24865.1361559</v>
          </cell>
          <cell r="P130">
            <v>102223.3375313</v>
          </cell>
          <cell r="Q130">
            <v>205828.07151569999</v>
          </cell>
          <cell r="R130">
            <v>0</v>
          </cell>
          <cell r="S130">
            <v>0</v>
          </cell>
          <cell r="T130">
            <v>63544.236843500003</v>
          </cell>
          <cell r="U130">
            <v>1071035.2805957999</v>
          </cell>
          <cell r="V130">
            <v>572976.12809020001</v>
          </cell>
          <cell r="W130">
            <v>86015.786783699994</v>
          </cell>
          <cell r="X130">
            <v>24972.325195599999</v>
          </cell>
          <cell r="Y130">
            <v>102664.0035808</v>
          </cell>
          <cell r="Z130">
            <v>206715.3585603</v>
          </cell>
          <cell r="AA130">
            <v>0</v>
          </cell>
          <cell r="AB130">
            <v>0</v>
          </cell>
          <cell r="AC130">
            <v>63818.1643884</v>
          </cell>
          <cell r="AD130">
            <v>1075416.0477861001</v>
          </cell>
          <cell r="AE130">
            <v>575319.72504619998</v>
          </cell>
          <cell r="AF130">
            <v>86367.610055900004</v>
          </cell>
          <cell r="AG130">
            <v>25074.467435499999</v>
          </cell>
          <cell r="AH130">
            <v>103083.92167910001</v>
          </cell>
          <cell r="AI130">
            <v>207560.86932619999</v>
          </cell>
          <cell r="AJ130">
            <v>0</v>
          </cell>
          <cell r="AK130">
            <v>0</v>
          </cell>
          <cell r="AL130">
            <v>64079.194557199997</v>
          </cell>
        </row>
        <row r="131">
          <cell r="B131" t="str">
            <v>Energia Simples - 13,8</v>
          </cell>
          <cell r="C131">
            <v>444329.95205959998</v>
          </cell>
          <cell r="D131">
            <v>237705.0132133</v>
          </cell>
          <cell r="E131">
            <v>35684.529828500003</v>
          </cell>
          <cell r="F131">
            <v>10360.0247893</v>
          </cell>
          <cell r="G131">
            <v>42591.213021199997</v>
          </cell>
          <cell r="H131">
            <v>85757.982975299994</v>
          </cell>
          <cell r="I131">
            <v>0</v>
          </cell>
          <cell r="J131">
            <v>0</v>
          </cell>
          <cell r="K131">
            <v>26475.618904800001</v>
          </cell>
          <cell r="L131">
            <v>445178.7553815</v>
          </cell>
          <cell r="M131">
            <v>238159.1010002</v>
          </cell>
          <cell r="N131">
            <v>35752.697971100002</v>
          </cell>
          <cell r="O131">
            <v>10379.8155396</v>
          </cell>
          <cell r="P131">
            <v>42672.574997700001</v>
          </cell>
          <cell r="Q131">
            <v>85921.806414199993</v>
          </cell>
          <cell r="R131">
            <v>0</v>
          </cell>
          <cell r="S131">
            <v>0</v>
          </cell>
          <cell r="T131">
            <v>26526.195268799998</v>
          </cell>
          <cell r="U131">
            <v>447038.07296770002</v>
          </cell>
          <cell r="V131">
            <v>239153.78774</v>
          </cell>
          <cell r="W131">
            <v>35902.021404200001</v>
          </cell>
          <cell r="X131">
            <v>10423.1675043</v>
          </cell>
          <cell r="Y131">
            <v>42850.799740100003</v>
          </cell>
          <cell r="Z131">
            <v>86280.664342100004</v>
          </cell>
          <cell r="AA131">
            <v>0</v>
          </cell>
          <cell r="AB131">
            <v>0</v>
          </cell>
          <cell r="AC131">
            <v>26636.983622399999</v>
          </cell>
          <cell r="AD131">
            <v>448744.75434059999</v>
          </cell>
          <cell r="AE131">
            <v>240066.81806009999</v>
          </cell>
          <cell r="AF131">
            <v>36039.086488300003</v>
          </cell>
          <cell r="AG131">
            <v>10462.9605933</v>
          </cell>
          <cell r="AH131">
            <v>43014.393551000001</v>
          </cell>
          <cell r="AI131">
            <v>86610.062690100007</v>
          </cell>
          <cell r="AJ131">
            <v>0</v>
          </cell>
          <cell r="AK131">
            <v>0</v>
          </cell>
          <cell r="AL131">
            <v>26738.677071999999</v>
          </cell>
        </row>
        <row r="132">
          <cell r="B132" t="str">
            <v>Energia Simples - 17,25</v>
          </cell>
          <cell r="C132">
            <v>917541.33516659995</v>
          </cell>
          <cell r="D132">
            <v>490860.84381340002</v>
          </cell>
          <cell r="E132">
            <v>73688.552823899998</v>
          </cell>
          <cell r="F132">
            <v>21393.450820499998</v>
          </cell>
          <cell r="G132">
            <v>87950.853370800003</v>
          </cell>
          <cell r="H132">
            <v>177090.2317874</v>
          </cell>
          <cell r="I132">
            <v>0</v>
          </cell>
          <cell r="J132">
            <v>0</v>
          </cell>
          <cell r="K132">
            <v>54672.1520953</v>
          </cell>
          <cell r="L132">
            <v>920435.21855019999</v>
          </cell>
          <cell r="M132">
            <v>492408.99645229999</v>
          </cell>
          <cell r="N132">
            <v>73920.963147699993</v>
          </cell>
          <cell r="O132">
            <v>21460.9247851</v>
          </cell>
          <cell r="P132">
            <v>88228.246337699995</v>
          </cell>
          <cell r="Q132">
            <v>177648.7662748</v>
          </cell>
          <cell r="R132">
            <v>0</v>
          </cell>
          <cell r="S132">
            <v>0</v>
          </cell>
          <cell r="T132">
            <v>54844.585561400003</v>
          </cell>
          <cell r="U132">
            <v>923997.02235400002</v>
          </cell>
          <cell r="V132">
            <v>494314.46921230003</v>
          </cell>
          <cell r="W132">
            <v>74207.014748700007</v>
          </cell>
          <cell r="X132">
            <v>21543.972023400001</v>
          </cell>
          <cell r="Y132">
            <v>88569.662764399996</v>
          </cell>
          <cell r="Z132">
            <v>178336.2128635</v>
          </cell>
          <cell r="AA132">
            <v>0</v>
          </cell>
          <cell r="AB132">
            <v>0</v>
          </cell>
          <cell r="AC132">
            <v>55056.817394199999</v>
          </cell>
          <cell r="AD132">
            <v>927592.80016900005</v>
          </cell>
          <cell r="AE132">
            <v>496238.11718910001</v>
          </cell>
          <cell r="AF132">
            <v>74495.794832700005</v>
          </cell>
          <cell r="AG132">
            <v>21627.811403600001</v>
          </cell>
          <cell r="AH132">
            <v>88914.335767099998</v>
          </cell>
          <cell r="AI132">
            <v>179030.2166132</v>
          </cell>
          <cell r="AJ132">
            <v>0</v>
          </cell>
          <cell r="AK132">
            <v>0</v>
          </cell>
          <cell r="AL132">
            <v>55271.0735852</v>
          </cell>
        </row>
        <row r="133">
          <cell r="B133" t="str">
            <v>Energia Simples - 20,7</v>
          </cell>
          <cell r="C133">
            <v>638087.3496818</v>
          </cell>
          <cell r="D133">
            <v>341360.20131909999</v>
          </cell>
          <cell r="E133">
            <v>51245.357098599998</v>
          </cell>
          <cell r="F133">
            <v>14877.684319100001</v>
          </cell>
          <cell r="G133">
            <v>61163.813311500002</v>
          </cell>
          <cell r="H133">
            <v>123154.16464040001</v>
          </cell>
          <cell r="I133">
            <v>0</v>
          </cell>
          <cell r="J133">
            <v>0</v>
          </cell>
          <cell r="K133">
            <v>38020.748814799997</v>
          </cell>
          <cell r="L133">
            <v>642546.72309009999</v>
          </cell>
          <cell r="M133">
            <v>343745.85056470003</v>
          </cell>
          <cell r="N133">
            <v>51603.493305199998</v>
          </cell>
          <cell r="O133">
            <v>14981.6593462</v>
          </cell>
          <cell r="P133">
            <v>61591.266203200001</v>
          </cell>
          <cell r="Q133">
            <v>124014.846814</v>
          </cell>
          <cell r="R133">
            <v>0</v>
          </cell>
          <cell r="S133">
            <v>0</v>
          </cell>
          <cell r="T133">
            <v>38286.462775100001</v>
          </cell>
          <cell r="U133">
            <v>645182.38473529997</v>
          </cell>
          <cell r="V133">
            <v>345155.8612632</v>
          </cell>
          <cell r="W133">
            <v>51815.1656133</v>
          </cell>
          <cell r="X133">
            <v>15043.1125975</v>
          </cell>
          <cell r="Y133">
            <v>61843.907345500003</v>
          </cell>
          <cell r="Z133">
            <v>124523.5431676</v>
          </cell>
          <cell r="AA133">
            <v>0</v>
          </cell>
          <cell r="AB133">
            <v>0</v>
          </cell>
          <cell r="AC133">
            <v>38443.5099711</v>
          </cell>
          <cell r="AD133">
            <v>647745.42051570001</v>
          </cell>
          <cell r="AE133">
            <v>346527.01900610002</v>
          </cell>
          <cell r="AF133">
            <v>52021.005274700001</v>
          </cell>
          <cell r="AG133">
            <v>15102.8724994</v>
          </cell>
          <cell r="AH133">
            <v>62089.586940599998</v>
          </cell>
          <cell r="AI133">
            <v>125018.22235320001</v>
          </cell>
          <cell r="AJ133">
            <v>0</v>
          </cell>
          <cell r="AK133">
            <v>0</v>
          </cell>
          <cell r="AL133">
            <v>38596.229719800001</v>
          </cell>
        </row>
        <row r="134">
          <cell r="B134" t="str">
            <v>Tarifa_bi-horária</v>
          </cell>
          <cell r="C134">
            <v>811649.54191320005</v>
          </cell>
          <cell r="D134">
            <v>434266.70022860001</v>
          </cell>
          <cell r="E134">
            <v>64906.459446699999</v>
          </cell>
          <cell r="F134">
            <v>18582.116497999999</v>
          </cell>
          <cell r="G134">
            <v>14696.0941477</v>
          </cell>
          <cell r="H134">
            <v>157233.07792410001</v>
          </cell>
          <cell r="I134">
            <v>0</v>
          </cell>
          <cell r="J134">
            <v>0</v>
          </cell>
          <cell r="K134">
            <v>48287.166482300003</v>
          </cell>
          <cell r="L134">
            <v>813738.56260950002</v>
          </cell>
          <cell r="M134">
            <v>435393.10341769998</v>
          </cell>
          <cell r="N134">
            <v>65078.9776384</v>
          </cell>
          <cell r="O134">
            <v>18631.1690882</v>
          </cell>
          <cell r="P134">
            <v>14733.636313999999</v>
          </cell>
          <cell r="Q134">
            <v>157650.04585530001</v>
          </cell>
          <cell r="R134">
            <v>0</v>
          </cell>
          <cell r="S134">
            <v>0</v>
          </cell>
          <cell r="T134">
            <v>48410.519321699998</v>
          </cell>
          <cell r="U134">
            <v>817132.97409150004</v>
          </cell>
          <cell r="V134">
            <v>437209.71170839999</v>
          </cell>
          <cell r="W134">
            <v>65350.710006499998</v>
          </cell>
          <cell r="X134">
            <v>18708.9458495</v>
          </cell>
          <cell r="Y134">
            <v>14795.082263599999</v>
          </cell>
          <cell r="Z134">
            <v>158308.2559545</v>
          </cell>
          <cell r="AA134">
            <v>0</v>
          </cell>
          <cell r="AB134">
            <v>0</v>
          </cell>
          <cell r="AC134">
            <v>48612.413155100003</v>
          </cell>
          <cell r="AD134">
            <v>820266.43250909995</v>
          </cell>
          <cell r="AE134">
            <v>438886.78169979999</v>
          </cell>
          <cell r="AF134">
            <v>65601.626246400003</v>
          </cell>
          <cell r="AG134">
            <v>18780.759936800001</v>
          </cell>
          <cell r="AH134">
            <v>14851.8005939</v>
          </cell>
          <cell r="AI134">
            <v>158916.03085909999</v>
          </cell>
          <cell r="AJ134">
            <v>0</v>
          </cell>
          <cell r="AK134">
            <v>0</v>
          </cell>
          <cell r="AL134">
            <v>48798.773379799997</v>
          </cell>
        </row>
        <row r="135">
          <cell r="A135" t="str">
            <v>BTN_&lt;20,7_Bi_E_Horas fora de vazio</v>
          </cell>
          <cell r="B135" t="str">
            <v>Horas fora de vazio</v>
          </cell>
          <cell r="C135">
            <v>542864.39456699998</v>
          </cell>
          <cell r="D135">
            <v>319369.34557589999</v>
          </cell>
          <cell r="E135">
            <v>61588.124295000001</v>
          </cell>
          <cell r="F135">
            <v>16508.157027699999</v>
          </cell>
          <cell r="G135">
            <v>8889.0076308000007</v>
          </cell>
          <cell r="H135">
            <v>146033.6967838</v>
          </cell>
          <cell r="I135">
            <v>0</v>
          </cell>
          <cell r="J135">
            <v>0</v>
          </cell>
          <cell r="K135">
            <v>29206.739356099999</v>
          </cell>
          <cell r="L135">
            <v>544315.64199509996</v>
          </cell>
          <cell r="M135">
            <v>320223.12037680001</v>
          </cell>
          <cell r="N135">
            <v>61752.768741699998</v>
          </cell>
          <cell r="O135">
            <v>16552.288528599998</v>
          </cell>
          <cell r="P135">
            <v>8912.7707463000006</v>
          </cell>
          <cell r="Q135">
            <v>146424.0908301</v>
          </cell>
          <cell r="R135">
            <v>0</v>
          </cell>
          <cell r="S135">
            <v>0</v>
          </cell>
          <cell r="T135">
            <v>29284.818166199999</v>
          </cell>
          <cell r="U135">
            <v>546588.79300049995</v>
          </cell>
          <cell r="V135">
            <v>321560.4244208</v>
          </cell>
          <cell r="W135">
            <v>62010.658387800002</v>
          </cell>
          <cell r="X135">
            <v>16621.413587999999</v>
          </cell>
          <cell r="Y135">
            <v>8949.9919324999992</v>
          </cell>
          <cell r="Z135">
            <v>147035.58174329999</v>
          </cell>
          <cell r="AA135">
            <v>0</v>
          </cell>
          <cell r="AB135">
            <v>0</v>
          </cell>
          <cell r="AC135">
            <v>29407.116348</v>
          </cell>
          <cell r="AD135">
            <v>548687.92142200004</v>
          </cell>
          <cell r="AE135">
            <v>322795.35026400001</v>
          </cell>
          <cell r="AF135">
            <v>62248.805122099999</v>
          </cell>
          <cell r="AG135">
            <v>16685.246733399999</v>
          </cell>
          <cell r="AH135">
            <v>8984.3636265000005</v>
          </cell>
          <cell r="AI135">
            <v>147600.2595637</v>
          </cell>
          <cell r="AJ135">
            <v>0</v>
          </cell>
          <cell r="AK135">
            <v>0</v>
          </cell>
          <cell r="AL135">
            <v>29520.051913800002</v>
          </cell>
        </row>
        <row r="136">
          <cell r="B136" t="str">
            <v>Horas fora de vazio - 3,45</v>
          </cell>
          <cell r="C136">
            <v>32147.127440600001</v>
          </cell>
          <cell r="D136">
            <v>18912.2866698</v>
          </cell>
          <cell r="E136">
            <v>3647.1010084999998</v>
          </cell>
          <cell r="F136">
            <v>977.57346610000002</v>
          </cell>
          <cell r="G136">
            <v>526.38571279999996</v>
          </cell>
          <cell r="H136">
            <v>8647.7652770999994</v>
          </cell>
          <cell r="I136">
            <v>0</v>
          </cell>
          <cell r="J136">
            <v>0</v>
          </cell>
          <cell r="K136">
            <v>1729.5530550999999</v>
          </cell>
          <cell r="L136">
            <v>32330.5618713</v>
          </cell>
          <cell r="M136">
            <v>19020.201895999999</v>
          </cell>
          <cell r="N136">
            <v>3667.9116979</v>
          </cell>
          <cell r="O136">
            <v>983.15158859999997</v>
          </cell>
          <cell r="P136">
            <v>529.38931679999996</v>
          </cell>
          <cell r="Q136">
            <v>8697.1102109000003</v>
          </cell>
          <cell r="R136">
            <v>0</v>
          </cell>
          <cell r="S136">
            <v>0</v>
          </cell>
          <cell r="T136">
            <v>1739.4220428000001</v>
          </cell>
          <cell r="U136">
            <v>32466.7141147</v>
          </cell>
          <cell r="V136">
            <v>19100.300818200001</v>
          </cell>
          <cell r="W136">
            <v>3683.3582092000001</v>
          </cell>
          <cell r="X136">
            <v>987.29189129999997</v>
          </cell>
          <cell r="Y136">
            <v>531.61871120000001</v>
          </cell>
          <cell r="Z136">
            <v>8733.7359606000009</v>
          </cell>
          <cell r="AA136">
            <v>0</v>
          </cell>
          <cell r="AB136">
            <v>0</v>
          </cell>
          <cell r="AC136">
            <v>1746.7471923000001</v>
          </cell>
          <cell r="AD136">
            <v>32595.092589100001</v>
          </cell>
          <cell r="AE136">
            <v>19175.826400400001</v>
          </cell>
          <cell r="AF136">
            <v>3697.9227850000002</v>
          </cell>
          <cell r="AG136">
            <v>991.19579780000004</v>
          </cell>
          <cell r="AH136">
            <v>533.72081419999995</v>
          </cell>
          <cell r="AI136">
            <v>8768.2705205000002</v>
          </cell>
          <cell r="AJ136">
            <v>0</v>
          </cell>
          <cell r="AK136">
            <v>0</v>
          </cell>
          <cell r="AL136">
            <v>1753.6541043</v>
          </cell>
        </row>
        <row r="137">
          <cell r="B137" t="str">
            <v>Horas fora de vazio - 4,6</v>
          </cell>
          <cell r="C137">
            <v>4508.6896468000004</v>
          </cell>
          <cell r="D137">
            <v>2652.4805758000002</v>
          </cell>
          <cell r="E137">
            <v>511.51215869999999</v>
          </cell>
          <cell r="F137">
            <v>137.10635199999999</v>
          </cell>
          <cell r="G137">
            <v>73.826497200000006</v>
          </cell>
          <cell r="H137">
            <v>1212.8638817000001</v>
          </cell>
          <cell r="I137">
            <v>0</v>
          </cell>
          <cell r="J137">
            <v>0</v>
          </cell>
          <cell r="K137">
            <v>242.57277629999999</v>
          </cell>
          <cell r="L137">
            <v>4501.9024860999998</v>
          </cell>
          <cell r="M137">
            <v>2648.4876614</v>
          </cell>
          <cell r="N137">
            <v>510.74215340000001</v>
          </cell>
          <cell r="O137">
            <v>136.89995880000001</v>
          </cell>
          <cell r="P137">
            <v>73.715362600000006</v>
          </cell>
          <cell r="Q137">
            <v>1211.0380955000001</v>
          </cell>
          <cell r="R137">
            <v>0</v>
          </cell>
          <cell r="S137">
            <v>0</v>
          </cell>
          <cell r="T137">
            <v>242.2076193</v>
          </cell>
          <cell r="U137">
            <v>4521.8779715999999</v>
          </cell>
          <cell r="V137">
            <v>2660.2393213999999</v>
          </cell>
          <cell r="W137">
            <v>513.00837809999996</v>
          </cell>
          <cell r="X137">
            <v>137.50739999999999</v>
          </cell>
          <cell r="Y137">
            <v>74.042446299999995</v>
          </cell>
          <cell r="Z137">
            <v>1216.4116182</v>
          </cell>
          <cell r="AA137">
            <v>0</v>
          </cell>
          <cell r="AB137">
            <v>0</v>
          </cell>
          <cell r="AC137">
            <v>243.28232370000001</v>
          </cell>
          <cell r="AD137">
            <v>4538.8184646999998</v>
          </cell>
          <cell r="AE137">
            <v>2670.2054830000002</v>
          </cell>
          <cell r="AF137">
            <v>514.93028230000004</v>
          </cell>
          <cell r="AG137">
            <v>138.0225499</v>
          </cell>
          <cell r="AH137">
            <v>74.319834499999999</v>
          </cell>
          <cell r="AI137">
            <v>1220.9687097999999</v>
          </cell>
          <cell r="AJ137">
            <v>0</v>
          </cell>
          <cell r="AK137">
            <v>0</v>
          </cell>
          <cell r="AL137">
            <v>244.19374210000001</v>
          </cell>
        </row>
        <row r="138">
          <cell r="B138" t="str">
            <v>Horas fora de vazio - 5,75</v>
          </cell>
          <cell r="C138">
            <v>1437.3820625000001</v>
          </cell>
          <cell r="D138">
            <v>845.61775120000004</v>
          </cell>
          <cell r="E138">
            <v>163.07141519999999</v>
          </cell>
          <cell r="F138">
            <v>43.7098637</v>
          </cell>
          <cell r="G138">
            <v>23.536080699999999</v>
          </cell>
          <cell r="H138">
            <v>386.66418040000002</v>
          </cell>
          <cell r="I138">
            <v>0</v>
          </cell>
          <cell r="J138">
            <v>0</v>
          </cell>
          <cell r="K138">
            <v>77.332836099999994</v>
          </cell>
          <cell r="L138">
            <v>1434.6937189</v>
          </cell>
          <cell r="M138">
            <v>844.03618779999999</v>
          </cell>
          <cell r="N138">
            <v>162.76642190000001</v>
          </cell>
          <cell r="O138">
            <v>43.6281131</v>
          </cell>
          <cell r="P138">
            <v>23.492060899999998</v>
          </cell>
          <cell r="Q138">
            <v>385.9410006</v>
          </cell>
          <cell r="R138">
            <v>0</v>
          </cell>
          <cell r="S138">
            <v>0</v>
          </cell>
          <cell r="T138">
            <v>77.188200199999997</v>
          </cell>
          <cell r="U138">
            <v>1442.4624392000001</v>
          </cell>
          <cell r="V138">
            <v>848.60655799999995</v>
          </cell>
          <cell r="W138">
            <v>163.6477854</v>
          </cell>
          <cell r="X138">
            <v>43.864354800000001</v>
          </cell>
          <cell r="Y138">
            <v>23.619267900000001</v>
          </cell>
          <cell r="Z138">
            <v>388.03083170000002</v>
          </cell>
          <cell r="AA138">
            <v>0</v>
          </cell>
          <cell r="AB138">
            <v>0</v>
          </cell>
          <cell r="AC138">
            <v>77.606166099999996</v>
          </cell>
          <cell r="AD138">
            <v>1448.9094872999999</v>
          </cell>
          <cell r="AE138">
            <v>852.39938259999997</v>
          </cell>
          <cell r="AF138">
            <v>164.37920489999999</v>
          </cell>
          <cell r="AG138">
            <v>44.060405699999997</v>
          </cell>
          <cell r="AH138">
            <v>23.724833700000001</v>
          </cell>
          <cell r="AI138">
            <v>389.76512539999999</v>
          </cell>
          <cell r="AJ138">
            <v>0</v>
          </cell>
          <cell r="AK138">
            <v>0</v>
          </cell>
          <cell r="AL138">
            <v>77.953024999999997</v>
          </cell>
        </row>
        <row r="139">
          <cell r="B139" t="str">
            <v>Horas fora de vazio - 6,9</v>
          </cell>
          <cell r="C139">
            <v>149350.4729129</v>
          </cell>
          <cell r="D139">
            <v>87863.494591399998</v>
          </cell>
          <cell r="E139">
            <v>16943.854821199999</v>
          </cell>
          <cell r="F139">
            <v>4541.6518081000004</v>
          </cell>
          <cell r="G139">
            <v>2445.5048197000001</v>
          </cell>
          <cell r="H139">
            <v>40176.150607900003</v>
          </cell>
          <cell r="I139">
            <v>0</v>
          </cell>
          <cell r="J139">
            <v>0</v>
          </cell>
          <cell r="K139">
            <v>8035.2301213999999</v>
          </cell>
          <cell r="L139">
            <v>150092.49955760001</v>
          </cell>
          <cell r="M139">
            <v>88300.031902899995</v>
          </cell>
          <cell r="N139">
            <v>17028.0379612</v>
          </cell>
          <cell r="O139">
            <v>4564.2163608000001</v>
          </cell>
          <cell r="P139">
            <v>2457.6549636999998</v>
          </cell>
          <cell r="Q139">
            <v>40375.760114899997</v>
          </cell>
          <cell r="R139">
            <v>0</v>
          </cell>
          <cell r="S139">
            <v>0</v>
          </cell>
          <cell r="T139">
            <v>8075.1520226000002</v>
          </cell>
          <cell r="U139">
            <v>150752.47563569999</v>
          </cell>
          <cell r="V139">
            <v>88688.2985319</v>
          </cell>
          <cell r="W139">
            <v>17102.912440399999</v>
          </cell>
          <cell r="X139">
            <v>4584.2858091999997</v>
          </cell>
          <cell r="Y139">
            <v>2468.4615896</v>
          </cell>
          <cell r="Z139">
            <v>40553.297539300002</v>
          </cell>
          <cell r="AA139">
            <v>0</v>
          </cell>
          <cell r="AB139">
            <v>0</v>
          </cell>
          <cell r="AC139">
            <v>8110.6595076000003</v>
          </cell>
          <cell r="AD139">
            <v>151355.9858887</v>
          </cell>
          <cell r="AE139">
            <v>89043.346084200006</v>
          </cell>
          <cell r="AF139">
            <v>17171.380855399999</v>
          </cell>
          <cell r="AG139">
            <v>4602.6381669000002</v>
          </cell>
          <cell r="AH139">
            <v>2478.3436284999998</v>
          </cell>
          <cell r="AI139">
            <v>40715.645326799997</v>
          </cell>
          <cell r="AJ139">
            <v>0</v>
          </cell>
          <cell r="AK139">
            <v>0</v>
          </cell>
          <cell r="AL139">
            <v>8143.1290657</v>
          </cell>
        </row>
        <row r="140">
          <cell r="B140" t="str">
            <v>Horas fora de vazio - 10,35</v>
          </cell>
          <cell r="C140">
            <v>70743.921376600003</v>
          </cell>
          <cell r="D140">
            <v>41618.938541000003</v>
          </cell>
          <cell r="E140">
            <v>8025.9185653000004</v>
          </cell>
          <cell r="F140">
            <v>2151.277141</v>
          </cell>
          <cell r="G140">
            <v>1158.3799991999999</v>
          </cell>
          <cell r="H140">
            <v>19030.528557199999</v>
          </cell>
          <cell r="I140">
            <v>0</v>
          </cell>
          <cell r="J140">
            <v>0</v>
          </cell>
          <cell r="K140">
            <v>3806.1057114</v>
          </cell>
          <cell r="L140">
            <v>70839.964807800003</v>
          </cell>
          <cell r="M140">
            <v>41675.441284499997</v>
          </cell>
          <cell r="N140">
            <v>8036.8147208</v>
          </cell>
          <cell r="O140">
            <v>2154.1977605000002</v>
          </cell>
          <cell r="P140">
            <v>1159.9526403</v>
          </cell>
          <cell r="Q140">
            <v>19056.364802200002</v>
          </cell>
          <cell r="R140">
            <v>0</v>
          </cell>
          <cell r="S140">
            <v>0</v>
          </cell>
          <cell r="T140">
            <v>3811.2729596999998</v>
          </cell>
          <cell r="U140">
            <v>71128.277837999995</v>
          </cell>
          <cell r="V140">
            <v>41845.057020599997</v>
          </cell>
          <cell r="W140">
            <v>8069.5239189000004</v>
          </cell>
          <cell r="X140">
            <v>2162.9651739000001</v>
          </cell>
          <cell r="Y140">
            <v>1164.6735547999999</v>
          </cell>
          <cell r="Z140">
            <v>19133.922693500001</v>
          </cell>
          <cell r="AA140">
            <v>0</v>
          </cell>
          <cell r="AB140">
            <v>0</v>
          </cell>
          <cell r="AC140">
            <v>3826.7845391999999</v>
          </cell>
          <cell r="AD140">
            <v>71398.839753799999</v>
          </cell>
          <cell r="AE140">
            <v>42004.2297024</v>
          </cell>
          <cell r="AF140">
            <v>8100.2192470999998</v>
          </cell>
          <cell r="AG140">
            <v>2171.1927879</v>
          </cell>
          <cell r="AH140">
            <v>1169.1038094</v>
          </cell>
          <cell r="AI140">
            <v>19206.705430999998</v>
          </cell>
          <cell r="AJ140">
            <v>0</v>
          </cell>
          <cell r="AK140">
            <v>0</v>
          </cell>
          <cell r="AL140">
            <v>3841.3410865000001</v>
          </cell>
        </row>
        <row r="141">
          <cell r="B141" t="str">
            <v>Horas fora de vazio - 13,8</v>
          </cell>
          <cell r="C141">
            <v>115497.5146546</v>
          </cell>
          <cell r="D141">
            <v>67947.660667999997</v>
          </cell>
          <cell r="E141">
            <v>13103.2268085</v>
          </cell>
          <cell r="F141">
            <v>3512.2051240999999</v>
          </cell>
          <cell r="G141">
            <v>1891.1873746000001</v>
          </cell>
          <cell r="H141">
            <v>31069.506865799998</v>
          </cell>
          <cell r="I141">
            <v>0</v>
          </cell>
          <cell r="J141">
            <v>0</v>
          </cell>
          <cell r="K141">
            <v>6213.9013730999995</v>
          </cell>
          <cell r="L141">
            <v>115594.5093241</v>
          </cell>
          <cell r="M141">
            <v>68004.723029400004</v>
          </cell>
          <cell r="N141">
            <v>13114.2308828</v>
          </cell>
          <cell r="O141">
            <v>3515.1546693999999</v>
          </cell>
          <cell r="P141">
            <v>1892.7755913000001</v>
          </cell>
          <cell r="Q141">
            <v>31095.598999599999</v>
          </cell>
          <cell r="R141">
            <v>0</v>
          </cell>
          <cell r="S141">
            <v>0</v>
          </cell>
          <cell r="T141">
            <v>6219.1197997999998</v>
          </cell>
          <cell r="U141">
            <v>116074.35134750001</v>
          </cell>
          <cell r="V141">
            <v>68287.016055999993</v>
          </cell>
          <cell r="W141">
            <v>13168.669100499999</v>
          </cell>
          <cell r="X141">
            <v>3529.7463563000001</v>
          </cell>
          <cell r="Y141">
            <v>1900.6326538999999</v>
          </cell>
          <cell r="Z141">
            <v>31224.6793096</v>
          </cell>
          <cell r="AA141">
            <v>0</v>
          </cell>
          <cell r="AB141">
            <v>0</v>
          </cell>
          <cell r="AC141">
            <v>6244.9358615000001</v>
          </cell>
          <cell r="AD141">
            <v>116503.8221643</v>
          </cell>
          <cell r="AE141">
            <v>68539.675495400006</v>
          </cell>
          <cell r="AF141">
            <v>13217.392690299999</v>
          </cell>
          <cell r="AG141">
            <v>3542.8062881999999</v>
          </cell>
          <cell r="AH141">
            <v>1907.6649247</v>
          </cell>
          <cell r="AI141">
            <v>31340.209470999998</v>
          </cell>
          <cell r="AJ141">
            <v>0</v>
          </cell>
          <cell r="AK141">
            <v>0</v>
          </cell>
          <cell r="AL141">
            <v>6268.0418943000004</v>
          </cell>
        </row>
        <row r="142">
          <cell r="B142" t="str">
            <v>Horas fora de vazio - 17,25</v>
          </cell>
          <cell r="C142">
            <v>92439.835078000004</v>
          </cell>
          <cell r="D142">
            <v>54382.733385300002</v>
          </cell>
          <cell r="E142">
            <v>10487.326318400001</v>
          </cell>
          <cell r="F142">
            <v>2811.0359204000001</v>
          </cell>
          <cell r="G142">
            <v>1513.6347264000001</v>
          </cell>
          <cell r="H142">
            <v>24866.856219900001</v>
          </cell>
          <cell r="I142">
            <v>0</v>
          </cell>
          <cell r="J142">
            <v>0</v>
          </cell>
          <cell r="K142">
            <v>4973.3712443000004</v>
          </cell>
          <cell r="L142">
            <v>92529.399762400004</v>
          </cell>
          <cell r="M142">
            <v>54435.424654900002</v>
          </cell>
          <cell r="N142">
            <v>10497.487458600001</v>
          </cell>
          <cell r="O142">
            <v>2813.7595249000001</v>
          </cell>
          <cell r="P142">
            <v>1515.1012826000001</v>
          </cell>
          <cell r="Q142">
            <v>24890.949644100001</v>
          </cell>
          <cell r="R142">
            <v>0</v>
          </cell>
          <cell r="S142">
            <v>0</v>
          </cell>
          <cell r="T142">
            <v>4978.1899291999998</v>
          </cell>
          <cell r="U142">
            <v>92897.040567400007</v>
          </cell>
          <cell r="V142">
            <v>54651.709246400002</v>
          </cell>
          <cell r="W142">
            <v>10539.196415500001</v>
          </cell>
          <cell r="X142">
            <v>2824.9392452000002</v>
          </cell>
          <cell r="Y142">
            <v>1521.1211321999999</v>
          </cell>
          <cell r="Z142">
            <v>24989.847170599998</v>
          </cell>
          <cell r="AA142">
            <v>0</v>
          </cell>
          <cell r="AB142">
            <v>0</v>
          </cell>
          <cell r="AC142">
            <v>4997.9694341000004</v>
          </cell>
          <cell r="AD142">
            <v>93241.988461100002</v>
          </cell>
          <cell r="AE142">
            <v>54854.643504599997</v>
          </cell>
          <cell r="AF142">
            <v>10578.330855300001</v>
          </cell>
          <cell r="AG142">
            <v>2835.4288886999998</v>
          </cell>
          <cell r="AH142">
            <v>1526.7694019999999</v>
          </cell>
          <cell r="AI142">
            <v>25082.640170499999</v>
          </cell>
          <cell r="AJ142">
            <v>0</v>
          </cell>
          <cell r="AK142">
            <v>0</v>
          </cell>
          <cell r="AL142">
            <v>5016.5280340999998</v>
          </cell>
        </row>
        <row r="143">
          <cell r="B143" t="str">
            <v>Horas fora de vazio - 20,7</v>
          </cell>
          <cell r="C143">
            <v>76739.451394999996</v>
          </cell>
          <cell r="D143">
            <v>45146.133393399999</v>
          </cell>
          <cell r="E143">
            <v>8706.1131991999991</v>
          </cell>
          <cell r="F143">
            <v>2333.5973522999998</v>
          </cell>
          <cell r="G143">
            <v>1256.5524201999999</v>
          </cell>
          <cell r="H143">
            <v>20643.361193799999</v>
          </cell>
          <cell r="I143">
            <v>0</v>
          </cell>
          <cell r="J143">
            <v>0</v>
          </cell>
          <cell r="K143">
            <v>4128.6722384000004</v>
          </cell>
          <cell r="L143">
            <v>76992.110466900005</v>
          </cell>
          <cell r="M143">
            <v>45294.773759900003</v>
          </cell>
          <cell r="N143">
            <v>8734.7774451000005</v>
          </cell>
          <cell r="O143">
            <v>2341.2805524999999</v>
          </cell>
          <cell r="P143">
            <v>1260.6895281</v>
          </cell>
          <cell r="Q143">
            <v>20711.327962300002</v>
          </cell>
          <cell r="R143">
            <v>0</v>
          </cell>
          <cell r="S143">
            <v>0</v>
          </cell>
          <cell r="T143">
            <v>4142.2655925999998</v>
          </cell>
          <cell r="U143">
            <v>77305.593086399997</v>
          </cell>
          <cell r="V143">
            <v>45479.196868300001</v>
          </cell>
          <cell r="W143">
            <v>8770.3421397999991</v>
          </cell>
          <cell r="X143">
            <v>2350.8133573</v>
          </cell>
          <cell r="Y143">
            <v>1265.8225766</v>
          </cell>
          <cell r="Z143">
            <v>20795.6566198</v>
          </cell>
          <cell r="AA143">
            <v>0</v>
          </cell>
          <cell r="AB143">
            <v>0</v>
          </cell>
          <cell r="AC143">
            <v>4159.1313234999998</v>
          </cell>
          <cell r="AD143">
            <v>77604.464613000004</v>
          </cell>
          <cell r="AE143">
            <v>45655.024211399999</v>
          </cell>
          <cell r="AF143">
            <v>8804.2492017999994</v>
          </cell>
          <cell r="AG143">
            <v>2359.9018483</v>
          </cell>
          <cell r="AH143">
            <v>1270.7163794999999</v>
          </cell>
          <cell r="AI143">
            <v>20876.054808699999</v>
          </cell>
          <cell r="AJ143">
            <v>0</v>
          </cell>
          <cell r="AK143">
            <v>0</v>
          </cell>
          <cell r="AL143">
            <v>4175.2109618000004</v>
          </cell>
        </row>
        <row r="144">
          <cell r="A144" t="str">
            <v>BTN_&lt;20,7_Bi_E_Horas de vazio</v>
          </cell>
          <cell r="B144" t="str">
            <v>Horas de vazio</v>
          </cell>
          <cell r="C144">
            <v>268785.14734620001</v>
          </cell>
          <cell r="D144">
            <v>114897.3546527</v>
          </cell>
          <cell r="E144">
            <v>3318.3351517000001</v>
          </cell>
          <cell r="F144">
            <v>2073.9594702999998</v>
          </cell>
          <cell r="G144">
            <v>5807.0865168999999</v>
          </cell>
          <cell r="H144">
            <v>11199.3811403</v>
          </cell>
          <cell r="I144">
            <v>0</v>
          </cell>
          <cell r="J144">
            <v>0</v>
          </cell>
          <cell r="K144">
            <v>19080.4271262</v>
          </cell>
          <cell r="L144">
            <v>269422.92061440001</v>
          </cell>
          <cell r="M144">
            <v>115169.9830409</v>
          </cell>
          <cell r="N144">
            <v>3326.2088967</v>
          </cell>
          <cell r="O144">
            <v>2078.8805596000002</v>
          </cell>
          <cell r="P144">
            <v>5820.8655676999997</v>
          </cell>
          <cell r="Q144">
            <v>11225.955025200001</v>
          </cell>
          <cell r="R144">
            <v>0</v>
          </cell>
          <cell r="S144">
            <v>0</v>
          </cell>
          <cell r="T144">
            <v>19125.701155499999</v>
          </cell>
          <cell r="U144">
            <v>270544.18109099998</v>
          </cell>
          <cell r="V144">
            <v>115649.2872876</v>
          </cell>
          <cell r="W144">
            <v>3340.0516186999998</v>
          </cell>
          <cell r="X144">
            <v>2087.5322615</v>
          </cell>
          <cell r="Y144">
            <v>5845.0903311000002</v>
          </cell>
          <cell r="Z144">
            <v>11272.674211199999</v>
          </cell>
          <cell r="AA144">
            <v>0</v>
          </cell>
          <cell r="AB144">
            <v>0</v>
          </cell>
          <cell r="AC144">
            <v>19205.2968071</v>
          </cell>
          <cell r="AD144">
            <v>271578.51108710002</v>
          </cell>
          <cell r="AE144">
            <v>116091.4314358</v>
          </cell>
          <cell r="AF144">
            <v>3352.8211243000001</v>
          </cell>
          <cell r="AG144">
            <v>2095.5132033999998</v>
          </cell>
          <cell r="AH144">
            <v>5867.4369674</v>
          </cell>
          <cell r="AI144">
            <v>11315.7712954</v>
          </cell>
          <cell r="AJ144">
            <v>0</v>
          </cell>
          <cell r="AK144">
            <v>0</v>
          </cell>
          <cell r="AL144">
            <v>19278.721465999999</v>
          </cell>
        </row>
        <row r="145">
          <cell r="B145" t="str">
            <v>Horas de vazio - 3,45</v>
          </cell>
          <cell r="C145">
            <v>15958.6208228</v>
          </cell>
          <cell r="D145">
            <v>6821.8178516999997</v>
          </cell>
          <cell r="E145">
            <v>197.02001000000001</v>
          </cell>
          <cell r="F145">
            <v>123.13750640000001</v>
          </cell>
          <cell r="G145">
            <v>344.78501770000003</v>
          </cell>
          <cell r="H145">
            <v>664.94253430000003</v>
          </cell>
          <cell r="I145">
            <v>0</v>
          </cell>
          <cell r="J145">
            <v>0</v>
          </cell>
          <cell r="K145">
            <v>1132.8650582</v>
          </cell>
          <cell r="L145">
            <v>16089.429921499999</v>
          </cell>
          <cell r="M145">
            <v>6877.7347043</v>
          </cell>
          <cell r="N145">
            <v>198.63493729999999</v>
          </cell>
          <cell r="O145">
            <v>124.14683580000001</v>
          </cell>
          <cell r="P145">
            <v>347.61114040000001</v>
          </cell>
          <cell r="Q145">
            <v>670.39291260000005</v>
          </cell>
          <cell r="R145">
            <v>0</v>
          </cell>
          <cell r="S145">
            <v>0</v>
          </cell>
          <cell r="T145">
            <v>1142.1508899</v>
          </cell>
          <cell r="U145">
            <v>16156.525974300001</v>
          </cell>
          <cell r="V145">
            <v>6906.4161961999998</v>
          </cell>
          <cell r="W145">
            <v>199.46328349999999</v>
          </cell>
          <cell r="X145">
            <v>124.664552</v>
          </cell>
          <cell r="Y145">
            <v>349.06074669999998</v>
          </cell>
          <cell r="Z145">
            <v>673.18858220000004</v>
          </cell>
          <cell r="AA145">
            <v>0</v>
          </cell>
          <cell r="AB145">
            <v>0</v>
          </cell>
          <cell r="AC145">
            <v>1146.9138809999999</v>
          </cell>
          <cell r="AD145">
            <v>16220.5143668</v>
          </cell>
          <cell r="AE145">
            <v>6933.7692587000001</v>
          </cell>
          <cell r="AF145">
            <v>200.2532636</v>
          </cell>
          <cell r="AG145">
            <v>125.1582899</v>
          </cell>
          <cell r="AH145">
            <v>350.44321120000001</v>
          </cell>
          <cell r="AI145">
            <v>675.85476570000003</v>
          </cell>
          <cell r="AJ145">
            <v>0</v>
          </cell>
          <cell r="AK145">
            <v>0</v>
          </cell>
          <cell r="AL145">
            <v>1151.456267</v>
          </cell>
        </row>
        <row r="146">
          <cell r="B146" t="str">
            <v>Horas de vazio - 4,6</v>
          </cell>
          <cell r="C146">
            <v>2225.3112141000001</v>
          </cell>
          <cell r="D146">
            <v>951.25186129999997</v>
          </cell>
          <cell r="E146">
            <v>27.4729776</v>
          </cell>
          <cell r="F146">
            <v>17.170611300000001</v>
          </cell>
          <cell r="G146">
            <v>48.077711399999998</v>
          </cell>
          <cell r="H146">
            <v>92.7213007</v>
          </cell>
          <cell r="I146">
            <v>0</v>
          </cell>
          <cell r="J146">
            <v>0</v>
          </cell>
          <cell r="K146">
            <v>157.9696232</v>
          </cell>
          <cell r="L146">
            <v>2247.7469004</v>
          </cell>
          <cell r="M146">
            <v>960.84242519999998</v>
          </cell>
          <cell r="N146">
            <v>27.749962</v>
          </cell>
          <cell r="O146">
            <v>17.343726100000001</v>
          </cell>
          <cell r="P146">
            <v>48.5624331</v>
          </cell>
          <cell r="Q146">
            <v>93.656121099999993</v>
          </cell>
          <cell r="R146">
            <v>0</v>
          </cell>
          <cell r="S146">
            <v>0</v>
          </cell>
          <cell r="T146">
            <v>159.56227989999999</v>
          </cell>
          <cell r="U146">
            <v>2258.2104260999999</v>
          </cell>
          <cell r="V146">
            <v>965.31525939999995</v>
          </cell>
          <cell r="W146">
            <v>27.879141400000002</v>
          </cell>
          <cell r="X146">
            <v>17.424462900000002</v>
          </cell>
          <cell r="Y146">
            <v>48.788496799999997</v>
          </cell>
          <cell r="Z146">
            <v>94.092101</v>
          </cell>
          <cell r="AA146">
            <v>0</v>
          </cell>
          <cell r="AB146">
            <v>0</v>
          </cell>
          <cell r="AC146">
            <v>160.3050609</v>
          </cell>
          <cell r="AD146">
            <v>2267.2743220000002</v>
          </cell>
          <cell r="AE146">
            <v>969.18979439999998</v>
          </cell>
          <cell r="AF146">
            <v>27.9910408</v>
          </cell>
          <cell r="AG146">
            <v>17.4944007</v>
          </cell>
          <cell r="AH146">
            <v>48.984321799999996</v>
          </cell>
          <cell r="AI146">
            <v>94.469763599999993</v>
          </cell>
          <cell r="AJ146">
            <v>0</v>
          </cell>
          <cell r="AK146">
            <v>0</v>
          </cell>
          <cell r="AL146">
            <v>160.94848590000001</v>
          </cell>
        </row>
        <row r="147">
          <cell r="B147" t="str">
            <v>Horas de vazio - 5,75</v>
          </cell>
          <cell r="C147">
            <v>782.15134699999999</v>
          </cell>
          <cell r="D147">
            <v>334.34556040000001</v>
          </cell>
          <cell r="E147">
            <v>9.6561894000000006</v>
          </cell>
          <cell r="F147">
            <v>6.0351182999999997</v>
          </cell>
          <cell r="G147">
            <v>16.8983314</v>
          </cell>
          <cell r="H147">
            <v>32.589639499999997</v>
          </cell>
          <cell r="I147">
            <v>0</v>
          </cell>
          <cell r="J147">
            <v>0</v>
          </cell>
          <cell r="K147">
            <v>55.523089499999998</v>
          </cell>
          <cell r="L147">
            <v>780.9707396</v>
          </cell>
          <cell r="M147">
            <v>333.84088700000001</v>
          </cell>
          <cell r="N147">
            <v>9.6416141999999994</v>
          </cell>
          <cell r="O147">
            <v>6.0260090000000002</v>
          </cell>
          <cell r="P147">
            <v>16.872824600000001</v>
          </cell>
          <cell r="Q147">
            <v>32.540447399999998</v>
          </cell>
          <cell r="R147">
            <v>0</v>
          </cell>
          <cell r="S147">
            <v>0</v>
          </cell>
          <cell r="T147">
            <v>55.4392809</v>
          </cell>
          <cell r="U147">
            <v>785.19961669999998</v>
          </cell>
          <cell r="V147">
            <v>335.64860149999998</v>
          </cell>
          <cell r="W147">
            <v>9.6938224999999996</v>
          </cell>
          <cell r="X147">
            <v>6.0586390000000003</v>
          </cell>
          <cell r="Y147">
            <v>16.964189300000001</v>
          </cell>
          <cell r="Z147">
            <v>32.716650600000001</v>
          </cell>
          <cell r="AA147">
            <v>0</v>
          </cell>
          <cell r="AB147">
            <v>0</v>
          </cell>
          <cell r="AC147">
            <v>55.739479000000003</v>
          </cell>
          <cell r="AD147">
            <v>788.70904580000001</v>
          </cell>
          <cell r="AE147">
            <v>337.14877430000001</v>
          </cell>
          <cell r="AF147">
            <v>9.7371485999999994</v>
          </cell>
          <cell r="AG147">
            <v>6.0857178999999997</v>
          </cell>
          <cell r="AH147">
            <v>17.040010299999999</v>
          </cell>
          <cell r="AI147">
            <v>32.862876800000002</v>
          </cell>
          <cell r="AJ147">
            <v>0</v>
          </cell>
          <cell r="AK147">
            <v>0</v>
          </cell>
          <cell r="AL147">
            <v>55.988605100000001</v>
          </cell>
        </row>
        <row r="148">
          <cell r="B148" t="str">
            <v>Horas de vazio - 6,9</v>
          </cell>
          <cell r="C148">
            <v>67706.018234100004</v>
          </cell>
          <cell r="D148">
            <v>28942.233102900002</v>
          </cell>
          <cell r="E148">
            <v>835.87676839999995</v>
          </cell>
          <cell r="F148">
            <v>522.42298010000002</v>
          </cell>
          <cell r="G148">
            <v>1462.7843445999999</v>
          </cell>
          <cell r="H148">
            <v>2821.0840926000001</v>
          </cell>
          <cell r="I148">
            <v>0</v>
          </cell>
          <cell r="J148">
            <v>0</v>
          </cell>
          <cell r="K148">
            <v>4806.2914179999998</v>
          </cell>
          <cell r="L148">
            <v>68008.603673200007</v>
          </cell>
          <cell r="M148">
            <v>29071.579039600001</v>
          </cell>
          <cell r="N148">
            <v>839.61239109999997</v>
          </cell>
          <cell r="O148">
            <v>524.75774449999994</v>
          </cell>
          <cell r="P148">
            <v>1469.3216838999999</v>
          </cell>
          <cell r="Q148">
            <v>2833.6918202000002</v>
          </cell>
          <cell r="R148">
            <v>0</v>
          </cell>
          <cell r="S148">
            <v>0</v>
          </cell>
          <cell r="T148">
            <v>4827.7712480999999</v>
          </cell>
          <cell r="U148">
            <v>68306.513781999995</v>
          </cell>
          <cell r="V148">
            <v>29198.926415800001</v>
          </cell>
          <cell r="W148">
            <v>843.29029349999996</v>
          </cell>
          <cell r="X148">
            <v>527.05643359999999</v>
          </cell>
          <cell r="Y148">
            <v>1475.7580134</v>
          </cell>
          <cell r="Z148">
            <v>2846.1047411999998</v>
          </cell>
          <cell r="AA148">
            <v>0</v>
          </cell>
          <cell r="AB148">
            <v>0</v>
          </cell>
          <cell r="AC148">
            <v>4848.9191884000002</v>
          </cell>
          <cell r="AD148">
            <v>68580.464770299994</v>
          </cell>
          <cell r="AE148">
            <v>29316.032007999998</v>
          </cell>
          <cell r="AF148">
            <v>846.6724044</v>
          </cell>
          <cell r="AG148">
            <v>529.17025279999996</v>
          </cell>
          <cell r="AH148">
            <v>1481.6767079000001</v>
          </cell>
          <cell r="AI148">
            <v>2857.5193653000001</v>
          </cell>
          <cell r="AJ148">
            <v>0</v>
          </cell>
          <cell r="AK148">
            <v>0</v>
          </cell>
          <cell r="AL148">
            <v>4868.3663264999996</v>
          </cell>
        </row>
        <row r="149">
          <cell r="B149" t="str">
            <v>Horas de vazio - 10,35</v>
          </cell>
          <cell r="C149">
            <v>35780.058566200001</v>
          </cell>
          <cell r="D149">
            <v>15294.870714799999</v>
          </cell>
          <cell r="E149">
            <v>441.72911829999998</v>
          </cell>
          <cell r="F149">
            <v>276.08069860000001</v>
          </cell>
          <cell r="G149">
            <v>773.02595699999995</v>
          </cell>
          <cell r="H149">
            <v>1490.8357735</v>
          </cell>
          <cell r="I149">
            <v>0</v>
          </cell>
          <cell r="J149">
            <v>0</v>
          </cell>
          <cell r="K149">
            <v>2539.9424291999999</v>
          </cell>
          <cell r="L149">
            <v>35888.145769900002</v>
          </cell>
          <cell r="M149">
            <v>15341.0746581</v>
          </cell>
          <cell r="N149">
            <v>443.06352800000002</v>
          </cell>
          <cell r="O149">
            <v>276.91470459999999</v>
          </cell>
          <cell r="P149">
            <v>775.36117369999999</v>
          </cell>
          <cell r="Q149">
            <v>1495.3394069000001</v>
          </cell>
          <cell r="R149">
            <v>0</v>
          </cell>
          <cell r="S149">
            <v>0</v>
          </cell>
          <cell r="T149">
            <v>2547.6152866000002</v>
          </cell>
          <cell r="U149">
            <v>36033.5494894</v>
          </cell>
          <cell r="V149">
            <v>15403.23026</v>
          </cell>
          <cell r="W149">
            <v>444.85863590000002</v>
          </cell>
          <cell r="X149">
            <v>278.0366477</v>
          </cell>
          <cell r="Y149">
            <v>778.50261190000003</v>
          </cell>
          <cell r="Z149">
            <v>1501.3978953999999</v>
          </cell>
          <cell r="AA149">
            <v>0</v>
          </cell>
          <cell r="AB149">
            <v>0</v>
          </cell>
          <cell r="AC149">
            <v>2557.9371550999999</v>
          </cell>
          <cell r="AD149">
            <v>36170.5998636</v>
          </cell>
          <cell r="AE149">
            <v>15461.815064799999</v>
          </cell>
          <cell r="AF149">
            <v>446.55061599999999</v>
          </cell>
          <cell r="AG149">
            <v>279.09413489999997</v>
          </cell>
          <cell r="AH149">
            <v>781.4635773</v>
          </cell>
          <cell r="AI149">
            <v>1507.1083275000001</v>
          </cell>
          <cell r="AJ149">
            <v>0</v>
          </cell>
          <cell r="AK149">
            <v>0</v>
          </cell>
          <cell r="AL149">
            <v>2567.6660397999999</v>
          </cell>
        </row>
        <row r="150">
          <cell r="B150" t="str">
            <v>Horas de vazio - 13,8</v>
          </cell>
          <cell r="C150">
            <v>62538.434339699998</v>
          </cell>
          <cell r="D150">
            <v>26733.250481800002</v>
          </cell>
          <cell r="E150">
            <v>772.07943599999999</v>
          </cell>
          <cell r="F150">
            <v>482.54964769999998</v>
          </cell>
          <cell r="G150">
            <v>1351.1390134000001</v>
          </cell>
          <cell r="H150">
            <v>2605.7680976000001</v>
          </cell>
          <cell r="I150">
            <v>0</v>
          </cell>
          <cell r="J150">
            <v>0</v>
          </cell>
          <cell r="K150">
            <v>4439.4567587000001</v>
          </cell>
          <cell r="L150">
            <v>62450.311031099998</v>
          </cell>
          <cell r="M150">
            <v>26695.580486899999</v>
          </cell>
          <cell r="N150">
            <v>770.99149390000002</v>
          </cell>
          <cell r="O150">
            <v>481.86968350000001</v>
          </cell>
          <cell r="P150">
            <v>1349.2351145</v>
          </cell>
          <cell r="Q150">
            <v>2602.0962933999999</v>
          </cell>
          <cell r="R150">
            <v>0</v>
          </cell>
          <cell r="S150">
            <v>0</v>
          </cell>
          <cell r="T150">
            <v>4433.2010917999996</v>
          </cell>
          <cell r="U150">
            <v>62706.422942999998</v>
          </cell>
          <cell r="V150">
            <v>26805.060425</v>
          </cell>
          <cell r="W150">
            <v>774.15336969999998</v>
          </cell>
          <cell r="X150">
            <v>483.84585609999999</v>
          </cell>
          <cell r="Y150">
            <v>1354.7683967</v>
          </cell>
          <cell r="Z150">
            <v>2612.7676224000002</v>
          </cell>
          <cell r="AA150">
            <v>0</v>
          </cell>
          <cell r="AB150">
            <v>0</v>
          </cell>
          <cell r="AC150">
            <v>4451.3818762999999</v>
          </cell>
          <cell r="AD150">
            <v>62935.998176300003</v>
          </cell>
          <cell r="AE150">
            <v>26903.196751300002</v>
          </cell>
          <cell r="AF150">
            <v>776.98763169999995</v>
          </cell>
          <cell r="AG150">
            <v>485.61727020000001</v>
          </cell>
          <cell r="AH150">
            <v>1359.7283551</v>
          </cell>
          <cell r="AI150">
            <v>2622.3332571999999</v>
          </cell>
          <cell r="AJ150">
            <v>0</v>
          </cell>
          <cell r="AK150">
            <v>0</v>
          </cell>
          <cell r="AL150">
            <v>4467.6788826000002</v>
          </cell>
        </row>
        <row r="151">
          <cell r="B151" t="str">
            <v>Horas de vazio - 17,25</v>
          </cell>
          <cell r="C151">
            <v>44109.939681600001</v>
          </cell>
          <cell r="D151">
            <v>18855.6377961</v>
          </cell>
          <cell r="E151">
            <v>544.56715680000002</v>
          </cell>
          <cell r="F151">
            <v>340.35447269999997</v>
          </cell>
          <cell r="G151">
            <v>952.992524</v>
          </cell>
          <cell r="H151">
            <v>1837.9141540999999</v>
          </cell>
          <cell r="I151">
            <v>0</v>
          </cell>
          <cell r="J151">
            <v>0</v>
          </cell>
          <cell r="K151">
            <v>3131.2611502999998</v>
          </cell>
          <cell r="L151">
            <v>44179.805748600003</v>
          </cell>
          <cell r="M151">
            <v>18885.503382700001</v>
          </cell>
          <cell r="N151">
            <v>545.42970049999997</v>
          </cell>
          <cell r="O151">
            <v>340.8935626</v>
          </cell>
          <cell r="P151">
            <v>954.50197579999997</v>
          </cell>
          <cell r="Q151">
            <v>1840.8252391999999</v>
          </cell>
          <cell r="R151">
            <v>0</v>
          </cell>
          <cell r="S151">
            <v>0</v>
          </cell>
          <cell r="T151">
            <v>3136.2207788000001</v>
          </cell>
          <cell r="U151">
            <v>44354.714172599997</v>
          </cell>
          <cell r="V151">
            <v>18960.271336099999</v>
          </cell>
          <cell r="W151">
            <v>547.58906360000003</v>
          </cell>
          <cell r="X151">
            <v>342.2431651</v>
          </cell>
          <cell r="Y151">
            <v>958.28086140000005</v>
          </cell>
          <cell r="Z151">
            <v>1848.1130903000001</v>
          </cell>
          <cell r="AA151">
            <v>0</v>
          </cell>
          <cell r="AB151">
            <v>0</v>
          </cell>
          <cell r="AC151">
            <v>3148.6371177000001</v>
          </cell>
          <cell r="AD151">
            <v>44518.6205309</v>
          </cell>
          <cell r="AE151">
            <v>19030.3362452</v>
          </cell>
          <cell r="AF151">
            <v>549.61259910000001</v>
          </cell>
          <cell r="AG151">
            <v>343.50787450000001</v>
          </cell>
          <cell r="AH151">
            <v>961.82204890000003</v>
          </cell>
          <cell r="AI151">
            <v>1854.9425226999999</v>
          </cell>
          <cell r="AJ151">
            <v>0</v>
          </cell>
          <cell r="AK151">
            <v>0</v>
          </cell>
          <cell r="AL151">
            <v>3160.2724447999999</v>
          </cell>
        </row>
        <row r="152">
          <cell r="B152" t="str">
            <v>Horas de vazio - 20,7</v>
          </cell>
          <cell r="C152">
            <v>39684.613140699999</v>
          </cell>
          <cell r="D152">
            <v>16963.947283699999</v>
          </cell>
          <cell r="E152">
            <v>489.93349519999998</v>
          </cell>
          <cell r="F152">
            <v>306.2084352</v>
          </cell>
          <cell r="G152">
            <v>857.38361740000005</v>
          </cell>
          <cell r="H152">
            <v>1653.5255480000001</v>
          </cell>
          <cell r="I152">
            <v>0</v>
          </cell>
          <cell r="J152">
            <v>0</v>
          </cell>
          <cell r="K152">
            <v>2817.1175991</v>
          </cell>
          <cell r="L152">
            <v>39777.906830100001</v>
          </cell>
          <cell r="M152">
            <v>17003.8274571</v>
          </cell>
          <cell r="N152">
            <v>491.08526970000003</v>
          </cell>
          <cell r="O152">
            <v>306.9282935</v>
          </cell>
          <cell r="P152">
            <v>859.3992217</v>
          </cell>
          <cell r="Q152">
            <v>1657.4127844</v>
          </cell>
          <cell r="R152">
            <v>0</v>
          </cell>
          <cell r="S152">
            <v>0</v>
          </cell>
          <cell r="T152">
            <v>2823.7402995000002</v>
          </cell>
          <cell r="U152">
            <v>39943.044686900001</v>
          </cell>
          <cell r="V152">
            <v>17074.418793600002</v>
          </cell>
          <cell r="W152">
            <v>493.12400860000002</v>
          </cell>
          <cell r="X152">
            <v>308.2025051</v>
          </cell>
          <cell r="Y152">
            <v>862.96701489999998</v>
          </cell>
          <cell r="Z152">
            <v>1664.2935281</v>
          </cell>
          <cell r="AA152">
            <v>0</v>
          </cell>
          <cell r="AB152">
            <v>0</v>
          </cell>
          <cell r="AC152">
            <v>2835.4630486999999</v>
          </cell>
          <cell r="AD152">
            <v>40096.330011400001</v>
          </cell>
          <cell r="AE152">
            <v>17139.943539100001</v>
          </cell>
          <cell r="AF152">
            <v>495.0164201</v>
          </cell>
          <cell r="AG152">
            <v>309.38526250000001</v>
          </cell>
          <cell r="AH152">
            <v>866.27873490000002</v>
          </cell>
          <cell r="AI152">
            <v>1670.6804165999999</v>
          </cell>
          <cell r="AJ152">
            <v>0</v>
          </cell>
          <cell r="AK152">
            <v>0</v>
          </cell>
          <cell r="AL152">
            <v>2846.3444143000002</v>
          </cell>
        </row>
        <row r="153">
          <cell r="B153" t="str">
            <v>Tarifa Tri-horária</v>
          </cell>
          <cell r="C153">
            <v>8905253.4953889996</v>
          </cell>
          <cell r="D153">
            <v>4784101.0963802999</v>
          </cell>
          <cell r="E153">
            <v>867792.02880249999</v>
          </cell>
          <cell r="F153">
            <v>230894.4308079</v>
          </cell>
          <cell r="G153">
            <v>1020709.3098163001</v>
          </cell>
          <cell r="H153">
            <v>1644723.5410648</v>
          </cell>
          <cell r="I153">
            <v>0</v>
          </cell>
          <cell r="J153">
            <v>0</v>
          </cell>
          <cell r="K153">
            <v>533278.77229410002</v>
          </cell>
          <cell r="L153">
            <v>8986184.2915927991</v>
          </cell>
          <cell r="M153">
            <v>4831673.5145079996</v>
          </cell>
          <cell r="N153">
            <v>879911.76959269994</v>
          </cell>
          <cell r="O153">
            <v>233874.0109696</v>
          </cell>
          <cell r="P153">
            <v>1034526.147242</v>
          </cell>
          <cell r="Q153">
            <v>1664143.2247919999</v>
          </cell>
          <cell r="R153">
            <v>0</v>
          </cell>
          <cell r="S153">
            <v>0</v>
          </cell>
          <cell r="T153">
            <v>537756.64390929998</v>
          </cell>
          <cell r="U153">
            <v>9023590.4548579007</v>
          </cell>
          <cell r="V153">
            <v>4851803.0653507998</v>
          </cell>
          <cell r="W153">
            <v>883599.62179240002</v>
          </cell>
          <cell r="X153">
            <v>234852.63757419999</v>
          </cell>
          <cell r="Y153">
            <v>1038858.9700049</v>
          </cell>
          <cell r="Z153">
            <v>1671083.0198055001</v>
          </cell>
          <cell r="AA153">
            <v>0</v>
          </cell>
          <cell r="AB153">
            <v>0</v>
          </cell>
          <cell r="AC153">
            <v>539993.91018190002</v>
          </cell>
          <cell r="AD153">
            <v>9058661.8521487005</v>
          </cell>
          <cell r="AE153">
            <v>4870677.7764397003</v>
          </cell>
          <cell r="AF153">
            <v>887052.59463529999</v>
          </cell>
          <cell r="AG153">
            <v>235769.31485759999</v>
          </cell>
          <cell r="AH153">
            <v>1042916.702095</v>
          </cell>
          <cell r="AI153">
            <v>1677596.5430383999</v>
          </cell>
          <cell r="AJ153">
            <v>0</v>
          </cell>
          <cell r="AK153">
            <v>0</v>
          </cell>
          <cell r="AL153">
            <v>542091.11850510002</v>
          </cell>
        </row>
        <row r="154">
          <cell r="A154" t="str">
            <v>BTN_&lt;20,7_Tri_E_Horas de ponta</v>
          </cell>
          <cell r="B154" t="str">
            <v>Horas de ponta</v>
          </cell>
          <cell r="C154">
            <v>1781544.4193001001</v>
          </cell>
          <cell r="D154">
            <v>1282789.6091032999</v>
          </cell>
          <cell r="E154">
            <v>785975.47910420003</v>
          </cell>
          <cell r="F154">
            <v>168839.17699219999</v>
          </cell>
          <cell r="G154">
            <v>844195.88496259996</v>
          </cell>
          <cell r="H154">
            <v>459941.20628779999</v>
          </cell>
          <cell r="I154">
            <v>0</v>
          </cell>
          <cell r="J154">
            <v>0</v>
          </cell>
          <cell r="K154">
            <v>89271.288983599996</v>
          </cell>
          <cell r="L154">
            <v>1807644.1663248001</v>
          </cell>
          <cell r="M154">
            <v>1301582.5642053001</v>
          </cell>
          <cell r="N154">
            <v>797490.07337650005</v>
          </cell>
          <cell r="O154">
            <v>171312.6824279</v>
          </cell>
          <cell r="P154">
            <v>856563.41214659996</v>
          </cell>
          <cell r="Q154">
            <v>466679.37627260003</v>
          </cell>
          <cell r="R154">
            <v>0</v>
          </cell>
          <cell r="S154">
            <v>0</v>
          </cell>
          <cell r="T154">
            <v>90579.119445200005</v>
          </cell>
          <cell r="U154">
            <v>1815227.2616554999</v>
          </cell>
          <cell r="V154">
            <v>1307042.7232641</v>
          </cell>
          <cell r="W154">
            <v>800835.55661289999</v>
          </cell>
          <cell r="X154">
            <v>172031.34179169999</v>
          </cell>
          <cell r="Y154">
            <v>860156.70895610005</v>
          </cell>
          <cell r="Z154">
            <v>468637.10349960002</v>
          </cell>
          <cell r="AA154">
            <v>0</v>
          </cell>
          <cell r="AB154">
            <v>0</v>
          </cell>
          <cell r="AC154">
            <v>90959.100257400001</v>
          </cell>
          <cell r="AD154">
            <v>1822326.2434213001</v>
          </cell>
          <cell r="AE154">
            <v>1312154.2994580001</v>
          </cell>
          <cell r="AF154">
            <v>803967.46033240005</v>
          </cell>
          <cell r="AG154">
            <v>172704.1211086</v>
          </cell>
          <cell r="AH154">
            <v>863520.60554240004</v>
          </cell>
          <cell r="AI154">
            <v>470469.8471591</v>
          </cell>
          <cell r="AJ154">
            <v>0</v>
          </cell>
          <cell r="AK154">
            <v>0</v>
          </cell>
          <cell r="AL154">
            <v>91314.822654000003</v>
          </cell>
        </row>
        <row r="155">
          <cell r="B155" t="str">
            <v>Horas de ponta - 3,45</v>
          </cell>
          <cell r="C155">
            <v>252892.4100841</v>
          </cell>
          <cell r="D155">
            <v>182093.55453739999</v>
          </cell>
          <cell r="E155">
            <v>111570.1809198</v>
          </cell>
          <cell r="F155">
            <v>23966.927753100001</v>
          </cell>
          <cell r="G155">
            <v>119834.6387656</v>
          </cell>
          <cell r="H155">
            <v>65289.216982099999</v>
          </cell>
          <cell r="I155">
            <v>0</v>
          </cell>
          <cell r="J155">
            <v>0</v>
          </cell>
          <cell r="K155">
            <v>12672.168696799999</v>
          </cell>
          <cell r="L155">
            <v>257110.52410119999</v>
          </cell>
          <cell r="M155">
            <v>185130.78042540001</v>
          </cell>
          <cell r="N155">
            <v>113431.1135737</v>
          </cell>
          <cell r="O155">
            <v>24366.683656199999</v>
          </cell>
          <cell r="P155">
            <v>121833.41828339999</v>
          </cell>
          <cell r="Q155">
            <v>66378.207202899997</v>
          </cell>
          <cell r="R155">
            <v>0</v>
          </cell>
          <cell r="S155">
            <v>0</v>
          </cell>
          <cell r="T155">
            <v>12883.533887400001</v>
          </cell>
          <cell r="U155">
            <v>258148.92962390001</v>
          </cell>
          <cell r="V155">
            <v>185878.4776484</v>
          </cell>
          <cell r="W155">
            <v>113889.2336577</v>
          </cell>
          <cell r="X155">
            <v>24465.094637800001</v>
          </cell>
          <cell r="Y155">
            <v>122325.473188</v>
          </cell>
          <cell r="Z155">
            <v>66646.292288800003</v>
          </cell>
          <cell r="AA155">
            <v>0</v>
          </cell>
          <cell r="AB155">
            <v>0</v>
          </cell>
          <cell r="AC155">
            <v>12935.5672798</v>
          </cell>
          <cell r="AD155">
            <v>259150.66833479999</v>
          </cell>
          <cell r="AE155">
            <v>186599.7731693</v>
          </cell>
          <cell r="AF155">
            <v>114331.17720619999</v>
          </cell>
          <cell r="AG155">
            <v>24560.030658700001</v>
          </cell>
          <cell r="AH155">
            <v>122800.1532958</v>
          </cell>
          <cell r="AI155">
            <v>66904.9111061</v>
          </cell>
          <cell r="AJ155">
            <v>0</v>
          </cell>
          <cell r="AK155">
            <v>0</v>
          </cell>
          <cell r="AL155">
            <v>12985.7633367</v>
          </cell>
        </row>
        <row r="156">
          <cell r="B156" t="str">
            <v>Horas de ponta - 4,6</v>
          </cell>
          <cell r="C156">
            <v>53263.663092100003</v>
          </cell>
          <cell r="D156">
            <v>38352.1582825</v>
          </cell>
          <cell r="E156">
            <v>23498.674893700001</v>
          </cell>
          <cell r="F156">
            <v>5047.8634959000001</v>
          </cell>
          <cell r="G156">
            <v>25239.317478000001</v>
          </cell>
          <cell r="H156">
            <v>13751.076418799999</v>
          </cell>
          <cell r="I156">
            <v>0</v>
          </cell>
          <cell r="J156">
            <v>0</v>
          </cell>
          <cell r="K156">
            <v>2668.9852968</v>
          </cell>
          <cell r="L156">
            <v>56223.128263099999</v>
          </cell>
          <cell r="M156">
            <v>40483.102159000002</v>
          </cell>
          <cell r="N156">
            <v>24804.321292199998</v>
          </cell>
          <cell r="O156">
            <v>5328.3356849000002</v>
          </cell>
          <cell r="P156">
            <v>26641.6784257</v>
          </cell>
          <cell r="Q156">
            <v>14515.1213486</v>
          </cell>
          <cell r="R156">
            <v>0</v>
          </cell>
          <cell r="S156">
            <v>0</v>
          </cell>
          <cell r="T156">
            <v>2817.2809364999998</v>
          </cell>
          <cell r="U156">
            <v>56452.524766499999</v>
          </cell>
          <cell r="V156">
            <v>40648.277637599997</v>
          </cell>
          <cell r="W156">
            <v>24905.525632500001</v>
          </cell>
          <cell r="X156">
            <v>5350.0758765999999</v>
          </cell>
          <cell r="Y156">
            <v>26750.379382700001</v>
          </cell>
          <cell r="Z156">
            <v>14574.344629200001</v>
          </cell>
          <cell r="AA156">
            <v>0</v>
          </cell>
          <cell r="AB156">
            <v>0</v>
          </cell>
          <cell r="AC156">
            <v>2828.7757508</v>
          </cell>
          <cell r="AD156">
            <v>56661.316552700002</v>
          </cell>
          <cell r="AE156">
            <v>40798.616820800002</v>
          </cell>
          <cell r="AF156">
            <v>24997.639655499999</v>
          </cell>
          <cell r="AG156">
            <v>5369.8633338</v>
          </cell>
          <cell r="AH156">
            <v>26849.3166667</v>
          </cell>
          <cell r="AI156">
            <v>14628.2483916</v>
          </cell>
          <cell r="AJ156">
            <v>0</v>
          </cell>
          <cell r="AK156">
            <v>0</v>
          </cell>
          <cell r="AL156">
            <v>2839.2380843000001</v>
          </cell>
        </row>
        <row r="157">
          <cell r="B157" t="str">
            <v>Horas de ponta - 5,75</v>
          </cell>
          <cell r="C157">
            <v>45321.672673100002</v>
          </cell>
          <cell r="D157">
            <v>32633.579124899999</v>
          </cell>
          <cell r="E157">
            <v>19994.8555915</v>
          </cell>
          <cell r="F157">
            <v>4295.1912001999999</v>
          </cell>
          <cell r="G157">
            <v>21475.956004899999</v>
          </cell>
          <cell r="H157">
            <v>11700.693271599999</v>
          </cell>
          <cell r="I157">
            <v>0</v>
          </cell>
          <cell r="J157">
            <v>0</v>
          </cell>
          <cell r="K157">
            <v>2271.0206348000002</v>
          </cell>
          <cell r="L157">
            <v>48248.874042399999</v>
          </cell>
          <cell r="M157">
            <v>34741.2916577</v>
          </cell>
          <cell r="N157">
            <v>21286.267959699999</v>
          </cell>
          <cell r="O157">
            <v>4572.6057096000004</v>
          </cell>
          <cell r="P157">
            <v>22863.0285491</v>
          </cell>
          <cell r="Q157">
            <v>12456.4086577</v>
          </cell>
          <cell r="R157">
            <v>0</v>
          </cell>
          <cell r="S157">
            <v>0</v>
          </cell>
          <cell r="T157">
            <v>2417.6995707000001</v>
          </cell>
          <cell r="U157">
            <v>48452.7606744</v>
          </cell>
          <cell r="V157">
            <v>34888.098917399999</v>
          </cell>
          <cell r="W157">
            <v>21376.217944299999</v>
          </cell>
          <cell r="X157">
            <v>4591.9282993999996</v>
          </cell>
          <cell r="Y157">
            <v>22959.641496299999</v>
          </cell>
          <cell r="Z157">
            <v>12509.046056699999</v>
          </cell>
          <cell r="AA157">
            <v>0</v>
          </cell>
          <cell r="AB157">
            <v>0</v>
          </cell>
          <cell r="AC157">
            <v>2427.9161122</v>
          </cell>
          <cell r="AD157">
            <v>48637.550087199998</v>
          </cell>
          <cell r="AE157">
            <v>35021.155346300002</v>
          </cell>
          <cell r="AF157">
            <v>21457.7426858</v>
          </cell>
          <cell r="AG157">
            <v>4609.4410214999998</v>
          </cell>
          <cell r="AH157">
            <v>23047.205106699999</v>
          </cell>
          <cell r="AI157">
            <v>12556.753127399999</v>
          </cell>
          <cell r="AJ157">
            <v>0</v>
          </cell>
          <cell r="AK157">
            <v>0</v>
          </cell>
          <cell r="AL157">
            <v>2437.1757124999999</v>
          </cell>
        </row>
        <row r="158">
          <cell r="B158" t="str">
            <v>Horas de ponta - 6,9</v>
          </cell>
          <cell r="C158">
            <v>632958.36057090003</v>
          </cell>
          <cell r="D158">
            <v>455757.59949609998</v>
          </cell>
          <cell r="E158">
            <v>279246.33554559998</v>
          </cell>
          <cell r="F158">
            <v>59986.249858299998</v>
          </cell>
          <cell r="G158">
            <v>299931.24929000001</v>
          </cell>
          <cell r="H158">
            <v>163410.81857820001</v>
          </cell>
          <cell r="I158">
            <v>0</v>
          </cell>
          <cell r="J158">
            <v>0</v>
          </cell>
          <cell r="K158">
            <v>31716.867740900001</v>
          </cell>
          <cell r="L158">
            <v>639021.47029660002</v>
          </cell>
          <cell r="M158">
            <v>460123.30268620001</v>
          </cell>
          <cell r="N158">
            <v>281921.23689499998</v>
          </cell>
          <cell r="O158">
            <v>60560.858295799997</v>
          </cell>
          <cell r="P158">
            <v>302804.29148030002</v>
          </cell>
          <cell r="Q158">
            <v>164976.13122000001</v>
          </cell>
          <cell r="R158">
            <v>0</v>
          </cell>
          <cell r="S158">
            <v>0</v>
          </cell>
          <cell r="T158">
            <v>32020.6836969</v>
          </cell>
          <cell r="U158">
            <v>641591.73891469999</v>
          </cell>
          <cell r="V158">
            <v>461974.00808649999</v>
          </cell>
          <cell r="W158">
            <v>283055.17893340002</v>
          </cell>
          <cell r="X158">
            <v>60804.445844900001</v>
          </cell>
          <cell r="Y158">
            <v>304022.22922380001</v>
          </cell>
          <cell r="Z158">
            <v>165639.69730130001</v>
          </cell>
          <cell r="AA158">
            <v>0</v>
          </cell>
          <cell r="AB158">
            <v>0</v>
          </cell>
          <cell r="AC158">
            <v>32149.477113000001</v>
          </cell>
          <cell r="AD158">
            <v>644059.26086639997</v>
          </cell>
          <cell r="AE158">
            <v>463750.73140809999</v>
          </cell>
          <cell r="AF158">
            <v>284143.79155830003</v>
          </cell>
          <cell r="AG158">
            <v>61038.295964800003</v>
          </cell>
          <cell r="AH158">
            <v>305191.47982220002</v>
          </cell>
          <cell r="AI158">
            <v>166276.73728299999</v>
          </cell>
          <cell r="AJ158">
            <v>0</v>
          </cell>
          <cell r="AK158">
            <v>0</v>
          </cell>
          <cell r="AL158">
            <v>32273.122004299999</v>
          </cell>
        </row>
        <row r="159">
          <cell r="B159" t="str">
            <v>Horas de ponta - 10,35</v>
          </cell>
          <cell r="C159">
            <v>149580.10839519999</v>
          </cell>
          <cell r="D159">
            <v>107704.1956965</v>
          </cell>
          <cell r="E159">
            <v>65991.224291999999</v>
          </cell>
          <cell r="F159">
            <v>14175.8926254</v>
          </cell>
          <cell r="G159">
            <v>70879.463128400006</v>
          </cell>
          <cell r="H159">
            <v>38617.086807300002</v>
          </cell>
          <cell r="I159">
            <v>0</v>
          </cell>
          <cell r="J159">
            <v>0</v>
          </cell>
          <cell r="K159">
            <v>7495.2995492</v>
          </cell>
          <cell r="L159">
            <v>155328.19042279999</v>
          </cell>
          <cell r="M159">
            <v>111843.0652177</v>
          </cell>
          <cell r="N159">
            <v>68527.142833200007</v>
          </cell>
          <cell r="O159">
            <v>14720.6454975</v>
          </cell>
          <cell r="P159">
            <v>73603.2274875</v>
          </cell>
          <cell r="Q159">
            <v>40101.068769199999</v>
          </cell>
          <cell r="R159">
            <v>0</v>
          </cell>
          <cell r="S159">
            <v>0</v>
          </cell>
          <cell r="T159">
            <v>7783.3298029999996</v>
          </cell>
          <cell r="U159">
            <v>156027.46695860001</v>
          </cell>
          <cell r="V159">
            <v>112346.5747926</v>
          </cell>
          <cell r="W159">
            <v>68835.6471877</v>
          </cell>
          <cell r="X159">
            <v>14786.916803399999</v>
          </cell>
          <cell r="Y159">
            <v>73934.584016499997</v>
          </cell>
          <cell r="Z159">
            <v>40281.600946799997</v>
          </cell>
          <cell r="AA159">
            <v>0</v>
          </cell>
          <cell r="AB159">
            <v>0</v>
          </cell>
          <cell r="AC159">
            <v>7818.3698035999996</v>
          </cell>
          <cell r="AD159">
            <v>156661.8677686</v>
          </cell>
          <cell r="AE159">
            <v>112803.3710187</v>
          </cell>
          <cell r="AF159">
            <v>69115.529897999993</v>
          </cell>
          <cell r="AG159">
            <v>14847.039755600001</v>
          </cell>
          <cell r="AH159">
            <v>74235.198779600003</v>
          </cell>
          <cell r="AI159">
            <v>40445.384162599999</v>
          </cell>
          <cell r="AJ159">
            <v>0</v>
          </cell>
          <cell r="AK159">
            <v>0</v>
          </cell>
          <cell r="AL159">
            <v>7850.1589512999999</v>
          </cell>
        </row>
        <row r="160">
          <cell r="B160" t="str">
            <v>Horas de ponta - 13,8</v>
          </cell>
          <cell r="C160">
            <v>75919.626523600004</v>
          </cell>
          <cell r="D160">
            <v>54665.439142099996</v>
          </cell>
          <cell r="E160">
            <v>33493.952878800003</v>
          </cell>
          <cell r="F160">
            <v>7194.9972852999999</v>
          </cell>
          <cell r="G160">
            <v>35974.986424900002</v>
          </cell>
          <cell r="H160">
            <v>19600.165018</v>
          </cell>
          <cell r="I160">
            <v>0</v>
          </cell>
          <cell r="J160">
            <v>0</v>
          </cell>
          <cell r="K160">
            <v>3804.2514372000001</v>
          </cell>
          <cell r="L160">
            <v>77639.693234599996</v>
          </cell>
          <cell r="M160">
            <v>55903.962122099998</v>
          </cell>
          <cell r="N160">
            <v>34252.805838599998</v>
          </cell>
          <cell r="O160">
            <v>7358.0101427</v>
          </cell>
          <cell r="P160">
            <v>36790.050715799996</v>
          </cell>
          <cell r="Q160">
            <v>20044.234528199999</v>
          </cell>
          <cell r="R160">
            <v>0</v>
          </cell>
          <cell r="S160">
            <v>0</v>
          </cell>
          <cell r="T160">
            <v>3890.4421450999998</v>
          </cell>
          <cell r="U160">
            <v>77996.801728999999</v>
          </cell>
          <cell r="V160">
            <v>56161.095798200004</v>
          </cell>
          <cell r="W160">
            <v>34410.353703699999</v>
          </cell>
          <cell r="X160">
            <v>7391.8537588999998</v>
          </cell>
          <cell r="Y160">
            <v>36959.268794399999</v>
          </cell>
          <cell r="Z160">
            <v>20136.429204700002</v>
          </cell>
          <cell r="AA160">
            <v>0</v>
          </cell>
          <cell r="AB160">
            <v>0</v>
          </cell>
          <cell r="AC160">
            <v>3908.3364703000002</v>
          </cell>
          <cell r="AD160">
            <v>78310.895630200001</v>
          </cell>
          <cell r="AE160">
            <v>56387.257093699998</v>
          </cell>
          <cell r="AF160">
            <v>34548.9245429</v>
          </cell>
          <cell r="AG160">
            <v>7421.6208278000004</v>
          </cell>
          <cell r="AH160">
            <v>37108.104138499999</v>
          </cell>
          <cell r="AI160">
            <v>20217.518806200002</v>
          </cell>
          <cell r="AJ160">
            <v>0</v>
          </cell>
          <cell r="AK160">
            <v>0</v>
          </cell>
          <cell r="AL160">
            <v>3924.0753800000002</v>
          </cell>
        </row>
        <row r="161">
          <cell r="B161" t="str">
            <v>Horas de ponta - 17,25</v>
          </cell>
          <cell r="C161">
            <v>88646.787297699993</v>
          </cell>
          <cell r="D161">
            <v>63829.549460100003</v>
          </cell>
          <cell r="E161">
            <v>39108.876749299998</v>
          </cell>
          <cell r="F161">
            <v>8401.1661165000005</v>
          </cell>
          <cell r="G161">
            <v>42005.8305827</v>
          </cell>
          <cell r="H161">
            <v>22885.935282499999</v>
          </cell>
          <cell r="I161">
            <v>0</v>
          </cell>
          <cell r="J161">
            <v>0</v>
          </cell>
          <cell r="K161">
            <v>4441.9958779999997</v>
          </cell>
          <cell r="L161">
            <v>89735.001254799994</v>
          </cell>
          <cell r="M161">
            <v>64613.110925499997</v>
          </cell>
          <cell r="N161">
            <v>39588.971142199996</v>
          </cell>
          <cell r="O161">
            <v>8504.2975052000002</v>
          </cell>
          <cell r="P161">
            <v>42521.487522700001</v>
          </cell>
          <cell r="Q161">
            <v>23166.8794084</v>
          </cell>
          <cell r="R161">
            <v>0</v>
          </cell>
          <cell r="S161">
            <v>0</v>
          </cell>
          <cell r="T161">
            <v>4496.5251174000005</v>
          </cell>
          <cell r="U161">
            <v>90120.280438400005</v>
          </cell>
          <cell r="V161">
            <v>64890.528725600001</v>
          </cell>
          <cell r="W161">
            <v>39758.947252400001</v>
          </cell>
          <cell r="X161">
            <v>8540.8108914000004</v>
          </cell>
          <cell r="Y161">
            <v>42704.054456799997</v>
          </cell>
          <cell r="Z161">
            <v>23266.346910200002</v>
          </cell>
          <cell r="AA161">
            <v>0</v>
          </cell>
          <cell r="AB161">
            <v>0</v>
          </cell>
          <cell r="AC161">
            <v>4515.8310465000004</v>
          </cell>
          <cell r="AD161">
            <v>90484.778967000006</v>
          </cell>
          <cell r="AE161">
            <v>65152.983547900003</v>
          </cell>
          <cell r="AF161">
            <v>39919.755426800002</v>
          </cell>
          <cell r="AG161">
            <v>8575.3548695000009</v>
          </cell>
          <cell r="AH161">
            <v>42876.774347500002</v>
          </cell>
          <cell r="AI161">
            <v>23360.449472100001</v>
          </cell>
          <cell r="AJ161">
            <v>0</v>
          </cell>
          <cell r="AK161">
            <v>0</v>
          </cell>
          <cell r="AL161">
            <v>4534.0956773999997</v>
          </cell>
        </row>
        <row r="162">
          <cell r="B162" t="str">
            <v>Horas de ponta - 20,7</v>
          </cell>
          <cell r="C162">
            <v>482961.79066340002</v>
          </cell>
          <cell r="D162">
            <v>347753.53336369997</v>
          </cell>
          <cell r="E162">
            <v>213071.3782335</v>
          </cell>
          <cell r="F162">
            <v>45770.8886575</v>
          </cell>
          <cell r="G162">
            <v>228854.44328810001</v>
          </cell>
          <cell r="H162">
            <v>124686.21392929999</v>
          </cell>
          <cell r="I162">
            <v>0</v>
          </cell>
          <cell r="J162">
            <v>0</v>
          </cell>
          <cell r="K162">
            <v>24200.699749899999</v>
          </cell>
          <cell r="L162">
            <v>484337.28470929997</v>
          </cell>
          <cell r="M162">
            <v>348743.9490117</v>
          </cell>
          <cell r="N162">
            <v>213678.2138419</v>
          </cell>
          <cell r="O162">
            <v>45901.245935999999</v>
          </cell>
          <cell r="P162">
            <v>229506.22968210001</v>
          </cell>
          <cell r="Q162">
            <v>125041.3251376</v>
          </cell>
          <cell r="R162">
            <v>0</v>
          </cell>
          <cell r="S162">
            <v>0</v>
          </cell>
          <cell r="T162">
            <v>24269.624288200001</v>
          </cell>
          <cell r="U162">
            <v>486436.75855000003</v>
          </cell>
          <cell r="V162">
            <v>350255.66165780002</v>
          </cell>
          <cell r="W162">
            <v>214604.45230120001</v>
          </cell>
          <cell r="X162">
            <v>46100.215679300003</v>
          </cell>
          <cell r="Y162">
            <v>230501.07839760001</v>
          </cell>
          <cell r="Z162">
            <v>125583.3461619</v>
          </cell>
          <cell r="AA162">
            <v>0</v>
          </cell>
          <cell r="AB162">
            <v>0</v>
          </cell>
          <cell r="AC162">
            <v>24374.8266812</v>
          </cell>
          <cell r="AD162">
            <v>488359.90521439997</v>
          </cell>
          <cell r="AE162">
            <v>351640.41105320002</v>
          </cell>
          <cell r="AF162">
            <v>215452.8993589</v>
          </cell>
          <cell r="AG162">
            <v>46282.474676899998</v>
          </cell>
          <cell r="AH162">
            <v>231412.37338539999</v>
          </cell>
          <cell r="AI162">
            <v>126079.8448101</v>
          </cell>
          <cell r="AJ162">
            <v>0</v>
          </cell>
          <cell r="AK162">
            <v>0</v>
          </cell>
          <cell r="AL162">
            <v>24471.1935075</v>
          </cell>
        </row>
        <row r="163">
          <cell r="A163" t="str">
            <v>BTN_&lt;20,7_Tri_E_Horas cheias</v>
          </cell>
          <cell r="B163" t="str">
            <v>Horas cheias</v>
          </cell>
          <cell r="C163">
            <v>3848406.2663036999</v>
          </cell>
          <cell r="D163">
            <v>2101220.6256869999</v>
          </cell>
          <cell r="E163">
            <v>41380.712542499998</v>
          </cell>
          <cell r="F163">
            <v>36782.855592200001</v>
          </cell>
          <cell r="G163">
            <v>105750.70982620001</v>
          </cell>
          <cell r="H163">
            <v>1048311.3843688</v>
          </cell>
          <cell r="I163">
            <v>0</v>
          </cell>
          <cell r="J163">
            <v>0</v>
          </cell>
          <cell r="K163">
            <v>211501.419654</v>
          </cell>
          <cell r="L163">
            <v>3893466.1713504</v>
          </cell>
          <cell r="M163">
            <v>2125823.2261735001</v>
          </cell>
          <cell r="N163">
            <v>41865.227649100001</v>
          </cell>
          <cell r="O163">
            <v>37213.535687299998</v>
          </cell>
          <cell r="P163">
            <v>106988.91510319999</v>
          </cell>
          <cell r="Q163">
            <v>1060585.7671067</v>
          </cell>
          <cell r="R163">
            <v>0</v>
          </cell>
          <cell r="S163">
            <v>0</v>
          </cell>
          <cell r="T163">
            <v>213977.83020540001</v>
          </cell>
          <cell r="U163">
            <v>3909672.8315086998</v>
          </cell>
          <cell r="V163">
            <v>2134672.0238946001</v>
          </cell>
          <cell r="W163">
            <v>42039.492812199998</v>
          </cell>
          <cell r="X163">
            <v>37368.438053899998</v>
          </cell>
          <cell r="Y163">
            <v>107434.2594069</v>
          </cell>
          <cell r="Z163">
            <v>1065000.4845681</v>
          </cell>
          <cell r="AA163">
            <v>0</v>
          </cell>
          <cell r="AB163">
            <v>0</v>
          </cell>
          <cell r="AC163">
            <v>214868.5188166</v>
          </cell>
          <cell r="AD163">
            <v>3924907.9098902</v>
          </cell>
          <cell r="AE163">
            <v>2142990.3402869999</v>
          </cell>
          <cell r="AF163">
            <v>42203.310861400001</v>
          </cell>
          <cell r="AG163">
            <v>37514.054096799999</v>
          </cell>
          <cell r="AH163">
            <v>107852.9055296</v>
          </cell>
          <cell r="AI163">
            <v>1069150.5417617001</v>
          </cell>
          <cell r="AJ163">
            <v>0</v>
          </cell>
          <cell r="AK163">
            <v>0</v>
          </cell>
          <cell r="AL163">
            <v>215705.81105739999</v>
          </cell>
        </row>
        <row r="164">
          <cell r="B164" t="str">
            <v>Horas cheias - 3,45</v>
          </cell>
          <cell r="C164">
            <v>547573.50925070001</v>
          </cell>
          <cell r="D164">
            <v>298973.82763150003</v>
          </cell>
          <cell r="E164">
            <v>5887.8871963000001</v>
          </cell>
          <cell r="F164">
            <v>5233.6775078000001</v>
          </cell>
          <cell r="G164">
            <v>15046.8228351</v>
          </cell>
          <cell r="H164">
            <v>149159.80897119999</v>
          </cell>
          <cell r="I164">
            <v>0</v>
          </cell>
          <cell r="J164">
            <v>0</v>
          </cell>
          <cell r="K164">
            <v>30093.645669699999</v>
          </cell>
          <cell r="L164">
            <v>554816.7754093</v>
          </cell>
          <cell r="M164">
            <v>302928.63364650001</v>
          </cell>
          <cell r="N164">
            <v>5965.7717787000001</v>
          </cell>
          <cell r="O164">
            <v>5302.9082470000003</v>
          </cell>
          <cell r="P164">
            <v>15245.8612118</v>
          </cell>
          <cell r="Q164">
            <v>151132.88505780001</v>
          </cell>
          <cell r="R164">
            <v>0</v>
          </cell>
          <cell r="S164">
            <v>0</v>
          </cell>
          <cell r="T164">
            <v>30491.7224241</v>
          </cell>
          <cell r="U164">
            <v>557051.81143120001</v>
          </cell>
          <cell r="V164">
            <v>304148.95797360002</v>
          </cell>
          <cell r="W164">
            <v>5989.8044241999996</v>
          </cell>
          <cell r="X164">
            <v>5324.2705991000003</v>
          </cell>
          <cell r="Y164">
            <v>15307.2779718</v>
          </cell>
          <cell r="Z164">
            <v>151741.71207400001</v>
          </cell>
          <cell r="AA164">
            <v>0</v>
          </cell>
          <cell r="AB164">
            <v>0</v>
          </cell>
          <cell r="AC164">
            <v>30614.555945</v>
          </cell>
          <cell r="AD164">
            <v>559215.84131389996</v>
          </cell>
          <cell r="AE164">
            <v>305330.51311910001</v>
          </cell>
          <cell r="AF164">
            <v>6013.0735624999998</v>
          </cell>
          <cell r="AG164">
            <v>5344.9542774000001</v>
          </cell>
          <cell r="AH164">
            <v>15366.7435487</v>
          </cell>
          <cell r="AI164">
            <v>152331.19691649999</v>
          </cell>
          <cell r="AJ164">
            <v>0</v>
          </cell>
          <cell r="AK164">
            <v>0</v>
          </cell>
          <cell r="AL164">
            <v>30733.487097599998</v>
          </cell>
        </row>
        <row r="165">
          <cell r="B165" t="str">
            <v>Horas cheias - 4,6</v>
          </cell>
          <cell r="C165">
            <v>101258.9049239</v>
          </cell>
          <cell r="D165">
            <v>55287.120131999996</v>
          </cell>
          <cell r="E165">
            <v>1088.8054297000001</v>
          </cell>
          <cell r="F165">
            <v>967.82704820000004</v>
          </cell>
          <cell r="G165">
            <v>2782.5027633</v>
          </cell>
          <cell r="H165">
            <v>27583.070875599999</v>
          </cell>
          <cell r="I165">
            <v>0</v>
          </cell>
          <cell r="J165">
            <v>0</v>
          </cell>
          <cell r="K165">
            <v>5565.0055276000003</v>
          </cell>
          <cell r="L165">
            <v>106114.46676929999</v>
          </cell>
          <cell r="M165">
            <v>57938.245297100002</v>
          </cell>
          <cell r="N165">
            <v>1141.0157715</v>
          </cell>
          <cell r="O165">
            <v>1014.2362414</v>
          </cell>
          <cell r="P165">
            <v>2915.9291945999998</v>
          </cell>
          <cell r="Q165">
            <v>28905.7328839</v>
          </cell>
          <cell r="R165">
            <v>0</v>
          </cell>
          <cell r="S165">
            <v>0</v>
          </cell>
          <cell r="T165">
            <v>5831.8583887000004</v>
          </cell>
          <cell r="U165">
            <v>106554.1025558</v>
          </cell>
          <cell r="V165">
            <v>58178.285385800002</v>
          </cell>
          <cell r="W165">
            <v>1145.7430383000001</v>
          </cell>
          <cell r="X165">
            <v>1018.438256</v>
          </cell>
          <cell r="Y165">
            <v>2928.0099866</v>
          </cell>
          <cell r="Z165">
            <v>29025.490301999998</v>
          </cell>
          <cell r="AA165">
            <v>0</v>
          </cell>
          <cell r="AB165">
            <v>0</v>
          </cell>
          <cell r="AC165">
            <v>5856.0199732999999</v>
          </cell>
          <cell r="AD165">
            <v>106951.8637363</v>
          </cell>
          <cell r="AE165">
            <v>58395.462039799997</v>
          </cell>
          <cell r="AF165">
            <v>1150.0200405999999</v>
          </cell>
          <cell r="AG165">
            <v>1022.2400359</v>
          </cell>
          <cell r="AH165">
            <v>2938.9401026</v>
          </cell>
          <cell r="AI165">
            <v>29133.8410176</v>
          </cell>
          <cell r="AJ165">
            <v>0</v>
          </cell>
          <cell r="AK165">
            <v>0</v>
          </cell>
          <cell r="AL165">
            <v>5877.8802052999999</v>
          </cell>
        </row>
        <row r="166">
          <cell r="B166" t="str">
            <v>Horas cheias - 5,75</v>
          </cell>
          <cell r="C166">
            <v>82761.663672099996</v>
          </cell>
          <cell r="D166">
            <v>45187.670607</v>
          </cell>
          <cell r="E166">
            <v>889.91036229999997</v>
          </cell>
          <cell r="F166">
            <v>791.03143269999998</v>
          </cell>
          <cell r="G166">
            <v>2274.2153699999999</v>
          </cell>
          <cell r="H166">
            <v>22544.395838600001</v>
          </cell>
          <cell r="I166">
            <v>0</v>
          </cell>
          <cell r="J166">
            <v>0</v>
          </cell>
          <cell r="K166">
            <v>4548.4307397000002</v>
          </cell>
          <cell r="L166">
            <v>87326.807310100005</v>
          </cell>
          <cell r="M166">
            <v>47680.228125299996</v>
          </cell>
          <cell r="N166">
            <v>938.99792830000001</v>
          </cell>
          <cell r="O166">
            <v>834.66482499999995</v>
          </cell>
          <cell r="P166">
            <v>2399.6613716000002</v>
          </cell>
          <cell r="Q166">
            <v>23787.947510999998</v>
          </cell>
          <cell r="R166">
            <v>0</v>
          </cell>
          <cell r="S166">
            <v>0</v>
          </cell>
          <cell r="T166">
            <v>4799.3227434</v>
          </cell>
          <cell r="U166">
            <v>87695.477412799999</v>
          </cell>
          <cell r="V166">
            <v>47881.521120099998</v>
          </cell>
          <cell r="W166">
            <v>942.96212290000005</v>
          </cell>
          <cell r="X166">
            <v>838.18855380000002</v>
          </cell>
          <cell r="Y166">
            <v>2409.7920920000001</v>
          </cell>
          <cell r="Z166">
            <v>23888.3737759</v>
          </cell>
          <cell r="AA166">
            <v>0</v>
          </cell>
          <cell r="AB166">
            <v>0</v>
          </cell>
          <cell r="AC166">
            <v>4819.5841823000001</v>
          </cell>
          <cell r="AD166">
            <v>88029.137591399995</v>
          </cell>
          <cell r="AE166">
            <v>48063.698780500003</v>
          </cell>
          <cell r="AF166">
            <v>946.54986659999997</v>
          </cell>
          <cell r="AG166">
            <v>841.37765899999999</v>
          </cell>
          <cell r="AH166">
            <v>2418.9607698</v>
          </cell>
          <cell r="AI166">
            <v>23979.263286599999</v>
          </cell>
          <cell r="AJ166">
            <v>0</v>
          </cell>
          <cell r="AK166">
            <v>0</v>
          </cell>
          <cell r="AL166">
            <v>4837.9215402</v>
          </cell>
        </row>
        <row r="167">
          <cell r="B167" t="str">
            <v>Horas cheias - 6,9</v>
          </cell>
          <cell r="C167">
            <v>1408977.3432199</v>
          </cell>
          <cell r="D167">
            <v>769298.26266580005</v>
          </cell>
          <cell r="E167">
            <v>15150.2940129</v>
          </cell>
          <cell r="F167">
            <v>13466.928012</v>
          </cell>
          <cell r="G167">
            <v>38717.418033200003</v>
          </cell>
          <cell r="H167">
            <v>383807.4483316</v>
          </cell>
          <cell r="I167">
            <v>0</v>
          </cell>
          <cell r="J167">
            <v>0</v>
          </cell>
          <cell r="K167">
            <v>77434.836067099997</v>
          </cell>
          <cell r="L167">
            <v>1421080.0719881</v>
          </cell>
          <cell r="M167">
            <v>775906.32365419995</v>
          </cell>
          <cell r="N167">
            <v>15280.4308814</v>
          </cell>
          <cell r="O167">
            <v>13582.6052287</v>
          </cell>
          <cell r="P167">
            <v>39049.990030599998</v>
          </cell>
          <cell r="Q167">
            <v>387104.24900050001</v>
          </cell>
          <cell r="R167">
            <v>0</v>
          </cell>
          <cell r="S167">
            <v>0</v>
          </cell>
          <cell r="T167">
            <v>78099.980061399998</v>
          </cell>
          <cell r="U167">
            <v>1426761.5195991001</v>
          </cell>
          <cell r="V167">
            <v>779008.38047400001</v>
          </cell>
          <cell r="W167">
            <v>15341.521716200001</v>
          </cell>
          <cell r="X167">
            <v>13636.9081922</v>
          </cell>
          <cell r="Y167">
            <v>39206.111051899999</v>
          </cell>
          <cell r="Z167">
            <v>388651.88347519998</v>
          </cell>
          <cell r="AA167">
            <v>0</v>
          </cell>
          <cell r="AB167">
            <v>0</v>
          </cell>
          <cell r="AC167">
            <v>78412.222104400003</v>
          </cell>
          <cell r="AD167">
            <v>1432222.4437768999</v>
          </cell>
          <cell r="AE167">
            <v>781990.03202669998</v>
          </cell>
          <cell r="AF167">
            <v>15400.2413313</v>
          </cell>
          <cell r="AG167">
            <v>13689.1034052</v>
          </cell>
          <cell r="AH167">
            <v>39356.1722907</v>
          </cell>
          <cell r="AI167">
            <v>390139.44705050002</v>
          </cell>
          <cell r="AJ167">
            <v>0</v>
          </cell>
          <cell r="AK167">
            <v>0</v>
          </cell>
          <cell r="AL167">
            <v>78712.344580100005</v>
          </cell>
        </row>
        <row r="168">
          <cell r="B168" t="str">
            <v>Horas cheias - 10,35</v>
          </cell>
          <cell r="C168">
            <v>303244.56277239998</v>
          </cell>
          <cell r="D168">
            <v>165570.8066752</v>
          </cell>
          <cell r="E168">
            <v>3260.6942236</v>
          </cell>
          <cell r="F168">
            <v>2898.3948655999998</v>
          </cell>
          <cell r="G168">
            <v>8332.8852373999998</v>
          </cell>
          <cell r="H168">
            <v>82604.253658600006</v>
          </cell>
          <cell r="I168">
            <v>0</v>
          </cell>
          <cell r="J168">
            <v>0</v>
          </cell>
          <cell r="K168">
            <v>16665.770475500001</v>
          </cell>
          <cell r="L168">
            <v>312589.50255480001</v>
          </cell>
          <cell r="M168">
            <v>170673.12146649999</v>
          </cell>
          <cell r="N168">
            <v>3361.1774469000002</v>
          </cell>
          <cell r="O168">
            <v>2987.7132858999998</v>
          </cell>
          <cell r="P168">
            <v>8589.6756977000005</v>
          </cell>
          <cell r="Q168">
            <v>85149.828653000004</v>
          </cell>
          <cell r="R168">
            <v>0</v>
          </cell>
          <cell r="S168">
            <v>0</v>
          </cell>
          <cell r="T168">
            <v>17179.351395099999</v>
          </cell>
          <cell r="U168">
            <v>313982.74289230001</v>
          </cell>
          <cell r="V168">
            <v>171433.82736190001</v>
          </cell>
          <cell r="W168">
            <v>3376.1585254000001</v>
          </cell>
          <cell r="X168">
            <v>3001.0298005999998</v>
          </cell>
          <cell r="Y168">
            <v>8627.9606767999994</v>
          </cell>
          <cell r="Z168">
            <v>85529.349318099994</v>
          </cell>
          <cell r="AA168">
            <v>0</v>
          </cell>
          <cell r="AB168">
            <v>0</v>
          </cell>
          <cell r="AC168">
            <v>17255.9213537</v>
          </cell>
          <cell r="AD168">
            <v>315259.61679389997</v>
          </cell>
          <cell r="AE168">
            <v>172130.99746079999</v>
          </cell>
          <cell r="AF168">
            <v>3389.8883531000001</v>
          </cell>
          <cell r="AG168">
            <v>3013.2340912</v>
          </cell>
          <cell r="AH168">
            <v>8663.0480121000001</v>
          </cell>
          <cell r="AI168">
            <v>85877.171599699999</v>
          </cell>
          <cell r="AJ168">
            <v>0</v>
          </cell>
          <cell r="AK168">
            <v>0</v>
          </cell>
          <cell r="AL168">
            <v>17326.096024800001</v>
          </cell>
        </row>
        <row r="169">
          <cell r="B169" t="str">
            <v>Horas cheias - 13,8</v>
          </cell>
          <cell r="C169">
            <v>164204.44222490001</v>
          </cell>
          <cell r="D169">
            <v>89655.2330907</v>
          </cell>
          <cell r="E169">
            <v>1765.6391639000001</v>
          </cell>
          <cell r="F169">
            <v>1569.4570345</v>
          </cell>
          <cell r="G169">
            <v>4512.1889742000003</v>
          </cell>
          <cell r="H169">
            <v>44729.525480999997</v>
          </cell>
          <cell r="I169">
            <v>0</v>
          </cell>
          <cell r="J169">
            <v>0</v>
          </cell>
          <cell r="K169">
            <v>9024.3779474999992</v>
          </cell>
          <cell r="L169">
            <v>166923.19850950001</v>
          </cell>
          <cell r="M169">
            <v>91139.667525600002</v>
          </cell>
          <cell r="N169">
            <v>1794.8731021999999</v>
          </cell>
          <cell r="O169">
            <v>1595.4427573999999</v>
          </cell>
          <cell r="P169">
            <v>4586.8979277999997</v>
          </cell>
          <cell r="Q169">
            <v>45470.118590400001</v>
          </cell>
          <cell r="R169">
            <v>0</v>
          </cell>
          <cell r="S169">
            <v>0</v>
          </cell>
          <cell r="T169">
            <v>9173.7958557000002</v>
          </cell>
          <cell r="U169">
            <v>167680.37176790001</v>
          </cell>
          <cell r="V169">
            <v>91553.082316100001</v>
          </cell>
          <cell r="W169">
            <v>1803.0147503999999</v>
          </cell>
          <cell r="X169">
            <v>1602.6797781</v>
          </cell>
          <cell r="Y169">
            <v>4607.7043614000004</v>
          </cell>
          <cell r="Z169">
            <v>45676.373671499998</v>
          </cell>
          <cell r="AA169">
            <v>0</v>
          </cell>
          <cell r="AB169">
            <v>0</v>
          </cell>
          <cell r="AC169">
            <v>9215.4087235999996</v>
          </cell>
          <cell r="AD169">
            <v>168350.4303142</v>
          </cell>
          <cell r="AE169">
            <v>91918.932680700003</v>
          </cell>
          <cell r="AF169">
            <v>1810.2196813</v>
          </cell>
          <cell r="AG169">
            <v>1609.0841608000001</v>
          </cell>
          <cell r="AH169">
            <v>4626.1169622999996</v>
          </cell>
          <cell r="AI169">
            <v>45858.898580499997</v>
          </cell>
          <cell r="AJ169">
            <v>0</v>
          </cell>
          <cell r="AK169">
            <v>0</v>
          </cell>
          <cell r="AL169">
            <v>9252.2339238999994</v>
          </cell>
        </row>
        <row r="170">
          <cell r="B170" t="str">
            <v>Horas cheias - 17,25</v>
          </cell>
          <cell r="C170">
            <v>198036.1770229</v>
          </cell>
          <cell r="D170">
            <v>108127.2794492</v>
          </cell>
          <cell r="E170">
            <v>2129.4212582999999</v>
          </cell>
          <cell r="F170">
            <v>1892.8188961000001</v>
          </cell>
          <cell r="G170">
            <v>5441.8543263000001</v>
          </cell>
          <cell r="H170">
            <v>53945.338543799997</v>
          </cell>
          <cell r="I170">
            <v>0</v>
          </cell>
          <cell r="J170">
            <v>0</v>
          </cell>
          <cell r="K170">
            <v>10883.708653600001</v>
          </cell>
          <cell r="L170">
            <v>200125.6825692</v>
          </cell>
          <cell r="M170">
            <v>109268.1444848</v>
          </cell>
          <cell r="N170">
            <v>2151.8890600999998</v>
          </cell>
          <cell r="O170">
            <v>1912.7902752</v>
          </cell>
          <cell r="P170">
            <v>5499.2720419999996</v>
          </cell>
          <cell r="Q170">
            <v>54514.5228498</v>
          </cell>
          <cell r="R170">
            <v>0</v>
          </cell>
          <cell r="S170">
            <v>0</v>
          </cell>
          <cell r="T170">
            <v>10998.5440843</v>
          </cell>
          <cell r="U170">
            <v>200980.3024435</v>
          </cell>
          <cell r="V170">
            <v>109734.76489390001</v>
          </cell>
          <cell r="W170">
            <v>2161.0785212999999</v>
          </cell>
          <cell r="X170">
            <v>1920.9586843</v>
          </cell>
          <cell r="Y170">
            <v>5522.7562195999999</v>
          </cell>
          <cell r="Z170">
            <v>54747.322529500001</v>
          </cell>
          <cell r="AA170">
            <v>0</v>
          </cell>
          <cell r="AB170">
            <v>0</v>
          </cell>
          <cell r="AC170">
            <v>11045.512440099999</v>
          </cell>
          <cell r="AD170">
            <v>201793.91320420001</v>
          </cell>
          <cell r="AE170">
            <v>110178.9944256</v>
          </cell>
          <cell r="AF170">
            <v>2169.8270243000002</v>
          </cell>
          <cell r="AG170">
            <v>1928.7351326</v>
          </cell>
          <cell r="AH170">
            <v>5545.1135051000001</v>
          </cell>
          <cell r="AI170">
            <v>54968.951266600001</v>
          </cell>
          <cell r="AJ170">
            <v>0</v>
          </cell>
          <cell r="AK170">
            <v>0</v>
          </cell>
          <cell r="AL170">
            <v>11090.2270099</v>
          </cell>
        </row>
        <row r="171">
          <cell r="B171" t="str">
            <v>Horas cheias - 20,7</v>
          </cell>
          <cell r="C171">
            <v>1042349.6632169</v>
          </cell>
          <cell r="D171">
            <v>569120.42543559999</v>
          </cell>
          <cell r="E171">
            <v>11208.060895500001</v>
          </cell>
          <cell r="F171">
            <v>9962.7207952999997</v>
          </cell>
          <cell r="G171">
            <v>28642.8222867</v>
          </cell>
          <cell r="H171">
            <v>283937.54266839998</v>
          </cell>
          <cell r="I171">
            <v>0</v>
          </cell>
          <cell r="J171">
            <v>0</v>
          </cell>
          <cell r="K171">
            <v>57285.6445733</v>
          </cell>
          <cell r="L171">
            <v>1044489.6662401001</v>
          </cell>
          <cell r="M171">
            <v>570288.8619735</v>
          </cell>
          <cell r="N171">
            <v>11231.071679999999</v>
          </cell>
          <cell r="O171">
            <v>9983.1748267000003</v>
          </cell>
          <cell r="P171">
            <v>28701.627627099999</v>
          </cell>
          <cell r="Q171">
            <v>284520.48256029998</v>
          </cell>
          <cell r="R171">
            <v>0</v>
          </cell>
          <cell r="S171">
            <v>0</v>
          </cell>
          <cell r="T171">
            <v>57403.255252700001</v>
          </cell>
          <cell r="U171">
            <v>1048966.5034061</v>
          </cell>
          <cell r="V171">
            <v>572733.20436920004</v>
          </cell>
          <cell r="W171">
            <v>11279.2097135</v>
          </cell>
          <cell r="X171">
            <v>10025.964189800001</v>
          </cell>
          <cell r="Y171">
            <v>28824.647046800001</v>
          </cell>
          <cell r="Z171">
            <v>285739.9794219</v>
          </cell>
          <cell r="AA171">
            <v>0</v>
          </cell>
          <cell r="AB171">
            <v>0</v>
          </cell>
          <cell r="AC171">
            <v>57649.294094199999</v>
          </cell>
          <cell r="AD171">
            <v>1053084.6631594</v>
          </cell>
          <cell r="AE171">
            <v>574981.70975379995</v>
          </cell>
          <cell r="AF171">
            <v>11323.4910017</v>
          </cell>
          <cell r="AG171">
            <v>10065.325334700001</v>
          </cell>
          <cell r="AH171">
            <v>28937.810338300002</v>
          </cell>
          <cell r="AI171">
            <v>286861.77204369998</v>
          </cell>
          <cell r="AJ171">
            <v>0</v>
          </cell>
          <cell r="AK171">
            <v>0</v>
          </cell>
          <cell r="AL171">
            <v>57875.620675600003</v>
          </cell>
        </row>
        <row r="172">
          <cell r="A172" t="str">
            <v>BTN_&lt;20,7_Tri_E_Horas de vazio</v>
          </cell>
          <cell r="B172" t="str">
            <v>Horas de vazio</v>
          </cell>
          <cell r="C172">
            <v>3275302.8097851998</v>
          </cell>
          <cell r="D172">
            <v>1400090.8615900001</v>
          </cell>
          <cell r="E172">
            <v>40435.8371558</v>
          </cell>
          <cell r="F172">
            <v>25272.3982235</v>
          </cell>
          <cell r="G172">
            <v>70762.715027500002</v>
          </cell>
          <cell r="H172">
            <v>136470.95040820001</v>
          </cell>
          <cell r="I172">
            <v>0</v>
          </cell>
          <cell r="J172">
            <v>0</v>
          </cell>
          <cell r="K172">
            <v>232506.06365649999</v>
          </cell>
          <cell r="L172">
            <v>3285073.9539176002</v>
          </cell>
          <cell r="M172">
            <v>1404267.7241292</v>
          </cell>
          <cell r="N172">
            <v>40556.468567099997</v>
          </cell>
          <cell r="O172">
            <v>25347.792854399999</v>
          </cell>
          <cell r="P172">
            <v>70973.819992200006</v>
          </cell>
          <cell r="Q172">
            <v>136878.0814127</v>
          </cell>
          <cell r="R172">
            <v>0</v>
          </cell>
          <cell r="S172">
            <v>0</v>
          </cell>
          <cell r="T172">
            <v>233199.69425870001</v>
          </cell>
          <cell r="U172">
            <v>3298690.3616936998</v>
          </cell>
          <cell r="V172">
            <v>1410088.3181920999</v>
          </cell>
          <cell r="W172">
            <v>40724.572367300003</v>
          </cell>
          <cell r="X172">
            <v>25452.8577286</v>
          </cell>
          <cell r="Y172">
            <v>71268.001641900002</v>
          </cell>
          <cell r="Z172">
            <v>137445.43173780001</v>
          </cell>
          <cell r="AA172">
            <v>0</v>
          </cell>
          <cell r="AB172">
            <v>0</v>
          </cell>
          <cell r="AC172">
            <v>234166.2911079</v>
          </cell>
          <cell r="AD172">
            <v>3311427.6988372002</v>
          </cell>
          <cell r="AE172">
            <v>1415533.1366947</v>
          </cell>
          <cell r="AF172">
            <v>40881.823441499997</v>
          </cell>
          <cell r="AG172">
            <v>25551.1396522</v>
          </cell>
          <cell r="AH172">
            <v>71543.191023000007</v>
          </cell>
          <cell r="AI172">
            <v>137976.1541176</v>
          </cell>
          <cell r="AJ172">
            <v>0</v>
          </cell>
          <cell r="AK172">
            <v>0</v>
          </cell>
          <cell r="AL172">
            <v>235070.48479369999</v>
          </cell>
        </row>
        <row r="173">
          <cell r="B173" t="str">
            <v>Horas de vazio - 3,45</v>
          </cell>
          <cell r="C173">
            <v>490826.25699329999</v>
          </cell>
          <cell r="D173">
            <v>209813.07590620001</v>
          </cell>
          <cell r="E173">
            <v>6059.5834193000001</v>
          </cell>
          <cell r="F173">
            <v>3787.2396374999998</v>
          </cell>
          <cell r="G173">
            <v>10604.2709846</v>
          </cell>
          <cell r="H173">
            <v>20451.094040799999</v>
          </cell>
          <cell r="I173">
            <v>0</v>
          </cell>
          <cell r="J173">
            <v>0</v>
          </cell>
          <cell r="K173">
            <v>34842.604662199999</v>
          </cell>
          <cell r="L173">
            <v>492421.37751159997</v>
          </cell>
          <cell r="M173">
            <v>210494.94069600001</v>
          </cell>
          <cell r="N173">
            <v>6079.2762654999997</v>
          </cell>
          <cell r="O173">
            <v>3799.5476657999998</v>
          </cell>
          <cell r="P173">
            <v>10638.7334646</v>
          </cell>
          <cell r="Q173">
            <v>20517.557396299999</v>
          </cell>
          <cell r="R173">
            <v>0</v>
          </cell>
          <cell r="S173">
            <v>0</v>
          </cell>
          <cell r="T173">
            <v>34955.838527</v>
          </cell>
          <cell r="U173">
            <v>494317.28695129999</v>
          </cell>
          <cell r="V173">
            <v>211305.38346469999</v>
          </cell>
          <cell r="W173">
            <v>6102.6825553999997</v>
          </cell>
          <cell r="X173">
            <v>3814.1765970000001</v>
          </cell>
          <cell r="Y173">
            <v>10679.6944711</v>
          </cell>
          <cell r="Z173">
            <v>20596.553622300002</v>
          </cell>
          <cell r="AA173">
            <v>0</v>
          </cell>
          <cell r="AB173">
            <v>0</v>
          </cell>
          <cell r="AC173">
            <v>35090.424691100001</v>
          </cell>
          <cell r="AD173">
            <v>496168.47204329999</v>
          </cell>
          <cell r="AE173">
            <v>212096.70795700001</v>
          </cell>
          <cell r="AF173">
            <v>6125.5366918999998</v>
          </cell>
          <cell r="AG173">
            <v>3828.4604322999999</v>
          </cell>
          <cell r="AH173">
            <v>10719.6892107</v>
          </cell>
          <cell r="AI173">
            <v>20673.6863347</v>
          </cell>
          <cell r="AJ173">
            <v>0</v>
          </cell>
          <cell r="AK173">
            <v>0</v>
          </cell>
          <cell r="AL173">
            <v>35221.835978199997</v>
          </cell>
        </row>
        <row r="174">
          <cell r="B174" t="str">
            <v>Horas de vazio - 4,6</v>
          </cell>
          <cell r="C174">
            <v>203862.6658278</v>
          </cell>
          <cell r="D174">
            <v>87144.997583699995</v>
          </cell>
          <cell r="E174">
            <v>2516.8230346</v>
          </cell>
          <cell r="F174">
            <v>1573.0143968</v>
          </cell>
          <cell r="G174">
            <v>4404.4403111000001</v>
          </cell>
          <cell r="H174">
            <v>8494.2777425999993</v>
          </cell>
          <cell r="I174">
            <v>0</v>
          </cell>
          <cell r="J174">
            <v>0</v>
          </cell>
          <cell r="K174">
            <v>14471.7324505</v>
          </cell>
          <cell r="L174">
            <v>204300.01304719999</v>
          </cell>
          <cell r="M174">
            <v>87331.950021700002</v>
          </cell>
          <cell r="N174">
            <v>2522.2223837000001</v>
          </cell>
          <cell r="O174">
            <v>1576.3889895</v>
          </cell>
          <cell r="P174">
            <v>4413.8891709</v>
          </cell>
          <cell r="Q174">
            <v>8512.5005440000004</v>
          </cell>
          <cell r="R174">
            <v>0</v>
          </cell>
          <cell r="S174">
            <v>0</v>
          </cell>
          <cell r="T174">
            <v>14502.778703600001</v>
          </cell>
          <cell r="U174">
            <v>205082.2477101</v>
          </cell>
          <cell r="V174">
            <v>87666.331197000007</v>
          </cell>
          <cell r="W174">
            <v>2531.8796011999998</v>
          </cell>
          <cell r="X174">
            <v>1582.4247504</v>
          </cell>
          <cell r="Y174">
            <v>4430.7893027999999</v>
          </cell>
          <cell r="Z174">
            <v>8545.0936550000006</v>
          </cell>
          <cell r="AA174">
            <v>0</v>
          </cell>
          <cell r="AB174">
            <v>0</v>
          </cell>
          <cell r="AC174">
            <v>14558.3077079</v>
          </cell>
          <cell r="AD174">
            <v>205824.7226365</v>
          </cell>
          <cell r="AE174">
            <v>87983.716312400007</v>
          </cell>
          <cell r="AF174">
            <v>2541.0459583000002</v>
          </cell>
          <cell r="AG174">
            <v>1588.1537244000001</v>
          </cell>
          <cell r="AH174">
            <v>4446.8304269999999</v>
          </cell>
          <cell r="AI174">
            <v>8576.0301103000002</v>
          </cell>
          <cell r="AJ174">
            <v>0</v>
          </cell>
          <cell r="AK174">
            <v>0</v>
          </cell>
          <cell r="AL174">
            <v>14611.0142617</v>
          </cell>
        </row>
        <row r="175">
          <cell r="B175" t="str">
            <v>Horas de vazio - 5,75</v>
          </cell>
          <cell r="C175">
            <v>192195.51972750001</v>
          </cell>
          <cell r="D175">
            <v>82157.652723099993</v>
          </cell>
          <cell r="E175">
            <v>2372.7841944000002</v>
          </cell>
          <cell r="F175">
            <v>1482.990121</v>
          </cell>
          <cell r="G175">
            <v>4152.3723399</v>
          </cell>
          <cell r="H175">
            <v>8008.1466551000003</v>
          </cell>
          <cell r="I175">
            <v>0</v>
          </cell>
          <cell r="J175">
            <v>0</v>
          </cell>
          <cell r="K175">
            <v>13643.5091164</v>
          </cell>
          <cell r="L175">
            <v>192528.9105505</v>
          </cell>
          <cell r="M175">
            <v>82300.167009600002</v>
          </cell>
          <cell r="N175">
            <v>2376.9001299000001</v>
          </cell>
          <cell r="O175">
            <v>1485.5625812000001</v>
          </cell>
          <cell r="P175">
            <v>4159.5752277000001</v>
          </cell>
          <cell r="Q175">
            <v>8022.0379394000001</v>
          </cell>
          <cell r="R175">
            <v>0</v>
          </cell>
          <cell r="S175">
            <v>0</v>
          </cell>
          <cell r="T175">
            <v>13667.1757488</v>
          </cell>
          <cell r="U175">
            <v>193302.55488050001</v>
          </cell>
          <cell r="V175">
            <v>82630.876082400006</v>
          </cell>
          <cell r="W175">
            <v>2386.4512949</v>
          </cell>
          <cell r="X175">
            <v>1491.5320592</v>
          </cell>
          <cell r="Y175">
            <v>4176.2897655999996</v>
          </cell>
          <cell r="Z175">
            <v>8054.2731199999998</v>
          </cell>
          <cell r="AA175">
            <v>0</v>
          </cell>
          <cell r="AB175">
            <v>0</v>
          </cell>
          <cell r="AC175">
            <v>13722.0949452</v>
          </cell>
          <cell r="AD175">
            <v>194013.47853190001</v>
          </cell>
          <cell r="AE175">
            <v>82934.774001900005</v>
          </cell>
          <cell r="AF175">
            <v>2395.2281299000001</v>
          </cell>
          <cell r="AG175">
            <v>1497.0175815</v>
          </cell>
          <cell r="AH175">
            <v>4191.6492270999997</v>
          </cell>
          <cell r="AI175">
            <v>8083.8949388000001</v>
          </cell>
          <cell r="AJ175">
            <v>0</v>
          </cell>
          <cell r="AK175">
            <v>0</v>
          </cell>
          <cell r="AL175">
            <v>13772.561747199999</v>
          </cell>
        </row>
        <row r="176">
          <cell r="B176" t="str">
            <v>Horas de vazio - 6,9</v>
          </cell>
          <cell r="C176">
            <v>1010712.1153518</v>
          </cell>
          <cell r="D176">
            <v>432048.23449439998</v>
          </cell>
          <cell r="E176">
            <v>12477.9273502</v>
          </cell>
          <cell r="F176">
            <v>7798.7045932999999</v>
          </cell>
          <cell r="G176">
            <v>21836.372862699998</v>
          </cell>
          <cell r="H176">
            <v>42113.004806899997</v>
          </cell>
          <cell r="I176">
            <v>0</v>
          </cell>
          <cell r="J176">
            <v>0</v>
          </cell>
          <cell r="K176">
            <v>71748.0822625</v>
          </cell>
          <cell r="L176">
            <v>1017312.2634212</v>
          </cell>
          <cell r="M176">
            <v>434869.5940863</v>
          </cell>
          <cell r="N176">
            <v>12559.4106594</v>
          </cell>
          <cell r="O176">
            <v>7849.6316625999998</v>
          </cell>
          <cell r="P176">
            <v>21978.9686544</v>
          </cell>
          <cell r="Q176">
            <v>42388.010975999998</v>
          </cell>
          <cell r="R176">
            <v>0</v>
          </cell>
          <cell r="S176">
            <v>0</v>
          </cell>
          <cell r="T176">
            <v>72216.6112918</v>
          </cell>
          <cell r="U176">
            <v>1021358.1281796</v>
          </cell>
          <cell r="V176">
            <v>436599.0763976</v>
          </cell>
          <cell r="W176">
            <v>12609.3596067</v>
          </cell>
          <cell r="X176">
            <v>7880.8497545</v>
          </cell>
          <cell r="Y176">
            <v>22066.379312199999</v>
          </cell>
          <cell r="Z176">
            <v>42556.588674799998</v>
          </cell>
          <cell r="AA176">
            <v>0</v>
          </cell>
          <cell r="AB176">
            <v>0</v>
          </cell>
          <cell r="AC176">
            <v>72503.817741299994</v>
          </cell>
          <cell r="AD176">
            <v>1025249.9706847999</v>
          </cell>
          <cell r="AE176">
            <v>438262.71894980001</v>
          </cell>
          <cell r="AF176">
            <v>12657.407045399999</v>
          </cell>
          <cell r="AG176">
            <v>7910.8794035000001</v>
          </cell>
          <cell r="AH176">
            <v>22150.462329400001</v>
          </cell>
          <cell r="AI176">
            <v>42718.748778900001</v>
          </cell>
          <cell r="AJ176">
            <v>0</v>
          </cell>
          <cell r="AK176">
            <v>0</v>
          </cell>
          <cell r="AL176">
            <v>72780.090511500006</v>
          </cell>
        </row>
        <row r="177">
          <cell r="B177" t="str">
            <v>Horas de vazio - 10,35</v>
          </cell>
          <cell r="C177">
            <v>466633.38464369997</v>
          </cell>
          <cell r="D177">
            <v>199471.36966960001</v>
          </cell>
          <cell r="E177">
            <v>5760.9059826000002</v>
          </cell>
          <cell r="F177">
            <v>3600.5662394999999</v>
          </cell>
          <cell r="G177">
            <v>10081.585470599999</v>
          </cell>
          <cell r="H177">
            <v>19443.057693399998</v>
          </cell>
          <cell r="I177">
            <v>0</v>
          </cell>
          <cell r="J177">
            <v>0</v>
          </cell>
          <cell r="K177">
            <v>33125.209404000001</v>
          </cell>
          <cell r="L177">
            <v>467467.50174069998</v>
          </cell>
          <cell r="M177">
            <v>199827.9289846</v>
          </cell>
          <cell r="N177">
            <v>5771.2037251000002</v>
          </cell>
          <cell r="O177">
            <v>3607.0023283</v>
          </cell>
          <cell r="P177">
            <v>10099.606519000001</v>
          </cell>
          <cell r="Q177">
            <v>19477.812571999999</v>
          </cell>
          <cell r="R177">
            <v>0</v>
          </cell>
          <cell r="S177">
            <v>0</v>
          </cell>
          <cell r="T177">
            <v>33184.421419500002</v>
          </cell>
          <cell r="U177">
            <v>469562.81065910001</v>
          </cell>
          <cell r="V177">
            <v>200723.6088776</v>
          </cell>
          <cell r="W177">
            <v>5797.0717367999996</v>
          </cell>
          <cell r="X177">
            <v>3623.1698353000002</v>
          </cell>
          <cell r="Y177">
            <v>10144.8755389</v>
          </cell>
          <cell r="Z177">
            <v>19565.117110800002</v>
          </cell>
          <cell r="AA177">
            <v>0</v>
          </cell>
          <cell r="AB177">
            <v>0</v>
          </cell>
          <cell r="AC177">
            <v>33333.1624849</v>
          </cell>
          <cell r="AD177">
            <v>471439.96495970001</v>
          </cell>
          <cell r="AE177">
            <v>201526.0344037</v>
          </cell>
          <cell r="AF177">
            <v>5820.2464809000003</v>
          </cell>
          <cell r="AG177">
            <v>3637.6540503000001</v>
          </cell>
          <cell r="AH177">
            <v>10185.431341899999</v>
          </cell>
          <cell r="AI177">
            <v>19643.331873200001</v>
          </cell>
          <cell r="AJ177">
            <v>0</v>
          </cell>
          <cell r="AK177">
            <v>0</v>
          </cell>
          <cell r="AL177">
            <v>33466.417265800002</v>
          </cell>
        </row>
        <row r="178">
          <cell r="B178" t="str">
            <v>Horas de vazio - 13,8</v>
          </cell>
          <cell r="C178">
            <v>177550.7886038</v>
          </cell>
          <cell r="D178">
            <v>75897.482165699999</v>
          </cell>
          <cell r="E178">
            <v>2191.9850439000002</v>
          </cell>
          <cell r="F178">
            <v>1369.9906530999999</v>
          </cell>
          <cell r="G178">
            <v>3835.9738284</v>
          </cell>
          <cell r="H178">
            <v>7397.9495255000002</v>
          </cell>
          <cell r="I178">
            <v>0</v>
          </cell>
          <cell r="J178">
            <v>0</v>
          </cell>
          <cell r="K178">
            <v>12603.914006000001</v>
          </cell>
          <cell r="L178">
            <v>176676.50842190001</v>
          </cell>
          <cell r="M178">
            <v>75523.754371699993</v>
          </cell>
          <cell r="N178">
            <v>2181.1914618999999</v>
          </cell>
          <cell r="O178">
            <v>1363.2446637</v>
          </cell>
          <cell r="P178">
            <v>3817.0850586000001</v>
          </cell>
          <cell r="Q178">
            <v>7361.5211843999996</v>
          </cell>
          <cell r="R178">
            <v>0</v>
          </cell>
          <cell r="S178">
            <v>0</v>
          </cell>
          <cell r="T178">
            <v>12541.850906899999</v>
          </cell>
          <cell r="U178">
            <v>177492.36375339999</v>
          </cell>
          <cell r="V178">
            <v>75872.507345299993</v>
          </cell>
          <cell r="W178">
            <v>2191.2637501999998</v>
          </cell>
          <cell r="X178">
            <v>1369.5398439000001</v>
          </cell>
          <cell r="Y178">
            <v>3834.7115632</v>
          </cell>
          <cell r="Z178">
            <v>7395.5151566000004</v>
          </cell>
          <cell r="AA178">
            <v>0</v>
          </cell>
          <cell r="AB178">
            <v>0</v>
          </cell>
          <cell r="AC178">
            <v>12599.766562700001</v>
          </cell>
          <cell r="AD178">
            <v>178218.44226139999</v>
          </cell>
          <cell r="AE178">
            <v>76182.883497799994</v>
          </cell>
          <cell r="AF178">
            <v>2200.2276820000002</v>
          </cell>
          <cell r="AG178">
            <v>1375.1423015</v>
          </cell>
          <cell r="AH178">
            <v>3850.3984442000001</v>
          </cell>
          <cell r="AI178">
            <v>7425.7684268000003</v>
          </cell>
          <cell r="AJ178">
            <v>0</v>
          </cell>
          <cell r="AK178">
            <v>0</v>
          </cell>
          <cell r="AL178">
            <v>12651.309172699999</v>
          </cell>
        </row>
        <row r="179">
          <cell r="B179" t="str">
            <v>Horas de vazio - 17,25</v>
          </cell>
          <cell r="C179">
            <v>154053.134421</v>
          </cell>
          <cell r="D179">
            <v>65852.960238800006</v>
          </cell>
          <cell r="E179">
            <v>1901.8905477999999</v>
          </cell>
          <cell r="F179">
            <v>1188.6815928000001</v>
          </cell>
          <cell r="G179">
            <v>3328.3084598</v>
          </cell>
          <cell r="H179">
            <v>6418.8806013000003</v>
          </cell>
          <cell r="I179">
            <v>0</v>
          </cell>
          <cell r="J179">
            <v>0</v>
          </cell>
          <cell r="K179">
            <v>10935.8706533</v>
          </cell>
          <cell r="L179">
            <v>154477.2267531</v>
          </cell>
          <cell r="M179">
            <v>66034.246621300001</v>
          </cell>
          <cell r="N179">
            <v>1907.1262565</v>
          </cell>
          <cell r="O179">
            <v>1191.9539103</v>
          </cell>
          <cell r="P179">
            <v>3337.4709486000002</v>
          </cell>
          <cell r="Q179">
            <v>6436.5511145</v>
          </cell>
          <cell r="R179">
            <v>0</v>
          </cell>
          <cell r="S179">
            <v>0</v>
          </cell>
          <cell r="T179">
            <v>10965.975973000001</v>
          </cell>
          <cell r="U179">
            <v>155170.57836690001</v>
          </cell>
          <cell r="V179">
            <v>66330.633036900006</v>
          </cell>
          <cell r="W179">
            <v>1915.6861527999999</v>
          </cell>
          <cell r="X179">
            <v>1197.3038452000001</v>
          </cell>
          <cell r="Y179">
            <v>3352.4507669999998</v>
          </cell>
          <cell r="Z179">
            <v>6465.4407652</v>
          </cell>
          <cell r="AA179">
            <v>0</v>
          </cell>
          <cell r="AB179">
            <v>0</v>
          </cell>
          <cell r="AC179">
            <v>11015.195378</v>
          </cell>
          <cell r="AD179">
            <v>155814.94968779999</v>
          </cell>
          <cell r="AE179">
            <v>66606.081888400004</v>
          </cell>
          <cell r="AF179">
            <v>1923.6413540000001</v>
          </cell>
          <cell r="AG179">
            <v>1202.2758464000001</v>
          </cell>
          <cell r="AH179">
            <v>3366.3723697999999</v>
          </cell>
          <cell r="AI179">
            <v>6492.2895701999996</v>
          </cell>
          <cell r="AJ179">
            <v>0</v>
          </cell>
          <cell r="AK179">
            <v>0</v>
          </cell>
          <cell r="AL179">
            <v>11060.9377864</v>
          </cell>
        </row>
        <row r="180">
          <cell r="B180" t="str">
            <v>Horas de vazio - 20,7</v>
          </cell>
          <cell r="C180">
            <v>579468.94421630003</v>
          </cell>
          <cell r="D180">
            <v>247705.0888085</v>
          </cell>
          <cell r="E180">
            <v>7153.9375829999999</v>
          </cell>
          <cell r="F180">
            <v>4471.2109895000003</v>
          </cell>
          <cell r="G180">
            <v>12519.390770399999</v>
          </cell>
          <cell r="H180">
            <v>24144.539342600001</v>
          </cell>
          <cell r="I180">
            <v>0</v>
          </cell>
          <cell r="J180">
            <v>0</v>
          </cell>
          <cell r="K180">
            <v>41135.141101599998</v>
          </cell>
          <cell r="L180">
            <v>579890.15247139998</v>
          </cell>
          <cell r="M180">
            <v>247885.14233800001</v>
          </cell>
          <cell r="N180">
            <v>7159.1376851000005</v>
          </cell>
          <cell r="O180">
            <v>4474.461053</v>
          </cell>
          <cell r="P180">
            <v>12528.4909484</v>
          </cell>
          <cell r="Q180">
            <v>24162.0896861</v>
          </cell>
          <cell r="R180">
            <v>0</v>
          </cell>
          <cell r="S180">
            <v>0</v>
          </cell>
          <cell r="T180">
            <v>41165.041688099998</v>
          </cell>
          <cell r="U180">
            <v>582404.39119280002</v>
          </cell>
          <cell r="V180">
            <v>248959.90179060001</v>
          </cell>
          <cell r="W180">
            <v>7190.1776693000002</v>
          </cell>
          <cell r="X180">
            <v>4493.8610430999997</v>
          </cell>
          <cell r="Y180">
            <v>12582.810921099999</v>
          </cell>
          <cell r="Z180">
            <v>24266.849633099999</v>
          </cell>
          <cell r="AA180">
            <v>0</v>
          </cell>
          <cell r="AB180">
            <v>0</v>
          </cell>
          <cell r="AC180">
            <v>41343.521596799997</v>
          </cell>
          <cell r="AD180">
            <v>584697.69803179998</v>
          </cell>
          <cell r="AE180">
            <v>249940.21968370001</v>
          </cell>
          <cell r="AF180">
            <v>7218.4900991000004</v>
          </cell>
          <cell r="AG180">
            <v>4511.5563123000002</v>
          </cell>
          <cell r="AH180">
            <v>12632.3576729</v>
          </cell>
          <cell r="AI180">
            <v>24362.4040847</v>
          </cell>
          <cell r="AJ180">
            <v>0</v>
          </cell>
          <cell r="AK180">
            <v>0</v>
          </cell>
          <cell r="AL180">
            <v>41506.318070200003</v>
          </cell>
        </row>
        <row r="181">
          <cell r="B181" t="str">
            <v>VENDA A CLIENTES FINAIS EM BTN (&lt;= 2,3 kVA)</v>
          </cell>
          <cell r="C181">
            <v>504901.33452199999</v>
          </cell>
          <cell r="D181">
            <v>282015.66665169998</v>
          </cell>
          <cell r="E181">
            <v>32914.562569200003</v>
          </cell>
          <cell r="F181">
            <v>9666.7900800000007</v>
          </cell>
          <cell r="G181">
            <v>39835.042464500002</v>
          </cell>
          <cell r="H181">
            <v>103946.50442100001</v>
          </cell>
          <cell r="I181">
            <v>0</v>
          </cell>
          <cell r="J181">
            <v>0</v>
          </cell>
          <cell r="K181">
            <v>69686.175982899993</v>
          </cell>
          <cell r="L181">
            <v>516586.09830800002</v>
          </cell>
          <cell r="M181">
            <v>287701.97614619997</v>
          </cell>
          <cell r="N181">
            <v>34915.346324099999</v>
          </cell>
          <cell r="O181">
            <v>10148.5730136</v>
          </cell>
          <cell r="P181">
            <v>42094.788896899998</v>
          </cell>
          <cell r="Q181">
            <v>105233.0913628</v>
          </cell>
          <cell r="R181">
            <v>0</v>
          </cell>
          <cell r="S181">
            <v>0</v>
          </cell>
          <cell r="T181">
            <v>69337.989288500001</v>
          </cell>
          <cell r="U181">
            <v>518442.49340939999</v>
          </cell>
          <cell r="V181">
            <v>288738.1906412</v>
          </cell>
          <cell r="W181">
            <v>35043.583003799999</v>
          </cell>
          <cell r="X181">
            <v>10185.653563</v>
          </cell>
          <cell r="Y181">
            <v>42249.037390700003</v>
          </cell>
          <cell r="Z181">
            <v>105614.1445466</v>
          </cell>
          <cell r="AA181">
            <v>0</v>
          </cell>
          <cell r="AB181">
            <v>0</v>
          </cell>
          <cell r="AC181">
            <v>69584.740560499995</v>
          </cell>
          <cell r="AD181">
            <v>520246.14695670002</v>
          </cell>
          <cell r="AE181">
            <v>289739.29465489998</v>
          </cell>
          <cell r="AF181">
            <v>35166.793803200002</v>
          </cell>
          <cell r="AG181">
            <v>10221.4028607</v>
          </cell>
          <cell r="AH181">
            <v>42397.4248917</v>
          </cell>
          <cell r="AI181">
            <v>105977.9698371</v>
          </cell>
          <cell r="AJ181">
            <v>0</v>
          </cell>
          <cell r="AK181">
            <v>0</v>
          </cell>
          <cell r="AL181">
            <v>69828.169660200001</v>
          </cell>
        </row>
        <row r="182">
          <cell r="B182" t="str">
            <v>Potência</v>
          </cell>
          <cell r="C182">
            <v>0</v>
          </cell>
          <cell r="D182">
            <v>32877.670413</v>
          </cell>
          <cell r="E182">
            <v>0</v>
          </cell>
          <cell r="F182">
            <v>0</v>
          </cell>
          <cell r="G182">
            <v>0</v>
          </cell>
          <cell r="H182">
            <v>40353.398300499997</v>
          </cell>
          <cell r="I182">
            <v>0</v>
          </cell>
          <cell r="J182">
            <v>0</v>
          </cell>
          <cell r="K182">
            <v>37161.202799999999</v>
          </cell>
          <cell r="L182">
            <v>0</v>
          </cell>
          <cell r="M182">
            <v>31501.9362</v>
          </cell>
          <cell r="N182">
            <v>0</v>
          </cell>
          <cell r="O182">
            <v>0</v>
          </cell>
          <cell r="P182">
            <v>0</v>
          </cell>
          <cell r="Q182">
            <v>38666.696567999999</v>
          </cell>
          <cell r="R182">
            <v>0</v>
          </cell>
          <cell r="S182">
            <v>0</v>
          </cell>
          <cell r="T182">
            <v>36181.68</v>
          </cell>
          <cell r="U182">
            <v>0</v>
          </cell>
          <cell r="V182">
            <v>31614.185399999998</v>
          </cell>
          <cell r="W182">
            <v>0</v>
          </cell>
          <cell r="X182">
            <v>0</v>
          </cell>
          <cell r="Y182">
            <v>0</v>
          </cell>
          <cell r="Z182">
            <v>38804.47236</v>
          </cell>
          <cell r="AA182">
            <v>0</v>
          </cell>
          <cell r="AB182">
            <v>0</v>
          </cell>
          <cell r="AC182">
            <v>36309.599999999999</v>
          </cell>
          <cell r="AD182">
            <v>0</v>
          </cell>
          <cell r="AE182">
            <v>31718.416799999999</v>
          </cell>
          <cell r="AF182">
            <v>0</v>
          </cell>
          <cell r="AG182">
            <v>0</v>
          </cell>
          <cell r="AH182">
            <v>0</v>
          </cell>
          <cell r="AI182">
            <v>38932.436351999997</v>
          </cell>
          <cell r="AJ182">
            <v>0</v>
          </cell>
          <cell r="AK182">
            <v>0</v>
          </cell>
          <cell r="AL182">
            <v>36437.519999999997</v>
          </cell>
        </row>
        <row r="183">
          <cell r="B183" t="str">
            <v>Tarifa Simples</v>
          </cell>
          <cell r="C183">
            <v>0</v>
          </cell>
          <cell r="D183">
            <v>30940.690200000001</v>
          </cell>
          <cell r="E183">
            <v>0</v>
          </cell>
          <cell r="F183">
            <v>0</v>
          </cell>
          <cell r="G183">
            <v>0</v>
          </cell>
          <cell r="H183">
            <v>37978.322952000002</v>
          </cell>
          <cell r="I183">
            <v>0</v>
          </cell>
          <cell r="J183">
            <v>0</v>
          </cell>
          <cell r="K183">
            <v>35699.519999999997</v>
          </cell>
          <cell r="L183">
            <v>0</v>
          </cell>
          <cell r="M183">
            <v>31052.939399999999</v>
          </cell>
          <cell r="N183">
            <v>0</v>
          </cell>
          <cell r="O183">
            <v>0</v>
          </cell>
          <cell r="P183">
            <v>0</v>
          </cell>
          <cell r="Q183">
            <v>38116.130327999999</v>
          </cell>
          <cell r="R183">
            <v>0</v>
          </cell>
          <cell r="S183">
            <v>0</v>
          </cell>
          <cell r="T183">
            <v>35837.279999999999</v>
          </cell>
          <cell r="U183">
            <v>0</v>
          </cell>
          <cell r="V183">
            <v>31165.188600000001</v>
          </cell>
          <cell r="W183">
            <v>0</v>
          </cell>
          <cell r="X183">
            <v>0</v>
          </cell>
          <cell r="Y183">
            <v>0</v>
          </cell>
          <cell r="Z183">
            <v>38253.90612</v>
          </cell>
          <cell r="AA183">
            <v>0</v>
          </cell>
          <cell r="AB183">
            <v>0</v>
          </cell>
          <cell r="AC183">
            <v>35965.199999999997</v>
          </cell>
          <cell r="AD183">
            <v>0</v>
          </cell>
          <cell r="AE183">
            <v>31269.42</v>
          </cell>
          <cell r="AF183">
            <v>0</v>
          </cell>
          <cell r="AG183">
            <v>0</v>
          </cell>
          <cell r="AH183">
            <v>0</v>
          </cell>
          <cell r="AI183">
            <v>38381.870111999997</v>
          </cell>
          <cell r="AJ183">
            <v>0</v>
          </cell>
          <cell r="AK183">
            <v>0</v>
          </cell>
          <cell r="AL183">
            <v>36093.120000000003</v>
          </cell>
        </row>
        <row r="184">
          <cell r="A184" t="str">
            <v>BTN_Simples_P_1,15</v>
          </cell>
          <cell r="B184" t="str">
            <v>1,15</v>
          </cell>
          <cell r="C184">
            <v>0</v>
          </cell>
          <cell r="D184">
            <v>27236.4666</v>
          </cell>
          <cell r="E184">
            <v>0</v>
          </cell>
          <cell r="F184">
            <v>0</v>
          </cell>
          <cell r="G184">
            <v>0</v>
          </cell>
          <cell r="H184">
            <v>33437.975447999997</v>
          </cell>
          <cell r="I184">
            <v>0</v>
          </cell>
          <cell r="J184">
            <v>0</v>
          </cell>
          <cell r="K184">
            <v>33426.480000000003</v>
          </cell>
          <cell r="L184">
            <v>0</v>
          </cell>
          <cell r="M184">
            <v>27348.715800000002</v>
          </cell>
          <cell r="N184">
            <v>0</v>
          </cell>
          <cell r="O184">
            <v>0</v>
          </cell>
          <cell r="P184">
            <v>0</v>
          </cell>
          <cell r="Q184">
            <v>33575.782824000002</v>
          </cell>
          <cell r="R184">
            <v>0</v>
          </cell>
          <cell r="S184">
            <v>0</v>
          </cell>
          <cell r="T184">
            <v>33564.239999999998</v>
          </cell>
          <cell r="U184">
            <v>0</v>
          </cell>
          <cell r="V184">
            <v>27444.929400000001</v>
          </cell>
          <cell r="W184">
            <v>0</v>
          </cell>
          <cell r="X184">
            <v>0</v>
          </cell>
          <cell r="Y184">
            <v>0</v>
          </cell>
          <cell r="Z184">
            <v>33693.903431999999</v>
          </cell>
          <cell r="AA184">
            <v>0</v>
          </cell>
          <cell r="AB184">
            <v>0</v>
          </cell>
          <cell r="AC184">
            <v>33682.32</v>
          </cell>
          <cell r="AD184">
            <v>0</v>
          </cell>
          <cell r="AE184">
            <v>27549.160800000001</v>
          </cell>
          <cell r="AF184">
            <v>0</v>
          </cell>
          <cell r="AG184">
            <v>0</v>
          </cell>
          <cell r="AH184">
            <v>0</v>
          </cell>
          <cell r="AI184">
            <v>33821.867423999996</v>
          </cell>
          <cell r="AJ184">
            <v>0</v>
          </cell>
          <cell r="AK184">
            <v>0</v>
          </cell>
          <cell r="AL184">
            <v>33810.239999999998</v>
          </cell>
        </row>
        <row r="185">
          <cell r="A185" t="str">
            <v>BTN_Simples_P_2,3</v>
          </cell>
          <cell r="B185" t="str">
            <v>2,3</v>
          </cell>
          <cell r="C185">
            <v>0</v>
          </cell>
          <cell r="D185">
            <v>3704.2235999999998</v>
          </cell>
          <cell r="E185">
            <v>0</v>
          </cell>
          <cell r="F185">
            <v>0</v>
          </cell>
          <cell r="G185">
            <v>0</v>
          </cell>
          <cell r="H185">
            <v>4540.3475040000003</v>
          </cell>
          <cell r="I185">
            <v>0</v>
          </cell>
          <cell r="J185">
            <v>0</v>
          </cell>
          <cell r="K185">
            <v>2273.04</v>
          </cell>
          <cell r="L185">
            <v>0</v>
          </cell>
          <cell r="M185">
            <v>3704.2235999999998</v>
          </cell>
          <cell r="N185">
            <v>0</v>
          </cell>
          <cell r="O185">
            <v>0</v>
          </cell>
          <cell r="P185">
            <v>0</v>
          </cell>
          <cell r="Q185">
            <v>4540.3475040000003</v>
          </cell>
          <cell r="R185">
            <v>0</v>
          </cell>
          <cell r="S185">
            <v>0</v>
          </cell>
          <cell r="T185">
            <v>2273.04</v>
          </cell>
          <cell r="U185">
            <v>0</v>
          </cell>
          <cell r="V185">
            <v>3720.2592</v>
          </cell>
          <cell r="W185">
            <v>0</v>
          </cell>
          <cell r="X185">
            <v>0</v>
          </cell>
          <cell r="Y185">
            <v>0</v>
          </cell>
          <cell r="Z185">
            <v>4560.0026879999996</v>
          </cell>
          <cell r="AA185">
            <v>0</v>
          </cell>
          <cell r="AB185">
            <v>0</v>
          </cell>
          <cell r="AC185">
            <v>2282.88</v>
          </cell>
          <cell r="AD185">
            <v>0</v>
          </cell>
          <cell r="AE185">
            <v>3720.2592</v>
          </cell>
          <cell r="AF185">
            <v>0</v>
          </cell>
          <cell r="AG185">
            <v>0</v>
          </cell>
          <cell r="AH185">
            <v>0</v>
          </cell>
          <cell r="AI185">
            <v>4560.0026879999996</v>
          </cell>
          <cell r="AJ185">
            <v>0</v>
          </cell>
          <cell r="AK185">
            <v>0</v>
          </cell>
          <cell r="AL185">
            <v>2282.88</v>
          </cell>
        </row>
        <row r="186">
          <cell r="B186" t="str">
            <v>Tarifa bi-horária</v>
          </cell>
          <cell r="C186">
            <v>0</v>
          </cell>
          <cell r="D186">
            <v>24.0534</v>
          </cell>
          <cell r="E186">
            <v>0</v>
          </cell>
          <cell r="F186">
            <v>0</v>
          </cell>
          <cell r="G186">
            <v>0</v>
          </cell>
          <cell r="H186">
            <v>29.498567999999999</v>
          </cell>
          <cell r="I186">
            <v>0</v>
          </cell>
          <cell r="J186">
            <v>0</v>
          </cell>
          <cell r="K186">
            <v>19.68</v>
          </cell>
          <cell r="L186">
            <v>0</v>
          </cell>
          <cell r="M186">
            <v>24.0534</v>
          </cell>
          <cell r="N186">
            <v>0</v>
          </cell>
          <cell r="O186">
            <v>0</v>
          </cell>
          <cell r="P186">
            <v>0</v>
          </cell>
          <cell r="Q186">
            <v>29.498567999999999</v>
          </cell>
          <cell r="R186">
            <v>0</v>
          </cell>
          <cell r="S186">
            <v>0</v>
          </cell>
          <cell r="T186">
            <v>19.68</v>
          </cell>
          <cell r="U186">
            <v>0</v>
          </cell>
          <cell r="V186">
            <v>24.0534</v>
          </cell>
          <cell r="W186">
            <v>0</v>
          </cell>
          <cell r="X186">
            <v>0</v>
          </cell>
          <cell r="Y186">
            <v>0</v>
          </cell>
          <cell r="Z186">
            <v>29.498567999999999</v>
          </cell>
          <cell r="AA186">
            <v>0</v>
          </cell>
          <cell r="AB186">
            <v>0</v>
          </cell>
          <cell r="AC186">
            <v>19.68</v>
          </cell>
          <cell r="AD186">
            <v>0</v>
          </cell>
          <cell r="AE186">
            <v>24.0534</v>
          </cell>
          <cell r="AF186">
            <v>0</v>
          </cell>
          <cell r="AG186">
            <v>0</v>
          </cell>
          <cell r="AH186">
            <v>0</v>
          </cell>
          <cell r="AI186">
            <v>29.498567999999999</v>
          </cell>
          <cell r="AJ186">
            <v>0</v>
          </cell>
          <cell r="AK186">
            <v>0</v>
          </cell>
          <cell r="AL186">
            <v>19.68</v>
          </cell>
        </row>
        <row r="187">
          <cell r="A187" t="str">
            <v>BTN_Bi_P_1,15</v>
          </cell>
          <cell r="B187" t="str">
            <v>1,15</v>
          </cell>
          <cell r="C187">
            <v>0</v>
          </cell>
          <cell r="D187">
            <v>8.0177999999999994</v>
          </cell>
          <cell r="E187">
            <v>0</v>
          </cell>
          <cell r="F187">
            <v>0</v>
          </cell>
          <cell r="G187">
            <v>0</v>
          </cell>
          <cell r="H187">
            <v>9.8433840000000004</v>
          </cell>
          <cell r="I187">
            <v>0</v>
          </cell>
          <cell r="J187">
            <v>0</v>
          </cell>
          <cell r="K187">
            <v>9.84</v>
          </cell>
          <cell r="L187">
            <v>0</v>
          </cell>
          <cell r="M187">
            <v>8.0177999999999994</v>
          </cell>
          <cell r="N187">
            <v>0</v>
          </cell>
          <cell r="O187">
            <v>0</v>
          </cell>
          <cell r="P187">
            <v>0</v>
          </cell>
          <cell r="Q187">
            <v>9.8433840000000004</v>
          </cell>
          <cell r="R187">
            <v>0</v>
          </cell>
          <cell r="S187">
            <v>0</v>
          </cell>
          <cell r="T187">
            <v>9.84</v>
          </cell>
          <cell r="U187">
            <v>0</v>
          </cell>
          <cell r="V187">
            <v>8.0177999999999994</v>
          </cell>
          <cell r="W187">
            <v>0</v>
          </cell>
          <cell r="X187">
            <v>0</v>
          </cell>
          <cell r="Y187">
            <v>0</v>
          </cell>
          <cell r="Z187">
            <v>9.8433840000000004</v>
          </cell>
          <cell r="AA187">
            <v>0</v>
          </cell>
          <cell r="AB187">
            <v>0</v>
          </cell>
          <cell r="AC187">
            <v>9.84</v>
          </cell>
          <cell r="AD187">
            <v>0</v>
          </cell>
          <cell r="AE187">
            <v>8.0177999999999994</v>
          </cell>
          <cell r="AF187">
            <v>0</v>
          </cell>
          <cell r="AG187">
            <v>0</v>
          </cell>
          <cell r="AH187">
            <v>0</v>
          </cell>
          <cell r="AI187">
            <v>9.8433840000000004</v>
          </cell>
          <cell r="AJ187">
            <v>0</v>
          </cell>
          <cell r="AK187">
            <v>0</v>
          </cell>
          <cell r="AL187">
            <v>9.84</v>
          </cell>
        </row>
        <row r="188">
          <cell r="A188" t="str">
            <v>BTN_Bi_P_2,3</v>
          </cell>
          <cell r="B188" t="str">
            <v>2,3</v>
          </cell>
          <cell r="C188">
            <v>0</v>
          </cell>
          <cell r="D188">
            <v>16.035599999999999</v>
          </cell>
          <cell r="E188">
            <v>0</v>
          </cell>
          <cell r="F188">
            <v>0</v>
          </cell>
          <cell r="G188">
            <v>0</v>
          </cell>
          <cell r="H188">
            <v>19.655183999999998</v>
          </cell>
          <cell r="I188">
            <v>0</v>
          </cell>
          <cell r="J188">
            <v>0</v>
          </cell>
          <cell r="K188">
            <v>9.84</v>
          </cell>
          <cell r="L188">
            <v>0</v>
          </cell>
          <cell r="M188">
            <v>16.035599999999999</v>
          </cell>
          <cell r="N188">
            <v>0</v>
          </cell>
          <cell r="O188">
            <v>0</v>
          </cell>
          <cell r="P188">
            <v>0</v>
          </cell>
          <cell r="Q188">
            <v>19.655183999999998</v>
          </cell>
          <cell r="R188">
            <v>0</v>
          </cell>
          <cell r="S188">
            <v>0</v>
          </cell>
          <cell r="T188">
            <v>9.84</v>
          </cell>
          <cell r="U188">
            <v>0</v>
          </cell>
          <cell r="V188">
            <v>16.035599999999999</v>
          </cell>
          <cell r="W188">
            <v>0</v>
          </cell>
          <cell r="X188">
            <v>0</v>
          </cell>
          <cell r="Y188">
            <v>0</v>
          </cell>
          <cell r="Z188">
            <v>19.655183999999998</v>
          </cell>
          <cell r="AA188">
            <v>0</v>
          </cell>
          <cell r="AB188">
            <v>0</v>
          </cell>
          <cell r="AC188">
            <v>9.84</v>
          </cell>
          <cell r="AD188">
            <v>0</v>
          </cell>
          <cell r="AE188">
            <v>16.035599999999999</v>
          </cell>
          <cell r="AF188">
            <v>0</v>
          </cell>
          <cell r="AG188">
            <v>0</v>
          </cell>
          <cell r="AH188">
            <v>0</v>
          </cell>
          <cell r="AI188">
            <v>19.655183999999998</v>
          </cell>
          <cell r="AJ188">
            <v>0</v>
          </cell>
          <cell r="AK188">
            <v>0</v>
          </cell>
          <cell r="AL188">
            <v>9.84</v>
          </cell>
        </row>
        <row r="189">
          <cell r="B189" t="str">
            <v>Tarifa tri-horária</v>
          </cell>
          <cell r="C189">
            <v>0</v>
          </cell>
          <cell r="D189">
            <v>1912.926813</v>
          </cell>
          <cell r="E189">
            <v>0</v>
          </cell>
          <cell r="F189">
            <v>0</v>
          </cell>
          <cell r="G189">
            <v>0</v>
          </cell>
          <cell r="H189">
            <v>2345.5767805</v>
          </cell>
          <cell r="I189">
            <v>0</v>
          </cell>
          <cell r="J189">
            <v>0</v>
          </cell>
          <cell r="K189">
            <v>1442.0028</v>
          </cell>
          <cell r="L189">
            <v>0</v>
          </cell>
          <cell r="M189">
            <v>424.9434</v>
          </cell>
          <cell r="N189">
            <v>0</v>
          </cell>
          <cell r="O189">
            <v>0</v>
          </cell>
          <cell r="P189">
            <v>0</v>
          </cell>
          <cell r="Q189">
            <v>521.06767200000002</v>
          </cell>
          <cell r="R189">
            <v>0</v>
          </cell>
          <cell r="S189">
            <v>0</v>
          </cell>
          <cell r="T189">
            <v>324.72000000000003</v>
          </cell>
          <cell r="U189">
            <v>0</v>
          </cell>
          <cell r="V189">
            <v>424.9434</v>
          </cell>
          <cell r="W189">
            <v>0</v>
          </cell>
          <cell r="X189">
            <v>0</v>
          </cell>
          <cell r="Y189">
            <v>0</v>
          </cell>
          <cell r="Z189">
            <v>521.06767200000002</v>
          </cell>
          <cell r="AA189">
            <v>0</v>
          </cell>
          <cell r="AB189">
            <v>0</v>
          </cell>
          <cell r="AC189">
            <v>324.72000000000003</v>
          </cell>
          <cell r="AD189">
            <v>0</v>
          </cell>
          <cell r="AE189">
            <v>424.9434</v>
          </cell>
          <cell r="AF189">
            <v>0</v>
          </cell>
          <cell r="AG189">
            <v>0</v>
          </cell>
          <cell r="AH189">
            <v>0</v>
          </cell>
          <cell r="AI189">
            <v>521.06767200000002</v>
          </cell>
          <cell r="AJ189">
            <v>0</v>
          </cell>
          <cell r="AK189">
            <v>0</v>
          </cell>
          <cell r="AL189">
            <v>324.72000000000003</v>
          </cell>
        </row>
        <row r="190">
          <cell r="A190" t="str">
            <v>BTN_Tri_P_1,15</v>
          </cell>
          <cell r="B190" t="str">
            <v>1,15</v>
          </cell>
          <cell r="C190">
            <v>0</v>
          </cell>
          <cell r="D190">
            <v>437.01018900000003</v>
          </cell>
          <cell r="E190">
            <v>0</v>
          </cell>
          <cell r="F190">
            <v>0</v>
          </cell>
          <cell r="G190">
            <v>0</v>
          </cell>
          <cell r="H190">
            <v>536.51364509999996</v>
          </cell>
          <cell r="I190">
            <v>0</v>
          </cell>
          <cell r="J190">
            <v>0</v>
          </cell>
          <cell r="K190">
            <v>536.32920000000001</v>
          </cell>
          <cell r="L190">
            <v>0</v>
          </cell>
          <cell r="M190">
            <v>104.23139999999999</v>
          </cell>
          <cell r="N190">
            <v>0</v>
          </cell>
          <cell r="O190">
            <v>0</v>
          </cell>
          <cell r="P190">
            <v>0</v>
          </cell>
          <cell r="Q190">
            <v>127.963992</v>
          </cell>
          <cell r="R190">
            <v>0</v>
          </cell>
          <cell r="S190">
            <v>0</v>
          </cell>
          <cell r="T190">
            <v>127.92</v>
          </cell>
          <cell r="U190">
            <v>0</v>
          </cell>
          <cell r="V190">
            <v>104.23139999999999</v>
          </cell>
          <cell r="W190">
            <v>0</v>
          </cell>
          <cell r="X190">
            <v>0</v>
          </cell>
          <cell r="Y190">
            <v>0</v>
          </cell>
          <cell r="Z190">
            <v>127.963992</v>
          </cell>
          <cell r="AA190">
            <v>0</v>
          </cell>
          <cell r="AB190">
            <v>0</v>
          </cell>
          <cell r="AC190">
            <v>127.92</v>
          </cell>
          <cell r="AD190">
            <v>0</v>
          </cell>
          <cell r="AE190">
            <v>104.23139999999999</v>
          </cell>
          <cell r="AF190">
            <v>0</v>
          </cell>
          <cell r="AG190">
            <v>0</v>
          </cell>
          <cell r="AH190">
            <v>0</v>
          </cell>
          <cell r="AI190">
            <v>127.963992</v>
          </cell>
          <cell r="AJ190">
            <v>0</v>
          </cell>
          <cell r="AK190">
            <v>0</v>
          </cell>
          <cell r="AL190">
            <v>127.92</v>
          </cell>
        </row>
        <row r="191">
          <cell r="A191" t="str">
            <v>BTN_Tri_P_2,3</v>
          </cell>
          <cell r="B191" t="str">
            <v>2,3</v>
          </cell>
          <cell r="C191">
            <v>0</v>
          </cell>
          <cell r="D191">
            <v>1475.916624</v>
          </cell>
          <cell r="E191">
            <v>0</v>
          </cell>
          <cell r="F191">
            <v>0</v>
          </cell>
          <cell r="G191">
            <v>0</v>
          </cell>
          <cell r="H191">
            <v>1809.0631354</v>
          </cell>
          <cell r="I191">
            <v>0</v>
          </cell>
          <cell r="J191">
            <v>0</v>
          </cell>
          <cell r="K191">
            <v>905.67359999999996</v>
          </cell>
          <cell r="L191">
            <v>0</v>
          </cell>
          <cell r="M191">
            <v>320.71199999999999</v>
          </cell>
          <cell r="N191">
            <v>0</v>
          </cell>
          <cell r="O191">
            <v>0</v>
          </cell>
          <cell r="P191">
            <v>0</v>
          </cell>
          <cell r="Q191">
            <v>393.10368</v>
          </cell>
          <cell r="R191">
            <v>0</v>
          </cell>
          <cell r="S191">
            <v>0</v>
          </cell>
          <cell r="T191">
            <v>196.8</v>
          </cell>
          <cell r="U191">
            <v>0</v>
          </cell>
          <cell r="V191">
            <v>320.71199999999999</v>
          </cell>
          <cell r="W191">
            <v>0</v>
          </cell>
          <cell r="X191">
            <v>0</v>
          </cell>
          <cell r="Y191">
            <v>0</v>
          </cell>
          <cell r="Z191">
            <v>393.10368</v>
          </cell>
          <cell r="AA191">
            <v>0</v>
          </cell>
          <cell r="AB191">
            <v>0</v>
          </cell>
          <cell r="AC191">
            <v>196.8</v>
          </cell>
          <cell r="AD191">
            <v>0</v>
          </cell>
          <cell r="AE191">
            <v>320.71199999999999</v>
          </cell>
          <cell r="AF191">
            <v>0</v>
          </cell>
          <cell r="AG191">
            <v>0</v>
          </cell>
          <cell r="AH191">
            <v>0</v>
          </cell>
          <cell r="AI191">
            <v>393.10368</v>
          </cell>
          <cell r="AJ191">
            <v>0</v>
          </cell>
          <cell r="AK191">
            <v>0</v>
          </cell>
          <cell r="AL191">
            <v>196.8</v>
          </cell>
        </row>
        <row r="192">
          <cell r="B192" t="str">
            <v>Energia Activa</v>
          </cell>
          <cell r="C192">
            <v>504901.33452199999</v>
          </cell>
          <cell r="D192">
            <v>249137.9962387</v>
          </cell>
          <cell r="E192">
            <v>32914.562569200003</v>
          </cell>
          <cell r="F192">
            <v>9666.7900800000007</v>
          </cell>
          <cell r="G192">
            <v>39835.042464500002</v>
          </cell>
          <cell r="H192">
            <v>63593.106120500001</v>
          </cell>
          <cell r="I192">
            <v>0</v>
          </cell>
          <cell r="J192">
            <v>0</v>
          </cell>
          <cell r="K192">
            <v>32524.973182900001</v>
          </cell>
          <cell r="L192">
            <v>516586.09830800002</v>
          </cell>
          <cell r="M192">
            <v>256200.03994620001</v>
          </cell>
          <cell r="N192">
            <v>34915.346324099999</v>
          </cell>
          <cell r="O192">
            <v>10148.5730136</v>
          </cell>
          <cell r="P192">
            <v>42094.788896899998</v>
          </cell>
          <cell r="Q192">
            <v>66566.394794799999</v>
          </cell>
          <cell r="R192">
            <v>0</v>
          </cell>
          <cell r="S192">
            <v>0</v>
          </cell>
          <cell r="T192">
            <v>33156.309288500001</v>
          </cell>
          <cell r="U192">
            <v>518442.49340939999</v>
          </cell>
          <cell r="V192">
            <v>257124.00524120001</v>
          </cell>
          <cell r="W192">
            <v>35043.583003799999</v>
          </cell>
          <cell r="X192">
            <v>10185.653563</v>
          </cell>
          <cell r="Y192">
            <v>42249.037390700003</v>
          </cell>
          <cell r="Z192">
            <v>66809.672186600001</v>
          </cell>
          <cell r="AA192">
            <v>0</v>
          </cell>
          <cell r="AB192">
            <v>0</v>
          </cell>
          <cell r="AC192">
            <v>33275.140560500004</v>
          </cell>
          <cell r="AD192">
            <v>520246.14695670002</v>
          </cell>
          <cell r="AE192">
            <v>258020.8778549</v>
          </cell>
          <cell r="AF192">
            <v>35166.793803200002</v>
          </cell>
          <cell r="AG192">
            <v>10221.4028607</v>
          </cell>
          <cell r="AH192">
            <v>42397.4248917</v>
          </cell>
          <cell r="AI192">
            <v>67045.533485099993</v>
          </cell>
          <cell r="AJ192">
            <v>0</v>
          </cell>
          <cell r="AK192">
            <v>0</v>
          </cell>
          <cell r="AL192">
            <v>33390.649660199997</v>
          </cell>
        </row>
        <row r="193">
          <cell r="B193" t="str">
            <v>Tarifa Simples</v>
          </cell>
          <cell r="C193">
            <v>116390.1948389</v>
          </cell>
          <cell r="D193">
            <v>62265.738948899998</v>
          </cell>
          <cell r="E193">
            <v>9347.3990677999991</v>
          </cell>
          <cell r="F193">
            <v>2713.7610195000002</v>
          </cell>
          <cell r="G193">
            <v>11156.5730804</v>
          </cell>
          <cell r="H193">
            <v>22463.910661900001</v>
          </cell>
          <cell r="I193">
            <v>0</v>
          </cell>
          <cell r="J193">
            <v>0</v>
          </cell>
          <cell r="K193">
            <v>6935.1670505000002</v>
          </cell>
          <cell r="L193">
            <v>116738.2336792</v>
          </cell>
          <cell r="M193">
            <v>62451.930712000001</v>
          </cell>
          <cell r="N193">
            <v>9375.3503734999995</v>
          </cell>
          <cell r="O193">
            <v>2721.8759144000001</v>
          </cell>
          <cell r="P193">
            <v>11189.9343161</v>
          </cell>
          <cell r="Q193">
            <v>22531.083961200002</v>
          </cell>
          <cell r="R193">
            <v>0</v>
          </cell>
          <cell r="S193">
            <v>0</v>
          </cell>
          <cell r="T193">
            <v>6955.9051153</v>
          </cell>
          <cell r="U193">
            <v>117192.34894310001</v>
          </cell>
          <cell r="V193">
            <v>62694.870612600003</v>
          </cell>
          <cell r="W193">
            <v>9411.8207703000007</v>
          </cell>
          <cell r="X193">
            <v>2732.4640946999998</v>
          </cell>
          <cell r="Y193">
            <v>11233.463499400001</v>
          </cell>
          <cell r="Z193">
            <v>22618.730559600001</v>
          </cell>
          <cell r="AA193">
            <v>0</v>
          </cell>
          <cell r="AB193">
            <v>0</v>
          </cell>
          <cell r="AC193">
            <v>6982.9637968999996</v>
          </cell>
          <cell r="AD193">
            <v>117634.9505877</v>
          </cell>
          <cell r="AE193">
            <v>62931.651026500003</v>
          </cell>
          <cell r="AF193">
            <v>9447.3664979000005</v>
          </cell>
          <cell r="AG193">
            <v>2742.7838218000002</v>
          </cell>
          <cell r="AH193">
            <v>11275.889046099999</v>
          </cell>
          <cell r="AI193">
            <v>22704.154971200001</v>
          </cell>
          <cell r="AJ193">
            <v>0</v>
          </cell>
          <cell r="AK193">
            <v>0</v>
          </cell>
          <cell r="AL193">
            <v>7009.3364338000001</v>
          </cell>
        </row>
        <row r="194">
          <cell r="A194" t="str">
            <v>BTN_&lt;2,3_E_Energia Simples</v>
          </cell>
          <cell r="B194" t="str">
            <v>Energia Simples</v>
          </cell>
          <cell r="C194">
            <v>116390.1948389</v>
          </cell>
          <cell r="D194">
            <v>62265.738948899998</v>
          </cell>
          <cell r="E194">
            <v>9347.3990677999991</v>
          </cell>
          <cell r="F194">
            <v>2713.7610195000002</v>
          </cell>
          <cell r="G194">
            <v>11156.5730804</v>
          </cell>
          <cell r="H194">
            <v>22463.910661900001</v>
          </cell>
          <cell r="I194">
            <v>0</v>
          </cell>
          <cell r="J194">
            <v>0</v>
          </cell>
          <cell r="K194">
            <v>6935.1670505000002</v>
          </cell>
          <cell r="L194">
            <v>116738.2336792</v>
          </cell>
          <cell r="M194">
            <v>62451.930712000001</v>
          </cell>
          <cell r="N194">
            <v>9375.3503734999995</v>
          </cell>
          <cell r="O194">
            <v>2721.8759144000001</v>
          </cell>
          <cell r="P194">
            <v>11189.9343161</v>
          </cell>
          <cell r="Q194">
            <v>22531.083961200002</v>
          </cell>
          <cell r="R194">
            <v>0</v>
          </cell>
          <cell r="S194">
            <v>0</v>
          </cell>
          <cell r="T194">
            <v>6955.9051153</v>
          </cell>
          <cell r="U194">
            <v>117192.34894310001</v>
          </cell>
          <cell r="V194">
            <v>62694.870612600003</v>
          </cell>
          <cell r="W194">
            <v>9411.8207703000007</v>
          </cell>
          <cell r="X194">
            <v>2732.4640946999998</v>
          </cell>
          <cell r="Y194">
            <v>11233.463499400001</v>
          </cell>
          <cell r="Z194">
            <v>22618.730559600001</v>
          </cell>
          <cell r="AA194">
            <v>0</v>
          </cell>
          <cell r="AB194">
            <v>0</v>
          </cell>
          <cell r="AC194">
            <v>6982.9637968999996</v>
          </cell>
          <cell r="AD194">
            <v>117634.9505877</v>
          </cell>
          <cell r="AE194">
            <v>62931.651026500003</v>
          </cell>
          <cell r="AF194">
            <v>9447.3664979000005</v>
          </cell>
          <cell r="AG194">
            <v>2742.7838218000002</v>
          </cell>
          <cell r="AH194">
            <v>11275.889046099999</v>
          </cell>
          <cell r="AI194">
            <v>22704.154971200001</v>
          </cell>
          <cell r="AJ194">
            <v>0</v>
          </cell>
          <cell r="AK194">
            <v>0</v>
          </cell>
          <cell r="AL194">
            <v>7009.3364338000001</v>
          </cell>
        </row>
        <row r="195">
          <cell r="B195" t="str">
            <v>Energia Simples - 1,15</v>
          </cell>
          <cell r="C195">
            <v>107524.0074021</v>
          </cell>
          <cell r="D195">
            <v>57522.5583644</v>
          </cell>
          <cell r="E195">
            <v>8635.3477449000002</v>
          </cell>
          <cell r="F195">
            <v>2507.0364419000002</v>
          </cell>
          <cell r="G195">
            <v>10306.705372500001</v>
          </cell>
          <cell r="H195">
            <v>20752.690547800001</v>
          </cell>
          <cell r="I195">
            <v>0</v>
          </cell>
          <cell r="J195">
            <v>0</v>
          </cell>
          <cell r="K195">
            <v>6406.8709077000003</v>
          </cell>
          <cell r="L195">
            <v>107929.5341435</v>
          </cell>
          <cell r="M195">
            <v>57739.5046649</v>
          </cell>
          <cell r="N195">
            <v>8667.9159548000007</v>
          </cell>
          <cell r="O195">
            <v>2516.4917283999998</v>
          </cell>
          <cell r="P195">
            <v>10345.577106799999</v>
          </cell>
          <cell r="Q195">
            <v>20830.959310099999</v>
          </cell>
          <cell r="R195">
            <v>0</v>
          </cell>
          <cell r="S195">
            <v>0</v>
          </cell>
          <cell r="T195">
            <v>6431.0344176999997</v>
          </cell>
          <cell r="U195">
            <v>108348.0700378</v>
          </cell>
          <cell r="V195">
            <v>57963.410524799998</v>
          </cell>
          <cell r="W195">
            <v>8701.5289408000008</v>
          </cell>
          <cell r="X195">
            <v>2526.2503378000001</v>
          </cell>
          <cell r="Y195">
            <v>10385.6958325</v>
          </cell>
          <cell r="Z195">
            <v>20911.7389057</v>
          </cell>
          <cell r="AA195">
            <v>0</v>
          </cell>
          <cell r="AB195">
            <v>0</v>
          </cell>
          <cell r="AC195">
            <v>6455.9730852000002</v>
          </cell>
          <cell r="AD195">
            <v>108757.56287360001</v>
          </cell>
          <cell r="AE195">
            <v>58182.478583700002</v>
          </cell>
          <cell r="AF195">
            <v>8734.4156712999993</v>
          </cell>
          <cell r="AG195">
            <v>2535.7980977000002</v>
          </cell>
          <cell r="AH195">
            <v>10424.947736399999</v>
          </cell>
          <cell r="AI195">
            <v>20990.773145499999</v>
          </cell>
          <cell r="AJ195">
            <v>0</v>
          </cell>
          <cell r="AK195">
            <v>0</v>
          </cell>
          <cell r="AL195">
            <v>6480.3729172000003</v>
          </cell>
        </row>
        <row r="196">
          <cell r="B196" t="str">
            <v>Energia Simples - 2,3</v>
          </cell>
          <cell r="C196">
            <v>8866.1874368000008</v>
          </cell>
          <cell r="D196">
            <v>4743.1805844999999</v>
          </cell>
          <cell r="E196">
            <v>712.05132289999995</v>
          </cell>
          <cell r="F196">
            <v>206.7245776</v>
          </cell>
          <cell r="G196">
            <v>849.86770790000003</v>
          </cell>
          <cell r="H196">
            <v>1711.2201141</v>
          </cell>
          <cell r="I196">
            <v>0</v>
          </cell>
          <cell r="J196">
            <v>0</v>
          </cell>
          <cell r="K196">
            <v>528.29614279999998</v>
          </cell>
          <cell r="L196">
            <v>8808.6995356999996</v>
          </cell>
          <cell r="M196">
            <v>4712.4260470999998</v>
          </cell>
          <cell r="N196">
            <v>707.43441870000004</v>
          </cell>
          <cell r="O196">
            <v>205.384186</v>
          </cell>
          <cell r="P196">
            <v>844.35720930000002</v>
          </cell>
          <cell r="Q196">
            <v>1700.1246510999999</v>
          </cell>
          <cell r="R196">
            <v>0</v>
          </cell>
          <cell r="S196">
            <v>0</v>
          </cell>
          <cell r="T196">
            <v>524.87069759999997</v>
          </cell>
          <cell r="U196">
            <v>8844.2789052999997</v>
          </cell>
          <cell r="V196">
            <v>4731.4600878000001</v>
          </cell>
          <cell r="W196">
            <v>710.29182949999995</v>
          </cell>
          <cell r="X196">
            <v>206.21375689999999</v>
          </cell>
          <cell r="Y196">
            <v>847.76766689999999</v>
          </cell>
          <cell r="Z196">
            <v>1706.9916539000001</v>
          </cell>
          <cell r="AA196">
            <v>0</v>
          </cell>
          <cell r="AB196">
            <v>0</v>
          </cell>
          <cell r="AC196">
            <v>526.99071170000002</v>
          </cell>
          <cell r="AD196">
            <v>8877.3877140999994</v>
          </cell>
          <cell r="AE196">
            <v>4749.1724427999998</v>
          </cell>
          <cell r="AF196">
            <v>712.95082660000003</v>
          </cell>
          <cell r="AG196">
            <v>206.9857241</v>
          </cell>
          <cell r="AH196">
            <v>850.94130970000003</v>
          </cell>
          <cell r="AI196">
            <v>1713.3818257</v>
          </cell>
          <cell r="AJ196">
            <v>0</v>
          </cell>
          <cell r="AK196">
            <v>0</v>
          </cell>
          <cell r="AL196">
            <v>528.96351660000005</v>
          </cell>
        </row>
        <row r="197">
          <cell r="B197" t="str">
            <v>Tarifa bi-horária</v>
          </cell>
          <cell r="C197">
            <v>209.50256329999999</v>
          </cell>
          <cell r="D197">
            <v>111.0519457</v>
          </cell>
          <cell r="E197">
            <v>16.099381000000001</v>
          </cell>
          <cell r="F197">
            <v>4.6495595999999999</v>
          </cell>
          <cell r="G197">
            <v>3.8271956</v>
          </cell>
          <cell r="H197">
            <v>39.1138251</v>
          </cell>
          <cell r="I197">
            <v>0</v>
          </cell>
          <cell r="J197">
            <v>0</v>
          </cell>
          <cell r="K197">
            <v>12.575071299999999</v>
          </cell>
          <cell r="L197">
            <v>215.45250870000001</v>
          </cell>
          <cell r="M197">
            <v>114.5954081</v>
          </cell>
          <cell r="N197">
            <v>16.801487900000001</v>
          </cell>
          <cell r="O197">
            <v>4.8365729000000002</v>
          </cell>
          <cell r="P197">
            <v>3.9232201999999998</v>
          </cell>
          <cell r="Q197">
            <v>40.775295900000003</v>
          </cell>
          <cell r="R197">
            <v>0</v>
          </cell>
          <cell r="S197">
            <v>0</v>
          </cell>
          <cell r="T197">
            <v>12.8905812</v>
          </cell>
          <cell r="U197">
            <v>216.00587200000001</v>
          </cell>
          <cell r="V197">
            <v>114.8897458</v>
          </cell>
          <cell r="W197">
            <v>16.844649199999999</v>
          </cell>
          <cell r="X197">
            <v>4.8489965000000002</v>
          </cell>
          <cell r="Y197">
            <v>3.9332964000000001</v>
          </cell>
          <cell r="Z197">
            <v>40.880040700000002</v>
          </cell>
          <cell r="AA197">
            <v>0</v>
          </cell>
          <cell r="AB197">
            <v>0</v>
          </cell>
          <cell r="AC197">
            <v>12.9236875</v>
          </cell>
          <cell r="AD197">
            <v>216.8727336</v>
          </cell>
          <cell r="AE197">
            <v>115.350877</v>
          </cell>
          <cell r="AF197">
            <v>16.912288499999999</v>
          </cell>
          <cell r="AG197">
            <v>4.8684655000000001</v>
          </cell>
          <cell r="AH197">
            <v>3.9490791000000001</v>
          </cell>
          <cell r="AI197">
            <v>41.044187200000003</v>
          </cell>
          <cell r="AJ197">
            <v>0</v>
          </cell>
          <cell r="AK197">
            <v>0</v>
          </cell>
          <cell r="AL197">
            <v>12.9755454</v>
          </cell>
        </row>
        <row r="198">
          <cell r="A198" t="str">
            <v>BTN_&lt;2,3_Bi_E_Horas fora de vazio</v>
          </cell>
          <cell r="B198" t="str">
            <v>Horas fora de vazio</v>
          </cell>
          <cell r="C198">
            <v>133.65294639999999</v>
          </cell>
          <cell r="D198">
            <v>78.628575400000003</v>
          </cell>
          <cell r="E198">
            <v>15.1629658</v>
          </cell>
          <cell r="F198">
            <v>4.0643000000000002</v>
          </cell>
          <cell r="G198">
            <v>2.1884693999999998</v>
          </cell>
          <cell r="H198">
            <v>35.953424300000002</v>
          </cell>
          <cell r="I198">
            <v>0</v>
          </cell>
          <cell r="J198">
            <v>0</v>
          </cell>
          <cell r="K198">
            <v>7.1906850000000002</v>
          </cell>
          <cell r="L198">
            <v>139.8707756</v>
          </cell>
          <cell r="M198">
            <v>82.286550000000005</v>
          </cell>
          <cell r="N198">
            <v>15.8683803</v>
          </cell>
          <cell r="O198">
            <v>4.2533804999999996</v>
          </cell>
          <cell r="P198">
            <v>2.2902817</v>
          </cell>
          <cell r="Q198">
            <v>37.626056800000001</v>
          </cell>
          <cell r="R198">
            <v>0</v>
          </cell>
          <cell r="S198">
            <v>0</v>
          </cell>
          <cell r="T198">
            <v>7.5252113999999999</v>
          </cell>
          <cell r="U198">
            <v>140.23010120000001</v>
          </cell>
          <cell r="V198">
            <v>82.497942800000004</v>
          </cell>
          <cell r="W198">
            <v>15.9091459</v>
          </cell>
          <cell r="X198">
            <v>4.2643070999999999</v>
          </cell>
          <cell r="Y198">
            <v>2.2961654999999999</v>
          </cell>
          <cell r="Z198">
            <v>37.722717099999997</v>
          </cell>
          <cell r="AA198">
            <v>0</v>
          </cell>
          <cell r="AB198">
            <v>0</v>
          </cell>
          <cell r="AC198">
            <v>7.5445433</v>
          </cell>
          <cell r="AD198">
            <v>140.79325370000001</v>
          </cell>
          <cell r="AE198">
            <v>82.829247600000002</v>
          </cell>
          <cell r="AF198">
            <v>15.973035599999999</v>
          </cell>
          <cell r="AG198">
            <v>4.2814325000000002</v>
          </cell>
          <cell r="AH198">
            <v>2.3053867000000001</v>
          </cell>
          <cell r="AI198">
            <v>37.874208600000003</v>
          </cell>
          <cell r="AJ198">
            <v>0</v>
          </cell>
          <cell r="AK198">
            <v>0</v>
          </cell>
          <cell r="AL198">
            <v>7.5748417000000003</v>
          </cell>
        </row>
        <row r="199">
          <cell r="B199" t="str">
            <v>Horas fora de vazio - 1,15</v>
          </cell>
          <cell r="C199">
            <v>9.9941604999999996</v>
          </cell>
          <cell r="D199">
            <v>5.8796054</v>
          </cell>
          <cell r="E199">
            <v>1.1338404</v>
          </cell>
          <cell r="F199">
            <v>0.30391590000000002</v>
          </cell>
          <cell r="G199">
            <v>0.16364709999999999</v>
          </cell>
          <cell r="H199">
            <v>2.6884877</v>
          </cell>
          <cell r="I199">
            <v>0</v>
          </cell>
          <cell r="J199">
            <v>0</v>
          </cell>
          <cell r="K199">
            <v>0.53769750000000005</v>
          </cell>
          <cell r="L199">
            <v>10.2017592</v>
          </cell>
          <cell r="M199">
            <v>6.0017367000000004</v>
          </cell>
          <cell r="N199">
            <v>1.1573925</v>
          </cell>
          <cell r="O199">
            <v>0.31022909999999998</v>
          </cell>
          <cell r="P199">
            <v>0.16704630000000001</v>
          </cell>
          <cell r="Q199">
            <v>2.7443330000000001</v>
          </cell>
          <cell r="R199">
            <v>0</v>
          </cell>
          <cell r="S199">
            <v>0</v>
          </cell>
          <cell r="T199">
            <v>0.54886659999999998</v>
          </cell>
          <cell r="U199">
            <v>10.2227415</v>
          </cell>
          <cell r="V199">
            <v>6.0140807000000001</v>
          </cell>
          <cell r="W199">
            <v>1.1597729999999999</v>
          </cell>
          <cell r="X199">
            <v>0.31086710000000001</v>
          </cell>
          <cell r="Y199">
            <v>0.16738990000000001</v>
          </cell>
          <cell r="Z199">
            <v>2.7499772</v>
          </cell>
          <cell r="AA199">
            <v>0</v>
          </cell>
          <cell r="AB199">
            <v>0</v>
          </cell>
          <cell r="AC199">
            <v>0.54999529999999996</v>
          </cell>
          <cell r="AD199">
            <v>10.239806700000001</v>
          </cell>
          <cell r="AE199">
            <v>6.0241202999999999</v>
          </cell>
          <cell r="AF199">
            <v>1.1617090000000001</v>
          </cell>
          <cell r="AG199">
            <v>0.3113861</v>
          </cell>
          <cell r="AH199">
            <v>0.1676694</v>
          </cell>
          <cell r="AI199">
            <v>2.7545679000000001</v>
          </cell>
          <cell r="AJ199">
            <v>0</v>
          </cell>
          <cell r="AK199">
            <v>0</v>
          </cell>
          <cell r="AL199">
            <v>0.55091349999999994</v>
          </cell>
        </row>
        <row r="200">
          <cell r="B200" t="str">
            <v>Horas fora de vazio - 2,3</v>
          </cell>
          <cell r="C200">
            <v>123.6587859</v>
          </cell>
          <cell r="D200">
            <v>72.74897</v>
          </cell>
          <cell r="E200">
            <v>14.0291254</v>
          </cell>
          <cell r="F200">
            <v>3.7603841</v>
          </cell>
          <cell r="G200">
            <v>2.0248222999999999</v>
          </cell>
          <cell r="H200">
            <v>33.264936599999999</v>
          </cell>
          <cell r="I200">
            <v>0</v>
          </cell>
          <cell r="J200">
            <v>0</v>
          </cell>
          <cell r="K200">
            <v>6.6529875000000001</v>
          </cell>
          <cell r="L200">
            <v>129.6690164</v>
          </cell>
          <cell r="M200">
            <v>76.284813299999996</v>
          </cell>
          <cell r="N200">
            <v>14.7109878</v>
          </cell>
          <cell r="O200">
            <v>3.9431514000000001</v>
          </cell>
          <cell r="P200">
            <v>2.1232354</v>
          </cell>
          <cell r="Q200">
            <v>34.881723800000003</v>
          </cell>
          <cell r="R200">
            <v>0</v>
          </cell>
          <cell r="S200">
            <v>0</v>
          </cell>
          <cell r="T200">
            <v>6.9763447999999997</v>
          </cell>
          <cell r="U200">
            <v>130.00735969999999</v>
          </cell>
          <cell r="V200">
            <v>76.483862099999996</v>
          </cell>
          <cell r="W200">
            <v>14.749372899999999</v>
          </cell>
          <cell r="X200">
            <v>3.9534400000000001</v>
          </cell>
          <cell r="Y200">
            <v>2.1287756</v>
          </cell>
          <cell r="Z200">
            <v>34.972739900000001</v>
          </cell>
          <cell r="AA200">
            <v>0</v>
          </cell>
          <cell r="AB200">
            <v>0</v>
          </cell>
          <cell r="AC200">
            <v>6.994548</v>
          </cell>
          <cell r="AD200">
            <v>130.55344700000001</v>
          </cell>
          <cell r="AE200">
            <v>76.805127299999995</v>
          </cell>
          <cell r="AF200">
            <v>14.811326599999999</v>
          </cell>
          <cell r="AG200">
            <v>3.9700464000000002</v>
          </cell>
          <cell r="AH200">
            <v>2.1377172999999998</v>
          </cell>
          <cell r="AI200">
            <v>35.119640699999998</v>
          </cell>
          <cell r="AJ200">
            <v>0</v>
          </cell>
          <cell r="AK200">
            <v>0</v>
          </cell>
          <cell r="AL200">
            <v>7.0239282000000003</v>
          </cell>
        </row>
        <row r="201">
          <cell r="A201" t="str">
            <v>BTN_&lt;2,3_Bi_E_Horas de vazio</v>
          </cell>
          <cell r="B201" t="str">
            <v>Horas de vazio</v>
          </cell>
          <cell r="C201">
            <v>75.849616900000001</v>
          </cell>
          <cell r="D201">
            <v>32.423370300000002</v>
          </cell>
          <cell r="E201">
            <v>0.9364152</v>
          </cell>
          <cell r="F201">
            <v>0.58525959999999999</v>
          </cell>
          <cell r="G201">
            <v>1.6387262</v>
          </cell>
          <cell r="H201">
            <v>3.1604008000000001</v>
          </cell>
          <cell r="I201">
            <v>0</v>
          </cell>
          <cell r="J201">
            <v>0</v>
          </cell>
          <cell r="K201">
            <v>5.3843863000000001</v>
          </cell>
          <cell r="L201">
            <v>75.581733099999994</v>
          </cell>
          <cell r="M201">
            <v>32.308858100000002</v>
          </cell>
          <cell r="N201">
            <v>0.93310760000000004</v>
          </cell>
          <cell r="O201">
            <v>0.58319240000000006</v>
          </cell>
          <cell r="P201">
            <v>1.6329385000000001</v>
          </cell>
          <cell r="Q201">
            <v>3.1492391</v>
          </cell>
          <cell r="R201">
            <v>0</v>
          </cell>
          <cell r="S201">
            <v>0</v>
          </cell>
          <cell r="T201">
            <v>5.3653697999999999</v>
          </cell>
          <cell r="U201">
            <v>75.775770800000004</v>
          </cell>
          <cell r="V201">
            <v>32.391803000000003</v>
          </cell>
          <cell r="W201">
            <v>0.93550330000000004</v>
          </cell>
          <cell r="X201">
            <v>0.58468940000000003</v>
          </cell>
          <cell r="Y201">
            <v>1.6371309000000001</v>
          </cell>
          <cell r="Z201">
            <v>3.1573235999999998</v>
          </cell>
          <cell r="AA201">
            <v>0</v>
          </cell>
          <cell r="AB201">
            <v>0</v>
          </cell>
          <cell r="AC201">
            <v>5.3791441999999998</v>
          </cell>
          <cell r="AD201">
            <v>76.079479899999995</v>
          </cell>
          <cell r="AE201">
            <v>32.521629400000002</v>
          </cell>
          <cell r="AF201">
            <v>0.93925289999999995</v>
          </cell>
          <cell r="AG201">
            <v>0.58703300000000003</v>
          </cell>
          <cell r="AH201">
            <v>1.6436923999999999</v>
          </cell>
          <cell r="AI201">
            <v>3.1699785999999999</v>
          </cell>
          <cell r="AJ201">
            <v>0</v>
          </cell>
          <cell r="AK201">
            <v>0</v>
          </cell>
          <cell r="AL201">
            <v>5.4007037000000002</v>
          </cell>
        </row>
        <row r="202">
          <cell r="B202" t="str">
            <v>Horas de vazio - 1,15</v>
          </cell>
          <cell r="C202">
            <v>5.8948090000000004</v>
          </cell>
          <cell r="D202">
            <v>2.5198488999999999</v>
          </cell>
          <cell r="E202">
            <v>7.2775500000000007E-2</v>
          </cell>
          <cell r="F202">
            <v>4.5484700000000003E-2</v>
          </cell>
          <cell r="G202">
            <v>0.1273569</v>
          </cell>
          <cell r="H202">
            <v>0.2456171</v>
          </cell>
          <cell r="I202">
            <v>0</v>
          </cell>
          <cell r="J202">
            <v>0</v>
          </cell>
          <cell r="K202">
            <v>0.41845860000000001</v>
          </cell>
          <cell r="L202">
            <v>5.7492763</v>
          </cell>
          <cell r="M202">
            <v>2.4576380000000002</v>
          </cell>
          <cell r="N202">
            <v>7.0978600000000003E-2</v>
          </cell>
          <cell r="O202">
            <v>4.4361699999999997E-2</v>
          </cell>
          <cell r="P202">
            <v>0.12421260000000001</v>
          </cell>
          <cell r="Q202">
            <v>0.2395533</v>
          </cell>
          <cell r="R202">
            <v>0</v>
          </cell>
          <cell r="S202">
            <v>0</v>
          </cell>
          <cell r="T202">
            <v>0.40812749999999998</v>
          </cell>
          <cell r="U202">
            <v>5.761101</v>
          </cell>
          <cell r="V202">
            <v>2.4626928000000001</v>
          </cell>
          <cell r="W202">
            <v>7.1124599999999996E-2</v>
          </cell>
          <cell r="X202">
            <v>4.4452899999999997E-2</v>
          </cell>
          <cell r="Y202">
            <v>0.1244682</v>
          </cell>
          <cell r="Z202">
            <v>0.2400458</v>
          </cell>
          <cell r="AA202">
            <v>0</v>
          </cell>
          <cell r="AB202">
            <v>0</v>
          </cell>
          <cell r="AC202">
            <v>0.40896700000000002</v>
          </cell>
          <cell r="AD202">
            <v>5.7707183000000004</v>
          </cell>
          <cell r="AE202">
            <v>2.4668038999999999</v>
          </cell>
          <cell r="AF202">
            <v>7.1243399999999998E-2</v>
          </cell>
          <cell r="AG202">
            <v>4.4527200000000003E-2</v>
          </cell>
          <cell r="AH202">
            <v>0.1246758</v>
          </cell>
          <cell r="AI202">
            <v>0.24044679999999999</v>
          </cell>
          <cell r="AJ202">
            <v>0</v>
          </cell>
          <cell r="AK202">
            <v>0</v>
          </cell>
          <cell r="AL202">
            <v>0.4096496</v>
          </cell>
        </row>
        <row r="203">
          <cell r="B203" t="str">
            <v>Horas de vazio - 2,3</v>
          </cell>
          <cell r="C203">
            <v>69.954807900000006</v>
          </cell>
          <cell r="D203">
            <v>29.903521399999999</v>
          </cell>
          <cell r="E203">
            <v>0.86363970000000001</v>
          </cell>
          <cell r="F203">
            <v>0.53977489999999995</v>
          </cell>
          <cell r="G203">
            <v>1.5113692999999999</v>
          </cell>
          <cell r="H203">
            <v>2.9147837000000001</v>
          </cell>
          <cell r="I203">
            <v>0</v>
          </cell>
          <cell r="J203">
            <v>0</v>
          </cell>
          <cell r="K203">
            <v>4.9659276999999999</v>
          </cell>
          <cell r="L203">
            <v>69.832456800000003</v>
          </cell>
          <cell r="M203">
            <v>29.851220099999999</v>
          </cell>
          <cell r="N203">
            <v>0.86212900000000003</v>
          </cell>
          <cell r="O203">
            <v>0.5388307</v>
          </cell>
          <cell r="P203">
            <v>1.5087259</v>
          </cell>
          <cell r="Q203">
            <v>2.9096858000000001</v>
          </cell>
          <cell r="R203">
            <v>0</v>
          </cell>
          <cell r="S203">
            <v>0</v>
          </cell>
          <cell r="T203">
            <v>4.9572422999999999</v>
          </cell>
          <cell r="U203">
            <v>70.014669799999993</v>
          </cell>
          <cell r="V203">
            <v>29.9291102</v>
          </cell>
          <cell r="W203">
            <v>0.86437870000000006</v>
          </cell>
          <cell r="X203">
            <v>0.54023650000000001</v>
          </cell>
          <cell r="Y203">
            <v>1.5126626999999999</v>
          </cell>
          <cell r="Z203">
            <v>2.9172777999999999</v>
          </cell>
          <cell r="AA203">
            <v>0</v>
          </cell>
          <cell r="AB203">
            <v>0</v>
          </cell>
          <cell r="AC203">
            <v>4.9701772000000002</v>
          </cell>
          <cell r="AD203">
            <v>70.308761599999997</v>
          </cell>
          <cell r="AE203">
            <v>30.0548255</v>
          </cell>
          <cell r="AF203">
            <v>0.86800949999999999</v>
          </cell>
          <cell r="AG203">
            <v>0.54250580000000004</v>
          </cell>
          <cell r="AH203">
            <v>1.5190166000000001</v>
          </cell>
          <cell r="AI203">
            <v>2.9295317999999999</v>
          </cell>
          <cell r="AJ203">
            <v>0</v>
          </cell>
          <cell r="AK203">
            <v>0</v>
          </cell>
          <cell r="AL203">
            <v>4.9910541000000004</v>
          </cell>
        </row>
        <row r="204">
          <cell r="B204" t="str">
            <v>Tarifa Tri-horária</v>
          </cell>
          <cell r="C204">
            <v>388301.63711980003</v>
          </cell>
          <cell r="D204">
            <v>186761.20534409999</v>
          </cell>
          <cell r="E204">
            <v>23551.064120399999</v>
          </cell>
          <cell r="F204">
            <v>6948.3795008999996</v>
          </cell>
          <cell r="G204">
            <v>28674.642188500002</v>
          </cell>
          <cell r="H204">
            <v>41090.081633499998</v>
          </cell>
          <cell r="I204">
            <v>0</v>
          </cell>
          <cell r="J204">
            <v>0</v>
          </cell>
          <cell r="K204">
            <v>25577.231061099999</v>
          </cell>
          <cell r="L204">
            <v>399632.41212009999</v>
          </cell>
          <cell r="M204">
            <v>193633.51382610001</v>
          </cell>
          <cell r="N204">
            <v>25523.194462700001</v>
          </cell>
          <cell r="O204">
            <v>7421.8605262999999</v>
          </cell>
          <cell r="P204">
            <v>30900.9313606</v>
          </cell>
          <cell r="Q204">
            <v>43994.535537700001</v>
          </cell>
          <cell r="R204">
            <v>0</v>
          </cell>
          <cell r="S204">
            <v>0</v>
          </cell>
          <cell r="T204">
            <v>26187.513591999999</v>
          </cell>
          <cell r="U204">
            <v>401034.13859430002</v>
          </cell>
          <cell r="V204">
            <v>194314.24488280001</v>
          </cell>
          <cell r="W204">
            <v>25614.917584300001</v>
          </cell>
          <cell r="X204">
            <v>7448.3404718000002</v>
          </cell>
          <cell r="Y204">
            <v>31011.6405949</v>
          </cell>
          <cell r="Z204">
            <v>44150.061586299998</v>
          </cell>
          <cell r="AA204">
            <v>0</v>
          </cell>
          <cell r="AB204">
            <v>0</v>
          </cell>
          <cell r="AC204">
            <v>26279.253076100002</v>
          </cell>
          <cell r="AD204">
            <v>402394.32363539998</v>
          </cell>
          <cell r="AE204">
            <v>194973.8759514</v>
          </cell>
          <cell r="AF204">
            <v>25702.5150168</v>
          </cell>
          <cell r="AG204">
            <v>7473.7505733999997</v>
          </cell>
          <cell r="AH204">
            <v>31117.586766500001</v>
          </cell>
          <cell r="AI204">
            <v>44300.334326700002</v>
          </cell>
          <cell r="AJ204">
            <v>0</v>
          </cell>
          <cell r="AK204">
            <v>0</v>
          </cell>
          <cell r="AL204">
            <v>26368.337681000001</v>
          </cell>
        </row>
        <row r="205">
          <cell r="A205" t="str">
            <v>BTN_&lt;2,3_Tri_E_Horas de ponta</v>
          </cell>
          <cell r="B205" t="str">
            <v>Horas de ponta</v>
          </cell>
          <cell r="C205">
            <v>43988.096860700003</v>
          </cell>
          <cell r="D205">
            <v>31673.3464327</v>
          </cell>
          <cell r="E205">
            <v>19406.513321499999</v>
          </cell>
          <cell r="F205">
            <v>4168.8065649999999</v>
          </cell>
          <cell r="G205">
            <v>20844.032825900002</v>
          </cell>
          <cell r="H205">
            <v>11356.4040921</v>
          </cell>
          <cell r="I205">
            <v>0</v>
          </cell>
          <cell r="J205">
            <v>0</v>
          </cell>
          <cell r="K205">
            <v>2204.1965750999998</v>
          </cell>
          <cell r="L205">
            <v>48284.930193300002</v>
          </cell>
          <cell r="M205">
            <v>34767.253657499998</v>
          </cell>
          <cell r="N205">
            <v>21302.175085899999</v>
          </cell>
          <cell r="O205">
            <v>4576.0227954000002</v>
          </cell>
          <cell r="P205">
            <v>22880.113980099999</v>
          </cell>
          <cell r="Q205">
            <v>12465.7172716</v>
          </cell>
          <cell r="R205">
            <v>0</v>
          </cell>
          <cell r="S205">
            <v>0</v>
          </cell>
          <cell r="T205">
            <v>2419.5063055000001</v>
          </cell>
          <cell r="U205">
            <v>48459.422228399999</v>
          </cell>
          <cell r="V205">
            <v>34892.895525599997</v>
          </cell>
          <cell r="W205">
            <v>21379.156865699999</v>
          </cell>
          <cell r="X205">
            <v>4592.5596230000001</v>
          </cell>
          <cell r="Y205">
            <v>22962.798115199999</v>
          </cell>
          <cell r="Z205">
            <v>12510.7658696</v>
          </cell>
          <cell r="AA205">
            <v>0</v>
          </cell>
          <cell r="AB205">
            <v>0</v>
          </cell>
          <cell r="AC205">
            <v>2428.2499154000002</v>
          </cell>
          <cell r="AD205">
            <v>48625.462172</v>
          </cell>
          <cell r="AE205">
            <v>35012.451520399998</v>
          </cell>
          <cell r="AF205">
            <v>21452.409781999999</v>
          </cell>
          <cell r="AG205">
            <v>4608.2954344</v>
          </cell>
          <cell r="AH205">
            <v>23041.477172700001</v>
          </cell>
          <cell r="AI205">
            <v>12553.632390799999</v>
          </cell>
          <cell r="AJ205">
            <v>0</v>
          </cell>
          <cell r="AK205">
            <v>0</v>
          </cell>
          <cell r="AL205">
            <v>2436.5699997000002</v>
          </cell>
        </row>
        <row r="206">
          <cell r="B206" t="str">
            <v>Horas de ponta - 1,15</v>
          </cell>
          <cell r="C206">
            <v>16097.692126899999</v>
          </cell>
          <cell r="D206">
            <v>11591.0397565</v>
          </cell>
          <cell r="E206">
            <v>7101.9229979000002</v>
          </cell>
          <cell r="F206">
            <v>1525.5982732</v>
          </cell>
          <cell r="G206">
            <v>7627.9913673000001</v>
          </cell>
          <cell r="H206">
            <v>4155.9401249000002</v>
          </cell>
          <cell r="I206">
            <v>0</v>
          </cell>
          <cell r="J206">
            <v>0</v>
          </cell>
          <cell r="K206">
            <v>806.63816810000003</v>
          </cell>
          <cell r="L206">
            <v>17671.8890809</v>
          </cell>
          <cell r="M206">
            <v>12724.530155599999</v>
          </cell>
          <cell r="N206">
            <v>7796.4216538999999</v>
          </cell>
          <cell r="O206">
            <v>1674.7868735</v>
          </cell>
          <cell r="P206">
            <v>8373.9343683999996</v>
          </cell>
          <cell r="Q206">
            <v>4562.3504489999996</v>
          </cell>
          <cell r="R206">
            <v>0</v>
          </cell>
          <cell r="S206">
            <v>0</v>
          </cell>
          <cell r="T206">
            <v>885.519496</v>
          </cell>
          <cell r="U206">
            <v>17737.5187941</v>
          </cell>
          <cell r="V206">
            <v>12771.786408100001</v>
          </cell>
          <cell r="W206">
            <v>7825.3759387999999</v>
          </cell>
          <cell r="X206">
            <v>1681.0066832</v>
          </cell>
          <cell r="Y206">
            <v>8405.0334158000005</v>
          </cell>
          <cell r="Z206">
            <v>4579.2940679000003</v>
          </cell>
          <cell r="AA206">
            <v>0</v>
          </cell>
          <cell r="AB206">
            <v>0</v>
          </cell>
          <cell r="AC206">
            <v>888.80813139999998</v>
          </cell>
          <cell r="AD206">
            <v>17799.845817400001</v>
          </cell>
          <cell r="AE206">
            <v>12816.664581000001</v>
          </cell>
          <cell r="AF206">
            <v>7852.8731551000001</v>
          </cell>
          <cell r="AG206">
            <v>1686.9134925000001</v>
          </cell>
          <cell r="AH206">
            <v>8434.5674624999992</v>
          </cell>
          <cell r="AI206">
            <v>4595.3850314000001</v>
          </cell>
          <cell r="AJ206">
            <v>0</v>
          </cell>
          <cell r="AK206">
            <v>0</v>
          </cell>
          <cell r="AL206">
            <v>891.93127159999995</v>
          </cell>
        </row>
        <row r="207">
          <cell r="B207" t="str">
            <v>Horas de ponta - 2,3</v>
          </cell>
          <cell r="C207">
            <v>27890.404733799998</v>
          </cell>
          <cell r="D207">
            <v>20082.306676200002</v>
          </cell>
          <cell r="E207">
            <v>12304.590323599999</v>
          </cell>
          <cell r="F207">
            <v>2643.2082918000001</v>
          </cell>
          <cell r="G207">
            <v>13216.041458600001</v>
          </cell>
          <cell r="H207">
            <v>7200.4639672000003</v>
          </cell>
          <cell r="I207">
            <v>0</v>
          </cell>
          <cell r="J207">
            <v>0</v>
          </cell>
          <cell r="K207">
            <v>1397.558407</v>
          </cell>
          <cell r="L207">
            <v>30613.041112399998</v>
          </cell>
          <cell r="M207">
            <v>22042.7235019</v>
          </cell>
          <cell r="N207">
            <v>13505.753432</v>
          </cell>
          <cell r="O207">
            <v>2901.2359219</v>
          </cell>
          <cell r="P207">
            <v>14506.179611699999</v>
          </cell>
          <cell r="Q207">
            <v>7903.3668226</v>
          </cell>
          <cell r="R207">
            <v>0</v>
          </cell>
          <cell r="S207">
            <v>0</v>
          </cell>
          <cell r="T207">
            <v>1533.9868094999999</v>
          </cell>
          <cell r="U207">
            <v>30721.903434299998</v>
          </cell>
          <cell r="V207">
            <v>22121.1091175</v>
          </cell>
          <cell r="W207">
            <v>13553.780926900001</v>
          </cell>
          <cell r="X207">
            <v>2911.5529397999999</v>
          </cell>
          <cell r="Y207">
            <v>14557.764699400001</v>
          </cell>
          <cell r="Z207">
            <v>7931.4718016999996</v>
          </cell>
          <cell r="AA207">
            <v>0</v>
          </cell>
          <cell r="AB207">
            <v>0</v>
          </cell>
          <cell r="AC207">
            <v>1539.4417840000001</v>
          </cell>
          <cell r="AD207">
            <v>30825.616354599999</v>
          </cell>
          <cell r="AE207">
            <v>22195.786939400001</v>
          </cell>
          <cell r="AF207">
            <v>13599.536626900001</v>
          </cell>
          <cell r="AG207">
            <v>2921.3819419000001</v>
          </cell>
          <cell r="AH207">
            <v>14606.9097102</v>
          </cell>
          <cell r="AI207">
            <v>7958.2473594000003</v>
          </cell>
          <cell r="AJ207">
            <v>0</v>
          </cell>
          <cell r="AK207">
            <v>0</v>
          </cell>
          <cell r="AL207">
            <v>1544.6387281</v>
          </cell>
        </row>
        <row r="208">
          <cell r="A208" t="str">
            <v>BTN_&lt;2,3_Tri_E_Horas cheias</v>
          </cell>
          <cell r="B208" t="str">
            <v>Horas cheias</v>
          </cell>
          <cell r="C208">
            <v>66688.172869799993</v>
          </cell>
          <cell r="D208">
            <v>36411.5830365</v>
          </cell>
          <cell r="E208">
            <v>717.07712739999999</v>
          </cell>
          <cell r="F208">
            <v>637.40189090000001</v>
          </cell>
          <cell r="G208">
            <v>1832.5304378999999</v>
          </cell>
          <cell r="H208">
            <v>18165.9539004</v>
          </cell>
          <cell r="I208">
            <v>0</v>
          </cell>
          <cell r="J208">
            <v>0</v>
          </cell>
          <cell r="K208">
            <v>3665.0608750000001</v>
          </cell>
          <cell r="L208">
            <v>73198.070966800005</v>
          </cell>
          <cell r="M208">
            <v>39965.971842400002</v>
          </cell>
          <cell r="N208">
            <v>787.07603189999998</v>
          </cell>
          <cell r="O208">
            <v>699.62313970000002</v>
          </cell>
          <cell r="P208">
            <v>2011.4165261999999</v>
          </cell>
          <cell r="Q208">
            <v>19939.259475700001</v>
          </cell>
          <cell r="R208">
            <v>0</v>
          </cell>
          <cell r="S208">
            <v>0</v>
          </cell>
          <cell r="T208">
            <v>4022.8330516999999</v>
          </cell>
          <cell r="U208">
            <v>73455.2610021</v>
          </cell>
          <cell r="V208">
            <v>40106.396987200002</v>
          </cell>
          <cell r="W208">
            <v>789.84151629999997</v>
          </cell>
          <cell r="X208">
            <v>702.08134719999998</v>
          </cell>
          <cell r="Y208">
            <v>2018.4838752000001</v>
          </cell>
          <cell r="Z208">
            <v>20009.318409799998</v>
          </cell>
          <cell r="AA208">
            <v>0</v>
          </cell>
          <cell r="AB208">
            <v>0</v>
          </cell>
          <cell r="AC208">
            <v>4036.9677489000001</v>
          </cell>
          <cell r="AD208">
            <v>73705.115739300003</v>
          </cell>
          <cell r="AE208">
            <v>40242.8170761</v>
          </cell>
          <cell r="AF208">
            <v>792.52812640000002</v>
          </cell>
          <cell r="AG208">
            <v>704.46944610000003</v>
          </cell>
          <cell r="AH208">
            <v>2025.3496560999999</v>
          </cell>
          <cell r="AI208">
            <v>20077.379197300001</v>
          </cell>
          <cell r="AJ208">
            <v>0</v>
          </cell>
          <cell r="AK208">
            <v>0</v>
          </cell>
          <cell r="AL208">
            <v>4050.6993121</v>
          </cell>
        </row>
        <row r="209">
          <cell r="B209" t="str">
            <v>Horas cheias - 1,15</v>
          </cell>
          <cell r="C209">
            <v>24375.8848168</v>
          </cell>
          <cell r="D209">
            <v>13309.174864099999</v>
          </cell>
          <cell r="E209">
            <v>262.10628789999998</v>
          </cell>
          <cell r="F209">
            <v>232.98336750000001</v>
          </cell>
          <cell r="G209">
            <v>669.82718179999995</v>
          </cell>
          <cell r="H209">
            <v>6640.0259717999998</v>
          </cell>
          <cell r="I209">
            <v>0</v>
          </cell>
          <cell r="J209">
            <v>0</v>
          </cell>
          <cell r="K209">
            <v>1339.6543631</v>
          </cell>
          <cell r="L209">
            <v>26753.9952514</v>
          </cell>
          <cell r="M209">
            <v>14607.617479</v>
          </cell>
          <cell r="N209">
            <v>287.67736830000001</v>
          </cell>
          <cell r="O209">
            <v>255.71321589999999</v>
          </cell>
          <cell r="P209">
            <v>735.17549650000001</v>
          </cell>
          <cell r="Q209">
            <v>7287.8266637999996</v>
          </cell>
          <cell r="R209">
            <v>0</v>
          </cell>
          <cell r="S209">
            <v>0</v>
          </cell>
          <cell r="T209">
            <v>1470.3509939999999</v>
          </cell>
          <cell r="U209">
            <v>26850.0509289</v>
          </cell>
          <cell r="V209">
            <v>14660.063649199999</v>
          </cell>
          <cell r="W209">
            <v>288.71022499999998</v>
          </cell>
          <cell r="X209">
            <v>256.63131090000002</v>
          </cell>
          <cell r="Y209">
            <v>737.81501960000003</v>
          </cell>
          <cell r="Z209">
            <v>7313.9923681</v>
          </cell>
          <cell r="AA209">
            <v>0</v>
          </cell>
          <cell r="AB209">
            <v>0</v>
          </cell>
          <cell r="AC209">
            <v>1475.6300383</v>
          </cell>
          <cell r="AD209">
            <v>26943.714951099999</v>
          </cell>
          <cell r="AE209">
            <v>14711.203981500001</v>
          </cell>
          <cell r="AF209">
            <v>289.71736509999999</v>
          </cell>
          <cell r="AG209">
            <v>257.52654699999999</v>
          </cell>
          <cell r="AH209">
            <v>740.38882149999995</v>
          </cell>
          <cell r="AI209">
            <v>7339.5065812000003</v>
          </cell>
          <cell r="AJ209">
            <v>0</v>
          </cell>
          <cell r="AK209">
            <v>0</v>
          </cell>
          <cell r="AL209">
            <v>1480.7776441999999</v>
          </cell>
        </row>
        <row r="210">
          <cell r="B210" t="str">
            <v>Horas cheias - 2,3</v>
          </cell>
          <cell r="C210">
            <v>42312.288052999997</v>
          </cell>
          <cell r="D210">
            <v>23102.408172399999</v>
          </cell>
          <cell r="E210">
            <v>454.97083950000001</v>
          </cell>
          <cell r="F210">
            <v>404.41852340000003</v>
          </cell>
          <cell r="G210">
            <v>1162.7032561000001</v>
          </cell>
          <cell r="H210">
            <v>11525.9279286</v>
          </cell>
          <cell r="I210">
            <v>0</v>
          </cell>
          <cell r="J210">
            <v>0</v>
          </cell>
          <cell r="K210">
            <v>2325.4065119000002</v>
          </cell>
          <cell r="L210">
            <v>46444.075715400002</v>
          </cell>
          <cell r="M210">
            <v>25358.354363400002</v>
          </cell>
          <cell r="N210">
            <v>499.39866360000002</v>
          </cell>
          <cell r="O210">
            <v>443.9099238</v>
          </cell>
          <cell r="P210">
            <v>1276.2410296999999</v>
          </cell>
          <cell r="Q210">
            <v>12651.4328119</v>
          </cell>
          <cell r="R210">
            <v>0</v>
          </cell>
          <cell r="S210">
            <v>0</v>
          </cell>
          <cell r="T210">
            <v>2552.4820577</v>
          </cell>
          <cell r="U210">
            <v>46605.210073200004</v>
          </cell>
          <cell r="V210">
            <v>25446.333338</v>
          </cell>
          <cell r="W210">
            <v>501.13129129999999</v>
          </cell>
          <cell r="X210">
            <v>445.45003630000002</v>
          </cell>
          <cell r="Y210">
            <v>1280.6688555999999</v>
          </cell>
          <cell r="Z210">
            <v>12695.3260417</v>
          </cell>
          <cell r="AA210">
            <v>0</v>
          </cell>
          <cell r="AB210">
            <v>0</v>
          </cell>
          <cell r="AC210">
            <v>2561.3377105999998</v>
          </cell>
          <cell r="AD210">
            <v>46761.400788200001</v>
          </cell>
          <cell r="AE210">
            <v>25531.613094600001</v>
          </cell>
          <cell r="AF210">
            <v>502.81076130000002</v>
          </cell>
          <cell r="AG210">
            <v>446.94289909999998</v>
          </cell>
          <cell r="AH210">
            <v>1284.9608346</v>
          </cell>
          <cell r="AI210">
            <v>12737.8726161</v>
          </cell>
          <cell r="AJ210">
            <v>0</v>
          </cell>
          <cell r="AK210">
            <v>0</v>
          </cell>
          <cell r="AL210">
            <v>2569.9216679000001</v>
          </cell>
        </row>
        <row r="211">
          <cell r="A211" t="str">
            <v>BTN_&lt;2,3_Tri_E_Horas de vazio</v>
          </cell>
          <cell r="B211" t="str">
            <v>Horas de vazio</v>
          </cell>
          <cell r="C211">
            <v>277625.36738930002</v>
          </cell>
          <cell r="D211">
            <v>118676.27587490001</v>
          </cell>
          <cell r="E211">
            <v>3427.4736714999999</v>
          </cell>
          <cell r="F211">
            <v>2142.171045</v>
          </cell>
          <cell r="G211">
            <v>5998.0789247000002</v>
          </cell>
          <cell r="H211">
            <v>11567.723641</v>
          </cell>
          <cell r="I211">
            <v>0</v>
          </cell>
          <cell r="J211">
            <v>0</v>
          </cell>
          <cell r="K211">
            <v>19707.973611000001</v>
          </cell>
          <cell r="L211">
            <v>278149.41096000001</v>
          </cell>
          <cell r="M211">
            <v>118900.2883262</v>
          </cell>
          <cell r="N211">
            <v>3433.9433448999998</v>
          </cell>
          <cell r="O211">
            <v>2146.2145912000001</v>
          </cell>
          <cell r="P211">
            <v>6009.4008543</v>
          </cell>
          <cell r="Q211">
            <v>11589.5587904</v>
          </cell>
          <cell r="R211">
            <v>0</v>
          </cell>
          <cell r="S211">
            <v>0</v>
          </cell>
          <cell r="T211">
            <v>19745.174234800001</v>
          </cell>
          <cell r="U211">
            <v>279119.45536379999</v>
          </cell>
          <cell r="V211">
            <v>119314.95237</v>
          </cell>
          <cell r="W211">
            <v>3445.9192023000001</v>
          </cell>
          <cell r="X211">
            <v>2153.6995016000001</v>
          </cell>
          <cell r="Y211">
            <v>6030.3586045000002</v>
          </cell>
          <cell r="Z211">
            <v>11629.9773069</v>
          </cell>
          <cell r="AA211">
            <v>0</v>
          </cell>
          <cell r="AB211">
            <v>0</v>
          </cell>
          <cell r="AC211">
            <v>19814.0354118</v>
          </cell>
          <cell r="AD211">
            <v>280063.74572409998</v>
          </cell>
          <cell r="AE211">
            <v>119718.6073549</v>
          </cell>
          <cell r="AF211">
            <v>3457.5771083999998</v>
          </cell>
          <cell r="AG211">
            <v>2160.9856928999998</v>
          </cell>
          <cell r="AH211">
            <v>6050.7599376999997</v>
          </cell>
          <cell r="AI211">
            <v>11669.3227386</v>
          </cell>
          <cell r="AJ211">
            <v>0</v>
          </cell>
          <cell r="AK211">
            <v>0</v>
          </cell>
          <cell r="AL211">
            <v>19881.068369199998</v>
          </cell>
        </row>
        <row r="212">
          <cell r="B212" t="str">
            <v>Horas de vazio - 1,15</v>
          </cell>
          <cell r="C212">
            <v>100440.0552187</v>
          </cell>
          <cell r="D212">
            <v>42935.023604299997</v>
          </cell>
          <cell r="E212">
            <v>1240.0006820000001</v>
          </cell>
          <cell r="F212">
            <v>775.00042640000004</v>
          </cell>
          <cell r="G212">
            <v>2170.0011927999999</v>
          </cell>
          <cell r="H212">
            <v>4185.0023011000003</v>
          </cell>
          <cell r="I212">
            <v>0</v>
          </cell>
          <cell r="J212">
            <v>0</v>
          </cell>
          <cell r="K212">
            <v>7130.0039201999998</v>
          </cell>
          <cell r="L212">
            <v>100555.52820270001</v>
          </cell>
          <cell r="M212">
            <v>42984.384740200003</v>
          </cell>
          <cell r="N212">
            <v>1241.4262739999999</v>
          </cell>
          <cell r="O212">
            <v>775.89142130000005</v>
          </cell>
          <cell r="P212">
            <v>2172.4959797000001</v>
          </cell>
          <cell r="Q212">
            <v>4189.8136751000002</v>
          </cell>
          <cell r="R212">
            <v>0</v>
          </cell>
          <cell r="S212">
            <v>0</v>
          </cell>
          <cell r="T212">
            <v>7138.2010762999998</v>
          </cell>
          <cell r="U212">
            <v>100916.925864</v>
          </cell>
          <cell r="V212">
            <v>43138.871086699997</v>
          </cell>
          <cell r="W212">
            <v>1245.8879734</v>
          </cell>
          <cell r="X212">
            <v>778.67998409999996</v>
          </cell>
          <cell r="Y212">
            <v>2180.3039543999998</v>
          </cell>
          <cell r="Z212">
            <v>4204.8719112999997</v>
          </cell>
          <cell r="AA212">
            <v>0</v>
          </cell>
          <cell r="AB212">
            <v>0</v>
          </cell>
          <cell r="AC212">
            <v>7163.8558480000002</v>
          </cell>
          <cell r="AD212">
            <v>101267.8677823</v>
          </cell>
          <cell r="AE212">
            <v>43288.887925900002</v>
          </cell>
          <cell r="AF212">
            <v>1250.2205901</v>
          </cell>
          <cell r="AG212">
            <v>781.38786909999999</v>
          </cell>
          <cell r="AH212">
            <v>2187.8860316999999</v>
          </cell>
          <cell r="AI212">
            <v>4219.4944910000004</v>
          </cell>
          <cell r="AJ212">
            <v>0</v>
          </cell>
          <cell r="AK212">
            <v>0</v>
          </cell>
          <cell r="AL212">
            <v>7188.7683919999999</v>
          </cell>
        </row>
        <row r="213">
          <cell r="B213" t="str">
            <v>Horas de vazio - 2,3</v>
          </cell>
          <cell r="C213">
            <v>177185.31217059999</v>
          </cell>
          <cell r="D213">
            <v>75741.252270600002</v>
          </cell>
          <cell r="E213">
            <v>2187.4729895</v>
          </cell>
          <cell r="F213">
            <v>1367.1706185999999</v>
          </cell>
          <cell r="G213">
            <v>3828.0777318999999</v>
          </cell>
          <cell r="H213">
            <v>7382.7213399000002</v>
          </cell>
          <cell r="I213">
            <v>0</v>
          </cell>
          <cell r="J213">
            <v>0</v>
          </cell>
          <cell r="K213">
            <v>12577.969690800001</v>
          </cell>
          <cell r="L213">
            <v>177593.88275729999</v>
          </cell>
          <cell r="M213">
            <v>75915.903586</v>
          </cell>
          <cell r="N213">
            <v>2192.5170708999999</v>
          </cell>
          <cell r="O213">
            <v>1370.3231699</v>
          </cell>
          <cell r="P213">
            <v>3836.9048745999999</v>
          </cell>
          <cell r="Q213">
            <v>7399.7451153000002</v>
          </cell>
          <cell r="R213">
            <v>0</v>
          </cell>
          <cell r="S213">
            <v>0</v>
          </cell>
          <cell r="T213">
            <v>12606.973158500001</v>
          </cell>
          <cell r="U213">
            <v>178202.5294998</v>
          </cell>
          <cell r="V213">
            <v>76176.081283299995</v>
          </cell>
          <cell r="W213">
            <v>2200.0312288999999</v>
          </cell>
          <cell r="X213">
            <v>1375.0195174999999</v>
          </cell>
          <cell r="Y213">
            <v>3850.0546500999999</v>
          </cell>
          <cell r="Z213">
            <v>7425.1053955999996</v>
          </cell>
          <cell r="AA213">
            <v>0</v>
          </cell>
          <cell r="AB213">
            <v>0</v>
          </cell>
          <cell r="AC213">
            <v>12650.1795638</v>
          </cell>
          <cell r="AD213">
            <v>178795.87794179999</v>
          </cell>
          <cell r="AE213">
            <v>76429.719429000004</v>
          </cell>
          <cell r="AF213">
            <v>2207.3565183000001</v>
          </cell>
          <cell r="AG213">
            <v>1379.5978238</v>
          </cell>
          <cell r="AH213">
            <v>3862.8739059999998</v>
          </cell>
          <cell r="AI213">
            <v>7449.8282476000004</v>
          </cell>
          <cell r="AJ213">
            <v>0</v>
          </cell>
          <cell r="AK213">
            <v>0</v>
          </cell>
          <cell r="AL213">
            <v>12692.2999772</v>
          </cell>
        </row>
        <row r="214">
          <cell r="B214" t="str">
            <v>VENDA A CLIENTES FINAIS EM BTN SOCIAL (&lt;= 2,3 kVA)</v>
          </cell>
          <cell r="C214">
            <v>25300.181506600002</v>
          </cell>
          <cell r="D214">
            <v>17800.5866585</v>
          </cell>
          <cell r="E214">
            <v>2032.0995875999999</v>
          </cell>
          <cell r="F214">
            <v>589.93707770000003</v>
          </cell>
          <cell r="G214">
            <v>2425.3961739000001</v>
          </cell>
          <cell r="H214">
            <v>10119.101717199999</v>
          </cell>
          <cell r="I214">
            <v>0</v>
          </cell>
          <cell r="J214">
            <v>0</v>
          </cell>
          <cell r="K214">
            <v>6486.5479206999998</v>
          </cell>
          <cell r="L214">
            <v>25073.558432999998</v>
          </cell>
          <cell r="M214">
            <v>17703.356855900001</v>
          </cell>
          <cell r="N214">
            <v>2013.9201278</v>
          </cell>
          <cell r="O214">
            <v>584.65757689999998</v>
          </cell>
          <cell r="P214">
            <v>2403.6889973000002</v>
          </cell>
          <cell r="Q214">
            <v>10104.784441899999</v>
          </cell>
          <cell r="R214">
            <v>0</v>
          </cell>
          <cell r="S214">
            <v>0</v>
          </cell>
          <cell r="T214">
            <v>6502.5717935000002</v>
          </cell>
          <cell r="U214">
            <v>25168.0766329</v>
          </cell>
          <cell r="V214">
            <v>17761.939906200001</v>
          </cell>
          <cell r="W214">
            <v>2021.5118067000001</v>
          </cell>
          <cell r="X214">
            <v>586.8615135</v>
          </cell>
          <cell r="Y214">
            <v>2412.7499551999999</v>
          </cell>
          <cell r="Z214">
            <v>10132.870586999999</v>
          </cell>
          <cell r="AA214">
            <v>0</v>
          </cell>
          <cell r="AB214">
            <v>0</v>
          </cell>
          <cell r="AC214">
            <v>6518.0436761000001</v>
          </cell>
          <cell r="AD214">
            <v>25261.6281676</v>
          </cell>
          <cell r="AE214">
            <v>17820.0057978</v>
          </cell>
          <cell r="AF214">
            <v>2029.0258537</v>
          </cell>
          <cell r="AG214">
            <v>589.04290879999996</v>
          </cell>
          <cell r="AH214">
            <v>2421.7182572000002</v>
          </cell>
          <cell r="AI214">
            <v>10160.7701251</v>
          </cell>
          <cell r="AJ214">
            <v>0</v>
          </cell>
          <cell r="AK214">
            <v>0</v>
          </cell>
          <cell r="AL214">
            <v>6533.4579609000002</v>
          </cell>
        </row>
        <row r="215">
          <cell r="B215" t="str">
            <v>Potência</v>
          </cell>
          <cell r="C215">
            <v>0</v>
          </cell>
          <cell r="D215">
            <v>4265.4696000000004</v>
          </cell>
          <cell r="E215">
            <v>0</v>
          </cell>
          <cell r="F215">
            <v>0</v>
          </cell>
          <cell r="G215">
            <v>0</v>
          </cell>
          <cell r="H215">
            <v>5235.8591040000001</v>
          </cell>
          <cell r="I215">
            <v>0</v>
          </cell>
          <cell r="J215">
            <v>0</v>
          </cell>
          <cell r="K215">
            <v>4979.04</v>
          </cell>
          <cell r="L215">
            <v>0</v>
          </cell>
          <cell r="M215">
            <v>4289.5230000000001</v>
          </cell>
          <cell r="N215">
            <v>0</v>
          </cell>
          <cell r="O215">
            <v>0</v>
          </cell>
          <cell r="P215">
            <v>0</v>
          </cell>
          <cell r="Q215">
            <v>5265.3892560000004</v>
          </cell>
          <cell r="R215">
            <v>0</v>
          </cell>
          <cell r="S215">
            <v>0</v>
          </cell>
          <cell r="T215">
            <v>5008.5600000000004</v>
          </cell>
          <cell r="U215">
            <v>0</v>
          </cell>
          <cell r="V215">
            <v>4297.5407999999998</v>
          </cell>
          <cell r="W215">
            <v>0</v>
          </cell>
          <cell r="X215">
            <v>0</v>
          </cell>
          <cell r="Y215">
            <v>0</v>
          </cell>
          <cell r="Z215">
            <v>5275.2326400000002</v>
          </cell>
          <cell r="AA215">
            <v>0</v>
          </cell>
          <cell r="AB215">
            <v>0</v>
          </cell>
          <cell r="AC215">
            <v>5018.3999999999996</v>
          </cell>
          <cell r="AD215">
            <v>0</v>
          </cell>
          <cell r="AE215">
            <v>4305.5586000000003</v>
          </cell>
          <cell r="AF215">
            <v>0</v>
          </cell>
          <cell r="AG215">
            <v>0</v>
          </cell>
          <cell r="AH215">
            <v>0</v>
          </cell>
          <cell r="AI215">
            <v>5285.076024</v>
          </cell>
          <cell r="AJ215">
            <v>0</v>
          </cell>
          <cell r="AK215">
            <v>0</v>
          </cell>
          <cell r="AL215">
            <v>5028.24</v>
          </cell>
        </row>
        <row r="216">
          <cell r="B216" t="str">
            <v>Tarifa Simples</v>
          </cell>
          <cell r="C216">
            <v>0</v>
          </cell>
          <cell r="D216">
            <v>4249.4340000000002</v>
          </cell>
          <cell r="E216">
            <v>0</v>
          </cell>
          <cell r="F216">
            <v>0</v>
          </cell>
          <cell r="G216">
            <v>0</v>
          </cell>
          <cell r="H216">
            <v>5216.2039199999999</v>
          </cell>
          <cell r="I216">
            <v>0</v>
          </cell>
          <cell r="J216">
            <v>0</v>
          </cell>
          <cell r="K216">
            <v>4969.2</v>
          </cell>
          <cell r="L216">
            <v>0</v>
          </cell>
          <cell r="M216">
            <v>4273.4874</v>
          </cell>
          <cell r="N216">
            <v>0</v>
          </cell>
          <cell r="O216">
            <v>0</v>
          </cell>
          <cell r="P216">
            <v>0</v>
          </cell>
          <cell r="Q216">
            <v>5245.7340720000002</v>
          </cell>
          <cell r="R216">
            <v>0</v>
          </cell>
          <cell r="S216">
            <v>0</v>
          </cell>
          <cell r="T216">
            <v>4998.72</v>
          </cell>
          <cell r="U216">
            <v>0</v>
          </cell>
          <cell r="V216">
            <v>4281.5051999999996</v>
          </cell>
          <cell r="W216">
            <v>0</v>
          </cell>
          <cell r="X216">
            <v>0</v>
          </cell>
          <cell r="Y216">
            <v>0</v>
          </cell>
          <cell r="Z216">
            <v>5255.577456</v>
          </cell>
          <cell r="AA216">
            <v>0</v>
          </cell>
          <cell r="AB216">
            <v>0</v>
          </cell>
          <cell r="AC216">
            <v>5008.5600000000004</v>
          </cell>
          <cell r="AD216">
            <v>0</v>
          </cell>
          <cell r="AE216">
            <v>4289.5230000000001</v>
          </cell>
          <cell r="AF216">
            <v>0</v>
          </cell>
          <cell r="AG216">
            <v>0</v>
          </cell>
          <cell r="AH216">
            <v>0</v>
          </cell>
          <cell r="AI216">
            <v>5265.4208399999998</v>
          </cell>
          <cell r="AJ216">
            <v>0</v>
          </cell>
          <cell r="AK216">
            <v>0</v>
          </cell>
          <cell r="AL216">
            <v>5018.3999999999996</v>
          </cell>
        </row>
        <row r="217">
          <cell r="A217" t="str">
            <v>BTN_Simples_P_Social_1,15</v>
          </cell>
          <cell r="B217" t="str">
            <v>1,15</v>
          </cell>
          <cell r="C217">
            <v>0</v>
          </cell>
          <cell r="D217">
            <v>3848.5439999999999</v>
          </cell>
          <cell r="E217">
            <v>0</v>
          </cell>
          <cell r="F217">
            <v>0</v>
          </cell>
          <cell r="G217">
            <v>0</v>
          </cell>
          <cell r="H217">
            <v>4724.8243199999997</v>
          </cell>
          <cell r="I217">
            <v>0</v>
          </cell>
          <cell r="J217">
            <v>0</v>
          </cell>
          <cell r="K217">
            <v>4723.2</v>
          </cell>
          <cell r="L217">
            <v>0</v>
          </cell>
          <cell r="M217">
            <v>3872.5974000000001</v>
          </cell>
          <cell r="N217">
            <v>0</v>
          </cell>
          <cell r="O217">
            <v>0</v>
          </cell>
          <cell r="P217">
            <v>0</v>
          </cell>
          <cell r="Q217">
            <v>4754.354472</v>
          </cell>
          <cell r="R217">
            <v>0</v>
          </cell>
          <cell r="S217">
            <v>0</v>
          </cell>
          <cell r="T217">
            <v>4752.72</v>
          </cell>
          <cell r="U217">
            <v>0</v>
          </cell>
          <cell r="V217">
            <v>3880.6152000000002</v>
          </cell>
          <cell r="W217">
            <v>0</v>
          </cell>
          <cell r="X217">
            <v>0</v>
          </cell>
          <cell r="Y217">
            <v>0</v>
          </cell>
          <cell r="Z217">
            <v>4764.1978559999998</v>
          </cell>
          <cell r="AA217">
            <v>0</v>
          </cell>
          <cell r="AB217">
            <v>0</v>
          </cell>
          <cell r="AC217">
            <v>4762.5600000000004</v>
          </cell>
          <cell r="AD217">
            <v>0</v>
          </cell>
          <cell r="AE217">
            <v>3888.6329999999998</v>
          </cell>
          <cell r="AF217">
            <v>0</v>
          </cell>
          <cell r="AG217">
            <v>0</v>
          </cell>
          <cell r="AH217">
            <v>0</v>
          </cell>
          <cell r="AI217">
            <v>4774.0412399999996</v>
          </cell>
          <cell r="AJ217">
            <v>0</v>
          </cell>
          <cell r="AK217">
            <v>0</v>
          </cell>
          <cell r="AL217">
            <v>4772.3999999999996</v>
          </cell>
        </row>
        <row r="218">
          <cell r="A218" t="str">
            <v>BTN_Simples_P_Social_2,3</v>
          </cell>
          <cell r="B218" t="str">
            <v>2,3</v>
          </cell>
          <cell r="C218">
            <v>0</v>
          </cell>
          <cell r="D218">
            <v>400.89</v>
          </cell>
          <cell r="E218">
            <v>0</v>
          </cell>
          <cell r="F218">
            <v>0</v>
          </cell>
          <cell r="G218">
            <v>0</v>
          </cell>
          <cell r="H218">
            <v>491.37959999999998</v>
          </cell>
          <cell r="I218">
            <v>0</v>
          </cell>
          <cell r="J218">
            <v>0</v>
          </cell>
          <cell r="K218">
            <v>246</v>
          </cell>
          <cell r="L218">
            <v>0</v>
          </cell>
          <cell r="M218">
            <v>400.89</v>
          </cell>
          <cell r="N218">
            <v>0</v>
          </cell>
          <cell r="O218">
            <v>0</v>
          </cell>
          <cell r="P218">
            <v>0</v>
          </cell>
          <cell r="Q218">
            <v>491.37959999999998</v>
          </cell>
          <cell r="R218">
            <v>0</v>
          </cell>
          <cell r="S218">
            <v>0</v>
          </cell>
          <cell r="T218">
            <v>246</v>
          </cell>
          <cell r="U218">
            <v>0</v>
          </cell>
          <cell r="V218">
            <v>400.89</v>
          </cell>
          <cell r="W218">
            <v>0</v>
          </cell>
          <cell r="X218">
            <v>0</v>
          </cell>
          <cell r="Y218">
            <v>0</v>
          </cell>
          <cell r="Z218">
            <v>491.37959999999998</v>
          </cell>
          <cell r="AA218">
            <v>0</v>
          </cell>
          <cell r="AB218">
            <v>0</v>
          </cell>
          <cell r="AC218">
            <v>246</v>
          </cell>
          <cell r="AD218">
            <v>0</v>
          </cell>
          <cell r="AE218">
            <v>400.89</v>
          </cell>
          <cell r="AF218">
            <v>0</v>
          </cell>
          <cell r="AG218">
            <v>0</v>
          </cell>
          <cell r="AH218">
            <v>0</v>
          </cell>
          <cell r="AI218">
            <v>491.37959999999998</v>
          </cell>
          <cell r="AJ218">
            <v>0</v>
          </cell>
          <cell r="AK218">
            <v>0</v>
          </cell>
          <cell r="AL218">
            <v>246</v>
          </cell>
        </row>
        <row r="219">
          <cell r="B219" t="str">
            <v>Tarifa_bi-horária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 t="str">
            <v>BTN_Bi_P_Social_1,15</v>
          </cell>
          <cell r="B220" t="str">
            <v>1,15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 t="str">
            <v>BTN_Bi_P_Social_2,3</v>
          </cell>
          <cell r="B221" t="str">
            <v>2,3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B222" t="str">
            <v>Tarifa Tri-horária</v>
          </cell>
          <cell r="C222">
            <v>0</v>
          </cell>
          <cell r="D222">
            <v>16.035599999999999</v>
          </cell>
          <cell r="E222">
            <v>0</v>
          </cell>
          <cell r="F222">
            <v>0</v>
          </cell>
          <cell r="G222">
            <v>0</v>
          </cell>
          <cell r="H222">
            <v>19.655183999999998</v>
          </cell>
          <cell r="I222">
            <v>0</v>
          </cell>
          <cell r="J222">
            <v>0</v>
          </cell>
          <cell r="K222">
            <v>9.84</v>
          </cell>
          <cell r="L222">
            <v>0</v>
          </cell>
          <cell r="M222">
            <v>16.035599999999999</v>
          </cell>
          <cell r="N222">
            <v>0</v>
          </cell>
          <cell r="O222">
            <v>0</v>
          </cell>
          <cell r="P222">
            <v>0</v>
          </cell>
          <cell r="Q222">
            <v>19.655183999999998</v>
          </cell>
          <cell r="R222">
            <v>0</v>
          </cell>
          <cell r="S222">
            <v>0</v>
          </cell>
          <cell r="T222">
            <v>9.84</v>
          </cell>
          <cell r="U222">
            <v>0</v>
          </cell>
          <cell r="V222">
            <v>16.035599999999999</v>
          </cell>
          <cell r="W222">
            <v>0</v>
          </cell>
          <cell r="X222">
            <v>0</v>
          </cell>
          <cell r="Y222">
            <v>0</v>
          </cell>
          <cell r="Z222">
            <v>19.655183999999998</v>
          </cell>
          <cell r="AA222">
            <v>0</v>
          </cell>
          <cell r="AB222">
            <v>0</v>
          </cell>
          <cell r="AC222">
            <v>9.84</v>
          </cell>
          <cell r="AD222">
            <v>0</v>
          </cell>
          <cell r="AE222">
            <v>16.035599999999999</v>
          </cell>
          <cell r="AF222">
            <v>0</v>
          </cell>
          <cell r="AG222">
            <v>0</v>
          </cell>
          <cell r="AH222">
            <v>0</v>
          </cell>
          <cell r="AI222">
            <v>19.655183999999998</v>
          </cell>
          <cell r="AJ222">
            <v>0</v>
          </cell>
          <cell r="AK222">
            <v>0</v>
          </cell>
          <cell r="AL222">
            <v>9.84</v>
          </cell>
        </row>
        <row r="223">
          <cell r="A223" t="str">
            <v>BTN_Tri_P_Social_1,15</v>
          </cell>
          <cell r="B223" t="str">
            <v>1,15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 t="str">
            <v>BTN_Tri_P_Social_2,3</v>
          </cell>
          <cell r="B224" t="str">
            <v>2,3</v>
          </cell>
          <cell r="C224">
            <v>0</v>
          </cell>
          <cell r="D224">
            <v>16.035599999999999</v>
          </cell>
          <cell r="E224">
            <v>0</v>
          </cell>
          <cell r="F224">
            <v>0</v>
          </cell>
          <cell r="G224">
            <v>0</v>
          </cell>
          <cell r="H224">
            <v>19.655183999999998</v>
          </cell>
          <cell r="I224">
            <v>0</v>
          </cell>
          <cell r="J224">
            <v>0</v>
          </cell>
          <cell r="K224">
            <v>9.84</v>
          </cell>
          <cell r="L224">
            <v>0</v>
          </cell>
          <cell r="M224">
            <v>16.035599999999999</v>
          </cell>
          <cell r="N224">
            <v>0</v>
          </cell>
          <cell r="O224">
            <v>0</v>
          </cell>
          <cell r="P224">
            <v>0</v>
          </cell>
          <cell r="Q224">
            <v>19.655183999999998</v>
          </cell>
          <cell r="R224">
            <v>0</v>
          </cell>
          <cell r="S224">
            <v>0</v>
          </cell>
          <cell r="T224">
            <v>9.84</v>
          </cell>
          <cell r="U224">
            <v>0</v>
          </cell>
          <cell r="V224">
            <v>16.035599999999999</v>
          </cell>
          <cell r="W224">
            <v>0</v>
          </cell>
          <cell r="X224">
            <v>0</v>
          </cell>
          <cell r="Y224">
            <v>0</v>
          </cell>
          <cell r="Z224">
            <v>19.655183999999998</v>
          </cell>
          <cell r="AA224">
            <v>0</v>
          </cell>
          <cell r="AB224">
            <v>0</v>
          </cell>
          <cell r="AC224">
            <v>9.84</v>
          </cell>
          <cell r="AD224">
            <v>0</v>
          </cell>
          <cell r="AE224">
            <v>16.035599999999999</v>
          </cell>
          <cell r="AF224">
            <v>0</v>
          </cell>
          <cell r="AG224">
            <v>0</v>
          </cell>
          <cell r="AH224">
            <v>0</v>
          </cell>
          <cell r="AI224">
            <v>19.655183999999998</v>
          </cell>
          <cell r="AJ224">
            <v>0</v>
          </cell>
          <cell r="AK224">
            <v>0</v>
          </cell>
          <cell r="AL224">
            <v>9.84</v>
          </cell>
        </row>
        <row r="225">
          <cell r="B225" t="str">
            <v>Energia Activa</v>
          </cell>
          <cell r="C225">
            <v>25300.181506600002</v>
          </cell>
          <cell r="D225">
            <v>13535.1170585</v>
          </cell>
          <cell r="E225">
            <v>2032.0995875999999</v>
          </cell>
          <cell r="F225">
            <v>589.93707770000003</v>
          </cell>
          <cell r="G225">
            <v>2425.3961739000001</v>
          </cell>
          <cell r="H225">
            <v>4883.2426132000001</v>
          </cell>
          <cell r="I225">
            <v>0</v>
          </cell>
          <cell r="J225">
            <v>0</v>
          </cell>
          <cell r="K225">
            <v>1507.5079207000001</v>
          </cell>
          <cell r="L225">
            <v>25073.558432999998</v>
          </cell>
          <cell r="M225">
            <v>13413.8338559</v>
          </cell>
          <cell r="N225">
            <v>2013.9201278</v>
          </cell>
          <cell r="O225">
            <v>584.65757689999998</v>
          </cell>
          <cell r="P225">
            <v>2403.6889973000002</v>
          </cell>
          <cell r="Q225">
            <v>4839.3951858999999</v>
          </cell>
          <cell r="R225">
            <v>0</v>
          </cell>
          <cell r="S225">
            <v>0</v>
          </cell>
          <cell r="T225">
            <v>1494.0117935000001</v>
          </cell>
          <cell r="U225">
            <v>25168.0766329</v>
          </cell>
          <cell r="V225">
            <v>13464.3991062</v>
          </cell>
          <cell r="W225">
            <v>2021.5118067000001</v>
          </cell>
          <cell r="X225">
            <v>586.8615135</v>
          </cell>
          <cell r="Y225">
            <v>2412.7499551999999</v>
          </cell>
          <cell r="Z225">
            <v>4857.6379470000002</v>
          </cell>
          <cell r="AA225">
            <v>0</v>
          </cell>
          <cell r="AB225">
            <v>0</v>
          </cell>
          <cell r="AC225">
            <v>1499.6436761</v>
          </cell>
          <cell r="AD225">
            <v>25261.6281676</v>
          </cell>
          <cell r="AE225">
            <v>13514.4471978</v>
          </cell>
          <cell r="AF225">
            <v>2029.0258537</v>
          </cell>
          <cell r="AG225">
            <v>589.04290879999996</v>
          </cell>
          <cell r="AH225">
            <v>2421.7182572000002</v>
          </cell>
          <cell r="AI225">
            <v>4875.6941010999999</v>
          </cell>
          <cell r="AJ225">
            <v>0</v>
          </cell>
          <cell r="AK225">
            <v>0</v>
          </cell>
          <cell r="AL225">
            <v>1505.2179609</v>
          </cell>
        </row>
        <row r="226">
          <cell r="B226" t="str">
            <v>Tarifa Simples</v>
          </cell>
          <cell r="C226">
            <v>25287.832306200002</v>
          </cell>
          <cell r="D226">
            <v>13528.3351583</v>
          </cell>
          <cell r="E226">
            <v>2030.8880866</v>
          </cell>
          <cell r="F226">
            <v>589.61267090000001</v>
          </cell>
          <cell r="G226">
            <v>2423.9632004999999</v>
          </cell>
          <cell r="H226">
            <v>4880.6826606000004</v>
          </cell>
          <cell r="I226">
            <v>0</v>
          </cell>
          <cell r="J226">
            <v>0</v>
          </cell>
          <cell r="K226">
            <v>1506.7879356999999</v>
          </cell>
          <cell r="L226">
            <v>25063.0955335</v>
          </cell>
          <cell r="M226">
            <v>13408.1068086</v>
          </cell>
          <cell r="N226">
            <v>2012.839279</v>
          </cell>
          <cell r="O226">
            <v>584.3726934</v>
          </cell>
          <cell r="P226">
            <v>2402.4210742999999</v>
          </cell>
          <cell r="Q226">
            <v>4837.3072983000002</v>
          </cell>
          <cell r="R226">
            <v>0</v>
          </cell>
          <cell r="S226">
            <v>0</v>
          </cell>
          <cell r="T226">
            <v>1493.3968844999999</v>
          </cell>
          <cell r="U226">
            <v>25157.578736399999</v>
          </cell>
          <cell r="V226">
            <v>13458.6528731</v>
          </cell>
          <cell r="W226">
            <v>2020.427308</v>
          </cell>
          <cell r="X226">
            <v>586.57566989999998</v>
          </cell>
          <cell r="Y226">
            <v>2411.4777543999999</v>
          </cell>
          <cell r="Z226">
            <v>4855.5430458999999</v>
          </cell>
          <cell r="AA226">
            <v>0</v>
          </cell>
          <cell r="AB226">
            <v>0</v>
          </cell>
          <cell r="AC226">
            <v>1499.0267126000001</v>
          </cell>
          <cell r="AD226">
            <v>25251.092488599999</v>
          </cell>
          <cell r="AE226">
            <v>13508.6803081</v>
          </cell>
          <cell r="AF226">
            <v>2027.9374799</v>
          </cell>
          <cell r="AG226">
            <v>588.75604220000002</v>
          </cell>
          <cell r="AH226">
            <v>2420.4415075000002</v>
          </cell>
          <cell r="AI226">
            <v>4873.5916850000003</v>
          </cell>
          <cell r="AJ226">
            <v>0</v>
          </cell>
          <cell r="AK226">
            <v>0</v>
          </cell>
          <cell r="AL226">
            <v>1504.5987751</v>
          </cell>
        </row>
        <row r="227">
          <cell r="A227" t="str">
            <v>BTN_Social_&lt;2,3_E_Energia Simples</v>
          </cell>
          <cell r="B227" t="str">
            <v>Energia Simples</v>
          </cell>
          <cell r="C227">
            <v>25287.832306200002</v>
          </cell>
          <cell r="D227">
            <v>13528.3351583</v>
          </cell>
          <cell r="E227">
            <v>2030.8880866</v>
          </cell>
          <cell r="F227">
            <v>589.61267090000001</v>
          </cell>
          <cell r="G227">
            <v>2423.9632004999999</v>
          </cell>
          <cell r="H227">
            <v>4880.6826606000004</v>
          </cell>
          <cell r="I227">
            <v>0</v>
          </cell>
          <cell r="J227">
            <v>0</v>
          </cell>
          <cell r="K227">
            <v>1506.7879356999999</v>
          </cell>
          <cell r="L227">
            <v>25063.0955335</v>
          </cell>
          <cell r="M227">
            <v>13408.1068086</v>
          </cell>
          <cell r="N227">
            <v>2012.839279</v>
          </cell>
          <cell r="O227">
            <v>584.3726934</v>
          </cell>
          <cell r="P227">
            <v>2402.4210742999999</v>
          </cell>
          <cell r="Q227">
            <v>4837.3072983000002</v>
          </cell>
          <cell r="R227">
            <v>0</v>
          </cell>
          <cell r="S227">
            <v>0</v>
          </cell>
          <cell r="T227">
            <v>1493.3968844999999</v>
          </cell>
          <cell r="U227">
            <v>25157.578736399999</v>
          </cell>
          <cell r="V227">
            <v>13458.6528731</v>
          </cell>
          <cell r="W227">
            <v>2020.427308</v>
          </cell>
          <cell r="X227">
            <v>586.57566989999998</v>
          </cell>
          <cell r="Y227">
            <v>2411.4777543999999</v>
          </cell>
          <cell r="Z227">
            <v>4855.5430458999999</v>
          </cell>
          <cell r="AA227">
            <v>0</v>
          </cell>
          <cell r="AB227">
            <v>0</v>
          </cell>
          <cell r="AC227">
            <v>1499.0267126000001</v>
          </cell>
          <cell r="AD227">
            <v>25251.092488599999</v>
          </cell>
          <cell r="AE227">
            <v>13508.6803081</v>
          </cell>
          <cell r="AF227">
            <v>2027.9374799</v>
          </cell>
          <cell r="AG227">
            <v>588.75604220000002</v>
          </cell>
          <cell r="AH227">
            <v>2420.4415075000002</v>
          </cell>
          <cell r="AI227">
            <v>4873.5916850000003</v>
          </cell>
          <cell r="AJ227">
            <v>0</v>
          </cell>
          <cell r="AK227">
            <v>0</v>
          </cell>
          <cell r="AL227">
            <v>1504.5987751</v>
          </cell>
        </row>
        <row r="228">
          <cell r="B228" t="str">
            <v>Energia Simples - 1,15</v>
          </cell>
          <cell r="C228">
            <v>24822.045377099999</v>
          </cell>
          <cell r="D228">
            <v>13279.151218200001</v>
          </cell>
          <cell r="E228">
            <v>1993.4803279</v>
          </cell>
          <cell r="F228">
            <v>578.75235350000003</v>
          </cell>
          <cell r="G228">
            <v>2379.3152306000002</v>
          </cell>
          <cell r="H228">
            <v>4790.7833695999998</v>
          </cell>
          <cell r="I228">
            <v>0</v>
          </cell>
          <cell r="J228">
            <v>0</v>
          </cell>
          <cell r="K228">
            <v>1479.0337919000001</v>
          </cell>
          <cell r="L228">
            <v>24715.848127099998</v>
          </cell>
          <cell r="M228">
            <v>13222.3384417</v>
          </cell>
          <cell r="N228">
            <v>1984.951534</v>
          </cell>
          <cell r="O228">
            <v>576.27625160000002</v>
          </cell>
          <cell r="P228">
            <v>2369.1357011999999</v>
          </cell>
          <cell r="Q228">
            <v>4770.2867496999997</v>
          </cell>
          <cell r="R228">
            <v>0</v>
          </cell>
          <cell r="S228">
            <v>0</v>
          </cell>
          <cell r="T228">
            <v>1472.7059767999999</v>
          </cell>
          <cell r="U228">
            <v>24809.4169091</v>
          </cell>
          <cell r="V228">
            <v>13272.3953153</v>
          </cell>
          <cell r="W228">
            <v>1992.4661249000001</v>
          </cell>
          <cell r="X228">
            <v>578.45790710000006</v>
          </cell>
          <cell r="Y228">
            <v>2378.1047293000001</v>
          </cell>
          <cell r="Z228">
            <v>4788.3460091999996</v>
          </cell>
          <cell r="AA228">
            <v>0</v>
          </cell>
          <cell r="AB228">
            <v>0</v>
          </cell>
          <cell r="AC228">
            <v>1478.2813188</v>
          </cell>
          <cell r="AD228">
            <v>24902.057633500001</v>
          </cell>
          <cell r="AE228">
            <v>13321.9557028</v>
          </cell>
          <cell r="AF228">
            <v>1999.9061830999999</v>
          </cell>
          <cell r="AG228">
            <v>580.61792409999998</v>
          </cell>
          <cell r="AH228">
            <v>2386.9847983999998</v>
          </cell>
          <cell r="AI228">
            <v>4806.2261495000002</v>
          </cell>
          <cell r="AJ228">
            <v>0</v>
          </cell>
          <cell r="AK228">
            <v>0</v>
          </cell>
          <cell r="AL228">
            <v>1483.8013613000001</v>
          </cell>
        </row>
        <row r="229">
          <cell r="B229" t="str">
            <v>Energia Simples - 2,3</v>
          </cell>
          <cell r="C229">
            <v>465.78692910000001</v>
          </cell>
          <cell r="D229">
            <v>249.1839401</v>
          </cell>
          <cell r="E229">
            <v>37.407758700000002</v>
          </cell>
          <cell r="F229">
            <v>10.8603174</v>
          </cell>
          <cell r="G229">
            <v>44.6479699</v>
          </cell>
          <cell r="H229">
            <v>89.899291000000005</v>
          </cell>
          <cell r="I229">
            <v>0</v>
          </cell>
          <cell r="J229">
            <v>0</v>
          </cell>
          <cell r="K229">
            <v>27.754143800000001</v>
          </cell>
          <cell r="L229">
            <v>347.24740639999999</v>
          </cell>
          <cell r="M229">
            <v>185.76836689999999</v>
          </cell>
          <cell r="N229">
            <v>27.887744999999999</v>
          </cell>
          <cell r="O229">
            <v>8.0964417999999991</v>
          </cell>
          <cell r="P229">
            <v>33.285373100000001</v>
          </cell>
          <cell r="Q229">
            <v>67.020548599999998</v>
          </cell>
          <cell r="R229">
            <v>0</v>
          </cell>
          <cell r="S229">
            <v>0</v>
          </cell>
          <cell r="T229">
            <v>20.6909077</v>
          </cell>
          <cell r="U229">
            <v>348.16182730000003</v>
          </cell>
          <cell r="V229">
            <v>186.2575578</v>
          </cell>
          <cell r="W229">
            <v>27.9611831</v>
          </cell>
          <cell r="X229">
            <v>8.1177627999999995</v>
          </cell>
          <cell r="Y229">
            <v>33.3730251</v>
          </cell>
          <cell r="Z229">
            <v>67.197036699999998</v>
          </cell>
          <cell r="AA229">
            <v>0</v>
          </cell>
          <cell r="AB229">
            <v>0</v>
          </cell>
          <cell r="AC229">
            <v>20.745393799999999</v>
          </cell>
          <cell r="AD229">
            <v>349.03485510000002</v>
          </cell>
          <cell r="AE229">
            <v>186.72460530000001</v>
          </cell>
          <cell r="AF229">
            <v>28.0312968</v>
          </cell>
          <cell r="AG229">
            <v>8.1381180999999998</v>
          </cell>
          <cell r="AH229">
            <v>33.456709099999998</v>
          </cell>
          <cell r="AI229">
            <v>67.365535499999993</v>
          </cell>
          <cell r="AJ229">
            <v>0</v>
          </cell>
          <cell r="AK229">
            <v>0</v>
          </cell>
          <cell r="AL229">
            <v>20.797413800000001</v>
          </cell>
        </row>
        <row r="230">
          <cell r="B230" t="str">
            <v>Tarifa_bi-horária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 t="str">
            <v>BTN_Social_&lt;2,3_Bi_E_Horas fora de vazio</v>
          </cell>
          <cell r="B231" t="str">
            <v>Horas fora de vazio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B232" t="str">
            <v>Horas fora de vazio - 1,15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B233" t="str">
            <v>Horas fora de vazio - 2,3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 t="str">
            <v>BTN_Social_&lt;2,3_Bi_E_Horas de vazio</v>
          </cell>
          <cell r="B234" t="str">
            <v>Horas de vazio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B235" t="str">
            <v>Horas de vazio - 1,15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B236" t="str">
            <v>Horas de vazio - 2,3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B237" t="str">
            <v>Tarifa Tri-horária</v>
          </cell>
          <cell r="C237">
            <v>12.349200400000001</v>
          </cell>
          <cell r="D237">
            <v>6.7819001999999999</v>
          </cell>
          <cell r="E237">
            <v>1.2115009999999999</v>
          </cell>
          <cell r="F237">
            <v>0.3244068</v>
          </cell>
          <cell r="G237">
            <v>1.4329734000000001</v>
          </cell>
          <cell r="H237">
            <v>2.5599525999999999</v>
          </cell>
          <cell r="I237">
            <v>0</v>
          </cell>
          <cell r="J237">
            <v>0</v>
          </cell>
          <cell r="K237">
            <v>0.71998499999999999</v>
          </cell>
          <cell r="L237">
            <v>10.462899500000001</v>
          </cell>
          <cell r="M237">
            <v>5.7270472999999997</v>
          </cell>
          <cell r="N237">
            <v>1.0808488000000001</v>
          </cell>
          <cell r="O237">
            <v>0.28488350000000001</v>
          </cell>
          <cell r="P237">
            <v>1.2679229999999999</v>
          </cell>
          <cell r="Q237">
            <v>2.0878876000000002</v>
          </cell>
          <cell r="R237">
            <v>0</v>
          </cell>
          <cell r="S237">
            <v>0</v>
          </cell>
          <cell r="T237">
            <v>0.61490900000000004</v>
          </cell>
          <cell r="U237">
            <v>10.4978965</v>
          </cell>
          <cell r="V237">
            <v>5.7462331000000004</v>
          </cell>
          <cell r="W237">
            <v>1.0844986999999999</v>
          </cell>
          <cell r="X237">
            <v>0.28584359999999998</v>
          </cell>
          <cell r="Y237">
            <v>1.2722008</v>
          </cell>
          <cell r="Z237">
            <v>2.0949011</v>
          </cell>
          <cell r="AA237">
            <v>0</v>
          </cell>
          <cell r="AB237">
            <v>0</v>
          </cell>
          <cell r="AC237">
            <v>0.6169635</v>
          </cell>
          <cell r="AD237">
            <v>10.535679</v>
          </cell>
          <cell r="AE237">
            <v>5.7668897000000001</v>
          </cell>
          <cell r="AF237">
            <v>1.0883738000000001</v>
          </cell>
          <cell r="AG237">
            <v>0.28686660000000003</v>
          </cell>
          <cell r="AH237">
            <v>1.2767497000000001</v>
          </cell>
          <cell r="AI237">
            <v>2.1024161000000001</v>
          </cell>
          <cell r="AJ237">
            <v>0</v>
          </cell>
          <cell r="AK237">
            <v>0</v>
          </cell>
          <cell r="AL237">
            <v>0.61918580000000001</v>
          </cell>
        </row>
        <row r="238">
          <cell r="A238" t="str">
            <v>BTN_Social_&lt;2,3_Tri_E_Horas de ponta</v>
          </cell>
          <cell r="B238" t="str">
            <v>Horas de ponta</v>
          </cell>
          <cell r="C238">
            <v>2.4938400999999999</v>
          </cell>
          <cell r="D238">
            <v>1.7956738000000001</v>
          </cell>
          <cell r="E238">
            <v>1.1002236000000001</v>
          </cell>
          <cell r="F238">
            <v>0.23634430000000001</v>
          </cell>
          <cell r="G238">
            <v>1.1817215999999999</v>
          </cell>
          <cell r="H238">
            <v>0.64383469999999998</v>
          </cell>
          <cell r="I238">
            <v>0</v>
          </cell>
          <cell r="J238">
            <v>0</v>
          </cell>
          <cell r="K238">
            <v>0.1249637</v>
          </cell>
          <cell r="L238">
            <v>2.2380323</v>
          </cell>
          <cell r="M238">
            <v>1.6114807</v>
          </cell>
          <cell r="N238">
            <v>0.9873672</v>
          </cell>
          <cell r="O238">
            <v>0.21210100000000001</v>
          </cell>
          <cell r="P238">
            <v>1.0605054</v>
          </cell>
          <cell r="Q238">
            <v>0.5777928</v>
          </cell>
          <cell r="R238">
            <v>0</v>
          </cell>
          <cell r="S238">
            <v>0</v>
          </cell>
          <cell r="T238">
            <v>0.11214540000000001</v>
          </cell>
          <cell r="U238">
            <v>2.2455980000000002</v>
          </cell>
          <cell r="V238">
            <v>1.6169283000000001</v>
          </cell>
          <cell r="W238">
            <v>0.99070510000000001</v>
          </cell>
          <cell r="X238">
            <v>0.21281820000000001</v>
          </cell>
          <cell r="Y238">
            <v>1.0640906999999999</v>
          </cell>
          <cell r="Z238">
            <v>0.57974590000000004</v>
          </cell>
          <cell r="AA238">
            <v>0</v>
          </cell>
          <cell r="AB238">
            <v>0</v>
          </cell>
          <cell r="AC238">
            <v>0.1125245</v>
          </cell>
          <cell r="AD238">
            <v>2.2536147</v>
          </cell>
          <cell r="AE238">
            <v>1.6227008000000001</v>
          </cell>
          <cell r="AF238">
            <v>0.99424179999999995</v>
          </cell>
          <cell r="AG238">
            <v>0.21357789999999999</v>
          </cell>
          <cell r="AH238">
            <v>1.0678894999999999</v>
          </cell>
          <cell r="AI238">
            <v>0.58181530000000004</v>
          </cell>
          <cell r="AJ238">
            <v>0</v>
          </cell>
          <cell r="AK238">
            <v>0</v>
          </cell>
          <cell r="AL238">
            <v>0.112926</v>
          </cell>
        </row>
        <row r="239">
          <cell r="B239" t="str">
            <v>Horas de ponta - 1,15</v>
          </cell>
          <cell r="C239">
            <v>0.45900000000000002</v>
          </cell>
          <cell r="D239">
            <v>0.33050000000000002</v>
          </cell>
          <cell r="E239">
            <v>0.20250000000000001</v>
          </cell>
          <cell r="F239">
            <v>4.3499999999999997E-2</v>
          </cell>
          <cell r="G239">
            <v>0.2175</v>
          </cell>
          <cell r="H239">
            <v>0.11849999999999999</v>
          </cell>
          <cell r="I239">
            <v>0</v>
          </cell>
          <cell r="J239">
            <v>0</v>
          </cell>
          <cell r="K239">
            <v>2.3E-2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B240" t="str">
            <v>Horas de ponta - 2,3</v>
          </cell>
          <cell r="C240">
            <v>2.0348400999999998</v>
          </cell>
          <cell r="D240">
            <v>1.4651738000000001</v>
          </cell>
          <cell r="E240">
            <v>0.89772359999999995</v>
          </cell>
          <cell r="F240">
            <v>0.1928443</v>
          </cell>
          <cell r="G240">
            <v>0.96422160000000001</v>
          </cell>
          <cell r="H240">
            <v>0.52533470000000004</v>
          </cell>
          <cell r="I240">
            <v>0</v>
          </cell>
          <cell r="J240">
            <v>0</v>
          </cell>
          <cell r="K240">
            <v>0.1019637</v>
          </cell>
          <cell r="L240">
            <v>2.2380323</v>
          </cell>
          <cell r="M240">
            <v>1.6114807</v>
          </cell>
          <cell r="N240">
            <v>0.9873672</v>
          </cell>
          <cell r="O240">
            <v>0.21210100000000001</v>
          </cell>
          <cell r="P240">
            <v>1.0605054</v>
          </cell>
          <cell r="Q240">
            <v>0.5777928</v>
          </cell>
          <cell r="R240">
            <v>0</v>
          </cell>
          <cell r="S240">
            <v>0</v>
          </cell>
          <cell r="T240">
            <v>0.11214540000000001</v>
          </cell>
          <cell r="U240">
            <v>2.2455980000000002</v>
          </cell>
          <cell r="V240">
            <v>1.6169283000000001</v>
          </cell>
          <cell r="W240">
            <v>0.99070510000000001</v>
          </cell>
          <cell r="X240">
            <v>0.21281820000000001</v>
          </cell>
          <cell r="Y240">
            <v>1.0640906999999999</v>
          </cell>
          <cell r="Z240">
            <v>0.57974590000000004</v>
          </cell>
          <cell r="AA240">
            <v>0</v>
          </cell>
          <cell r="AB240">
            <v>0</v>
          </cell>
          <cell r="AC240">
            <v>0.1125245</v>
          </cell>
          <cell r="AD240">
            <v>2.2536147</v>
          </cell>
          <cell r="AE240">
            <v>1.6227008000000001</v>
          </cell>
          <cell r="AF240">
            <v>0.99424179999999995</v>
          </cell>
          <cell r="AG240">
            <v>0.21357789999999999</v>
          </cell>
          <cell r="AH240">
            <v>1.0678894999999999</v>
          </cell>
          <cell r="AI240">
            <v>0.58181530000000004</v>
          </cell>
          <cell r="AJ240">
            <v>0</v>
          </cell>
          <cell r="AK240">
            <v>0</v>
          </cell>
          <cell r="AL240">
            <v>0.112926</v>
          </cell>
        </row>
        <row r="241">
          <cell r="A241" t="str">
            <v>BTN_Social_&lt;2,3_Tri_E_Horas cheias</v>
          </cell>
          <cell r="B241" t="str">
            <v>Horas cheias</v>
          </cell>
          <cell r="C241">
            <v>6.5247126</v>
          </cell>
          <cell r="D241">
            <v>3.5624772999999998</v>
          </cell>
          <cell r="E241">
            <v>7.0158300000000007E-2</v>
          </cell>
          <cell r="F241">
            <v>6.2362800000000003E-2</v>
          </cell>
          <cell r="G241">
            <v>0.17929320000000001</v>
          </cell>
          <cell r="H241">
            <v>1.7773407999999999</v>
          </cell>
          <cell r="I241">
            <v>0</v>
          </cell>
          <cell r="J241">
            <v>0</v>
          </cell>
          <cell r="K241">
            <v>0.35858649999999997</v>
          </cell>
          <cell r="L241">
            <v>5.0594543999999999</v>
          </cell>
          <cell r="M241">
            <v>2.7624501000000001</v>
          </cell>
          <cell r="N241">
            <v>5.4402699999999998E-2</v>
          </cell>
          <cell r="O241">
            <v>4.8358100000000001E-2</v>
          </cell>
          <cell r="P241">
            <v>0.13902909999999999</v>
          </cell>
          <cell r="Q241">
            <v>1.3782028</v>
          </cell>
          <cell r="R241">
            <v>0</v>
          </cell>
          <cell r="S241">
            <v>0</v>
          </cell>
          <cell r="T241">
            <v>0.27805839999999998</v>
          </cell>
          <cell r="U241">
            <v>5.0764329000000004</v>
          </cell>
          <cell r="V241">
            <v>2.7717201</v>
          </cell>
          <cell r="W241">
            <v>5.45852E-2</v>
          </cell>
          <cell r="X241">
            <v>4.8520300000000002E-2</v>
          </cell>
          <cell r="Y241">
            <v>0.1394957</v>
          </cell>
          <cell r="Z241">
            <v>1.3828275000000001</v>
          </cell>
          <cell r="AA241">
            <v>0</v>
          </cell>
          <cell r="AB241">
            <v>0</v>
          </cell>
          <cell r="AC241">
            <v>0.27899180000000001</v>
          </cell>
          <cell r="AD241">
            <v>5.0946578000000002</v>
          </cell>
          <cell r="AE241">
            <v>2.7816709999999998</v>
          </cell>
          <cell r="AF241">
            <v>5.4781299999999998E-2</v>
          </cell>
          <cell r="AG241">
            <v>4.8694300000000003E-2</v>
          </cell>
          <cell r="AH241">
            <v>0.1399966</v>
          </cell>
          <cell r="AI241">
            <v>1.3877922</v>
          </cell>
          <cell r="AJ241">
            <v>0</v>
          </cell>
          <cell r="AK241">
            <v>0</v>
          </cell>
          <cell r="AL241">
            <v>0.27999309999999999</v>
          </cell>
        </row>
        <row r="242">
          <cell r="B242" t="str">
            <v>Horas cheias - 1,15</v>
          </cell>
          <cell r="C242">
            <v>0.83699999999999997</v>
          </cell>
          <cell r="D242">
            <v>0.45700000000000002</v>
          </cell>
          <cell r="E242">
            <v>8.9999999999999993E-3</v>
          </cell>
          <cell r="F242">
            <v>8.0000000000000002E-3</v>
          </cell>
          <cell r="G242">
            <v>2.3E-2</v>
          </cell>
          <cell r="H242">
            <v>0.22800000000000001</v>
          </cell>
          <cell r="I242">
            <v>0</v>
          </cell>
          <cell r="J242">
            <v>0</v>
          </cell>
          <cell r="K242">
            <v>4.5999999999999999E-2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 t="str">
            <v>Horas cheias - 2,3</v>
          </cell>
          <cell r="C243">
            <v>5.6877126000000002</v>
          </cell>
          <cell r="D243">
            <v>3.1054773</v>
          </cell>
          <cell r="E243">
            <v>6.1158299999999999E-2</v>
          </cell>
          <cell r="F243">
            <v>5.4362800000000003E-2</v>
          </cell>
          <cell r="G243">
            <v>0.15629319999999999</v>
          </cell>
          <cell r="H243">
            <v>1.5493408</v>
          </cell>
          <cell r="I243">
            <v>0</v>
          </cell>
          <cell r="J243">
            <v>0</v>
          </cell>
          <cell r="K243">
            <v>0.31258649999999999</v>
          </cell>
          <cell r="L243">
            <v>5.0594543999999999</v>
          </cell>
          <cell r="M243">
            <v>2.7624501000000001</v>
          </cell>
          <cell r="N243">
            <v>5.4402699999999998E-2</v>
          </cell>
          <cell r="O243">
            <v>4.8358100000000001E-2</v>
          </cell>
          <cell r="P243">
            <v>0.13902909999999999</v>
          </cell>
          <cell r="Q243">
            <v>1.3782028</v>
          </cell>
          <cell r="R243">
            <v>0</v>
          </cell>
          <cell r="S243">
            <v>0</v>
          </cell>
          <cell r="T243">
            <v>0.27805839999999998</v>
          </cell>
          <cell r="U243">
            <v>5.0764329000000004</v>
          </cell>
          <cell r="V243">
            <v>2.7717201</v>
          </cell>
          <cell r="W243">
            <v>5.45852E-2</v>
          </cell>
          <cell r="X243">
            <v>4.8520300000000002E-2</v>
          </cell>
          <cell r="Y243">
            <v>0.1394957</v>
          </cell>
          <cell r="Z243">
            <v>1.3828275000000001</v>
          </cell>
          <cell r="AA243">
            <v>0</v>
          </cell>
          <cell r="AB243">
            <v>0</v>
          </cell>
          <cell r="AC243">
            <v>0.27899180000000001</v>
          </cell>
          <cell r="AD243">
            <v>5.0946578000000002</v>
          </cell>
          <cell r="AE243">
            <v>2.7816709999999998</v>
          </cell>
          <cell r="AF243">
            <v>5.4781299999999998E-2</v>
          </cell>
          <cell r="AG243">
            <v>4.8694300000000003E-2</v>
          </cell>
          <cell r="AH243">
            <v>0.1399966</v>
          </cell>
          <cell r="AI243">
            <v>1.3877922</v>
          </cell>
          <cell r="AJ243">
            <v>0</v>
          </cell>
          <cell r="AK243">
            <v>0</v>
          </cell>
          <cell r="AL243">
            <v>0.27999309999999999</v>
          </cell>
        </row>
        <row r="244">
          <cell r="A244" t="str">
            <v>BTN_Social_&lt;2,3_Tri_E_Horas de vazio</v>
          </cell>
          <cell r="B244" t="str">
            <v>Horas de vazio</v>
          </cell>
          <cell r="C244">
            <v>3.3306477000000001</v>
          </cell>
          <cell r="D244">
            <v>1.4237491</v>
          </cell>
          <cell r="E244">
            <v>4.1119099999999999E-2</v>
          </cell>
          <cell r="F244">
            <v>2.5699699999999999E-2</v>
          </cell>
          <cell r="G244">
            <v>7.1958599999999998E-2</v>
          </cell>
          <cell r="H244">
            <v>0.13877709999999999</v>
          </cell>
          <cell r="I244">
            <v>0</v>
          </cell>
          <cell r="J244">
            <v>0</v>
          </cell>
          <cell r="K244">
            <v>0.2364348</v>
          </cell>
          <cell r="L244">
            <v>3.1654127999999999</v>
          </cell>
          <cell r="M244">
            <v>1.3531165000000001</v>
          </cell>
          <cell r="N244">
            <v>3.90789E-2</v>
          </cell>
          <cell r="O244">
            <v>2.4424399999999999E-2</v>
          </cell>
          <cell r="P244">
            <v>6.8388500000000005E-2</v>
          </cell>
          <cell r="Q244">
            <v>0.13189200000000001</v>
          </cell>
          <cell r="R244">
            <v>0</v>
          </cell>
          <cell r="S244">
            <v>0</v>
          </cell>
          <cell r="T244">
            <v>0.22470519999999999</v>
          </cell>
          <cell r="U244">
            <v>3.1758655999999998</v>
          </cell>
          <cell r="V244">
            <v>1.3575847000000001</v>
          </cell>
          <cell r="W244">
            <v>3.9208399999999997E-2</v>
          </cell>
          <cell r="X244">
            <v>2.4505099999999998E-2</v>
          </cell>
          <cell r="Y244">
            <v>6.8614400000000006E-2</v>
          </cell>
          <cell r="Z244">
            <v>0.13232769999999999</v>
          </cell>
          <cell r="AA244">
            <v>0</v>
          </cell>
          <cell r="AB244">
            <v>0</v>
          </cell>
          <cell r="AC244">
            <v>0.22544719999999999</v>
          </cell>
          <cell r="AD244">
            <v>3.1874064999999998</v>
          </cell>
          <cell r="AE244">
            <v>1.3625179000000001</v>
          </cell>
          <cell r="AF244">
            <v>3.9350700000000002E-2</v>
          </cell>
          <cell r="AG244">
            <v>2.4594399999999999E-2</v>
          </cell>
          <cell r="AH244">
            <v>6.8863599999999997E-2</v>
          </cell>
          <cell r="AI244">
            <v>0.1328086</v>
          </cell>
          <cell r="AJ244">
            <v>0</v>
          </cell>
          <cell r="AK244">
            <v>0</v>
          </cell>
          <cell r="AL244">
            <v>0.22626669999999999</v>
          </cell>
        </row>
        <row r="245">
          <cell r="B245" t="str">
            <v>Horas de vazio - 1,15</v>
          </cell>
          <cell r="C245">
            <v>0.4536</v>
          </cell>
          <cell r="D245">
            <v>0.19389999999999999</v>
          </cell>
          <cell r="E245">
            <v>5.5999999999999999E-3</v>
          </cell>
          <cell r="F245">
            <v>3.5000000000000001E-3</v>
          </cell>
          <cell r="G245">
            <v>9.7999999999999997E-3</v>
          </cell>
          <cell r="H245">
            <v>1.89E-2</v>
          </cell>
          <cell r="I245">
            <v>0</v>
          </cell>
          <cell r="J245">
            <v>0</v>
          </cell>
          <cell r="K245">
            <v>3.2199999999999999E-2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 t="str">
            <v>Horas de vazio - 2,3</v>
          </cell>
          <cell r="C246">
            <v>2.8770476999999999</v>
          </cell>
          <cell r="D246">
            <v>1.2298491</v>
          </cell>
          <cell r="E246">
            <v>3.5519099999999998E-2</v>
          </cell>
          <cell r="F246">
            <v>2.2199699999999999E-2</v>
          </cell>
          <cell r="G246">
            <v>6.2158600000000001E-2</v>
          </cell>
          <cell r="H246">
            <v>0.1198771</v>
          </cell>
          <cell r="I246">
            <v>0</v>
          </cell>
          <cell r="J246">
            <v>0</v>
          </cell>
          <cell r="K246">
            <v>0.20423479999999999</v>
          </cell>
          <cell r="L246">
            <v>3.1654127999999999</v>
          </cell>
          <cell r="M246">
            <v>1.3531165000000001</v>
          </cell>
          <cell r="N246">
            <v>3.90789E-2</v>
          </cell>
          <cell r="O246">
            <v>2.4424399999999999E-2</v>
          </cell>
          <cell r="P246">
            <v>6.8388500000000005E-2</v>
          </cell>
          <cell r="Q246">
            <v>0.13189200000000001</v>
          </cell>
          <cell r="R246">
            <v>0</v>
          </cell>
          <cell r="S246">
            <v>0</v>
          </cell>
          <cell r="T246">
            <v>0.22470519999999999</v>
          </cell>
          <cell r="U246">
            <v>3.1758655999999998</v>
          </cell>
          <cell r="V246">
            <v>1.3575847000000001</v>
          </cell>
          <cell r="W246">
            <v>3.9208399999999997E-2</v>
          </cell>
          <cell r="X246">
            <v>2.4505099999999998E-2</v>
          </cell>
          <cell r="Y246">
            <v>6.8614400000000006E-2</v>
          </cell>
          <cell r="Z246">
            <v>0.13232769999999999</v>
          </cell>
          <cell r="AA246">
            <v>0</v>
          </cell>
          <cell r="AB246">
            <v>0</v>
          </cell>
          <cell r="AC246">
            <v>0.22544719999999999</v>
          </cell>
          <cell r="AD246">
            <v>3.1874064999999998</v>
          </cell>
          <cell r="AE246">
            <v>1.3625179000000001</v>
          </cell>
          <cell r="AF246">
            <v>3.9350700000000002E-2</v>
          </cell>
          <cell r="AG246">
            <v>2.4594399999999999E-2</v>
          </cell>
          <cell r="AH246">
            <v>6.8863599999999997E-2</v>
          </cell>
          <cell r="AI246">
            <v>0.1328086</v>
          </cell>
          <cell r="AJ246">
            <v>0</v>
          </cell>
          <cell r="AK246">
            <v>0</v>
          </cell>
          <cell r="AL246">
            <v>0.22626669999999999</v>
          </cell>
        </row>
        <row r="247">
          <cell r="B247" t="str">
            <v>VENDA A CLIENTES FINAIS EM BTN Social (&lt;=4,6kVA &gt;2,3kVA)</v>
          </cell>
          <cell r="C247">
            <v>3665079.4272003002</v>
          </cell>
          <cell r="D247">
            <v>2575154.5378602999</v>
          </cell>
          <cell r="E247">
            <v>326298.17216000002</v>
          </cell>
          <cell r="F247">
            <v>91095.803673200004</v>
          </cell>
          <cell r="G247">
            <v>384251.99171650002</v>
          </cell>
          <cell r="H247">
            <v>1449026.1090138</v>
          </cell>
          <cell r="I247">
            <v>0</v>
          </cell>
          <cell r="J247">
            <v>0</v>
          </cell>
          <cell r="K247">
            <v>399681.4205679</v>
          </cell>
          <cell r="L247">
            <v>3660888.3536016</v>
          </cell>
          <cell r="M247">
            <v>2575680.3521614</v>
          </cell>
          <cell r="N247">
            <v>326031.7096302</v>
          </cell>
          <cell r="O247">
            <v>91012.030466600001</v>
          </cell>
          <cell r="P247">
            <v>383920.10753570002</v>
          </cell>
          <cell r="Q247">
            <v>1451597.9903479</v>
          </cell>
          <cell r="R247">
            <v>0</v>
          </cell>
          <cell r="S247">
            <v>0</v>
          </cell>
          <cell r="T247">
            <v>400252.28035170003</v>
          </cell>
          <cell r="U247">
            <v>3676648.5153325</v>
          </cell>
          <cell r="V247">
            <v>2586417.5081151999</v>
          </cell>
          <cell r="W247">
            <v>327436.83037610003</v>
          </cell>
          <cell r="X247">
            <v>91404.156896900007</v>
          </cell>
          <cell r="Y247">
            <v>385573.892345</v>
          </cell>
          <cell r="Z247">
            <v>1457417.0754207999</v>
          </cell>
          <cell r="AA247">
            <v>0</v>
          </cell>
          <cell r="AB247">
            <v>0</v>
          </cell>
          <cell r="AC247">
            <v>401883.88835650001</v>
          </cell>
          <cell r="AD247">
            <v>3691375.1795382998</v>
          </cell>
          <cell r="AE247">
            <v>2597004.7796677998</v>
          </cell>
          <cell r="AF247">
            <v>328749.63140860002</v>
          </cell>
          <cell r="AG247">
            <v>91770.537711099998</v>
          </cell>
          <cell r="AH247">
            <v>387119.66851559997</v>
          </cell>
          <cell r="AI247">
            <v>1463533.1877112</v>
          </cell>
          <cell r="AJ247">
            <v>0</v>
          </cell>
          <cell r="AK247">
            <v>0</v>
          </cell>
          <cell r="AL247">
            <v>403562.59357949998</v>
          </cell>
        </row>
        <row r="248">
          <cell r="B248" t="str">
            <v>Potência</v>
          </cell>
          <cell r="C248">
            <v>0</v>
          </cell>
          <cell r="D248">
            <v>595169.31180000002</v>
          </cell>
          <cell r="E248">
            <v>0</v>
          </cell>
          <cell r="F248">
            <v>0</v>
          </cell>
          <cell r="G248">
            <v>0</v>
          </cell>
          <cell r="H248">
            <v>728926.05117600004</v>
          </cell>
          <cell r="I248">
            <v>0</v>
          </cell>
          <cell r="J248">
            <v>0</v>
          </cell>
          <cell r="K248">
            <v>182669.76</v>
          </cell>
          <cell r="L248">
            <v>0</v>
          </cell>
          <cell r="M248">
            <v>597871.31039999996</v>
          </cell>
          <cell r="N248">
            <v>0</v>
          </cell>
          <cell r="O248">
            <v>0</v>
          </cell>
          <cell r="P248">
            <v>0</v>
          </cell>
          <cell r="Q248">
            <v>732235.28083199996</v>
          </cell>
          <cell r="R248">
            <v>0</v>
          </cell>
          <cell r="S248">
            <v>0</v>
          </cell>
          <cell r="T248">
            <v>183496.32000000001</v>
          </cell>
          <cell r="U248">
            <v>0</v>
          </cell>
          <cell r="V248">
            <v>600092.24100000004</v>
          </cell>
          <cell r="W248">
            <v>0</v>
          </cell>
          <cell r="X248">
            <v>0</v>
          </cell>
          <cell r="Y248">
            <v>0</v>
          </cell>
          <cell r="Z248">
            <v>734955.39189600002</v>
          </cell>
          <cell r="AA248">
            <v>0</v>
          </cell>
          <cell r="AB248">
            <v>0</v>
          </cell>
          <cell r="AC248">
            <v>184194.96</v>
          </cell>
          <cell r="AD248">
            <v>0</v>
          </cell>
          <cell r="AE248">
            <v>602722.07940000005</v>
          </cell>
          <cell r="AF248">
            <v>0</v>
          </cell>
          <cell r="AG248">
            <v>0</v>
          </cell>
          <cell r="AH248">
            <v>0</v>
          </cell>
          <cell r="AI248">
            <v>738176.25218399998</v>
          </cell>
          <cell r="AJ248">
            <v>0</v>
          </cell>
          <cell r="AK248">
            <v>0</v>
          </cell>
          <cell r="AL248">
            <v>185001.84</v>
          </cell>
        </row>
        <row r="249">
          <cell r="B249" t="str">
            <v>Tarifa Simples</v>
          </cell>
          <cell r="C249">
            <v>0</v>
          </cell>
          <cell r="D249">
            <v>428134.48440000002</v>
          </cell>
          <cell r="E249">
            <v>0</v>
          </cell>
          <cell r="F249">
            <v>0</v>
          </cell>
          <cell r="G249">
            <v>0</v>
          </cell>
          <cell r="H249">
            <v>524367.74529600004</v>
          </cell>
          <cell r="I249">
            <v>0</v>
          </cell>
          <cell r="J249">
            <v>0</v>
          </cell>
          <cell r="K249">
            <v>136224.95999999999</v>
          </cell>
          <cell r="L249">
            <v>0</v>
          </cell>
          <cell r="M249">
            <v>430106.86320000002</v>
          </cell>
          <cell r="N249">
            <v>0</v>
          </cell>
          <cell r="O249">
            <v>0</v>
          </cell>
          <cell r="P249">
            <v>0</v>
          </cell>
          <cell r="Q249">
            <v>526783.43788800004</v>
          </cell>
          <cell r="R249">
            <v>0</v>
          </cell>
          <cell r="S249">
            <v>0</v>
          </cell>
          <cell r="T249">
            <v>136844.88</v>
          </cell>
          <cell r="U249">
            <v>0</v>
          </cell>
          <cell r="V249">
            <v>431750.5122</v>
          </cell>
          <cell r="W249">
            <v>0</v>
          </cell>
          <cell r="X249">
            <v>0</v>
          </cell>
          <cell r="Y249">
            <v>0</v>
          </cell>
          <cell r="Z249">
            <v>528796.562424</v>
          </cell>
          <cell r="AA249">
            <v>0</v>
          </cell>
          <cell r="AB249">
            <v>0</v>
          </cell>
          <cell r="AC249">
            <v>137376.24</v>
          </cell>
          <cell r="AD249">
            <v>0</v>
          </cell>
          <cell r="AE249">
            <v>433594.60619999998</v>
          </cell>
          <cell r="AF249">
            <v>0</v>
          </cell>
          <cell r="AG249">
            <v>0</v>
          </cell>
          <cell r="AH249">
            <v>0</v>
          </cell>
          <cell r="AI249">
            <v>531055.17146400001</v>
          </cell>
          <cell r="AJ249">
            <v>0</v>
          </cell>
          <cell r="AK249">
            <v>0</v>
          </cell>
          <cell r="AL249">
            <v>137966.64000000001</v>
          </cell>
        </row>
        <row r="250">
          <cell r="A250" t="str">
            <v>BTN_Simples_P_Social_3,45</v>
          </cell>
          <cell r="B250" t="str">
            <v>3,45</v>
          </cell>
          <cell r="C250">
            <v>0</v>
          </cell>
          <cell r="D250">
            <v>232476.111</v>
          </cell>
          <cell r="E250">
            <v>0</v>
          </cell>
          <cell r="F250">
            <v>0</v>
          </cell>
          <cell r="G250">
            <v>0</v>
          </cell>
          <cell r="H250">
            <v>284798.40036000003</v>
          </cell>
          <cell r="I250">
            <v>0</v>
          </cell>
          <cell r="J250">
            <v>0</v>
          </cell>
          <cell r="K250">
            <v>95103.6</v>
          </cell>
          <cell r="L250">
            <v>0</v>
          </cell>
          <cell r="M250">
            <v>233510.40719999999</v>
          </cell>
          <cell r="N250">
            <v>0</v>
          </cell>
          <cell r="O250">
            <v>0</v>
          </cell>
          <cell r="P250">
            <v>0</v>
          </cell>
          <cell r="Q250">
            <v>286065.48067199998</v>
          </cell>
          <cell r="R250">
            <v>0</v>
          </cell>
          <cell r="S250">
            <v>0</v>
          </cell>
          <cell r="T250">
            <v>95526.720000000001</v>
          </cell>
          <cell r="U250">
            <v>0</v>
          </cell>
          <cell r="V250">
            <v>234448.48980000001</v>
          </cell>
          <cell r="W250">
            <v>0</v>
          </cell>
          <cell r="X250">
            <v>0</v>
          </cell>
          <cell r="Y250">
            <v>0</v>
          </cell>
          <cell r="Z250">
            <v>287214.69304799999</v>
          </cell>
          <cell r="AA250">
            <v>0</v>
          </cell>
          <cell r="AB250">
            <v>0</v>
          </cell>
          <cell r="AC250">
            <v>95910.48</v>
          </cell>
          <cell r="AD250">
            <v>0</v>
          </cell>
          <cell r="AE250">
            <v>235458.73259999999</v>
          </cell>
          <cell r="AF250">
            <v>0</v>
          </cell>
          <cell r="AG250">
            <v>0</v>
          </cell>
          <cell r="AH250">
            <v>0</v>
          </cell>
          <cell r="AI250">
            <v>288452.30637599999</v>
          </cell>
          <cell r="AJ250">
            <v>0</v>
          </cell>
          <cell r="AK250">
            <v>0</v>
          </cell>
          <cell r="AL250">
            <v>96323.76</v>
          </cell>
        </row>
        <row r="251">
          <cell r="A251" t="str">
            <v>BTN_Simples_P_Social_4,6</v>
          </cell>
          <cell r="B251" t="str">
            <v>4,6</v>
          </cell>
          <cell r="C251">
            <v>0</v>
          </cell>
          <cell r="D251">
            <v>9396.8616000000002</v>
          </cell>
          <cell r="E251">
            <v>0</v>
          </cell>
          <cell r="F251">
            <v>0</v>
          </cell>
          <cell r="G251">
            <v>0</v>
          </cell>
          <cell r="H251">
            <v>11508.683712</v>
          </cell>
          <cell r="I251">
            <v>0</v>
          </cell>
          <cell r="J251">
            <v>0</v>
          </cell>
          <cell r="K251">
            <v>2883.12</v>
          </cell>
          <cell r="L251">
            <v>0</v>
          </cell>
          <cell r="M251">
            <v>9428.9328000000005</v>
          </cell>
          <cell r="N251">
            <v>0</v>
          </cell>
          <cell r="O251">
            <v>0</v>
          </cell>
          <cell r="P251">
            <v>0</v>
          </cell>
          <cell r="Q251">
            <v>11547.962496</v>
          </cell>
          <cell r="R251">
            <v>0</v>
          </cell>
          <cell r="S251">
            <v>0</v>
          </cell>
          <cell r="T251">
            <v>2892.96</v>
          </cell>
          <cell r="U251">
            <v>0</v>
          </cell>
          <cell r="V251">
            <v>9461.0040000000008</v>
          </cell>
          <cell r="W251">
            <v>0</v>
          </cell>
          <cell r="X251">
            <v>0</v>
          </cell>
          <cell r="Y251">
            <v>0</v>
          </cell>
          <cell r="Z251">
            <v>11587.24128</v>
          </cell>
          <cell r="AA251">
            <v>0</v>
          </cell>
          <cell r="AB251">
            <v>0</v>
          </cell>
          <cell r="AC251">
            <v>2902.8</v>
          </cell>
          <cell r="AD251">
            <v>0</v>
          </cell>
          <cell r="AE251">
            <v>9525.1463999999996</v>
          </cell>
          <cell r="AF251">
            <v>0</v>
          </cell>
          <cell r="AG251">
            <v>0</v>
          </cell>
          <cell r="AH251">
            <v>0</v>
          </cell>
          <cell r="AI251">
            <v>11665.798848</v>
          </cell>
          <cell r="AJ251">
            <v>0</v>
          </cell>
          <cell r="AK251">
            <v>0</v>
          </cell>
          <cell r="AL251">
            <v>2922.48</v>
          </cell>
        </row>
        <row r="252">
          <cell r="A252" t="str">
            <v>BTN_Simples_P_Social_5,75</v>
          </cell>
          <cell r="B252" t="str">
            <v>5,75</v>
          </cell>
          <cell r="C252">
            <v>0</v>
          </cell>
          <cell r="D252">
            <v>3407.5650000000001</v>
          </cell>
          <cell r="E252">
            <v>0</v>
          </cell>
          <cell r="F252">
            <v>0</v>
          </cell>
          <cell r="G252">
            <v>0</v>
          </cell>
          <cell r="H252">
            <v>4172.6996399999998</v>
          </cell>
          <cell r="I252">
            <v>0</v>
          </cell>
          <cell r="J252">
            <v>0</v>
          </cell>
          <cell r="K252">
            <v>836.4</v>
          </cell>
          <cell r="L252">
            <v>0</v>
          </cell>
          <cell r="M252">
            <v>3447.654</v>
          </cell>
          <cell r="N252">
            <v>0</v>
          </cell>
          <cell r="O252">
            <v>0</v>
          </cell>
          <cell r="P252">
            <v>0</v>
          </cell>
          <cell r="Q252">
            <v>4221.7902240000003</v>
          </cell>
          <cell r="R252">
            <v>0</v>
          </cell>
          <cell r="S252">
            <v>0</v>
          </cell>
          <cell r="T252">
            <v>846.24</v>
          </cell>
          <cell r="U252">
            <v>0</v>
          </cell>
          <cell r="V252">
            <v>3447.654</v>
          </cell>
          <cell r="W252">
            <v>0</v>
          </cell>
          <cell r="X252">
            <v>0</v>
          </cell>
          <cell r="Y252">
            <v>0</v>
          </cell>
          <cell r="Z252">
            <v>4221.7902240000003</v>
          </cell>
          <cell r="AA252">
            <v>0</v>
          </cell>
          <cell r="AB252">
            <v>0</v>
          </cell>
          <cell r="AC252">
            <v>846.24</v>
          </cell>
          <cell r="AD252">
            <v>0</v>
          </cell>
          <cell r="AE252">
            <v>3447.654</v>
          </cell>
          <cell r="AF252">
            <v>0</v>
          </cell>
          <cell r="AG252">
            <v>0</v>
          </cell>
          <cell r="AH252">
            <v>0</v>
          </cell>
          <cell r="AI252">
            <v>4221.7902240000003</v>
          </cell>
          <cell r="AJ252">
            <v>0</v>
          </cell>
          <cell r="AK252">
            <v>0</v>
          </cell>
          <cell r="AL252">
            <v>846.24</v>
          </cell>
        </row>
        <row r="253">
          <cell r="A253" t="str">
            <v>BTN_Simples_P_Social_6,9</v>
          </cell>
          <cell r="B253" t="str">
            <v>6,9</v>
          </cell>
          <cell r="C253">
            <v>0</v>
          </cell>
          <cell r="D253">
            <v>182853.94680000001</v>
          </cell>
          <cell r="E253">
            <v>0</v>
          </cell>
          <cell r="F253">
            <v>0</v>
          </cell>
          <cell r="G253">
            <v>0</v>
          </cell>
          <cell r="H253">
            <v>223887.961584</v>
          </cell>
          <cell r="I253">
            <v>0</v>
          </cell>
          <cell r="J253">
            <v>0</v>
          </cell>
          <cell r="K253">
            <v>37401.839999999997</v>
          </cell>
          <cell r="L253">
            <v>0</v>
          </cell>
          <cell r="M253">
            <v>183719.86919999999</v>
          </cell>
          <cell r="N253">
            <v>0</v>
          </cell>
          <cell r="O253">
            <v>0</v>
          </cell>
          <cell r="P253">
            <v>0</v>
          </cell>
          <cell r="Q253">
            <v>224948.20449599999</v>
          </cell>
          <cell r="R253">
            <v>0</v>
          </cell>
          <cell r="S253">
            <v>0</v>
          </cell>
          <cell r="T253">
            <v>37578.959999999999</v>
          </cell>
          <cell r="U253">
            <v>0</v>
          </cell>
          <cell r="V253">
            <v>184393.36439999999</v>
          </cell>
          <cell r="W253">
            <v>0</v>
          </cell>
          <cell r="X253">
            <v>0</v>
          </cell>
          <cell r="Y253">
            <v>0</v>
          </cell>
          <cell r="Z253">
            <v>225772.837872</v>
          </cell>
          <cell r="AA253">
            <v>0</v>
          </cell>
          <cell r="AB253">
            <v>0</v>
          </cell>
          <cell r="AC253">
            <v>37716.720000000001</v>
          </cell>
          <cell r="AD253">
            <v>0</v>
          </cell>
          <cell r="AE253">
            <v>185163.07320000001</v>
          </cell>
          <cell r="AF253">
            <v>0</v>
          </cell>
          <cell r="AG253">
            <v>0</v>
          </cell>
          <cell r="AH253">
            <v>0</v>
          </cell>
          <cell r="AI253">
            <v>226715.27601599999</v>
          </cell>
          <cell r="AJ253">
            <v>0</v>
          </cell>
          <cell r="AK253">
            <v>0</v>
          </cell>
          <cell r="AL253">
            <v>37874.160000000003</v>
          </cell>
        </row>
        <row r="254">
          <cell r="B254" t="str">
            <v>Tarifa_bi-horária</v>
          </cell>
          <cell r="C254">
            <v>0</v>
          </cell>
          <cell r="D254">
            <v>3896.6507999999999</v>
          </cell>
          <cell r="E254">
            <v>0</v>
          </cell>
          <cell r="F254">
            <v>0</v>
          </cell>
          <cell r="G254">
            <v>0</v>
          </cell>
          <cell r="H254">
            <v>4771.5984479999997</v>
          </cell>
          <cell r="I254">
            <v>0</v>
          </cell>
          <cell r="J254">
            <v>0</v>
          </cell>
          <cell r="K254">
            <v>954.48</v>
          </cell>
          <cell r="L254">
            <v>0</v>
          </cell>
          <cell r="M254">
            <v>3944.7575999999999</v>
          </cell>
          <cell r="N254">
            <v>0</v>
          </cell>
          <cell r="O254">
            <v>0</v>
          </cell>
          <cell r="P254">
            <v>0</v>
          </cell>
          <cell r="Q254">
            <v>4830.5008319999997</v>
          </cell>
          <cell r="R254">
            <v>0</v>
          </cell>
          <cell r="S254">
            <v>0</v>
          </cell>
          <cell r="T254">
            <v>964.32</v>
          </cell>
          <cell r="U254">
            <v>0</v>
          </cell>
          <cell r="V254">
            <v>3944.7575999999999</v>
          </cell>
          <cell r="W254">
            <v>0</v>
          </cell>
          <cell r="X254">
            <v>0</v>
          </cell>
          <cell r="Y254">
            <v>0</v>
          </cell>
          <cell r="Z254">
            <v>4830.5008319999997</v>
          </cell>
          <cell r="AA254">
            <v>0</v>
          </cell>
          <cell r="AB254">
            <v>0</v>
          </cell>
          <cell r="AC254">
            <v>964.32</v>
          </cell>
          <cell r="AD254">
            <v>0</v>
          </cell>
          <cell r="AE254">
            <v>3944.7575999999999</v>
          </cell>
          <cell r="AF254">
            <v>0</v>
          </cell>
          <cell r="AG254">
            <v>0</v>
          </cell>
          <cell r="AH254">
            <v>0</v>
          </cell>
          <cell r="AI254">
            <v>4830.5008319999997</v>
          </cell>
          <cell r="AJ254">
            <v>0</v>
          </cell>
          <cell r="AK254">
            <v>0</v>
          </cell>
          <cell r="AL254">
            <v>964.32</v>
          </cell>
        </row>
        <row r="255">
          <cell r="A255" t="str">
            <v>BTN_Bi_P_Social_3,45</v>
          </cell>
          <cell r="B255" t="str">
            <v>3,45</v>
          </cell>
          <cell r="C255">
            <v>0</v>
          </cell>
          <cell r="D255">
            <v>649.44179999999994</v>
          </cell>
          <cell r="E255">
            <v>0</v>
          </cell>
          <cell r="F255">
            <v>0</v>
          </cell>
          <cell r="G255">
            <v>0</v>
          </cell>
          <cell r="H255">
            <v>795.60856799999999</v>
          </cell>
          <cell r="I255">
            <v>0</v>
          </cell>
          <cell r="J255">
            <v>0</v>
          </cell>
          <cell r="K255">
            <v>265.68</v>
          </cell>
          <cell r="L255">
            <v>0</v>
          </cell>
          <cell r="M255">
            <v>649.44179999999994</v>
          </cell>
          <cell r="N255">
            <v>0</v>
          </cell>
          <cell r="O255">
            <v>0</v>
          </cell>
          <cell r="P255">
            <v>0</v>
          </cell>
          <cell r="Q255">
            <v>795.60856799999999</v>
          </cell>
          <cell r="R255">
            <v>0</v>
          </cell>
          <cell r="S255">
            <v>0</v>
          </cell>
          <cell r="T255">
            <v>265.68</v>
          </cell>
          <cell r="U255">
            <v>0</v>
          </cell>
          <cell r="V255">
            <v>649.44179999999994</v>
          </cell>
          <cell r="W255">
            <v>0</v>
          </cell>
          <cell r="X255">
            <v>0</v>
          </cell>
          <cell r="Y255">
            <v>0</v>
          </cell>
          <cell r="Z255">
            <v>795.60856799999999</v>
          </cell>
          <cell r="AA255">
            <v>0</v>
          </cell>
          <cell r="AB255">
            <v>0</v>
          </cell>
          <cell r="AC255">
            <v>265.68</v>
          </cell>
          <cell r="AD255">
            <v>0</v>
          </cell>
          <cell r="AE255">
            <v>649.44179999999994</v>
          </cell>
          <cell r="AF255">
            <v>0</v>
          </cell>
          <cell r="AG255">
            <v>0</v>
          </cell>
          <cell r="AH255">
            <v>0</v>
          </cell>
          <cell r="AI255">
            <v>795.60856799999999</v>
          </cell>
          <cell r="AJ255">
            <v>0</v>
          </cell>
          <cell r="AK255">
            <v>0</v>
          </cell>
          <cell r="AL255">
            <v>265.68</v>
          </cell>
        </row>
        <row r="256">
          <cell r="A256" t="str">
            <v>BTN_Bi_P_Social_4,6</v>
          </cell>
          <cell r="B256" t="str">
            <v>4,6</v>
          </cell>
          <cell r="C256">
            <v>0</v>
          </cell>
          <cell r="D256">
            <v>224.4984</v>
          </cell>
          <cell r="E256">
            <v>0</v>
          </cell>
          <cell r="F256">
            <v>0</v>
          </cell>
          <cell r="G256">
            <v>0</v>
          </cell>
          <cell r="H256">
            <v>274.95148799999998</v>
          </cell>
          <cell r="I256">
            <v>0</v>
          </cell>
          <cell r="J256">
            <v>0</v>
          </cell>
          <cell r="K256">
            <v>68.88</v>
          </cell>
          <cell r="L256">
            <v>0</v>
          </cell>
          <cell r="M256">
            <v>224.4984</v>
          </cell>
          <cell r="N256">
            <v>0</v>
          </cell>
          <cell r="O256">
            <v>0</v>
          </cell>
          <cell r="P256">
            <v>0</v>
          </cell>
          <cell r="Q256">
            <v>274.95148799999998</v>
          </cell>
          <cell r="R256">
            <v>0</v>
          </cell>
          <cell r="S256">
            <v>0</v>
          </cell>
          <cell r="T256">
            <v>68.88</v>
          </cell>
          <cell r="U256">
            <v>0</v>
          </cell>
          <cell r="V256">
            <v>224.4984</v>
          </cell>
          <cell r="W256">
            <v>0</v>
          </cell>
          <cell r="X256">
            <v>0</v>
          </cell>
          <cell r="Y256">
            <v>0</v>
          </cell>
          <cell r="Z256">
            <v>274.95148799999998</v>
          </cell>
          <cell r="AA256">
            <v>0</v>
          </cell>
          <cell r="AB256">
            <v>0</v>
          </cell>
          <cell r="AC256">
            <v>68.88</v>
          </cell>
          <cell r="AD256">
            <v>0</v>
          </cell>
          <cell r="AE256">
            <v>224.4984</v>
          </cell>
          <cell r="AF256">
            <v>0</v>
          </cell>
          <cell r="AG256">
            <v>0</v>
          </cell>
          <cell r="AH256">
            <v>0</v>
          </cell>
          <cell r="AI256">
            <v>274.95148799999998</v>
          </cell>
          <cell r="AJ256">
            <v>0</v>
          </cell>
          <cell r="AK256">
            <v>0</v>
          </cell>
          <cell r="AL256">
            <v>68.88</v>
          </cell>
        </row>
        <row r="257">
          <cell r="A257" t="str">
            <v>BTN_Bi_P_Social_5,75</v>
          </cell>
          <cell r="B257" t="str">
            <v>5,75</v>
          </cell>
          <cell r="C257">
            <v>0</v>
          </cell>
          <cell r="D257">
            <v>40.088999999999999</v>
          </cell>
          <cell r="E257">
            <v>0</v>
          </cell>
          <cell r="F257">
            <v>0</v>
          </cell>
          <cell r="G257">
            <v>0</v>
          </cell>
          <cell r="H257">
            <v>49.090584</v>
          </cell>
          <cell r="I257">
            <v>0</v>
          </cell>
          <cell r="J257">
            <v>0</v>
          </cell>
          <cell r="K257">
            <v>9.84</v>
          </cell>
          <cell r="L257">
            <v>0</v>
          </cell>
          <cell r="M257">
            <v>40.088999999999999</v>
          </cell>
          <cell r="N257">
            <v>0</v>
          </cell>
          <cell r="O257">
            <v>0</v>
          </cell>
          <cell r="P257">
            <v>0</v>
          </cell>
          <cell r="Q257">
            <v>49.090584</v>
          </cell>
          <cell r="R257">
            <v>0</v>
          </cell>
          <cell r="S257">
            <v>0</v>
          </cell>
          <cell r="T257">
            <v>9.84</v>
          </cell>
          <cell r="U257">
            <v>0</v>
          </cell>
          <cell r="V257">
            <v>40.088999999999999</v>
          </cell>
          <cell r="W257">
            <v>0</v>
          </cell>
          <cell r="X257">
            <v>0</v>
          </cell>
          <cell r="Y257">
            <v>0</v>
          </cell>
          <cell r="Z257">
            <v>49.090584</v>
          </cell>
          <cell r="AA257">
            <v>0</v>
          </cell>
          <cell r="AB257">
            <v>0</v>
          </cell>
          <cell r="AC257">
            <v>9.84</v>
          </cell>
          <cell r="AD257">
            <v>0</v>
          </cell>
          <cell r="AE257">
            <v>40.088999999999999</v>
          </cell>
          <cell r="AF257">
            <v>0</v>
          </cell>
          <cell r="AG257">
            <v>0</v>
          </cell>
          <cell r="AH257">
            <v>0</v>
          </cell>
          <cell r="AI257">
            <v>49.090584</v>
          </cell>
          <cell r="AJ257">
            <v>0</v>
          </cell>
          <cell r="AK257">
            <v>0</v>
          </cell>
          <cell r="AL257">
            <v>9.84</v>
          </cell>
        </row>
        <row r="258">
          <cell r="A258" t="str">
            <v>BTN_Bi_P_Social_6,9</v>
          </cell>
          <cell r="B258" t="str">
            <v>6,9</v>
          </cell>
          <cell r="C258">
            <v>0</v>
          </cell>
          <cell r="D258">
            <v>2982.6215999999999</v>
          </cell>
          <cell r="E258">
            <v>0</v>
          </cell>
          <cell r="F258">
            <v>0</v>
          </cell>
          <cell r="G258">
            <v>0</v>
          </cell>
          <cell r="H258">
            <v>3651.9478079999999</v>
          </cell>
          <cell r="I258">
            <v>0</v>
          </cell>
          <cell r="J258">
            <v>0</v>
          </cell>
          <cell r="K258">
            <v>610.08000000000004</v>
          </cell>
          <cell r="L258">
            <v>0</v>
          </cell>
          <cell r="M258">
            <v>3030.7284</v>
          </cell>
          <cell r="N258">
            <v>0</v>
          </cell>
          <cell r="O258">
            <v>0</v>
          </cell>
          <cell r="P258">
            <v>0</v>
          </cell>
          <cell r="Q258">
            <v>3710.8501919999999</v>
          </cell>
          <cell r="R258">
            <v>0</v>
          </cell>
          <cell r="S258">
            <v>0</v>
          </cell>
          <cell r="T258">
            <v>619.91999999999996</v>
          </cell>
          <cell r="U258">
            <v>0</v>
          </cell>
          <cell r="V258">
            <v>3030.7284</v>
          </cell>
          <cell r="W258">
            <v>0</v>
          </cell>
          <cell r="X258">
            <v>0</v>
          </cell>
          <cell r="Y258">
            <v>0</v>
          </cell>
          <cell r="Z258">
            <v>3710.8501919999999</v>
          </cell>
          <cell r="AA258">
            <v>0</v>
          </cell>
          <cell r="AB258">
            <v>0</v>
          </cell>
          <cell r="AC258">
            <v>619.91999999999996</v>
          </cell>
          <cell r="AD258">
            <v>0</v>
          </cell>
          <cell r="AE258">
            <v>3030.7284</v>
          </cell>
          <cell r="AF258">
            <v>0</v>
          </cell>
          <cell r="AG258">
            <v>0</v>
          </cell>
          <cell r="AH258">
            <v>0</v>
          </cell>
          <cell r="AI258">
            <v>3710.8501919999999</v>
          </cell>
          <cell r="AJ258">
            <v>0</v>
          </cell>
          <cell r="AK258">
            <v>0</v>
          </cell>
          <cell r="AL258">
            <v>619.91999999999996</v>
          </cell>
        </row>
        <row r="259">
          <cell r="B259" t="str">
            <v>Tarifa Tri-horária</v>
          </cell>
          <cell r="C259">
            <v>0</v>
          </cell>
          <cell r="D259">
            <v>163138.17660000001</v>
          </cell>
          <cell r="E259">
            <v>0</v>
          </cell>
          <cell r="F259">
            <v>0</v>
          </cell>
          <cell r="G259">
            <v>0</v>
          </cell>
          <cell r="H259">
            <v>199786.707432</v>
          </cell>
          <cell r="I259">
            <v>0</v>
          </cell>
          <cell r="J259">
            <v>0</v>
          </cell>
          <cell r="K259">
            <v>45490.32</v>
          </cell>
          <cell r="L259">
            <v>0</v>
          </cell>
          <cell r="M259">
            <v>163819.68960000001</v>
          </cell>
          <cell r="N259">
            <v>0</v>
          </cell>
          <cell r="O259">
            <v>0</v>
          </cell>
          <cell r="P259">
            <v>0</v>
          </cell>
          <cell r="Q259">
            <v>200621.34211200001</v>
          </cell>
          <cell r="R259">
            <v>0</v>
          </cell>
          <cell r="S259">
            <v>0</v>
          </cell>
          <cell r="T259">
            <v>45687.12</v>
          </cell>
          <cell r="U259">
            <v>0</v>
          </cell>
          <cell r="V259">
            <v>164396.9712</v>
          </cell>
          <cell r="W259">
            <v>0</v>
          </cell>
          <cell r="X259">
            <v>0</v>
          </cell>
          <cell r="Y259">
            <v>0</v>
          </cell>
          <cell r="Z259">
            <v>201328.32863999999</v>
          </cell>
          <cell r="AA259">
            <v>0</v>
          </cell>
          <cell r="AB259">
            <v>0</v>
          </cell>
          <cell r="AC259">
            <v>45854.400000000001</v>
          </cell>
          <cell r="AD259">
            <v>0</v>
          </cell>
          <cell r="AE259">
            <v>165182.7156</v>
          </cell>
          <cell r="AF259">
            <v>0</v>
          </cell>
          <cell r="AG259">
            <v>0</v>
          </cell>
          <cell r="AH259">
            <v>0</v>
          </cell>
          <cell r="AI259">
            <v>202290.57988800001</v>
          </cell>
          <cell r="AJ259">
            <v>0</v>
          </cell>
          <cell r="AK259">
            <v>0</v>
          </cell>
          <cell r="AL259">
            <v>46070.879999999997</v>
          </cell>
        </row>
        <row r="260">
          <cell r="A260" t="str">
            <v>BTN_Tri_P_Social_3,45</v>
          </cell>
          <cell r="B260" t="str">
            <v>3,45</v>
          </cell>
          <cell r="C260">
            <v>0</v>
          </cell>
          <cell r="D260">
            <v>53037.747000000003</v>
          </cell>
          <cell r="E260">
            <v>0</v>
          </cell>
          <cell r="F260">
            <v>0</v>
          </cell>
          <cell r="G260">
            <v>0</v>
          </cell>
          <cell r="H260">
            <v>64974.699719999997</v>
          </cell>
          <cell r="I260">
            <v>0</v>
          </cell>
          <cell r="J260">
            <v>0</v>
          </cell>
          <cell r="K260">
            <v>21697.200000000001</v>
          </cell>
          <cell r="L260">
            <v>0</v>
          </cell>
          <cell r="M260">
            <v>53302.3344</v>
          </cell>
          <cell r="N260">
            <v>0</v>
          </cell>
          <cell r="O260">
            <v>0</v>
          </cell>
          <cell r="P260">
            <v>0</v>
          </cell>
          <cell r="Q260">
            <v>65298.836543999998</v>
          </cell>
          <cell r="R260">
            <v>0</v>
          </cell>
          <cell r="S260">
            <v>0</v>
          </cell>
          <cell r="T260">
            <v>21805.439999999999</v>
          </cell>
          <cell r="U260">
            <v>0</v>
          </cell>
          <cell r="V260">
            <v>53518.815000000002</v>
          </cell>
          <cell r="W260">
            <v>0</v>
          </cell>
          <cell r="X260">
            <v>0</v>
          </cell>
          <cell r="Y260">
            <v>0</v>
          </cell>
          <cell r="Z260">
            <v>65564.039399999994</v>
          </cell>
          <cell r="AA260">
            <v>0</v>
          </cell>
          <cell r="AB260">
            <v>0</v>
          </cell>
          <cell r="AC260">
            <v>21894</v>
          </cell>
          <cell r="AD260">
            <v>0</v>
          </cell>
          <cell r="AE260">
            <v>53759.349000000002</v>
          </cell>
          <cell r="AF260">
            <v>0</v>
          </cell>
          <cell r="AG260">
            <v>0</v>
          </cell>
          <cell r="AH260">
            <v>0</v>
          </cell>
          <cell r="AI260">
            <v>65858.709239999996</v>
          </cell>
          <cell r="AJ260">
            <v>0</v>
          </cell>
          <cell r="AK260">
            <v>0</v>
          </cell>
          <cell r="AL260">
            <v>21992.400000000001</v>
          </cell>
        </row>
        <row r="261">
          <cell r="A261" t="str">
            <v>BTN_Tri_P_Social_4,6</v>
          </cell>
          <cell r="B261" t="str">
            <v>4,6</v>
          </cell>
          <cell r="C261">
            <v>0</v>
          </cell>
          <cell r="D261">
            <v>10615.5672</v>
          </cell>
          <cell r="E261">
            <v>0</v>
          </cell>
          <cell r="F261">
            <v>0</v>
          </cell>
          <cell r="G261">
            <v>0</v>
          </cell>
          <cell r="H261">
            <v>13001.277504</v>
          </cell>
          <cell r="I261">
            <v>0</v>
          </cell>
          <cell r="J261">
            <v>0</v>
          </cell>
          <cell r="K261">
            <v>3257.04</v>
          </cell>
          <cell r="L261">
            <v>0</v>
          </cell>
          <cell r="M261">
            <v>10647.6384</v>
          </cell>
          <cell r="N261">
            <v>0</v>
          </cell>
          <cell r="O261">
            <v>0</v>
          </cell>
          <cell r="P261">
            <v>0</v>
          </cell>
          <cell r="Q261">
            <v>13040.556288</v>
          </cell>
          <cell r="R261">
            <v>0</v>
          </cell>
          <cell r="S261">
            <v>0</v>
          </cell>
          <cell r="T261">
            <v>3266.88</v>
          </cell>
          <cell r="U261">
            <v>0</v>
          </cell>
          <cell r="V261">
            <v>10679.7096</v>
          </cell>
          <cell r="W261">
            <v>0</v>
          </cell>
          <cell r="X261">
            <v>0</v>
          </cell>
          <cell r="Y261">
            <v>0</v>
          </cell>
          <cell r="Z261">
            <v>13079.835072</v>
          </cell>
          <cell r="AA261">
            <v>0</v>
          </cell>
          <cell r="AB261">
            <v>0</v>
          </cell>
          <cell r="AC261">
            <v>3276.72</v>
          </cell>
          <cell r="AD261">
            <v>0</v>
          </cell>
          <cell r="AE261">
            <v>10743.852000000001</v>
          </cell>
          <cell r="AF261">
            <v>0</v>
          </cell>
          <cell r="AG261">
            <v>0</v>
          </cell>
          <cell r="AH261">
            <v>0</v>
          </cell>
          <cell r="AI261">
            <v>13158.39264</v>
          </cell>
          <cell r="AJ261">
            <v>0</v>
          </cell>
          <cell r="AK261">
            <v>0</v>
          </cell>
          <cell r="AL261">
            <v>3296.4</v>
          </cell>
        </row>
        <row r="262">
          <cell r="A262" t="str">
            <v>BTN_Tri_P_Social_5,75</v>
          </cell>
          <cell r="B262" t="str">
            <v>5,75</v>
          </cell>
          <cell r="C262">
            <v>0</v>
          </cell>
          <cell r="D262">
            <v>4570.1459999999997</v>
          </cell>
          <cell r="E262">
            <v>0</v>
          </cell>
          <cell r="F262">
            <v>0</v>
          </cell>
          <cell r="G262">
            <v>0</v>
          </cell>
          <cell r="H262">
            <v>5596.3265760000004</v>
          </cell>
          <cell r="I262">
            <v>0</v>
          </cell>
          <cell r="J262">
            <v>0</v>
          </cell>
          <cell r="K262">
            <v>1121.76</v>
          </cell>
          <cell r="L262">
            <v>0</v>
          </cell>
          <cell r="M262">
            <v>4570.1459999999997</v>
          </cell>
          <cell r="N262">
            <v>0</v>
          </cell>
          <cell r="O262">
            <v>0</v>
          </cell>
          <cell r="P262">
            <v>0</v>
          </cell>
          <cell r="Q262">
            <v>5596.3265760000004</v>
          </cell>
          <cell r="R262">
            <v>0</v>
          </cell>
          <cell r="S262">
            <v>0</v>
          </cell>
          <cell r="T262">
            <v>1121.76</v>
          </cell>
          <cell r="U262">
            <v>0</v>
          </cell>
          <cell r="V262">
            <v>4610.2349999999997</v>
          </cell>
          <cell r="W262">
            <v>0</v>
          </cell>
          <cell r="X262">
            <v>0</v>
          </cell>
          <cell r="Y262">
            <v>0</v>
          </cell>
          <cell r="Z262">
            <v>5645.41716</v>
          </cell>
          <cell r="AA262">
            <v>0</v>
          </cell>
          <cell r="AB262">
            <v>0</v>
          </cell>
          <cell r="AC262">
            <v>1131.5999999999999</v>
          </cell>
          <cell r="AD262">
            <v>0</v>
          </cell>
          <cell r="AE262">
            <v>4610.2349999999997</v>
          </cell>
          <cell r="AF262">
            <v>0</v>
          </cell>
          <cell r="AG262">
            <v>0</v>
          </cell>
          <cell r="AH262">
            <v>0</v>
          </cell>
          <cell r="AI262">
            <v>5645.41716</v>
          </cell>
          <cell r="AJ262">
            <v>0</v>
          </cell>
          <cell r="AK262">
            <v>0</v>
          </cell>
          <cell r="AL262">
            <v>1131.5999999999999</v>
          </cell>
        </row>
        <row r="263">
          <cell r="A263" t="str">
            <v>BTN_Tri_P_Social_6,9</v>
          </cell>
          <cell r="B263" t="str">
            <v>6,9</v>
          </cell>
          <cell r="C263">
            <v>0</v>
          </cell>
          <cell r="D263">
            <v>94914.716400000005</v>
          </cell>
          <cell r="E263">
            <v>0</v>
          </cell>
          <cell r="F263">
            <v>0</v>
          </cell>
          <cell r="G263">
            <v>0</v>
          </cell>
          <cell r="H263">
            <v>116214.403632</v>
          </cell>
          <cell r="I263">
            <v>0</v>
          </cell>
          <cell r="J263">
            <v>0</v>
          </cell>
          <cell r="K263">
            <v>19414.32</v>
          </cell>
          <cell r="L263">
            <v>0</v>
          </cell>
          <cell r="M263">
            <v>95299.570800000001</v>
          </cell>
          <cell r="N263">
            <v>0</v>
          </cell>
          <cell r="O263">
            <v>0</v>
          </cell>
          <cell r="P263">
            <v>0</v>
          </cell>
          <cell r="Q263">
            <v>116685.62270399999</v>
          </cell>
          <cell r="R263">
            <v>0</v>
          </cell>
          <cell r="S263">
            <v>0</v>
          </cell>
          <cell r="T263">
            <v>19493.04</v>
          </cell>
          <cell r="U263">
            <v>0</v>
          </cell>
          <cell r="V263">
            <v>95588.211599999995</v>
          </cell>
          <cell r="W263">
            <v>0</v>
          </cell>
          <cell r="X263">
            <v>0</v>
          </cell>
          <cell r="Y263">
            <v>0</v>
          </cell>
          <cell r="Z263">
            <v>117039.037008</v>
          </cell>
          <cell r="AA263">
            <v>0</v>
          </cell>
          <cell r="AB263">
            <v>0</v>
          </cell>
          <cell r="AC263">
            <v>19552.080000000002</v>
          </cell>
          <cell r="AD263">
            <v>0</v>
          </cell>
          <cell r="AE263">
            <v>96069.279599999994</v>
          </cell>
          <cell r="AF263">
            <v>0</v>
          </cell>
          <cell r="AG263">
            <v>0</v>
          </cell>
          <cell r="AH263">
            <v>0</v>
          </cell>
          <cell r="AI263">
            <v>117628.06084799999</v>
          </cell>
          <cell r="AJ263">
            <v>0</v>
          </cell>
          <cell r="AK263">
            <v>0</v>
          </cell>
          <cell r="AL263">
            <v>19650.48</v>
          </cell>
        </row>
        <row r="264">
          <cell r="B264" t="str">
            <v>Energia Activa</v>
          </cell>
          <cell r="C264">
            <v>3665079.4272003002</v>
          </cell>
          <cell r="D264">
            <v>1979985.2260602999</v>
          </cell>
          <cell r="E264">
            <v>326298.17216000002</v>
          </cell>
          <cell r="F264">
            <v>91095.803673200004</v>
          </cell>
          <cell r="G264">
            <v>384251.99171650002</v>
          </cell>
          <cell r="H264">
            <v>720100.05783780001</v>
          </cell>
          <cell r="I264">
            <v>0</v>
          </cell>
          <cell r="J264">
            <v>0</v>
          </cell>
          <cell r="K264">
            <v>217011.66056789999</v>
          </cell>
          <cell r="L264">
            <v>3660888.3536016</v>
          </cell>
          <cell r="M264">
            <v>1977809.0417613999</v>
          </cell>
          <cell r="N264">
            <v>326031.7096302</v>
          </cell>
          <cell r="O264">
            <v>91012.030466600001</v>
          </cell>
          <cell r="P264">
            <v>383920.10753570002</v>
          </cell>
          <cell r="Q264">
            <v>719362.7095159</v>
          </cell>
          <cell r="R264">
            <v>0</v>
          </cell>
          <cell r="S264">
            <v>0</v>
          </cell>
          <cell r="T264">
            <v>216755.96035169999</v>
          </cell>
          <cell r="U264">
            <v>3676648.5153325</v>
          </cell>
          <cell r="V264">
            <v>1986325.2671151999</v>
          </cell>
          <cell r="W264">
            <v>327436.83037610003</v>
          </cell>
          <cell r="X264">
            <v>91404.156896900007</v>
          </cell>
          <cell r="Y264">
            <v>385573.892345</v>
          </cell>
          <cell r="Z264">
            <v>722461.6835248</v>
          </cell>
          <cell r="AA264">
            <v>0</v>
          </cell>
          <cell r="AB264">
            <v>0</v>
          </cell>
          <cell r="AC264">
            <v>217688.92835649999</v>
          </cell>
          <cell r="AD264">
            <v>3691375.1795382998</v>
          </cell>
          <cell r="AE264">
            <v>1994282.7002677999</v>
          </cell>
          <cell r="AF264">
            <v>328749.63140860002</v>
          </cell>
          <cell r="AG264">
            <v>91770.537711099998</v>
          </cell>
          <cell r="AH264">
            <v>387119.66851559997</v>
          </cell>
          <cell r="AI264">
            <v>725356.9355272</v>
          </cell>
          <cell r="AJ264">
            <v>0</v>
          </cell>
          <cell r="AK264">
            <v>0</v>
          </cell>
          <cell r="AL264">
            <v>218560.75357949999</v>
          </cell>
        </row>
        <row r="265">
          <cell r="B265" t="str">
            <v>Tarifa Simples</v>
          </cell>
          <cell r="C265">
            <v>2502680.8491969001</v>
          </cell>
          <cell r="D265">
            <v>1338869.4180276999</v>
          </cell>
          <cell r="E265">
            <v>200992.5034326</v>
          </cell>
          <cell r="F265">
            <v>58352.662286400002</v>
          </cell>
          <cell r="G265">
            <v>239894.2782916</v>
          </cell>
          <cell r="H265">
            <v>483030.37115339999</v>
          </cell>
          <cell r="I265">
            <v>0</v>
          </cell>
          <cell r="J265">
            <v>0</v>
          </cell>
          <cell r="K265">
            <v>149123.47028879999</v>
          </cell>
          <cell r="L265">
            <v>2497563.0263280999</v>
          </cell>
          <cell r="M265">
            <v>1336131.5153802</v>
          </cell>
          <cell r="N265">
            <v>200581.4865694</v>
          </cell>
          <cell r="O265">
            <v>58233.334810300003</v>
          </cell>
          <cell r="P265">
            <v>239403.70977799999</v>
          </cell>
          <cell r="Q265">
            <v>482042.60482230003</v>
          </cell>
          <cell r="R265">
            <v>0</v>
          </cell>
          <cell r="S265">
            <v>0</v>
          </cell>
          <cell r="T265">
            <v>148818.5222945</v>
          </cell>
          <cell r="U265">
            <v>2508298.6618774999</v>
          </cell>
          <cell r="V265">
            <v>1341874.8022743</v>
          </cell>
          <cell r="W265">
            <v>201443.67491820001</v>
          </cell>
          <cell r="X265">
            <v>58483.647555900003</v>
          </cell>
          <cell r="Y265">
            <v>240432.7732879</v>
          </cell>
          <cell r="Z265">
            <v>484114.6381095</v>
          </cell>
          <cell r="AA265">
            <v>0</v>
          </cell>
          <cell r="AB265">
            <v>0</v>
          </cell>
          <cell r="AC265">
            <v>149458.21042280001</v>
          </cell>
          <cell r="AD265">
            <v>2518346.3072426999</v>
          </cell>
          <cell r="AE265">
            <v>1347250.0322428001</v>
          </cell>
          <cell r="AF265">
            <v>202250.61016760001</v>
          </cell>
          <cell r="AG265">
            <v>58717.919082300003</v>
          </cell>
          <cell r="AH265">
            <v>241395.8895549</v>
          </cell>
          <cell r="AI265">
            <v>486053.8857247</v>
          </cell>
          <cell r="AJ265">
            <v>0</v>
          </cell>
          <cell r="AK265">
            <v>0</v>
          </cell>
          <cell r="AL265">
            <v>150056.90431730001</v>
          </cell>
        </row>
        <row r="266">
          <cell r="A266" t="str">
            <v>BTN_Social_&lt;4,6_E_Energia Simples</v>
          </cell>
          <cell r="B266" t="str">
            <v>Energia Simples</v>
          </cell>
          <cell r="C266">
            <v>2502680.8491969001</v>
          </cell>
          <cell r="D266">
            <v>1338869.4180276999</v>
          </cell>
          <cell r="E266">
            <v>200992.5034326</v>
          </cell>
          <cell r="F266">
            <v>58352.662286400002</v>
          </cell>
          <cell r="G266">
            <v>239894.2782916</v>
          </cell>
          <cell r="H266">
            <v>483030.37115339999</v>
          </cell>
          <cell r="I266">
            <v>0</v>
          </cell>
          <cell r="J266">
            <v>0</v>
          </cell>
          <cell r="K266">
            <v>149123.47028879999</v>
          </cell>
          <cell r="L266">
            <v>2497563.0263280999</v>
          </cell>
          <cell r="M266">
            <v>1336131.5153802</v>
          </cell>
          <cell r="N266">
            <v>200581.4865694</v>
          </cell>
          <cell r="O266">
            <v>58233.334810300003</v>
          </cell>
          <cell r="P266">
            <v>239403.70977799999</v>
          </cell>
          <cell r="Q266">
            <v>482042.60482230003</v>
          </cell>
          <cell r="R266">
            <v>0</v>
          </cell>
          <cell r="S266">
            <v>0</v>
          </cell>
          <cell r="T266">
            <v>148818.5222945</v>
          </cell>
          <cell r="U266">
            <v>2508298.6618774999</v>
          </cell>
          <cell r="V266">
            <v>1341874.8022743</v>
          </cell>
          <cell r="W266">
            <v>201443.67491820001</v>
          </cell>
          <cell r="X266">
            <v>58483.647555900003</v>
          </cell>
          <cell r="Y266">
            <v>240432.7732879</v>
          </cell>
          <cell r="Z266">
            <v>484114.6381095</v>
          </cell>
          <cell r="AA266">
            <v>0</v>
          </cell>
          <cell r="AB266">
            <v>0</v>
          </cell>
          <cell r="AC266">
            <v>149458.21042280001</v>
          </cell>
          <cell r="AD266">
            <v>2518346.3072426999</v>
          </cell>
          <cell r="AE266">
            <v>1347250.0322428001</v>
          </cell>
          <cell r="AF266">
            <v>202250.61016760001</v>
          </cell>
          <cell r="AG266">
            <v>58717.919082300003</v>
          </cell>
          <cell r="AH266">
            <v>241395.8895549</v>
          </cell>
          <cell r="AI266">
            <v>486053.8857247</v>
          </cell>
          <cell r="AJ266">
            <v>0</v>
          </cell>
          <cell r="AK266">
            <v>0</v>
          </cell>
          <cell r="AL266">
            <v>150056.90431730001</v>
          </cell>
        </row>
        <row r="267">
          <cell r="B267" t="str">
            <v>Energia Simples - 3,45</v>
          </cell>
          <cell r="C267">
            <v>1578181.4526297001</v>
          </cell>
          <cell r="D267">
            <v>844286.19162669999</v>
          </cell>
          <cell r="E267">
            <v>126745.1425686</v>
          </cell>
          <cell r="F267">
            <v>36796.976874300002</v>
          </cell>
          <cell r="G267">
            <v>151276.46048569999</v>
          </cell>
          <cell r="H267">
            <v>304597.19746360002</v>
          </cell>
          <cell r="I267">
            <v>0</v>
          </cell>
          <cell r="J267">
            <v>0</v>
          </cell>
          <cell r="K267">
            <v>94036.718680100006</v>
          </cell>
          <cell r="L267">
            <v>1573317.1432769999</v>
          </cell>
          <cell r="M267">
            <v>841683.91214220005</v>
          </cell>
          <cell r="N267">
            <v>126354.4855995</v>
          </cell>
          <cell r="O267">
            <v>36683.560335599999</v>
          </cell>
          <cell r="P267">
            <v>150810.19249049999</v>
          </cell>
          <cell r="Q267">
            <v>303658.36055470002</v>
          </cell>
          <cell r="R267">
            <v>0</v>
          </cell>
          <cell r="S267">
            <v>0</v>
          </cell>
          <cell r="T267">
            <v>93746.876412900005</v>
          </cell>
          <cell r="U267">
            <v>1580159.2044206001</v>
          </cell>
          <cell r="V267">
            <v>845344.23759779998</v>
          </cell>
          <cell r="W267">
            <v>126903.97755710001</v>
          </cell>
          <cell r="X267">
            <v>36843.090258199998</v>
          </cell>
          <cell r="Y267">
            <v>151466.0377292</v>
          </cell>
          <cell r="Z267">
            <v>304978.91380699998</v>
          </cell>
          <cell r="AA267">
            <v>0</v>
          </cell>
          <cell r="AB267">
            <v>0</v>
          </cell>
          <cell r="AC267">
            <v>94154.563993899996</v>
          </cell>
          <cell r="AD267">
            <v>1586562.3569624999</v>
          </cell>
          <cell r="AE267">
            <v>848769.75832380005</v>
          </cell>
          <cell r="AF267">
            <v>127418.2203779</v>
          </cell>
          <cell r="AG267">
            <v>36992.386561599997</v>
          </cell>
          <cell r="AH267">
            <v>152079.8114187</v>
          </cell>
          <cell r="AI267">
            <v>306214.75542409997</v>
          </cell>
          <cell r="AJ267">
            <v>0</v>
          </cell>
          <cell r="AK267">
            <v>0</v>
          </cell>
          <cell r="AL267">
            <v>94536.098989899998</v>
          </cell>
        </row>
        <row r="268">
          <cell r="B268" t="str">
            <v>Energia Simples - 4,6</v>
          </cell>
          <cell r="C268">
            <v>55278.642234200001</v>
          </cell>
          <cell r="D268">
            <v>29572.641505799998</v>
          </cell>
          <cell r="E268">
            <v>4439.4764486000004</v>
          </cell>
          <cell r="F268">
            <v>1288.880259</v>
          </cell>
          <cell r="G268">
            <v>5298.7299549999998</v>
          </cell>
          <cell r="H268">
            <v>10669.064368699999</v>
          </cell>
          <cell r="I268">
            <v>0</v>
          </cell>
          <cell r="J268">
            <v>0</v>
          </cell>
          <cell r="K268">
            <v>3293.8051073000001</v>
          </cell>
          <cell r="L268">
            <v>55167.095931299998</v>
          </cell>
          <cell r="M268">
            <v>29512.9671237</v>
          </cell>
          <cell r="N268">
            <v>4430.518067</v>
          </cell>
          <cell r="O268">
            <v>1286.2794388</v>
          </cell>
          <cell r="P268">
            <v>5288.0376932999998</v>
          </cell>
          <cell r="Q268">
            <v>10647.5353541</v>
          </cell>
          <cell r="R268">
            <v>0</v>
          </cell>
          <cell r="S268">
            <v>0</v>
          </cell>
          <cell r="T268">
            <v>3287.1585657999999</v>
          </cell>
          <cell r="U268">
            <v>55430.7571666</v>
          </cell>
          <cell r="V268">
            <v>29654.019054100001</v>
          </cell>
          <cell r="W268">
            <v>4451.6929332</v>
          </cell>
          <cell r="X268">
            <v>1292.4269801999999</v>
          </cell>
          <cell r="Y268">
            <v>5313.3109197000003</v>
          </cell>
          <cell r="Z268">
            <v>10698.4233396</v>
          </cell>
          <cell r="AA268">
            <v>0</v>
          </cell>
          <cell r="AB268">
            <v>0</v>
          </cell>
          <cell r="AC268">
            <v>3302.8689502000002</v>
          </cell>
          <cell r="AD268">
            <v>55658.589352499999</v>
          </cell>
          <cell r="AE268">
            <v>29775.9033709</v>
          </cell>
          <cell r="AF268">
            <v>4469.9903365</v>
          </cell>
          <cell r="AG268">
            <v>1297.7391305000001</v>
          </cell>
          <cell r="AH268">
            <v>5335.1497568000004</v>
          </cell>
          <cell r="AI268">
            <v>10742.3961316</v>
          </cell>
          <cell r="AJ268">
            <v>0</v>
          </cell>
          <cell r="AK268">
            <v>0</v>
          </cell>
          <cell r="AL268">
            <v>3316.4444429</v>
          </cell>
        </row>
        <row r="269">
          <cell r="B269" t="str">
            <v>Energia Simples - 5,75</v>
          </cell>
          <cell r="C269">
            <v>16699.920605700001</v>
          </cell>
          <cell r="D269">
            <v>8934.0248835000002</v>
          </cell>
          <cell r="E269">
            <v>1341.1853338999999</v>
          </cell>
          <cell r="F269">
            <v>389.37638720000001</v>
          </cell>
          <cell r="G269">
            <v>1600.7695917999999</v>
          </cell>
          <cell r="H269">
            <v>3223.1712050000001</v>
          </cell>
          <cell r="I269">
            <v>0</v>
          </cell>
          <cell r="J269">
            <v>0</v>
          </cell>
          <cell r="K269">
            <v>995.07298939999998</v>
          </cell>
          <cell r="L269">
            <v>16888.4292432</v>
          </cell>
          <cell r="M269">
            <v>9034.8721210999993</v>
          </cell>
          <cell r="N269">
            <v>1356.3246280000001</v>
          </cell>
          <cell r="O269">
            <v>393.77166620000003</v>
          </cell>
          <cell r="P269">
            <v>1618.8390724999999</v>
          </cell>
          <cell r="Q269">
            <v>3259.5543489000002</v>
          </cell>
          <cell r="R269">
            <v>0</v>
          </cell>
          <cell r="S269">
            <v>0</v>
          </cell>
          <cell r="T269">
            <v>1006.3053697</v>
          </cell>
          <cell r="U269">
            <v>16964.3871368</v>
          </cell>
          <cell r="V269">
            <v>9075.5076267000004</v>
          </cell>
          <cell r="W269">
            <v>1362.4248739</v>
          </cell>
          <cell r="X269">
            <v>395.54270509999998</v>
          </cell>
          <cell r="Y269">
            <v>1626.1200107</v>
          </cell>
          <cell r="Z269">
            <v>3274.2146161000001</v>
          </cell>
          <cell r="AA269">
            <v>0</v>
          </cell>
          <cell r="AB269">
            <v>0</v>
          </cell>
          <cell r="AC269">
            <v>1010.8313578999999</v>
          </cell>
          <cell r="AD269">
            <v>17029.917891000001</v>
          </cell>
          <cell r="AE269">
            <v>9110.5648822000003</v>
          </cell>
          <cell r="AF269">
            <v>1367.6877064</v>
          </cell>
          <cell r="AG269">
            <v>397.07062480000002</v>
          </cell>
          <cell r="AH269">
            <v>1632.4014562</v>
          </cell>
          <cell r="AI269">
            <v>3286.8623911</v>
          </cell>
          <cell r="AJ269">
            <v>0</v>
          </cell>
          <cell r="AK269">
            <v>0</v>
          </cell>
          <cell r="AL269">
            <v>1014.7360402</v>
          </cell>
        </row>
        <row r="270">
          <cell r="B270" t="str">
            <v>Energia Simples - 6,9</v>
          </cell>
          <cell r="C270">
            <v>852520.83372730005</v>
          </cell>
          <cell r="D270">
            <v>456076.56001170003</v>
          </cell>
          <cell r="E270">
            <v>68466.699081500003</v>
          </cell>
          <cell r="F270">
            <v>19877.4287659</v>
          </cell>
          <cell r="G270">
            <v>81718.318259099993</v>
          </cell>
          <cell r="H270">
            <v>164540.93811610001</v>
          </cell>
          <cell r="I270">
            <v>0</v>
          </cell>
          <cell r="J270">
            <v>0</v>
          </cell>
          <cell r="K270">
            <v>50797.873511999998</v>
          </cell>
          <cell r="L270">
            <v>852190.3578766</v>
          </cell>
          <cell r="M270">
            <v>455899.76399319997</v>
          </cell>
          <cell r="N270">
            <v>68440.158274899994</v>
          </cell>
          <cell r="O270">
            <v>19869.723369700001</v>
          </cell>
          <cell r="P270">
            <v>81686.640521699999</v>
          </cell>
          <cell r="Q270">
            <v>164477.1545646</v>
          </cell>
          <cell r="R270">
            <v>0</v>
          </cell>
          <cell r="S270">
            <v>0</v>
          </cell>
          <cell r="T270">
            <v>50778.181946099998</v>
          </cell>
          <cell r="U270">
            <v>855744.31315349997</v>
          </cell>
          <cell r="V270">
            <v>457801.03799570003</v>
          </cell>
          <cell r="W270">
            <v>68725.579553999996</v>
          </cell>
          <cell r="X270">
            <v>19952.587612399999</v>
          </cell>
          <cell r="Y270">
            <v>82027.3046283</v>
          </cell>
          <cell r="Z270">
            <v>165163.0863468</v>
          </cell>
          <cell r="AA270">
            <v>0</v>
          </cell>
          <cell r="AB270">
            <v>0</v>
          </cell>
          <cell r="AC270">
            <v>50989.946120799999</v>
          </cell>
          <cell r="AD270">
            <v>859095.44303670002</v>
          </cell>
          <cell r="AE270">
            <v>459593.8056659</v>
          </cell>
          <cell r="AF270">
            <v>68994.711746800007</v>
          </cell>
          <cell r="AG270">
            <v>20030.722765400002</v>
          </cell>
          <cell r="AH270">
            <v>82348.526923199999</v>
          </cell>
          <cell r="AI270">
            <v>165809.8717779</v>
          </cell>
          <cell r="AJ270">
            <v>0</v>
          </cell>
          <cell r="AK270">
            <v>0</v>
          </cell>
          <cell r="AL270">
            <v>51189.6248443</v>
          </cell>
        </row>
        <row r="271">
          <cell r="B271" t="str">
            <v>Tarifa_bi-horária</v>
          </cell>
          <cell r="C271">
            <v>25962.921785899998</v>
          </cell>
          <cell r="D271">
            <v>13966.7336669</v>
          </cell>
          <cell r="E271">
            <v>2123.6643309999999</v>
          </cell>
          <cell r="F271">
            <v>605.0514306</v>
          </cell>
          <cell r="G271">
            <v>467.64176889999999</v>
          </cell>
          <cell r="H271">
            <v>5136.2335206999996</v>
          </cell>
          <cell r="I271">
            <v>0</v>
          </cell>
          <cell r="J271">
            <v>0</v>
          </cell>
          <cell r="K271">
            <v>1536.5372402999999</v>
          </cell>
          <cell r="L271">
            <v>26022.361637999998</v>
          </cell>
          <cell r="M271">
            <v>14000.9474154</v>
          </cell>
          <cell r="N271">
            <v>2129.9332140000001</v>
          </cell>
          <cell r="O271">
            <v>606.75243599999999</v>
          </cell>
          <cell r="P271">
            <v>468.63960520000001</v>
          </cell>
          <cell r="Q271">
            <v>5151.1560583999999</v>
          </cell>
          <cell r="R271">
            <v>0</v>
          </cell>
          <cell r="S271">
            <v>0</v>
          </cell>
          <cell r="T271">
            <v>1539.8158472</v>
          </cell>
          <cell r="U271">
            <v>26143.6157207</v>
          </cell>
          <cell r="V271">
            <v>14066.115882399999</v>
          </cell>
          <cell r="W271">
            <v>2139.8135556000002</v>
          </cell>
          <cell r="X271">
            <v>609.56971940000005</v>
          </cell>
          <cell r="Y271">
            <v>470.82557639999999</v>
          </cell>
          <cell r="Z271">
            <v>5175.0587882</v>
          </cell>
          <cell r="AA271">
            <v>0</v>
          </cell>
          <cell r="AB271">
            <v>0</v>
          </cell>
          <cell r="AC271">
            <v>1546.9983232</v>
          </cell>
          <cell r="AD271">
            <v>26248.861060399999</v>
          </cell>
          <cell r="AE271">
            <v>14122.663088699999</v>
          </cell>
          <cell r="AF271">
            <v>2148.3785551000001</v>
          </cell>
          <cell r="AG271">
            <v>612.01260530000002</v>
          </cell>
          <cell r="AH271">
            <v>472.72350410000001</v>
          </cell>
          <cell r="AI271">
            <v>5195.7812719000003</v>
          </cell>
          <cell r="AJ271">
            <v>0</v>
          </cell>
          <cell r="AK271">
            <v>0</v>
          </cell>
          <cell r="AL271">
            <v>1553.2343715</v>
          </cell>
        </row>
        <row r="272">
          <cell r="A272" t="str">
            <v>BTN_Social_&lt;4,6_Bi_E_Horas fora vazio</v>
          </cell>
          <cell r="B272" t="str">
            <v>Horas fora vazio</v>
          </cell>
          <cell r="C272">
            <v>17834.343775900001</v>
          </cell>
          <cell r="D272">
            <v>10492.017449700001</v>
          </cell>
          <cell r="E272">
            <v>2023.311516</v>
          </cell>
          <cell r="F272">
            <v>542.33092160000001</v>
          </cell>
          <cell r="G272">
            <v>292.0243423</v>
          </cell>
          <cell r="H272">
            <v>4797.5427705000002</v>
          </cell>
          <cell r="I272">
            <v>0</v>
          </cell>
          <cell r="J272">
            <v>0</v>
          </cell>
          <cell r="K272">
            <v>959.50855390000004</v>
          </cell>
          <cell r="L272">
            <v>17889.089625699999</v>
          </cell>
          <cell r="M272">
            <v>10524.224657299999</v>
          </cell>
          <cell r="N272">
            <v>2029.5224487</v>
          </cell>
          <cell r="O272">
            <v>543.99570770000003</v>
          </cell>
          <cell r="P272">
            <v>292.92076539999999</v>
          </cell>
          <cell r="Q272">
            <v>4812.2697240999996</v>
          </cell>
          <cell r="R272">
            <v>0</v>
          </cell>
          <cell r="S272">
            <v>0</v>
          </cell>
          <cell r="T272">
            <v>962.45394520000002</v>
          </cell>
          <cell r="U272">
            <v>17972.007477499999</v>
          </cell>
          <cell r="V272">
            <v>10573.0055684</v>
          </cell>
          <cell r="W272">
            <v>2038.9295035</v>
          </cell>
          <cell r="X272">
            <v>546.51718689999996</v>
          </cell>
          <cell r="Y272">
            <v>294.27848469999998</v>
          </cell>
          <cell r="Z272">
            <v>4834.5751115000003</v>
          </cell>
          <cell r="AA272">
            <v>0</v>
          </cell>
          <cell r="AB272">
            <v>0</v>
          </cell>
          <cell r="AC272">
            <v>966.91502170000001</v>
          </cell>
          <cell r="AD272">
            <v>18043.870413299999</v>
          </cell>
          <cell r="AE272">
            <v>10615.282827499999</v>
          </cell>
          <cell r="AF272">
            <v>2047.0823740000001</v>
          </cell>
          <cell r="AG272">
            <v>548.70249190000004</v>
          </cell>
          <cell r="AH272">
            <v>295.45518820000001</v>
          </cell>
          <cell r="AI272">
            <v>4853.9066613000005</v>
          </cell>
          <cell r="AJ272">
            <v>0</v>
          </cell>
          <cell r="AK272">
            <v>0</v>
          </cell>
          <cell r="AL272">
            <v>970.78133230000003</v>
          </cell>
        </row>
        <row r="273">
          <cell r="B273" t="str">
            <v>Horas fora vazio - 3,45</v>
          </cell>
          <cell r="C273">
            <v>4281.1337350000003</v>
          </cell>
          <cell r="D273">
            <v>2518.6085011999999</v>
          </cell>
          <cell r="E273">
            <v>485.695874</v>
          </cell>
          <cell r="F273">
            <v>130.18652280000001</v>
          </cell>
          <cell r="G273">
            <v>70.100435300000001</v>
          </cell>
          <cell r="H273">
            <v>1151.6500108</v>
          </cell>
          <cell r="I273">
            <v>0</v>
          </cell>
          <cell r="J273">
            <v>0</v>
          </cell>
          <cell r="K273">
            <v>230.3300021</v>
          </cell>
          <cell r="L273">
            <v>4220.5853490999998</v>
          </cell>
          <cell r="M273">
            <v>2482.9876383000001</v>
          </cell>
          <cell r="N273">
            <v>478.8266418</v>
          </cell>
          <cell r="O273">
            <v>128.3452858</v>
          </cell>
          <cell r="P273">
            <v>69.108999699999998</v>
          </cell>
          <cell r="Q273">
            <v>1135.3621406</v>
          </cell>
          <cell r="R273">
            <v>0</v>
          </cell>
          <cell r="S273">
            <v>0</v>
          </cell>
          <cell r="T273">
            <v>227.07242840000001</v>
          </cell>
          <cell r="U273">
            <v>4239.3099851999996</v>
          </cell>
          <cell r="V273">
            <v>2494.0034181999999</v>
          </cell>
          <cell r="W273">
            <v>480.95095739999999</v>
          </cell>
          <cell r="X273">
            <v>128.9146896</v>
          </cell>
          <cell r="Y273">
            <v>69.415602000000007</v>
          </cell>
          <cell r="Z273">
            <v>1140.3991775</v>
          </cell>
          <cell r="AA273">
            <v>0</v>
          </cell>
          <cell r="AB273">
            <v>0</v>
          </cell>
          <cell r="AC273">
            <v>228.07983540000001</v>
          </cell>
          <cell r="AD273">
            <v>4256.0245016999997</v>
          </cell>
          <cell r="AE273">
            <v>2503.8366366999999</v>
          </cell>
          <cell r="AF273">
            <v>482.84722410000001</v>
          </cell>
          <cell r="AG273">
            <v>129.42296719999999</v>
          </cell>
          <cell r="AH273">
            <v>69.689290200000002</v>
          </cell>
          <cell r="AI273">
            <v>1144.8954802000001</v>
          </cell>
          <cell r="AJ273">
            <v>0</v>
          </cell>
          <cell r="AK273">
            <v>0</v>
          </cell>
          <cell r="AL273">
            <v>228.97909580000001</v>
          </cell>
        </row>
        <row r="274">
          <cell r="B274" t="str">
            <v>Horas fora vazio - 4,6</v>
          </cell>
          <cell r="C274">
            <v>826.87305309999999</v>
          </cell>
          <cell r="D274">
            <v>486.4528019</v>
          </cell>
          <cell r="E274">
            <v>93.808989499999996</v>
          </cell>
          <cell r="F274">
            <v>25.144677600000001</v>
          </cell>
          <cell r="G274">
            <v>13.539441699999999</v>
          </cell>
          <cell r="H274">
            <v>222.4336868</v>
          </cell>
          <cell r="I274">
            <v>0</v>
          </cell>
          <cell r="J274">
            <v>0</v>
          </cell>
          <cell r="K274">
            <v>44.486737300000001</v>
          </cell>
          <cell r="L274">
            <v>827.14241430000004</v>
          </cell>
          <cell r="M274">
            <v>486.61126830000001</v>
          </cell>
          <cell r="N274">
            <v>93.839548699999995</v>
          </cell>
          <cell r="O274">
            <v>25.152868699999999</v>
          </cell>
          <cell r="P274">
            <v>13.5438525</v>
          </cell>
          <cell r="Q274">
            <v>222.5061465</v>
          </cell>
          <cell r="R274">
            <v>0</v>
          </cell>
          <cell r="S274">
            <v>0</v>
          </cell>
          <cell r="T274">
            <v>44.501229299999999</v>
          </cell>
          <cell r="U274">
            <v>831.62130660000003</v>
          </cell>
          <cell r="V274">
            <v>489.246219</v>
          </cell>
          <cell r="W274">
            <v>94.347680299999993</v>
          </cell>
          <cell r="X274">
            <v>25.2890689</v>
          </cell>
          <cell r="Y274">
            <v>13.617191</v>
          </cell>
          <cell r="Z274">
            <v>223.71099480000001</v>
          </cell>
          <cell r="AA274">
            <v>0</v>
          </cell>
          <cell r="AB274">
            <v>0</v>
          </cell>
          <cell r="AC274">
            <v>44.742198999999999</v>
          </cell>
          <cell r="AD274">
            <v>835.33821590000002</v>
          </cell>
          <cell r="AE274">
            <v>491.43289190000002</v>
          </cell>
          <cell r="AF274">
            <v>94.769364699999997</v>
          </cell>
          <cell r="AG274">
            <v>25.402097699999999</v>
          </cell>
          <cell r="AH274">
            <v>13.6780525</v>
          </cell>
          <cell r="AI274">
            <v>224.71086529999999</v>
          </cell>
          <cell r="AJ274">
            <v>0</v>
          </cell>
          <cell r="AK274">
            <v>0</v>
          </cell>
          <cell r="AL274">
            <v>44.942173199999999</v>
          </cell>
        </row>
        <row r="275">
          <cell r="B275" t="str">
            <v>Horas fora vazio - 5,75</v>
          </cell>
          <cell r="C275">
            <v>10.026181299999999</v>
          </cell>
          <cell r="D275">
            <v>5.8984436000000002</v>
          </cell>
          <cell r="E275">
            <v>1.1374732999999999</v>
          </cell>
          <cell r="F275">
            <v>0.30488979999999999</v>
          </cell>
          <cell r="G275">
            <v>0.1641714</v>
          </cell>
          <cell r="H275">
            <v>2.6971014000000002</v>
          </cell>
          <cell r="I275">
            <v>0</v>
          </cell>
          <cell r="J275">
            <v>0</v>
          </cell>
          <cell r="K275">
            <v>0.53942029999999996</v>
          </cell>
          <cell r="L275">
            <v>10.9863509</v>
          </cell>
          <cell r="M275">
            <v>6.4633152000000003</v>
          </cell>
          <cell r="N275">
            <v>1.2464048999999999</v>
          </cell>
          <cell r="O275">
            <v>0.33408779999999999</v>
          </cell>
          <cell r="P275">
            <v>0.17989350000000001</v>
          </cell>
          <cell r="Q275">
            <v>2.9553924999999999</v>
          </cell>
          <cell r="R275">
            <v>0</v>
          </cell>
          <cell r="S275">
            <v>0</v>
          </cell>
          <cell r="T275">
            <v>0.59107829999999995</v>
          </cell>
          <cell r="U275">
            <v>11.0089468</v>
          </cell>
          <cell r="V275">
            <v>6.4766085000000002</v>
          </cell>
          <cell r="W275">
            <v>1.2489684000000001</v>
          </cell>
          <cell r="X275">
            <v>0.33477509999999999</v>
          </cell>
          <cell r="Y275">
            <v>0.18026329999999999</v>
          </cell>
          <cell r="Z275">
            <v>2.9614712000000001</v>
          </cell>
          <cell r="AA275">
            <v>0</v>
          </cell>
          <cell r="AB275">
            <v>0</v>
          </cell>
          <cell r="AC275">
            <v>0.59229410000000005</v>
          </cell>
          <cell r="AD275">
            <v>11.027324500000001</v>
          </cell>
          <cell r="AE275">
            <v>6.4874201999999999</v>
          </cell>
          <cell r="AF275">
            <v>1.2510532000000001</v>
          </cell>
          <cell r="AG275">
            <v>0.33533390000000002</v>
          </cell>
          <cell r="AH275">
            <v>0.18056440000000001</v>
          </cell>
          <cell r="AI275">
            <v>2.9664147000000001</v>
          </cell>
          <cell r="AJ275">
            <v>0</v>
          </cell>
          <cell r="AK275">
            <v>0</v>
          </cell>
          <cell r="AL275">
            <v>0.59328289999999995</v>
          </cell>
        </row>
        <row r="276">
          <cell r="B276" t="str">
            <v>Horas fora vazio - 6,9</v>
          </cell>
          <cell r="C276">
            <v>12716.3108065</v>
          </cell>
          <cell r="D276">
            <v>7481.0577030000004</v>
          </cell>
          <cell r="E276">
            <v>1442.6691791999999</v>
          </cell>
          <cell r="F276">
            <v>386.6948314</v>
          </cell>
          <cell r="G276">
            <v>208.2202939</v>
          </cell>
          <cell r="H276">
            <v>3420.7619715000001</v>
          </cell>
          <cell r="I276">
            <v>0</v>
          </cell>
          <cell r="J276">
            <v>0</v>
          </cell>
          <cell r="K276">
            <v>684.1523942</v>
          </cell>
          <cell r="L276">
            <v>12830.3755114</v>
          </cell>
          <cell r="M276">
            <v>7548.1624355000004</v>
          </cell>
          <cell r="N276">
            <v>1455.6098532999999</v>
          </cell>
          <cell r="O276">
            <v>390.16346540000001</v>
          </cell>
          <cell r="P276">
            <v>210.08801969999999</v>
          </cell>
          <cell r="Q276">
            <v>3451.4460445</v>
          </cell>
          <cell r="R276">
            <v>0</v>
          </cell>
          <cell r="S276">
            <v>0</v>
          </cell>
          <cell r="T276">
            <v>690.28920919999996</v>
          </cell>
          <cell r="U276">
            <v>12890.067238899999</v>
          </cell>
          <cell r="V276">
            <v>7583.2793227000002</v>
          </cell>
          <cell r="W276">
            <v>1462.3818974000001</v>
          </cell>
          <cell r="X276">
            <v>391.97865330000002</v>
          </cell>
          <cell r="Y276">
            <v>211.0654284</v>
          </cell>
          <cell r="Z276">
            <v>3467.5034679999999</v>
          </cell>
          <cell r="AA276">
            <v>0</v>
          </cell>
          <cell r="AB276">
            <v>0</v>
          </cell>
          <cell r="AC276">
            <v>693.5006932</v>
          </cell>
          <cell r="AD276">
            <v>12941.480371199999</v>
          </cell>
          <cell r="AE276">
            <v>7613.5258787000002</v>
          </cell>
          <cell r="AF276">
            <v>1468.2147319999999</v>
          </cell>
          <cell r="AG276">
            <v>393.54209309999999</v>
          </cell>
          <cell r="AH276">
            <v>211.90728110000001</v>
          </cell>
          <cell r="AI276">
            <v>3481.3339010999998</v>
          </cell>
          <cell r="AJ276">
            <v>0</v>
          </cell>
          <cell r="AK276">
            <v>0</v>
          </cell>
          <cell r="AL276">
            <v>696.26678040000002</v>
          </cell>
        </row>
        <row r="277">
          <cell r="A277" t="str">
            <v>BTN_Social_&lt;4,6_Bi_E_Horas de vazio</v>
          </cell>
          <cell r="B277" t="str">
            <v>Horas de vazio</v>
          </cell>
          <cell r="C277">
            <v>8128.5780100000002</v>
          </cell>
          <cell r="D277">
            <v>3474.7162171999998</v>
          </cell>
          <cell r="E277">
            <v>100.35281500000001</v>
          </cell>
          <cell r="F277">
            <v>62.720509</v>
          </cell>
          <cell r="G277">
            <v>175.61742659999999</v>
          </cell>
          <cell r="H277">
            <v>338.69075020000002</v>
          </cell>
          <cell r="I277">
            <v>0</v>
          </cell>
          <cell r="J277">
            <v>0</v>
          </cell>
          <cell r="K277">
            <v>577.02868639999997</v>
          </cell>
          <cell r="L277">
            <v>8133.2720122999999</v>
          </cell>
          <cell r="M277">
            <v>3476.7227581000002</v>
          </cell>
          <cell r="N277">
            <v>100.41076529999999</v>
          </cell>
          <cell r="O277">
            <v>62.756728299999999</v>
          </cell>
          <cell r="P277">
            <v>175.71883980000001</v>
          </cell>
          <cell r="Q277">
            <v>338.88633429999999</v>
          </cell>
          <cell r="R277">
            <v>0</v>
          </cell>
          <cell r="S277">
            <v>0</v>
          </cell>
          <cell r="T277">
            <v>577.36190199999999</v>
          </cell>
          <cell r="U277">
            <v>8171.6082432000003</v>
          </cell>
          <cell r="V277">
            <v>3493.110314</v>
          </cell>
          <cell r="W277">
            <v>100.88405210000001</v>
          </cell>
          <cell r="X277">
            <v>63.052532499999998</v>
          </cell>
          <cell r="Y277">
            <v>176.54709170000001</v>
          </cell>
          <cell r="Z277">
            <v>340.48367669999999</v>
          </cell>
          <cell r="AA277">
            <v>0</v>
          </cell>
          <cell r="AB277">
            <v>0</v>
          </cell>
          <cell r="AC277">
            <v>580.08330149999995</v>
          </cell>
          <cell r="AD277">
            <v>8204.9906470999995</v>
          </cell>
          <cell r="AE277">
            <v>3507.3802611999999</v>
          </cell>
          <cell r="AF277">
            <v>101.2961811</v>
          </cell>
          <cell r="AG277">
            <v>63.310113399999999</v>
          </cell>
          <cell r="AH277">
            <v>177.2683159</v>
          </cell>
          <cell r="AI277">
            <v>341.87461059999998</v>
          </cell>
          <cell r="AJ277">
            <v>0</v>
          </cell>
          <cell r="AK277">
            <v>0</v>
          </cell>
          <cell r="AL277">
            <v>582.45303920000003</v>
          </cell>
        </row>
        <row r="278">
          <cell r="B278" t="str">
            <v>Horas de vazio - 3,45</v>
          </cell>
          <cell r="C278">
            <v>1779.0664566999999</v>
          </cell>
          <cell r="D278">
            <v>760.49600099999998</v>
          </cell>
          <cell r="E278">
            <v>21.963783500000002</v>
          </cell>
          <cell r="F278">
            <v>13.7273645</v>
          </cell>
          <cell r="G278">
            <v>38.436621100000004</v>
          </cell>
          <cell r="H278">
            <v>74.127769000000001</v>
          </cell>
          <cell r="I278">
            <v>0</v>
          </cell>
          <cell r="J278">
            <v>0</v>
          </cell>
          <cell r="K278">
            <v>126.2917544</v>
          </cell>
          <cell r="L278">
            <v>1731.0923398</v>
          </cell>
          <cell r="M278">
            <v>739.98854610000001</v>
          </cell>
          <cell r="N278">
            <v>21.371510300000001</v>
          </cell>
          <cell r="O278">
            <v>13.357194099999999</v>
          </cell>
          <cell r="P278">
            <v>37.400142700000004</v>
          </cell>
          <cell r="Q278">
            <v>72.1288476</v>
          </cell>
          <cell r="R278">
            <v>0</v>
          </cell>
          <cell r="S278">
            <v>0</v>
          </cell>
          <cell r="T278">
            <v>122.8861848</v>
          </cell>
          <cell r="U278">
            <v>1738.9159225999999</v>
          </cell>
          <cell r="V278">
            <v>743.33288679999998</v>
          </cell>
          <cell r="W278">
            <v>21.468097700000001</v>
          </cell>
          <cell r="X278">
            <v>13.417561299999999</v>
          </cell>
          <cell r="Y278">
            <v>37.569171599999997</v>
          </cell>
          <cell r="Z278">
            <v>72.454829899999993</v>
          </cell>
          <cell r="AA278">
            <v>0</v>
          </cell>
          <cell r="AB278">
            <v>0</v>
          </cell>
          <cell r="AC278">
            <v>123.4415624</v>
          </cell>
          <cell r="AD278">
            <v>1745.9027412</v>
          </cell>
          <cell r="AE278">
            <v>746.31953590000001</v>
          </cell>
          <cell r="AF278">
            <v>21.5543549</v>
          </cell>
          <cell r="AG278">
            <v>13.4714721</v>
          </cell>
          <cell r="AH278">
            <v>37.7201205</v>
          </cell>
          <cell r="AI278">
            <v>72.7459475</v>
          </cell>
          <cell r="AJ278">
            <v>0</v>
          </cell>
          <cell r="AK278">
            <v>0</v>
          </cell>
          <cell r="AL278">
            <v>123.9375402</v>
          </cell>
        </row>
        <row r="279">
          <cell r="B279" t="str">
            <v>Horas de vazio - 4,6</v>
          </cell>
          <cell r="C279">
            <v>389.06327249999998</v>
          </cell>
          <cell r="D279">
            <v>166.31254079999999</v>
          </cell>
          <cell r="E279">
            <v>4.8032503000000002</v>
          </cell>
          <cell r="F279">
            <v>3.0020313999999999</v>
          </cell>
          <cell r="G279">
            <v>8.4056881000000008</v>
          </cell>
          <cell r="H279">
            <v>16.2109697</v>
          </cell>
          <cell r="I279">
            <v>0</v>
          </cell>
          <cell r="J279">
            <v>0</v>
          </cell>
          <cell r="K279">
            <v>27.618689</v>
          </cell>
          <cell r="L279">
            <v>387.59795730000002</v>
          </cell>
          <cell r="M279">
            <v>165.6861639</v>
          </cell>
          <cell r="N279">
            <v>4.7851600000000003</v>
          </cell>
          <cell r="O279">
            <v>2.9907248000000002</v>
          </cell>
          <cell r="P279">
            <v>8.3740301000000006</v>
          </cell>
          <cell r="Q279">
            <v>16.149914899999999</v>
          </cell>
          <cell r="R279">
            <v>0</v>
          </cell>
          <cell r="S279">
            <v>0</v>
          </cell>
          <cell r="T279">
            <v>27.514669699999999</v>
          </cell>
          <cell r="U279">
            <v>389.69676079999999</v>
          </cell>
          <cell r="V279">
            <v>166.5833375</v>
          </cell>
          <cell r="W279">
            <v>4.8110711999999998</v>
          </cell>
          <cell r="X279">
            <v>3.0069195</v>
          </cell>
          <cell r="Y279">
            <v>8.4193744000000006</v>
          </cell>
          <cell r="Z279">
            <v>16.237365100000002</v>
          </cell>
          <cell r="AA279">
            <v>0</v>
          </cell>
          <cell r="AB279">
            <v>0</v>
          </cell>
          <cell r="AC279">
            <v>27.663658999999999</v>
          </cell>
          <cell r="AD279">
            <v>391.4385001</v>
          </cell>
          <cell r="AE279">
            <v>167.32787740000001</v>
          </cell>
          <cell r="AF279">
            <v>4.8325741000000004</v>
          </cell>
          <cell r="AG279">
            <v>3.0203587999999999</v>
          </cell>
          <cell r="AH279">
            <v>8.4570045</v>
          </cell>
          <cell r="AI279">
            <v>16.309937600000001</v>
          </cell>
          <cell r="AJ279">
            <v>0</v>
          </cell>
          <cell r="AK279">
            <v>0</v>
          </cell>
          <cell r="AL279">
            <v>27.787300999999999</v>
          </cell>
        </row>
        <row r="280">
          <cell r="B280" t="str">
            <v>Horas de vazio - 5,75</v>
          </cell>
          <cell r="C280">
            <v>7.5987900000000002</v>
          </cell>
          <cell r="D280">
            <v>3.2482483000000002</v>
          </cell>
          <cell r="E280">
            <v>9.3812300000000001E-2</v>
          </cell>
          <cell r="F280">
            <v>5.8632499999999997E-2</v>
          </cell>
          <cell r="G280">
            <v>0.1641714</v>
          </cell>
          <cell r="H280">
            <v>0.31661620000000001</v>
          </cell>
          <cell r="I280">
            <v>0</v>
          </cell>
          <cell r="J280">
            <v>0</v>
          </cell>
          <cell r="K280">
            <v>0.53942029999999996</v>
          </cell>
          <cell r="L280">
            <v>8.3264975999999997</v>
          </cell>
          <cell r="M280">
            <v>3.5593205999999999</v>
          </cell>
          <cell r="N280">
            <v>0.10279629999999999</v>
          </cell>
          <cell r="O280">
            <v>6.4247600000000002E-2</v>
          </cell>
          <cell r="P280">
            <v>0.17989350000000001</v>
          </cell>
          <cell r="Q280">
            <v>0.34693750000000001</v>
          </cell>
          <cell r="R280">
            <v>0</v>
          </cell>
          <cell r="S280">
            <v>0</v>
          </cell>
          <cell r="T280">
            <v>0.59107829999999995</v>
          </cell>
          <cell r="U280">
            <v>8.3436228000000003</v>
          </cell>
          <cell r="V280">
            <v>3.5666413000000001</v>
          </cell>
          <cell r="W280">
            <v>0.1030076</v>
          </cell>
          <cell r="X280">
            <v>6.4379699999999998E-2</v>
          </cell>
          <cell r="Y280">
            <v>0.18026329999999999</v>
          </cell>
          <cell r="Z280">
            <v>0.34765089999999998</v>
          </cell>
          <cell r="AA280">
            <v>0</v>
          </cell>
          <cell r="AB280">
            <v>0</v>
          </cell>
          <cell r="AC280">
            <v>0.59229410000000005</v>
          </cell>
          <cell r="AD280">
            <v>8.3575511999999996</v>
          </cell>
          <cell r="AE280">
            <v>3.5725951</v>
          </cell>
          <cell r="AF280">
            <v>0.10317949999999999</v>
          </cell>
          <cell r="AG280">
            <v>6.4487299999999997E-2</v>
          </cell>
          <cell r="AH280">
            <v>0.18056440000000001</v>
          </cell>
          <cell r="AI280">
            <v>0.34823130000000002</v>
          </cell>
          <cell r="AJ280">
            <v>0</v>
          </cell>
          <cell r="AK280">
            <v>0</v>
          </cell>
          <cell r="AL280">
            <v>0.59328289999999995</v>
          </cell>
        </row>
        <row r="281">
          <cell r="B281" t="str">
            <v>Horas de vazio - 6,9</v>
          </cell>
          <cell r="C281">
            <v>5952.8494908000002</v>
          </cell>
          <cell r="D281">
            <v>2544.6594270999999</v>
          </cell>
          <cell r="E281">
            <v>73.491968900000003</v>
          </cell>
          <cell r="F281">
            <v>45.932480599999998</v>
          </cell>
          <cell r="G281">
            <v>128.61094600000001</v>
          </cell>
          <cell r="H281">
            <v>248.0353953</v>
          </cell>
          <cell r="I281">
            <v>0</v>
          </cell>
          <cell r="J281">
            <v>0</v>
          </cell>
          <cell r="K281">
            <v>422.57882269999999</v>
          </cell>
          <cell r="L281">
            <v>6006.2552175999999</v>
          </cell>
          <cell r="M281">
            <v>2567.4887275000001</v>
          </cell>
          <cell r="N281">
            <v>74.151298699999998</v>
          </cell>
          <cell r="O281">
            <v>46.344561800000001</v>
          </cell>
          <cell r="P281">
            <v>129.76477349999999</v>
          </cell>
          <cell r="Q281">
            <v>250.26063429999999</v>
          </cell>
          <cell r="R281">
            <v>0</v>
          </cell>
          <cell r="S281">
            <v>0</v>
          </cell>
          <cell r="T281">
            <v>426.36996920000001</v>
          </cell>
          <cell r="U281">
            <v>6034.6519369999996</v>
          </cell>
          <cell r="V281">
            <v>2579.6274484</v>
          </cell>
          <cell r="W281">
            <v>74.501875600000005</v>
          </cell>
          <cell r="X281">
            <v>46.563671999999997</v>
          </cell>
          <cell r="Y281">
            <v>130.37828239999999</v>
          </cell>
          <cell r="Z281">
            <v>251.4438308</v>
          </cell>
          <cell r="AA281">
            <v>0</v>
          </cell>
          <cell r="AB281">
            <v>0</v>
          </cell>
          <cell r="AC281">
            <v>428.385786</v>
          </cell>
          <cell r="AD281">
            <v>6059.2918546000001</v>
          </cell>
          <cell r="AE281">
            <v>2590.1602527999999</v>
          </cell>
          <cell r="AF281">
            <v>74.806072599999993</v>
          </cell>
          <cell r="AG281">
            <v>46.753795199999999</v>
          </cell>
          <cell r="AH281">
            <v>130.91062650000001</v>
          </cell>
          <cell r="AI281">
            <v>252.47049419999999</v>
          </cell>
          <cell r="AJ281">
            <v>0</v>
          </cell>
          <cell r="AK281">
            <v>0</v>
          </cell>
          <cell r="AL281">
            <v>430.1349151</v>
          </cell>
        </row>
        <row r="282">
          <cell r="B282" t="str">
            <v>Tarifa Tri-horária</v>
          </cell>
          <cell r="C282">
            <v>1136435.6562175001</v>
          </cell>
          <cell r="D282">
            <v>627149.07436570001</v>
          </cell>
          <cell r="E282">
            <v>123182.00439640001</v>
          </cell>
          <cell r="F282">
            <v>32138.089956200001</v>
          </cell>
          <cell r="G282">
            <v>143890.07165599999</v>
          </cell>
          <cell r="H282">
            <v>231933.4531637</v>
          </cell>
          <cell r="I282">
            <v>0</v>
          </cell>
          <cell r="J282">
            <v>0</v>
          </cell>
          <cell r="K282">
            <v>66351.653038799996</v>
          </cell>
          <cell r="L282">
            <v>1137302.9656354999</v>
          </cell>
          <cell r="M282">
            <v>627676.5789658</v>
          </cell>
          <cell r="N282">
            <v>123320.28984680001</v>
          </cell>
          <cell r="O282">
            <v>32171.9432203</v>
          </cell>
          <cell r="P282">
            <v>144047.7581525</v>
          </cell>
          <cell r="Q282">
            <v>232168.94863520001</v>
          </cell>
          <cell r="R282">
            <v>0</v>
          </cell>
          <cell r="S282">
            <v>0</v>
          </cell>
          <cell r="T282">
            <v>66397.622210000001</v>
          </cell>
          <cell r="U282">
            <v>1142206.2377343001</v>
          </cell>
          <cell r="V282">
            <v>630384.34895849996</v>
          </cell>
          <cell r="W282">
            <v>123853.3419023</v>
          </cell>
          <cell r="X282">
            <v>32310.939621599999</v>
          </cell>
          <cell r="Y282">
            <v>144670.2934807</v>
          </cell>
          <cell r="Z282">
            <v>233171.98662710001</v>
          </cell>
          <cell r="AA282">
            <v>0</v>
          </cell>
          <cell r="AB282">
            <v>0</v>
          </cell>
          <cell r="AC282">
            <v>66683.719610500004</v>
          </cell>
          <cell r="AD282">
            <v>1146780.0112352001</v>
          </cell>
          <cell r="AE282">
            <v>632910.00493629999</v>
          </cell>
          <cell r="AF282">
            <v>124350.64268590001</v>
          </cell>
          <cell r="AG282">
            <v>32440.6060235</v>
          </cell>
          <cell r="AH282">
            <v>145251.05545660001</v>
          </cell>
          <cell r="AI282">
            <v>234107.26853060001</v>
          </cell>
          <cell r="AJ282">
            <v>0</v>
          </cell>
          <cell r="AK282">
            <v>0</v>
          </cell>
          <cell r="AL282">
            <v>66950.614890700002</v>
          </cell>
        </row>
        <row r="283">
          <cell r="A283" t="str">
            <v>BTN_Social_&lt;4,6_Tri_E_Horas de ponta</v>
          </cell>
          <cell r="B283" t="str">
            <v>Horas de ponta</v>
          </cell>
          <cell r="C283">
            <v>256611.05285199999</v>
          </cell>
          <cell r="D283">
            <v>184771.13936269999</v>
          </cell>
          <cell r="E283">
            <v>113210.75861039999</v>
          </cell>
          <cell r="F283">
            <v>24319.348146699998</v>
          </cell>
          <cell r="G283">
            <v>121596.740731</v>
          </cell>
          <cell r="H283">
            <v>66249.258742699996</v>
          </cell>
          <cell r="I283">
            <v>0</v>
          </cell>
          <cell r="J283">
            <v>0</v>
          </cell>
          <cell r="K283">
            <v>12858.505916800001</v>
          </cell>
          <cell r="L283">
            <v>256910.71968869999</v>
          </cell>
          <cell r="M283">
            <v>184986.91254260001</v>
          </cell>
          <cell r="N283">
            <v>113342.96456940001</v>
          </cell>
          <cell r="O283">
            <v>24347.747944499999</v>
          </cell>
          <cell r="P283">
            <v>121738.7397218</v>
          </cell>
          <cell r="Q283">
            <v>66326.623710400003</v>
          </cell>
          <cell r="R283">
            <v>0</v>
          </cell>
          <cell r="S283">
            <v>0</v>
          </cell>
          <cell r="T283">
            <v>12873.521901599999</v>
          </cell>
          <cell r="U283">
            <v>258021.58171480001</v>
          </cell>
          <cell r="V283">
            <v>185786.78160449999</v>
          </cell>
          <cell r="W283">
            <v>113833.0507568</v>
          </cell>
          <cell r="X283">
            <v>24453.025718699999</v>
          </cell>
          <cell r="Y283">
            <v>122265.1285906</v>
          </cell>
          <cell r="Z283">
            <v>66613.414887199993</v>
          </cell>
          <cell r="AA283">
            <v>0</v>
          </cell>
          <cell r="AB283">
            <v>0</v>
          </cell>
          <cell r="AC283">
            <v>12929.186012100001</v>
          </cell>
          <cell r="AD283">
            <v>259057.9504033</v>
          </cell>
          <cell r="AE283">
            <v>186533.01221839999</v>
          </cell>
          <cell r="AF283">
            <v>114290.2722367</v>
          </cell>
          <cell r="AG283">
            <v>24551.243665099999</v>
          </cell>
          <cell r="AH283">
            <v>122756.218329</v>
          </cell>
          <cell r="AI283">
            <v>66880.974124</v>
          </cell>
          <cell r="AJ283">
            <v>0</v>
          </cell>
          <cell r="AK283">
            <v>0</v>
          </cell>
          <cell r="AL283">
            <v>12981.1173411</v>
          </cell>
        </row>
        <row r="284">
          <cell r="B284" t="str">
            <v>Horas de ponta - 3,45</v>
          </cell>
          <cell r="C284">
            <v>111578.1169886</v>
          </cell>
          <cell r="D284">
            <v>80341.106023500004</v>
          </cell>
          <cell r="E284">
            <v>49225.639847699997</v>
          </cell>
          <cell r="F284">
            <v>10574.3967084</v>
          </cell>
          <cell r="G284">
            <v>52871.983540900001</v>
          </cell>
          <cell r="H284">
            <v>28806.1151704</v>
          </cell>
          <cell r="I284">
            <v>0</v>
          </cell>
          <cell r="J284">
            <v>0</v>
          </cell>
          <cell r="K284">
            <v>5591.0603285999996</v>
          </cell>
          <cell r="L284">
            <v>111609.92465820001</v>
          </cell>
          <cell r="M284">
            <v>80364.008931200005</v>
          </cell>
          <cell r="N284">
            <v>49239.672643400001</v>
          </cell>
          <cell r="O284">
            <v>10577.4111608</v>
          </cell>
          <cell r="P284">
            <v>52887.055802499999</v>
          </cell>
          <cell r="Q284">
            <v>28814.3269544</v>
          </cell>
          <cell r="R284">
            <v>0</v>
          </cell>
          <cell r="S284">
            <v>0</v>
          </cell>
          <cell r="T284">
            <v>5592.6541766999999</v>
          </cell>
          <cell r="U284">
            <v>112094.72404270001</v>
          </cell>
          <cell r="V284">
            <v>80713.085612700001</v>
          </cell>
          <cell r="W284">
            <v>49453.554724200003</v>
          </cell>
          <cell r="X284">
            <v>10623.356200300001</v>
          </cell>
          <cell r="Y284">
            <v>53116.781000499999</v>
          </cell>
          <cell r="Z284">
            <v>28939.4875794</v>
          </cell>
          <cell r="AA284">
            <v>0</v>
          </cell>
          <cell r="AB284">
            <v>0</v>
          </cell>
          <cell r="AC284">
            <v>5616.9469559999998</v>
          </cell>
          <cell r="AD284">
            <v>112550.6042988</v>
          </cell>
          <cell r="AE284">
            <v>81041.339261000001</v>
          </cell>
          <cell r="AF284">
            <v>49654.678367200002</v>
          </cell>
          <cell r="AG284">
            <v>10666.560538399999</v>
          </cell>
          <cell r="AH284">
            <v>53332.8026914</v>
          </cell>
          <cell r="AI284">
            <v>29057.182155499999</v>
          </cell>
          <cell r="AJ284">
            <v>0</v>
          </cell>
          <cell r="AK284">
            <v>0</v>
          </cell>
          <cell r="AL284">
            <v>5639.7906297999998</v>
          </cell>
        </row>
        <row r="285">
          <cell r="B285" t="str">
            <v>Horas de ponta - 4,6</v>
          </cell>
          <cell r="C285">
            <v>16358.4615192</v>
          </cell>
          <cell r="D285">
            <v>11778.805080800001</v>
          </cell>
          <cell r="E285">
            <v>7216.9683168000001</v>
          </cell>
          <cell r="F285">
            <v>1550.3117125000001</v>
          </cell>
          <cell r="G285">
            <v>7751.5585626000002</v>
          </cell>
          <cell r="H285">
            <v>4223.2629414000003</v>
          </cell>
          <cell r="I285">
            <v>0</v>
          </cell>
          <cell r="J285">
            <v>0</v>
          </cell>
          <cell r="K285">
            <v>819.70504349999999</v>
          </cell>
          <cell r="L285">
            <v>16429.0596305</v>
          </cell>
          <cell r="M285">
            <v>11829.6387971</v>
          </cell>
          <cell r="N285">
            <v>7248.1145434999999</v>
          </cell>
          <cell r="O285">
            <v>1557.0023834000001</v>
          </cell>
          <cell r="P285">
            <v>7785.0119161000002</v>
          </cell>
          <cell r="Q285">
            <v>4241.489251</v>
          </cell>
          <cell r="R285">
            <v>0</v>
          </cell>
          <cell r="S285">
            <v>0</v>
          </cell>
          <cell r="T285">
            <v>823.24263900000005</v>
          </cell>
          <cell r="U285">
            <v>16508.46977</v>
          </cell>
          <cell r="V285">
            <v>11886.817557300001</v>
          </cell>
          <cell r="W285">
            <v>7283.1484286000004</v>
          </cell>
          <cell r="X285">
            <v>1564.5281809999999</v>
          </cell>
          <cell r="Y285">
            <v>7822.6409041999996</v>
          </cell>
          <cell r="Z285">
            <v>4261.9905615999996</v>
          </cell>
          <cell r="AA285">
            <v>0</v>
          </cell>
          <cell r="AB285">
            <v>0</v>
          </cell>
          <cell r="AC285">
            <v>827.22179719999997</v>
          </cell>
          <cell r="AD285">
            <v>16576.453207300001</v>
          </cell>
          <cell r="AE285">
            <v>11935.768594900001</v>
          </cell>
          <cell r="AF285">
            <v>7313.1411203999996</v>
          </cell>
          <cell r="AG285">
            <v>1570.9710557999999</v>
          </cell>
          <cell r="AH285">
            <v>7854.855278</v>
          </cell>
          <cell r="AI285">
            <v>4279.5418409000004</v>
          </cell>
          <cell r="AJ285">
            <v>0</v>
          </cell>
          <cell r="AK285">
            <v>0</v>
          </cell>
          <cell r="AL285">
            <v>830.62837409999997</v>
          </cell>
        </row>
        <row r="286">
          <cell r="B286" t="str">
            <v>Horas de ponta - 5,75</v>
          </cell>
          <cell r="C286">
            <v>5978.0194959</v>
          </cell>
          <cell r="D286">
            <v>4304.4345174</v>
          </cell>
          <cell r="E286">
            <v>2637.3615423000001</v>
          </cell>
          <cell r="F286">
            <v>566.54433129999995</v>
          </cell>
          <cell r="G286">
            <v>2832.7216570000001</v>
          </cell>
          <cell r="H286">
            <v>1543.3449023000001</v>
          </cell>
          <cell r="I286">
            <v>0</v>
          </cell>
          <cell r="J286">
            <v>0</v>
          </cell>
          <cell r="K286">
            <v>299.5521751</v>
          </cell>
          <cell r="L286">
            <v>6015.2770110000001</v>
          </cell>
          <cell r="M286">
            <v>4331.2615515999996</v>
          </cell>
          <cell r="N286">
            <v>2653.7986814999999</v>
          </cell>
          <cell r="O286">
            <v>570.07527210000001</v>
          </cell>
          <cell r="P286">
            <v>2850.3763613000001</v>
          </cell>
          <cell r="Q286">
            <v>1552.9636726000001</v>
          </cell>
          <cell r="R286">
            <v>0</v>
          </cell>
          <cell r="S286">
            <v>0</v>
          </cell>
          <cell r="T286">
            <v>301.41910949999999</v>
          </cell>
          <cell r="U286">
            <v>6044.4024902000001</v>
          </cell>
          <cell r="V286">
            <v>4352.2331654</v>
          </cell>
          <cell r="W286">
            <v>2666.6481576000001</v>
          </cell>
          <cell r="X286">
            <v>572.83552999999995</v>
          </cell>
          <cell r="Y286">
            <v>2864.1776507</v>
          </cell>
          <cell r="Z286">
            <v>1560.4829961999999</v>
          </cell>
          <cell r="AA286">
            <v>0</v>
          </cell>
          <cell r="AB286">
            <v>0</v>
          </cell>
          <cell r="AC286">
            <v>302.87855619999999</v>
          </cell>
          <cell r="AD286">
            <v>6069.3392635999999</v>
          </cell>
          <cell r="AE286">
            <v>4370.1887287</v>
          </cell>
          <cell r="AF286">
            <v>2677.6496748999998</v>
          </cell>
          <cell r="AG286">
            <v>575.19881880000003</v>
          </cell>
          <cell r="AH286">
            <v>2875.9940947999999</v>
          </cell>
          <cell r="AI286">
            <v>1566.9209214</v>
          </cell>
          <cell r="AJ286">
            <v>0</v>
          </cell>
          <cell r="AK286">
            <v>0</v>
          </cell>
          <cell r="AL286">
            <v>304.12811140000002</v>
          </cell>
        </row>
        <row r="287">
          <cell r="B287" t="str">
            <v>Horas de ponta - 6,9</v>
          </cell>
          <cell r="C287">
            <v>122696.4548483</v>
          </cell>
          <cell r="D287">
            <v>88346.793741000001</v>
          </cell>
          <cell r="E287">
            <v>54130.788903599998</v>
          </cell>
          <cell r="F287">
            <v>11628.0953945</v>
          </cell>
          <cell r="G287">
            <v>58140.4769705</v>
          </cell>
          <cell r="H287">
            <v>31676.5357286</v>
          </cell>
          <cell r="I287">
            <v>0</v>
          </cell>
          <cell r="J287">
            <v>0</v>
          </cell>
          <cell r="K287">
            <v>6148.1883696000004</v>
          </cell>
          <cell r="L287">
            <v>122856.45838900001</v>
          </cell>
          <cell r="M287">
            <v>88462.003262700004</v>
          </cell>
          <cell r="N287">
            <v>54201.378701000001</v>
          </cell>
          <cell r="O287">
            <v>11643.259128199999</v>
          </cell>
          <cell r="P287">
            <v>58216.295641899997</v>
          </cell>
          <cell r="Q287">
            <v>31717.843832400002</v>
          </cell>
          <cell r="R287">
            <v>0</v>
          </cell>
          <cell r="S287">
            <v>0</v>
          </cell>
          <cell r="T287">
            <v>6156.2059763999996</v>
          </cell>
          <cell r="U287">
            <v>123373.98541189999</v>
          </cell>
          <cell r="V287">
            <v>88834.645269100001</v>
          </cell>
          <cell r="W287">
            <v>54429.699446400002</v>
          </cell>
          <cell r="X287">
            <v>11692.3058074</v>
          </cell>
          <cell r="Y287">
            <v>58461.529035200001</v>
          </cell>
          <cell r="Z287">
            <v>31851.453750000001</v>
          </cell>
          <cell r="AA287">
            <v>0</v>
          </cell>
          <cell r="AB287">
            <v>0</v>
          </cell>
          <cell r="AC287">
            <v>6182.1387027000001</v>
          </cell>
          <cell r="AD287">
            <v>123861.55363359999</v>
          </cell>
          <cell r="AE287">
            <v>89185.715633800006</v>
          </cell>
          <cell r="AF287">
            <v>54644.803074199997</v>
          </cell>
          <cell r="AG287">
            <v>11738.5132521</v>
          </cell>
          <cell r="AH287">
            <v>58692.5662648</v>
          </cell>
          <cell r="AI287">
            <v>31977.3292062</v>
          </cell>
          <cell r="AJ287">
            <v>0</v>
          </cell>
          <cell r="AK287">
            <v>0</v>
          </cell>
          <cell r="AL287">
            <v>6206.5702258000001</v>
          </cell>
        </row>
        <row r="288">
          <cell r="A288" t="str">
            <v>BTN_Social_&lt;4,6_Tri_E_Horas cheia</v>
          </cell>
          <cell r="B288" t="str">
            <v>Horas cheia</v>
          </cell>
          <cell r="C288">
            <v>559191.13365730003</v>
          </cell>
          <cell r="D288">
            <v>305317.02279740002</v>
          </cell>
          <cell r="E288">
            <v>6012.8078889999997</v>
          </cell>
          <cell r="F288">
            <v>5344.7181233000001</v>
          </cell>
          <cell r="G288">
            <v>15366.064605600001</v>
          </cell>
          <cell r="H288">
            <v>152324.46651619999</v>
          </cell>
          <cell r="I288">
            <v>0</v>
          </cell>
          <cell r="J288">
            <v>0</v>
          </cell>
          <cell r="K288">
            <v>30732.129209899998</v>
          </cell>
          <cell r="L288">
            <v>559773.96186160005</v>
          </cell>
          <cell r="M288">
            <v>305635.24560379999</v>
          </cell>
          <cell r="N288">
            <v>6019.0748575999996</v>
          </cell>
          <cell r="O288">
            <v>5350.2887628999997</v>
          </cell>
          <cell r="P288">
            <v>15382.0801945</v>
          </cell>
          <cell r="Q288">
            <v>152483.2297543</v>
          </cell>
          <cell r="R288">
            <v>0</v>
          </cell>
          <cell r="S288">
            <v>0</v>
          </cell>
          <cell r="T288">
            <v>30764.160388100001</v>
          </cell>
          <cell r="U288">
            <v>562193.31866919994</v>
          </cell>
          <cell r="V288">
            <v>306956.20864089997</v>
          </cell>
          <cell r="W288">
            <v>6045.0894490999999</v>
          </cell>
          <cell r="X288">
            <v>5373.4128430000001</v>
          </cell>
          <cell r="Y288">
            <v>15448.5619221</v>
          </cell>
          <cell r="Z288">
            <v>153142.26601759999</v>
          </cell>
          <cell r="AA288">
            <v>0</v>
          </cell>
          <cell r="AB288">
            <v>0</v>
          </cell>
          <cell r="AC288">
            <v>30897.1238467</v>
          </cell>
          <cell r="AD288">
            <v>564448.42225219996</v>
          </cell>
          <cell r="AE288">
            <v>308187.48980749998</v>
          </cell>
          <cell r="AF288">
            <v>6069.3378745999999</v>
          </cell>
          <cell r="AG288">
            <v>5394.9669987999996</v>
          </cell>
          <cell r="AH288">
            <v>15510.530121</v>
          </cell>
          <cell r="AI288">
            <v>153756.55946630001</v>
          </cell>
          <cell r="AJ288">
            <v>0</v>
          </cell>
          <cell r="AK288">
            <v>0</v>
          </cell>
          <cell r="AL288">
            <v>31021.060243200001</v>
          </cell>
        </row>
        <row r="289">
          <cell r="B289" t="str">
            <v>Horas cheia - 3,45</v>
          </cell>
          <cell r="C289">
            <v>242088.79731649999</v>
          </cell>
          <cell r="D289">
            <v>132179.90486720001</v>
          </cell>
          <cell r="E289">
            <v>2603.1053471</v>
          </cell>
          <cell r="F289">
            <v>2313.8714197999998</v>
          </cell>
          <cell r="G289">
            <v>6652.3803326999996</v>
          </cell>
          <cell r="H289">
            <v>65945.335469600002</v>
          </cell>
          <cell r="I289">
            <v>0</v>
          </cell>
          <cell r="J289">
            <v>0</v>
          </cell>
          <cell r="K289">
            <v>13304.7606653</v>
          </cell>
          <cell r="L289">
            <v>242196.07985750001</v>
          </cell>
          <cell r="M289">
            <v>132238.4808777</v>
          </cell>
          <cell r="N289">
            <v>2604.2589223</v>
          </cell>
          <cell r="O289">
            <v>2314.8968208000001</v>
          </cell>
          <cell r="P289">
            <v>6655.3283591999998</v>
          </cell>
          <cell r="Q289">
            <v>65974.559388099995</v>
          </cell>
          <cell r="R289">
            <v>0</v>
          </cell>
          <cell r="S289">
            <v>0</v>
          </cell>
          <cell r="T289">
            <v>13310.6567185</v>
          </cell>
          <cell r="U289">
            <v>243249.8787996</v>
          </cell>
          <cell r="V289">
            <v>132813.8525826</v>
          </cell>
          <cell r="W289">
            <v>2615.5900947</v>
          </cell>
          <cell r="X289">
            <v>2324.9689727</v>
          </cell>
          <cell r="Y289">
            <v>6684.2857973999999</v>
          </cell>
          <cell r="Z289">
            <v>66261.615730399993</v>
          </cell>
          <cell r="AA289">
            <v>0</v>
          </cell>
          <cell r="AB289">
            <v>0</v>
          </cell>
          <cell r="AC289">
            <v>13368.5715953</v>
          </cell>
          <cell r="AD289">
            <v>244239.91658310001</v>
          </cell>
          <cell r="AE289">
            <v>133354.41084610001</v>
          </cell>
          <cell r="AF289">
            <v>2626.2356623000001</v>
          </cell>
          <cell r="AG289">
            <v>2334.4316997000001</v>
          </cell>
          <cell r="AH289">
            <v>6711.4911361000004</v>
          </cell>
          <cell r="AI289">
            <v>66531.303442200006</v>
          </cell>
          <cell r="AJ289">
            <v>0</v>
          </cell>
          <cell r="AK289">
            <v>0</v>
          </cell>
          <cell r="AL289">
            <v>13422.982273699999</v>
          </cell>
        </row>
        <row r="290">
          <cell r="B290" t="str">
            <v>Horas cheia - 4,6</v>
          </cell>
          <cell r="C290">
            <v>36316.649605400002</v>
          </cell>
          <cell r="D290">
            <v>19828.803906199999</v>
          </cell>
          <cell r="E290">
            <v>390.50160879999999</v>
          </cell>
          <cell r="F290">
            <v>347.11254100000002</v>
          </cell>
          <cell r="G290">
            <v>997.94855580000001</v>
          </cell>
          <cell r="H290">
            <v>9892.7074195000005</v>
          </cell>
          <cell r="I290">
            <v>0</v>
          </cell>
          <cell r="J290">
            <v>0</v>
          </cell>
          <cell r="K290">
            <v>1995.897111</v>
          </cell>
          <cell r="L290">
            <v>36424.867015600001</v>
          </cell>
          <cell r="M290">
            <v>19887.890354200001</v>
          </cell>
          <cell r="N290">
            <v>391.66523699999999</v>
          </cell>
          <cell r="O290">
            <v>348.1468769</v>
          </cell>
          <cell r="P290">
            <v>1000.9222719000001</v>
          </cell>
          <cell r="Q290">
            <v>9922.1859970000005</v>
          </cell>
          <cell r="R290">
            <v>0</v>
          </cell>
          <cell r="S290">
            <v>0</v>
          </cell>
          <cell r="T290">
            <v>2001.8445428</v>
          </cell>
          <cell r="U290">
            <v>36599.641160500003</v>
          </cell>
          <cell r="V290">
            <v>19983.316619500001</v>
          </cell>
          <cell r="W290">
            <v>393.54452889999999</v>
          </cell>
          <cell r="X290">
            <v>349.81735880000002</v>
          </cell>
          <cell r="Y290">
            <v>1005.7249064</v>
          </cell>
          <cell r="Z290">
            <v>9969.7947244000006</v>
          </cell>
          <cell r="AA290">
            <v>0</v>
          </cell>
          <cell r="AB290">
            <v>0</v>
          </cell>
          <cell r="AC290">
            <v>2011.4498133</v>
          </cell>
          <cell r="AD290">
            <v>36749.4590713</v>
          </cell>
          <cell r="AE290">
            <v>20065.1168406</v>
          </cell>
          <cell r="AF290">
            <v>395.15547420000001</v>
          </cell>
          <cell r="AG290">
            <v>351.24930949999998</v>
          </cell>
          <cell r="AH290">
            <v>1009.8417669</v>
          </cell>
          <cell r="AI290">
            <v>10010.6053383</v>
          </cell>
          <cell r="AJ290">
            <v>0</v>
          </cell>
          <cell r="AK290">
            <v>0</v>
          </cell>
          <cell r="AL290">
            <v>2019.6835326</v>
          </cell>
        </row>
        <row r="291">
          <cell r="B291" t="str">
            <v>Horas cheia - 5,75</v>
          </cell>
          <cell r="C291">
            <v>12969.0722353</v>
          </cell>
          <cell r="D291">
            <v>7081.0824506999998</v>
          </cell>
          <cell r="E291">
            <v>139.45238979999999</v>
          </cell>
          <cell r="F291">
            <v>123.9576799</v>
          </cell>
          <cell r="G291">
            <v>356.37832900000001</v>
          </cell>
          <cell r="H291">
            <v>3532.7938705000001</v>
          </cell>
          <cell r="I291">
            <v>0</v>
          </cell>
          <cell r="J291">
            <v>0</v>
          </cell>
          <cell r="K291">
            <v>712.75665809999998</v>
          </cell>
          <cell r="L291">
            <v>13049.565716999999</v>
          </cell>
          <cell r="M291">
            <v>7125.0316996000001</v>
          </cell>
          <cell r="N291">
            <v>140.31791100000001</v>
          </cell>
          <cell r="O291">
            <v>124.7270316</v>
          </cell>
          <cell r="P291">
            <v>358.59021719999998</v>
          </cell>
          <cell r="Q291">
            <v>3554.7204102999999</v>
          </cell>
          <cell r="R291">
            <v>0</v>
          </cell>
          <cell r="S291">
            <v>0</v>
          </cell>
          <cell r="T291">
            <v>717.18043360000001</v>
          </cell>
          <cell r="U291">
            <v>13112.8764928</v>
          </cell>
          <cell r="V291">
            <v>7159.5992318999997</v>
          </cell>
          <cell r="W291">
            <v>140.99867219999999</v>
          </cell>
          <cell r="X291">
            <v>125.3321529</v>
          </cell>
          <cell r="Y291">
            <v>360.32993929999998</v>
          </cell>
          <cell r="Z291">
            <v>3571.9663566999998</v>
          </cell>
          <cell r="AA291">
            <v>0</v>
          </cell>
          <cell r="AB291">
            <v>0</v>
          </cell>
          <cell r="AC291">
            <v>720.65987940000002</v>
          </cell>
          <cell r="AD291">
            <v>13167.0121285</v>
          </cell>
          <cell r="AE291">
            <v>7189.1571598</v>
          </cell>
          <cell r="AF291">
            <v>141.5807762</v>
          </cell>
          <cell r="AG291">
            <v>125.8495786</v>
          </cell>
          <cell r="AH291">
            <v>361.81753739999999</v>
          </cell>
          <cell r="AI291">
            <v>3586.7129811999998</v>
          </cell>
          <cell r="AJ291">
            <v>0</v>
          </cell>
          <cell r="AK291">
            <v>0</v>
          </cell>
          <cell r="AL291">
            <v>723.63507519999996</v>
          </cell>
        </row>
        <row r="292">
          <cell r="B292" t="str">
            <v>Horas cheia - 6,9</v>
          </cell>
          <cell r="C292">
            <v>267816.61450010003</v>
          </cell>
          <cell r="D292">
            <v>146227.2315733</v>
          </cell>
          <cell r="E292">
            <v>2879.7485433000002</v>
          </cell>
          <cell r="F292">
            <v>2559.7764825999998</v>
          </cell>
          <cell r="G292">
            <v>7359.3573881000002</v>
          </cell>
          <cell r="H292">
            <v>72953.629756599999</v>
          </cell>
          <cell r="I292">
            <v>0</v>
          </cell>
          <cell r="J292">
            <v>0</v>
          </cell>
          <cell r="K292">
            <v>14718.714775500001</v>
          </cell>
          <cell r="L292">
            <v>268103.44927149999</v>
          </cell>
          <cell r="M292">
            <v>146383.8426723</v>
          </cell>
          <cell r="N292">
            <v>2882.8327872999998</v>
          </cell>
          <cell r="O292">
            <v>2562.5180335999999</v>
          </cell>
          <cell r="P292">
            <v>7367.2393462</v>
          </cell>
          <cell r="Q292">
            <v>73031.763958900003</v>
          </cell>
          <cell r="R292">
            <v>0</v>
          </cell>
          <cell r="S292">
            <v>0</v>
          </cell>
          <cell r="T292">
            <v>14734.478693200001</v>
          </cell>
          <cell r="U292">
            <v>269230.92221629998</v>
          </cell>
          <cell r="V292">
            <v>146999.44020690001</v>
          </cell>
          <cell r="W292">
            <v>2894.9561533000001</v>
          </cell>
          <cell r="X292">
            <v>2573.2943586000001</v>
          </cell>
          <cell r="Y292">
            <v>7398.2212790000003</v>
          </cell>
          <cell r="Z292">
            <v>73338.889206099993</v>
          </cell>
          <cell r="AA292">
            <v>0</v>
          </cell>
          <cell r="AB292">
            <v>0</v>
          </cell>
          <cell r="AC292">
            <v>14796.442558700001</v>
          </cell>
          <cell r="AD292">
            <v>270292.03446930001</v>
          </cell>
          <cell r="AE292">
            <v>147578.80496099999</v>
          </cell>
          <cell r="AF292">
            <v>2906.3659619</v>
          </cell>
          <cell r="AG292">
            <v>2583.4364110000001</v>
          </cell>
          <cell r="AH292">
            <v>7427.3796806</v>
          </cell>
          <cell r="AI292">
            <v>73627.937704600001</v>
          </cell>
          <cell r="AJ292">
            <v>0</v>
          </cell>
          <cell r="AK292">
            <v>0</v>
          </cell>
          <cell r="AL292">
            <v>14854.7593617</v>
          </cell>
        </row>
        <row r="293">
          <cell r="A293" t="str">
            <v>BTN_Social_&lt;4,6_Tri_E_Horas de vazio</v>
          </cell>
          <cell r="B293" t="str">
            <v>Horas de vazio</v>
          </cell>
          <cell r="C293">
            <v>320633.46970820002</v>
          </cell>
          <cell r="D293">
            <v>137060.91220560001</v>
          </cell>
          <cell r="E293">
            <v>3958.4378969999998</v>
          </cell>
          <cell r="F293">
            <v>2474.0236862000002</v>
          </cell>
          <cell r="G293">
            <v>6927.2663193999997</v>
          </cell>
          <cell r="H293">
            <v>13359.7279048</v>
          </cell>
          <cell r="I293">
            <v>0</v>
          </cell>
          <cell r="J293">
            <v>0</v>
          </cell>
          <cell r="K293">
            <v>22761.0179121</v>
          </cell>
          <cell r="L293">
            <v>320618.28408519999</v>
          </cell>
          <cell r="M293">
            <v>137054.42081939999</v>
          </cell>
          <cell r="N293">
            <v>3958.2504198000001</v>
          </cell>
          <cell r="O293">
            <v>2473.9065129000001</v>
          </cell>
          <cell r="P293">
            <v>6926.9382361999997</v>
          </cell>
          <cell r="Q293">
            <v>13359.095170500001</v>
          </cell>
          <cell r="R293">
            <v>0</v>
          </cell>
          <cell r="S293">
            <v>0</v>
          </cell>
          <cell r="T293">
            <v>22759.939920299999</v>
          </cell>
          <cell r="U293">
            <v>321991.33735029999</v>
          </cell>
          <cell r="V293">
            <v>137641.35871309999</v>
          </cell>
          <cell r="W293">
            <v>3975.2016963999999</v>
          </cell>
          <cell r="X293">
            <v>2484.5010599000002</v>
          </cell>
          <cell r="Y293">
            <v>6956.6029680000001</v>
          </cell>
          <cell r="Z293">
            <v>13416.3057223</v>
          </cell>
          <cell r="AA293">
            <v>0</v>
          </cell>
          <cell r="AB293">
            <v>0</v>
          </cell>
          <cell r="AC293">
            <v>22857.409751700001</v>
          </cell>
          <cell r="AD293">
            <v>323273.63857970003</v>
          </cell>
          <cell r="AE293">
            <v>138189.50291040001</v>
          </cell>
          <cell r="AF293">
            <v>3991.0325745999999</v>
          </cell>
          <cell r="AG293">
            <v>2494.3953596000001</v>
          </cell>
          <cell r="AH293">
            <v>6984.3070066</v>
          </cell>
          <cell r="AI293">
            <v>13469.734940300001</v>
          </cell>
          <cell r="AJ293">
            <v>0</v>
          </cell>
          <cell r="AK293">
            <v>0</v>
          </cell>
          <cell r="AL293">
            <v>22948.437306399999</v>
          </cell>
        </row>
        <row r="294">
          <cell r="B294" t="str">
            <v>Horas de vazio - 3,45</v>
          </cell>
          <cell r="C294">
            <v>138165.40196270001</v>
          </cell>
          <cell r="D294">
            <v>59061.4449743</v>
          </cell>
          <cell r="E294">
            <v>1705.7457027999999</v>
          </cell>
          <cell r="F294">
            <v>1066.0910650000001</v>
          </cell>
          <cell r="G294">
            <v>2985.0549801000002</v>
          </cell>
          <cell r="H294">
            <v>5756.8917481999997</v>
          </cell>
          <cell r="I294">
            <v>0</v>
          </cell>
          <cell r="J294">
            <v>0</v>
          </cell>
          <cell r="K294">
            <v>9808.0377939999998</v>
          </cell>
          <cell r="L294">
            <v>138007.27311489999</v>
          </cell>
          <cell r="M294">
            <v>58993.849773000002</v>
          </cell>
          <cell r="N294">
            <v>1703.7934945</v>
          </cell>
          <cell r="O294">
            <v>1064.8709346999999</v>
          </cell>
          <cell r="P294">
            <v>2981.6386163000002</v>
          </cell>
          <cell r="Q294">
            <v>5750.3030462999996</v>
          </cell>
          <cell r="R294">
            <v>0</v>
          </cell>
          <cell r="S294">
            <v>0</v>
          </cell>
          <cell r="T294">
            <v>9796.8125975999992</v>
          </cell>
          <cell r="U294">
            <v>138603.05384850001</v>
          </cell>
          <cell r="V294">
            <v>59248.527648099996</v>
          </cell>
          <cell r="W294">
            <v>1711.148813</v>
          </cell>
          <cell r="X294">
            <v>1069.4680080000001</v>
          </cell>
          <cell r="Y294">
            <v>2994.5104227000002</v>
          </cell>
          <cell r="Z294">
            <v>5775.1272430999998</v>
          </cell>
          <cell r="AA294">
            <v>0</v>
          </cell>
          <cell r="AB294">
            <v>0</v>
          </cell>
          <cell r="AC294">
            <v>9839.1056748999999</v>
          </cell>
          <cell r="AD294">
            <v>139163.89761340001</v>
          </cell>
          <cell r="AE294">
            <v>59488.271047599999</v>
          </cell>
          <cell r="AF294">
            <v>1718.0728093</v>
          </cell>
          <cell r="AG294">
            <v>1073.7955062999999</v>
          </cell>
          <cell r="AH294">
            <v>3006.6274177999999</v>
          </cell>
          <cell r="AI294">
            <v>5798.4957334999999</v>
          </cell>
          <cell r="AJ294">
            <v>0</v>
          </cell>
          <cell r="AK294">
            <v>0</v>
          </cell>
          <cell r="AL294">
            <v>9878.9186582000002</v>
          </cell>
        </row>
        <row r="295">
          <cell r="B295" t="str">
            <v>Horas de vazio - 4,6</v>
          </cell>
          <cell r="C295">
            <v>19862.0651966</v>
          </cell>
          <cell r="D295">
            <v>8490.4198452000001</v>
          </cell>
          <cell r="E295">
            <v>245.2106813</v>
          </cell>
          <cell r="F295">
            <v>153.2566764</v>
          </cell>
          <cell r="G295">
            <v>429.11869180000002</v>
          </cell>
          <cell r="H295">
            <v>827.58605009999997</v>
          </cell>
          <cell r="I295">
            <v>0</v>
          </cell>
          <cell r="J295">
            <v>0</v>
          </cell>
          <cell r="K295">
            <v>1409.9614185</v>
          </cell>
          <cell r="L295">
            <v>19842.611597800002</v>
          </cell>
          <cell r="M295">
            <v>8482.1040314000002</v>
          </cell>
          <cell r="N295">
            <v>244.97051350000001</v>
          </cell>
          <cell r="O295">
            <v>153.10657069999999</v>
          </cell>
          <cell r="P295">
            <v>428.69839880000001</v>
          </cell>
          <cell r="Q295">
            <v>826.77548330000002</v>
          </cell>
          <cell r="R295">
            <v>0</v>
          </cell>
          <cell r="S295">
            <v>0</v>
          </cell>
          <cell r="T295">
            <v>1408.5804533</v>
          </cell>
          <cell r="U295">
            <v>19936.1254611</v>
          </cell>
          <cell r="V295">
            <v>8522.0783221000002</v>
          </cell>
          <cell r="W295">
            <v>246.12500600000001</v>
          </cell>
          <cell r="X295">
            <v>153.82812870000001</v>
          </cell>
          <cell r="Y295">
            <v>430.71875999999997</v>
          </cell>
          <cell r="Z295">
            <v>830.67189429999996</v>
          </cell>
          <cell r="AA295">
            <v>0</v>
          </cell>
          <cell r="AB295">
            <v>0</v>
          </cell>
          <cell r="AC295">
            <v>1415.2187832</v>
          </cell>
          <cell r="AD295">
            <v>20016.598193999998</v>
          </cell>
          <cell r="AE295">
            <v>8556.4779314000007</v>
          </cell>
          <cell r="AF295">
            <v>247.1184964</v>
          </cell>
          <cell r="AG295">
            <v>154.4490595</v>
          </cell>
          <cell r="AH295">
            <v>432.45736829999998</v>
          </cell>
          <cell r="AI295">
            <v>834.02492459999996</v>
          </cell>
          <cell r="AJ295">
            <v>0</v>
          </cell>
          <cell r="AK295">
            <v>0</v>
          </cell>
          <cell r="AL295">
            <v>1420.9313528</v>
          </cell>
        </row>
        <row r="296">
          <cell r="B296" t="str">
            <v>Horas de vazio - 5,75</v>
          </cell>
          <cell r="C296">
            <v>7957.6424122999997</v>
          </cell>
          <cell r="D296">
            <v>3401.6465248999998</v>
          </cell>
          <cell r="E296">
            <v>98.242498999999995</v>
          </cell>
          <cell r="F296">
            <v>61.4015615</v>
          </cell>
          <cell r="G296">
            <v>171.92437290000001</v>
          </cell>
          <cell r="H296">
            <v>331.5684339</v>
          </cell>
          <cell r="I296">
            <v>0</v>
          </cell>
          <cell r="J296">
            <v>0</v>
          </cell>
          <cell r="K296">
            <v>564.89436860000001</v>
          </cell>
          <cell r="L296">
            <v>8009.2753278999999</v>
          </cell>
          <cell r="M296">
            <v>3423.7180026999999</v>
          </cell>
          <cell r="N296">
            <v>98.879942299999996</v>
          </cell>
          <cell r="O296">
            <v>61.799964099999997</v>
          </cell>
          <cell r="P296">
            <v>173.0398994</v>
          </cell>
          <cell r="Q296">
            <v>333.71980569999999</v>
          </cell>
          <cell r="R296">
            <v>0</v>
          </cell>
          <cell r="S296">
            <v>0</v>
          </cell>
          <cell r="T296">
            <v>568.5596683</v>
          </cell>
          <cell r="U296">
            <v>8048.1994811000004</v>
          </cell>
          <cell r="V296">
            <v>3440.3568771</v>
          </cell>
          <cell r="W296">
            <v>99.360487500000005</v>
          </cell>
          <cell r="X296">
            <v>62.100304800000004</v>
          </cell>
          <cell r="Y296">
            <v>173.8808535</v>
          </cell>
          <cell r="Z296">
            <v>335.34164470000002</v>
          </cell>
          <cell r="AA296">
            <v>0</v>
          </cell>
          <cell r="AB296">
            <v>0</v>
          </cell>
          <cell r="AC296">
            <v>571.32280270000001</v>
          </cell>
          <cell r="AD296">
            <v>8081.4172435999999</v>
          </cell>
          <cell r="AE296">
            <v>3454.5564447000002</v>
          </cell>
          <cell r="AF296">
            <v>99.770583500000001</v>
          </cell>
          <cell r="AG296">
            <v>62.356614999999998</v>
          </cell>
          <cell r="AH296">
            <v>174.59852079999999</v>
          </cell>
          <cell r="AI296">
            <v>336.72571850000003</v>
          </cell>
          <cell r="AJ296">
            <v>0</v>
          </cell>
          <cell r="AK296">
            <v>0</v>
          </cell>
          <cell r="AL296">
            <v>573.68085350000001</v>
          </cell>
        </row>
        <row r="297">
          <cell r="B297" t="str">
            <v>Horas de vazio - 6,9</v>
          </cell>
          <cell r="C297">
            <v>154648.36013660001</v>
          </cell>
          <cell r="D297">
            <v>66107.400861200003</v>
          </cell>
          <cell r="E297">
            <v>1909.2390138999999</v>
          </cell>
          <cell r="F297">
            <v>1193.2743833</v>
          </cell>
          <cell r="G297">
            <v>3341.1682746000001</v>
          </cell>
          <cell r="H297">
            <v>6443.6816725999997</v>
          </cell>
          <cell r="I297">
            <v>0</v>
          </cell>
          <cell r="J297">
            <v>0</v>
          </cell>
          <cell r="K297">
            <v>10978.124331000001</v>
          </cell>
          <cell r="L297">
            <v>154759.1240446</v>
          </cell>
          <cell r="M297">
            <v>66154.749012300003</v>
          </cell>
          <cell r="N297">
            <v>1910.6064695</v>
          </cell>
          <cell r="O297">
            <v>1194.1290434</v>
          </cell>
          <cell r="P297">
            <v>3343.5613217</v>
          </cell>
          <cell r="Q297">
            <v>6448.2968351999998</v>
          </cell>
          <cell r="R297">
            <v>0</v>
          </cell>
          <cell r="S297">
            <v>0</v>
          </cell>
          <cell r="T297">
            <v>10985.987201100001</v>
          </cell>
          <cell r="U297">
            <v>155403.9585596</v>
          </cell>
          <cell r="V297">
            <v>66430.395865800005</v>
          </cell>
          <cell r="W297">
            <v>1918.5673899000001</v>
          </cell>
          <cell r="X297">
            <v>1199.1046183999999</v>
          </cell>
          <cell r="Y297">
            <v>3357.4929318</v>
          </cell>
          <cell r="Z297">
            <v>6475.1649402000003</v>
          </cell>
          <cell r="AA297">
            <v>0</v>
          </cell>
          <cell r="AB297">
            <v>0</v>
          </cell>
          <cell r="AC297">
            <v>11031.762490900001</v>
          </cell>
          <cell r="AD297">
            <v>156011.72552869999</v>
          </cell>
          <cell r="AE297">
            <v>66690.197486699995</v>
          </cell>
          <cell r="AF297">
            <v>1926.0706854</v>
          </cell>
          <cell r="AG297">
            <v>1203.7941788000001</v>
          </cell>
          <cell r="AH297">
            <v>3370.6236997000001</v>
          </cell>
          <cell r="AI297">
            <v>6500.4885636999998</v>
          </cell>
          <cell r="AJ297">
            <v>0</v>
          </cell>
          <cell r="AK297">
            <v>0</v>
          </cell>
          <cell r="AL297">
            <v>11074.906441900001</v>
          </cell>
        </row>
        <row r="298">
          <cell r="B298" t="str">
            <v>VENDA A CLIENTES FINAIS EM BTN (Trabalhadores)</v>
          </cell>
          <cell r="C298">
            <v>549256.69465079997</v>
          </cell>
          <cell r="D298">
            <v>383272.35280729999</v>
          </cell>
          <cell r="E298">
            <v>47249.876522300001</v>
          </cell>
          <cell r="F298">
            <v>13320.9330646</v>
          </cell>
          <cell r="G298">
            <v>55380.149095499997</v>
          </cell>
          <cell r="H298">
            <v>214331.6065504</v>
          </cell>
          <cell r="I298">
            <v>0</v>
          </cell>
          <cell r="J298">
            <v>0</v>
          </cell>
          <cell r="K298">
            <v>45487.219238099999</v>
          </cell>
          <cell r="L298">
            <v>550364.63713030005</v>
          </cell>
          <cell r="M298">
            <v>384045.05473029998</v>
          </cell>
          <cell r="N298">
            <v>47329.827641700002</v>
          </cell>
          <cell r="O298">
            <v>13345.324218899999</v>
          </cell>
          <cell r="P298">
            <v>55478.765822300003</v>
          </cell>
          <cell r="Q298">
            <v>214763.328083</v>
          </cell>
          <cell r="R298">
            <v>0</v>
          </cell>
          <cell r="S298">
            <v>0</v>
          </cell>
          <cell r="T298">
            <v>45574.303397900003</v>
          </cell>
          <cell r="U298">
            <v>552584.88213110005</v>
          </cell>
          <cell r="V298">
            <v>385576.69941250002</v>
          </cell>
          <cell r="W298">
            <v>47521.569703200003</v>
          </cell>
          <cell r="X298">
            <v>13399.2996535</v>
          </cell>
          <cell r="Y298">
            <v>55702.8726866</v>
          </cell>
          <cell r="Z298">
            <v>215607.76060830001</v>
          </cell>
          <cell r="AA298">
            <v>0</v>
          </cell>
          <cell r="AB298">
            <v>0</v>
          </cell>
          <cell r="AC298">
            <v>45735.642408799999</v>
          </cell>
          <cell r="AD298">
            <v>554667.51015979995</v>
          </cell>
          <cell r="AE298">
            <v>386793.79866889998</v>
          </cell>
          <cell r="AF298">
            <v>47701.5060724</v>
          </cell>
          <cell r="AG298">
            <v>13449.951044400001</v>
          </cell>
          <cell r="AH298">
            <v>55913.382405299999</v>
          </cell>
          <cell r="AI298">
            <v>216131.042101</v>
          </cell>
          <cell r="AJ298">
            <v>0</v>
          </cell>
          <cell r="AK298">
            <v>0</v>
          </cell>
          <cell r="AL298">
            <v>45878.968462600002</v>
          </cell>
        </row>
        <row r="299">
          <cell r="B299" t="str">
            <v>Potência</v>
          </cell>
          <cell r="C299">
            <v>0</v>
          </cell>
          <cell r="D299">
            <v>87770.856599999999</v>
          </cell>
          <cell r="E299">
            <v>0</v>
          </cell>
          <cell r="F299">
            <v>0</v>
          </cell>
          <cell r="G299">
            <v>0</v>
          </cell>
          <cell r="H299">
            <v>107451.086472</v>
          </cell>
          <cell r="I299">
            <v>0</v>
          </cell>
          <cell r="J299">
            <v>0</v>
          </cell>
          <cell r="K299">
            <v>12870.72</v>
          </cell>
          <cell r="L299">
            <v>0</v>
          </cell>
          <cell r="M299">
            <v>87963.283800000005</v>
          </cell>
          <cell r="N299">
            <v>0</v>
          </cell>
          <cell r="O299">
            <v>0</v>
          </cell>
          <cell r="P299">
            <v>0</v>
          </cell>
          <cell r="Q299">
            <v>107686.63284000001</v>
          </cell>
          <cell r="R299">
            <v>0</v>
          </cell>
          <cell r="S299">
            <v>0</v>
          </cell>
          <cell r="T299">
            <v>12890.4</v>
          </cell>
          <cell r="U299">
            <v>0</v>
          </cell>
          <cell r="V299">
            <v>88300.031400000007</v>
          </cell>
          <cell r="W299">
            <v>0</v>
          </cell>
          <cell r="X299">
            <v>0</v>
          </cell>
          <cell r="Y299">
            <v>0</v>
          </cell>
          <cell r="Z299">
            <v>108098.823192</v>
          </cell>
          <cell r="AA299">
            <v>0</v>
          </cell>
          <cell r="AB299">
            <v>0</v>
          </cell>
          <cell r="AC299">
            <v>12919.92</v>
          </cell>
          <cell r="AD299">
            <v>0</v>
          </cell>
          <cell r="AE299">
            <v>88396.244999999995</v>
          </cell>
          <cell r="AF299">
            <v>0</v>
          </cell>
          <cell r="AG299">
            <v>0</v>
          </cell>
          <cell r="AH299">
            <v>0</v>
          </cell>
          <cell r="AI299">
            <v>108216.62796</v>
          </cell>
          <cell r="AJ299">
            <v>0</v>
          </cell>
          <cell r="AK299">
            <v>0</v>
          </cell>
          <cell r="AL299">
            <v>12939.6</v>
          </cell>
        </row>
        <row r="300">
          <cell r="B300" t="str">
            <v>Tarifa Simples</v>
          </cell>
          <cell r="C300">
            <v>0</v>
          </cell>
          <cell r="D300">
            <v>62153.9856</v>
          </cell>
          <cell r="E300">
            <v>0</v>
          </cell>
          <cell r="F300">
            <v>0</v>
          </cell>
          <cell r="G300">
            <v>0</v>
          </cell>
          <cell r="H300">
            <v>76091.425824000005</v>
          </cell>
          <cell r="I300">
            <v>0</v>
          </cell>
          <cell r="J300">
            <v>0</v>
          </cell>
          <cell r="K300">
            <v>9456.24</v>
          </cell>
          <cell r="L300">
            <v>0</v>
          </cell>
          <cell r="M300">
            <v>62153.9856</v>
          </cell>
          <cell r="N300">
            <v>0</v>
          </cell>
          <cell r="O300">
            <v>0</v>
          </cell>
          <cell r="P300">
            <v>0</v>
          </cell>
          <cell r="Q300">
            <v>76091.425824000005</v>
          </cell>
          <cell r="R300">
            <v>0</v>
          </cell>
          <cell r="S300">
            <v>0</v>
          </cell>
          <cell r="T300">
            <v>9456.24</v>
          </cell>
          <cell r="U300">
            <v>0</v>
          </cell>
          <cell r="V300">
            <v>62442.626400000001</v>
          </cell>
          <cell r="W300">
            <v>0</v>
          </cell>
          <cell r="X300">
            <v>0</v>
          </cell>
          <cell r="Y300">
            <v>0</v>
          </cell>
          <cell r="Z300">
            <v>76444.713791999995</v>
          </cell>
          <cell r="AA300">
            <v>0</v>
          </cell>
          <cell r="AB300">
            <v>0</v>
          </cell>
          <cell r="AC300">
            <v>9475.92</v>
          </cell>
          <cell r="AD300">
            <v>0</v>
          </cell>
          <cell r="AE300">
            <v>62538.84</v>
          </cell>
          <cell r="AF300">
            <v>0</v>
          </cell>
          <cell r="AG300">
            <v>0</v>
          </cell>
          <cell r="AH300">
            <v>0</v>
          </cell>
          <cell r="AI300">
            <v>76562.518559999997</v>
          </cell>
          <cell r="AJ300">
            <v>0</v>
          </cell>
          <cell r="AK300">
            <v>0</v>
          </cell>
          <cell r="AL300">
            <v>9495.6</v>
          </cell>
        </row>
        <row r="301">
          <cell r="A301" t="str">
            <v>BTN_Simples_P_TRAB_1,15</v>
          </cell>
          <cell r="B301" t="str">
            <v>1,15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A302" t="str">
            <v>BTN_Simples_P_TRAB_2,3</v>
          </cell>
          <cell r="B302" t="str">
            <v>2,3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</row>
        <row r="303">
          <cell r="A303" t="str">
            <v>BTN_Simples_P_TRAB_3,45</v>
          </cell>
          <cell r="B303" t="str">
            <v>3,45</v>
          </cell>
          <cell r="C303">
            <v>0</v>
          </cell>
          <cell r="D303">
            <v>1467.2574</v>
          </cell>
          <cell r="E303">
            <v>0</v>
          </cell>
          <cell r="F303">
            <v>0</v>
          </cell>
          <cell r="G303">
            <v>0</v>
          </cell>
          <cell r="H303">
            <v>1797.486024</v>
          </cell>
          <cell r="I303">
            <v>0</v>
          </cell>
          <cell r="J303">
            <v>0</v>
          </cell>
          <cell r="K303">
            <v>600.24</v>
          </cell>
          <cell r="L303">
            <v>0</v>
          </cell>
          <cell r="M303">
            <v>1467.2574</v>
          </cell>
          <cell r="N303">
            <v>0</v>
          </cell>
          <cell r="O303">
            <v>0</v>
          </cell>
          <cell r="P303">
            <v>0</v>
          </cell>
          <cell r="Q303">
            <v>1797.486024</v>
          </cell>
          <cell r="R303">
            <v>0</v>
          </cell>
          <cell r="S303">
            <v>0</v>
          </cell>
          <cell r="T303">
            <v>600.24</v>
          </cell>
          <cell r="U303">
            <v>0</v>
          </cell>
          <cell r="V303">
            <v>1467.2574</v>
          </cell>
          <cell r="W303">
            <v>0</v>
          </cell>
          <cell r="X303">
            <v>0</v>
          </cell>
          <cell r="Y303">
            <v>0</v>
          </cell>
          <cell r="Z303">
            <v>1797.486024</v>
          </cell>
          <cell r="AA303">
            <v>0</v>
          </cell>
          <cell r="AB303">
            <v>0</v>
          </cell>
          <cell r="AC303">
            <v>600.24</v>
          </cell>
          <cell r="AD303">
            <v>0</v>
          </cell>
          <cell r="AE303">
            <v>1467.2574</v>
          </cell>
          <cell r="AF303">
            <v>0</v>
          </cell>
          <cell r="AG303">
            <v>0</v>
          </cell>
          <cell r="AH303">
            <v>0</v>
          </cell>
          <cell r="AI303">
            <v>1797.486024</v>
          </cell>
          <cell r="AJ303">
            <v>0</v>
          </cell>
          <cell r="AK303">
            <v>0</v>
          </cell>
          <cell r="AL303">
            <v>600.24</v>
          </cell>
        </row>
        <row r="304">
          <cell r="A304" t="str">
            <v>BTN_Simples_P_TRAB_4,6</v>
          </cell>
          <cell r="B304" t="str">
            <v>4,6</v>
          </cell>
          <cell r="C304">
            <v>0</v>
          </cell>
          <cell r="D304">
            <v>32.071199999999997</v>
          </cell>
          <cell r="E304">
            <v>0</v>
          </cell>
          <cell r="F304">
            <v>0</v>
          </cell>
          <cell r="G304">
            <v>0</v>
          </cell>
          <cell r="H304">
            <v>39.278784000000002</v>
          </cell>
          <cell r="I304">
            <v>0</v>
          </cell>
          <cell r="J304">
            <v>0</v>
          </cell>
          <cell r="K304">
            <v>9.84</v>
          </cell>
          <cell r="L304">
            <v>0</v>
          </cell>
          <cell r="M304">
            <v>32.071199999999997</v>
          </cell>
          <cell r="N304">
            <v>0</v>
          </cell>
          <cell r="O304">
            <v>0</v>
          </cell>
          <cell r="P304">
            <v>0</v>
          </cell>
          <cell r="Q304">
            <v>39.278784000000002</v>
          </cell>
          <cell r="R304">
            <v>0</v>
          </cell>
          <cell r="S304">
            <v>0</v>
          </cell>
          <cell r="T304">
            <v>9.84</v>
          </cell>
          <cell r="U304">
            <v>0</v>
          </cell>
          <cell r="V304">
            <v>32.071199999999997</v>
          </cell>
          <cell r="W304">
            <v>0</v>
          </cell>
          <cell r="X304">
            <v>0</v>
          </cell>
          <cell r="Y304">
            <v>0</v>
          </cell>
          <cell r="Z304">
            <v>39.278784000000002</v>
          </cell>
          <cell r="AA304">
            <v>0</v>
          </cell>
          <cell r="AB304">
            <v>0</v>
          </cell>
          <cell r="AC304">
            <v>9.84</v>
          </cell>
          <cell r="AD304">
            <v>0</v>
          </cell>
          <cell r="AE304">
            <v>32.071199999999997</v>
          </cell>
          <cell r="AF304">
            <v>0</v>
          </cell>
          <cell r="AG304">
            <v>0</v>
          </cell>
          <cell r="AH304">
            <v>0</v>
          </cell>
          <cell r="AI304">
            <v>39.278784000000002</v>
          </cell>
          <cell r="AJ304">
            <v>0</v>
          </cell>
          <cell r="AK304">
            <v>0</v>
          </cell>
          <cell r="AL304">
            <v>9.84</v>
          </cell>
        </row>
        <row r="305">
          <cell r="A305" t="str">
            <v>BTN_Simples_P_TRAB_5,75</v>
          </cell>
          <cell r="B305" t="str">
            <v>5,75</v>
          </cell>
          <cell r="C305">
            <v>0</v>
          </cell>
          <cell r="D305">
            <v>40.088999999999999</v>
          </cell>
          <cell r="E305">
            <v>0</v>
          </cell>
          <cell r="F305">
            <v>0</v>
          </cell>
          <cell r="G305">
            <v>0</v>
          </cell>
          <cell r="H305">
            <v>49.090584</v>
          </cell>
          <cell r="I305">
            <v>0</v>
          </cell>
          <cell r="J305">
            <v>0</v>
          </cell>
          <cell r="K305">
            <v>9.84</v>
          </cell>
          <cell r="L305">
            <v>0</v>
          </cell>
          <cell r="M305">
            <v>40.088999999999999</v>
          </cell>
          <cell r="N305">
            <v>0</v>
          </cell>
          <cell r="O305">
            <v>0</v>
          </cell>
          <cell r="P305">
            <v>0</v>
          </cell>
          <cell r="Q305">
            <v>49.090584</v>
          </cell>
          <cell r="R305">
            <v>0</v>
          </cell>
          <cell r="S305">
            <v>0</v>
          </cell>
          <cell r="T305">
            <v>9.84</v>
          </cell>
          <cell r="U305">
            <v>0</v>
          </cell>
          <cell r="V305">
            <v>40.088999999999999</v>
          </cell>
          <cell r="W305">
            <v>0</v>
          </cell>
          <cell r="X305">
            <v>0</v>
          </cell>
          <cell r="Y305">
            <v>0</v>
          </cell>
          <cell r="Z305">
            <v>49.090584</v>
          </cell>
          <cell r="AA305">
            <v>0</v>
          </cell>
          <cell r="AB305">
            <v>0</v>
          </cell>
          <cell r="AC305">
            <v>9.84</v>
          </cell>
          <cell r="AD305">
            <v>0</v>
          </cell>
          <cell r="AE305">
            <v>40.088999999999999</v>
          </cell>
          <cell r="AF305">
            <v>0</v>
          </cell>
          <cell r="AG305">
            <v>0</v>
          </cell>
          <cell r="AH305">
            <v>0</v>
          </cell>
          <cell r="AI305">
            <v>49.090584</v>
          </cell>
          <cell r="AJ305">
            <v>0</v>
          </cell>
          <cell r="AK305">
            <v>0</v>
          </cell>
          <cell r="AL305">
            <v>9.84</v>
          </cell>
        </row>
        <row r="306">
          <cell r="A306" t="str">
            <v>BTN_Simples_P_TRAB_6,9</v>
          </cell>
          <cell r="B306" t="str">
            <v>6,9</v>
          </cell>
          <cell r="C306">
            <v>0</v>
          </cell>
          <cell r="D306">
            <v>28575.439200000001</v>
          </cell>
          <cell r="E306">
            <v>0</v>
          </cell>
          <cell r="F306">
            <v>0</v>
          </cell>
          <cell r="G306">
            <v>0</v>
          </cell>
          <cell r="H306">
            <v>34988.016095999999</v>
          </cell>
          <cell r="I306">
            <v>0</v>
          </cell>
          <cell r="J306">
            <v>0</v>
          </cell>
          <cell r="K306">
            <v>5844.96</v>
          </cell>
          <cell r="L306">
            <v>0</v>
          </cell>
          <cell r="M306">
            <v>28575.439200000001</v>
          </cell>
          <cell r="N306">
            <v>0</v>
          </cell>
          <cell r="O306">
            <v>0</v>
          </cell>
          <cell r="P306">
            <v>0</v>
          </cell>
          <cell r="Q306">
            <v>34988.016095999999</v>
          </cell>
          <cell r="R306">
            <v>0</v>
          </cell>
          <cell r="S306">
            <v>0</v>
          </cell>
          <cell r="T306">
            <v>5844.96</v>
          </cell>
          <cell r="U306">
            <v>0</v>
          </cell>
          <cell r="V306">
            <v>28479.225600000002</v>
          </cell>
          <cell r="W306">
            <v>0</v>
          </cell>
          <cell r="X306">
            <v>0</v>
          </cell>
          <cell r="Y306">
            <v>0</v>
          </cell>
          <cell r="Z306">
            <v>34870.211327999998</v>
          </cell>
          <cell r="AA306">
            <v>0</v>
          </cell>
          <cell r="AB306">
            <v>0</v>
          </cell>
          <cell r="AC306">
            <v>5825.28</v>
          </cell>
          <cell r="AD306">
            <v>0</v>
          </cell>
          <cell r="AE306">
            <v>28575.439200000001</v>
          </cell>
          <cell r="AF306">
            <v>0</v>
          </cell>
          <cell r="AG306">
            <v>0</v>
          </cell>
          <cell r="AH306">
            <v>0</v>
          </cell>
          <cell r="AI306">
            <v>34988.016095999999</v>
          </cell>
          <cell r="AJ306">
            <v>0</v>
          </cell>
          <cell r="AK306">
            <v>0</v>
          </cell>
          <cell r="AL306">
            <v>5844.96</v>
          </cell>
        </row>
        <row r="307">
          <cell r="A307" t="str">
            <v>BTN_Simples_P_TRAB_10,35</v>
          </cell>
          <cell r="B307" t="str">
            <v>10,35</v>
          </cell>
          <cell r="C307">
            <v>0</v>
          </cell>
          <cell r="D307">
            <v>4473.9323999999997</v>
          </cell>
          <cell r="E307">
            <v>0</v>
          </cell>
          <cell r="F307">
            <v>0</v>
          </cell>
          <cell r="G307">
            <v>0</v>
          </cell>
          <cell r="H307">
            <v>5476.9426080000003</v>
          </cell>
          <cell r="I307">
            <v>0</v>
          </cell>
          <cell r="J307">
            <v>0</v>
          </cell>
          <cell r="K307">
            <v>610.08000000000004</v>
          </cell>
          <cell r="L307">
            <v>0</v>
          </cell>
          <cell r="M307">
            <v>4473.9323999999997</v>
          </cell>
          <cell r="N307">
            <v>0</v>
          </cell>
          <cell r="O307">
            <v>0</v>
          </cell>
          <cell r="P307">
            <v>0</v>
          </cell>
          <cell r="Q307">
            <v>5476.9426080000003</v>
          </cell>
          <cell r="R307">
            <v>0</v>
          </cell>
          <cell r="S307">
            <v>0</v>
          </cell>
          <cell r="T307">
            <v>610.08000000000004</v>
          </cell>
          <cell r="U307">
            <v>0</v>
          </cell>
          <cell r="V307">
            <v>4546.0925999999999</v>
          </cell>
          <cell r="W307">
            <v>0</v>
          </cell>
          <cell r="X307">
            <v>0</v>
          </cell>
          <cell r="Y307">
            <v>0</v>
          </cell>
          <cell r="Z307">
            <v>5565.2803919999997</v>
          </cell>
          <cell r="AA307">
            <v>0</v>
          </cell>
          <cell r="AB307">
            <v>0</v>
          </cell>
          <cell r="AC307">
            <v>619.91999999999996</v>
          </cell>
          <cell r="AD307">
            <v>0</v>
          </cell>
          <cell r="AE307">
            <v>4546.0925999999999</v>
          </cell>
          <cell r="AF307">
            <v>0</v>
          </cell>
          <cell r="AG307">
            <v>0</v>
          </cell>
          <cell r="AH307">
            <v>0</v>
          </cell>
          <cell r="AI307">
            <v>5565.2803919999997</v>
          </cell>
          <cell r="AJ307">
            <v>0</v>
          </cell>
          <cell r="AK307">
            <v>0</v>
          </cell>
          <cell r="AL307">
            <v>619.91999999999996</v>
          </cell>
        </row>
        <row r="308">
          <cell r="A308" t="str">
            <v>BTN_Simples_P_TRAB_13,8</v>
          </cell>
          <cell r="B308" t="str">
            <v>13,8</v>
          </cell>
          <cell r="C308">
            <v>0</v>
          </cell>
          <cell r="D308">
            <v>10102.428</v>
          </cell>
          <cell r="E308">
            <v>0</v>
          </cell>
          <cell r="F308">
            <v>0</v>
          </cell>
          <cell r="G308">
            <v>0</v>
          </cell>
          <cell r="H308">
            <v>12366.18432</v>
          </cell>
          <cell r="I308">
            <v>0</v>
          </cell>
          <cell r="J308">
            <v>0</v>
          </cell>
          <cell r="K308">
            <v>1033.2</v>
          </cell>
          <cell r="L308">
            <v>0</v>
          </cell>
          <cell r="M308">
            <v>10102.428</v>
          </cell>
          <cell r="N308">
            <v>0</v>
          </cell>
          <cell r="O308">
            <v>0</v>
          </cell>
          <cell r="P308">
            <v>0</v>
          </cell>
          <cell r="Q308">
            <v>12366.18432</v>
          </cell>
          <cell r="R308">
            <v>0</v>
          </cell>
          <cell r="S308">
            <v>0</v>
          </cell>
          <cell r="T308">
            <v>1033.2</v>
          </cell>
          <cell r="U308">
            <v>0</v>
          </cell>
          <cell r="V308">
            <v>10294.8552</v>
          </cell>
          <cell r="W308">
            <v>0</v>
          </cell>
          <cell r="X308">
            <v>0</v>
          </cell>
          <cell r="Y308">
            <v>0</v>
          </cell>
          <cell r="Z308">
            <v>12601.730688</v>
          </cell>
          <cell r="AA308">
            <v>0</v>
          </cell>
          <cell r="AB308">
            <v>0</v>
          </cell>
          <cell r="AC308">
            <v>1052.8800000000001</v>
          </cell>
          <cell r="AD308">
            <v>0</v>
          </cell>
          <cell r="AE308">
            <v>10294.8552</v>
          </cell>
          <cell r="AF308">
            <v>0</v>
          </cell>
          <cell r="AG308">
            <v>0</v>
          </cell>
          <cell r="AH308">
            <v>0</v>
          </cell>
          <cell r="AI308">
            <v>12601.730688</v>
          </cell>
          <cell r="AJ308">
            <v>0</v>
          </cell>
          <cell r="AK308">
            <v>0</v>
          </cell>
          <cell r="AL308">
            <v>1052.8800000000001</v>
          </cell>
        </row>
        <row r="309">
          <cell r="A309" t="str">
            <v>BTN_Simples_P_TRAB_17,25</v>
          </cell>
          <cell r="B309" t="str">
            <v>17,25</v>
          </cell>
          <cell r="C309">
            <v>0</v>
          </cell>
          <cell r="D309">
            <v>11545.632</v>
          </cell>
          <cell r="E309">
            <v>0</v>
          </cell>
          <cell r="F309">
            <v>0</v>
          </cell>
          <cell r="G309">
            <v>0</v>
          </cell>
          <cell r="H309">
            <v>14132.024063999999</v>
          </cell>
          <cell r="I309">
            <v>0</v>
          </cell>
          <cell r="J309">
            <v>0</v>
          </cell>
          <cell r="K309">
            <v>944.64</v>
          </cell>
          <cell r="L309">
            <v>0</v>
          </cell>
          <cell r="M309">
            <v>11545.632</v>
          </cell>
          <cell r="N309">
            <v>0</v>
          </cell>
          <cell r="O309">
            <v>0</v>
          </cell>
          <cell r="P309">
            <v>0</v>
          </cell>
          <cell r="Q309">
            <v>14132.024063999999</v>
          </cell>
          <cell r="R309">
            <v>0</v>
          </cell>
          <cell r="S309">
            <v>0</v>
          </cell>
          <cell r="T309">
            <v>944.64</v>
          </cell>
          <cell r="U309">
            <v>0</v>
          </cell>
          <cell r="V309">
            <v>11665.898999999999</v>
          </cell>
          <cell r="W309">
            <v>0</v>
          </cell>
          <cell r="X309">
            <v>0</v>
          </cell>
          <cell r="Y309">
            <v>0</v>
          </cell>
          <cell r="Z309">
            <v>14279.232647999999</v>
          </cell>
          <cell r="AA309">
            <v>0</v>
          </cell>
          <cell r="AB309">
            <v>0</v>
          </cell>
          <cell r="AC309">
            <v>954.48</v>
          </cell>
          <cell r="AD309">
            <v>0</v>
          </cell>
          <cell r="AE309">
            <v>11665.898999999999</v>
          </cell>
          <cell r="AF309">
            <v>0</v>
          </cell>
          <cell r="AG309">
            <v>0</v>
          </cell>
          <cell r="AH309">
            <v>0</v>
          </cell>
          <cell r="AI309">
            <v>14279.232647999999</v>
          </cell>
          <cell r="AJ309">
            <v>0</v>
          </cell>
          <cell r="AK309">
            <v>0</v>
          </cell>
          <cell r="AL309">
            <v>954.48</v>
          </cell>
        </row>
        <row r="310">
          <cell r="A310" t="str">
            <v>BTN_Simples_P_TRAB_20,7</v>
          </cell>
          <cell r="B310" t="str">
            <v>20,7</v>
          </cell>
          <cell r="C310">
            <v>0</v>
          </cell>
          <cell r="D310">
            <v>5917.1364000000003</v>
          </cell>
          <cell r="E310">
            <v>0</v>
          </cell>
          <cell r="F310">
            <v>0</v>
          </cell>
          <cell r="G310">
            <v>0</v>
          </cell>
          <cell r="H310">
            <v>7242.4033440000003</v>
          </cell>
          <cell r="I310">
            <v>0</v>
          </cell>
          <cell r="J310">
            <v>0</v>
          </cell>
          <cell r="K310">
            <v>403.44</v>
          </cell>
          <cell r="L310">
            <v>0</v>
          </cell>
          <cell r="M310">
            <v>5917.1364000000003</v>
          </cell>
          <cell r="N310">
            <v>0</v>
          </cell>
          <cell r="O310">
            <v>0</v>
          </cell>
          <cell r="P310">
            <v>0</v>
          </cell>
          <cell r="Q310">
            <v>7242.4033440000003</v>
          </cell>
          <cell r="R310">
            <v>0</v>
          </cell>
          <cell r="S310">
            <v>0</v>
          </cell>
          <cell r="T310">
            <v>403.44</v>
          </cell>
          <cell r="U310">
            <v>0</v>
          </cell>
          <cell r="V310">
            <v>5917.1364000000003</v>
          </cell>
          <cell r="W310">
            <v>0</v>
          </cell>
          <cell r="X310">
            <v>0</v>
          </cell>
          <cell r="Y310">
            <v>0</v>
          </cell>
          <cell r="Z310">
            <v>7242.4033440000003</v>
          </cell>
          <cell r="AA310">
            <v>0</v>
          </cell>
          <cell r="AB310">
            <v>0</v>
          </cell>
          <cell r="AC310">
            <v>403.44</v>
          </cell>
          <cell r="AD310">
            <v>0</v>
          </cell>
          <cell r="AE310">
            <v>5917.1364000000003</v>
          </cell>
          <cell r="AF310">
            <v>0</v>
          </cell>
          <cell r="AG310">
            <v>0</v>
          </cell>
          <cell r="AH310">
            <v>0</v>
          </cell>
          <cell r="AI310">
            <v>7242.4033440000003</v>
          </cell>
          <cell r="AJ310">
            <v>0</v>
          </cell>
          <cell r="AK310">
            <v>0</v>
          </cell>
          <cell r="AL310">
            <v>403.44</v>
          </cell>
        </row>
        <row r="311">
          <cell r="B311" t="str">
            <v>Tarifa bi-horária</v>
          </cell>
          <cell r="C311">
            <v>0</v>
          </cell>
          <cell r="D311">
            <v>1539.4176</v>
          </cell>
          <cell r="E311">
            <v>0</v>
          </cell>
          <cell r="F311">
            <v>0</v>
          </cell>
          <cell r="G311">
            <v>0</v>
          </cell>
          <cell r="H311">
            <v>1884.465696</v>
          </cell>
          <cell r="I311">
            <v>0</v>
          </cell>
          <cell r="J311">
            <v>0</v>
          </cell>
          <cell r="K311">
            <v>186.96</v>
          </cell>
          <cell r="L311">
            <v>0</v>
          </cell>
          <cell r="M311">
            <v>1539.4176</v>
          </cell>
          <cell r="N311">
            <v>0</v>
          </cell>
          <cell r="O311">
            <v>0</v>
          </cell>
          <cell r="P311">
            <v>0</v>
          </cell>
          <cell r="Q311">
            <v>1884.465696</v>
          </cell>
          <cell r="R311">
            <v>0</v>
          </cell>
          <cell r="S311">
            <v>0</v>
          </cell>
          <cell r="T311">
            <v>186.96</v>
          </cell>
          <cell r="U311">
            <v>0</v>
          </cell>
          <cell r="V311">
            <v>1539.4176</v>
          </cell>
          <cell r="W311">
            <v>0</v>
          </cell>
          <cell r="X311">
            <v>0</v>
          </cell>
          <cell r="Y311">
            <v>0</v>
          </cell>
          <cell r="Z311">
            <v>1884.465696</v>
          </cell>
          <cell r="AA311">
            <v>0</v>
          </cell>
          <cell r="AB311">
            <v>0</v>
          </cell>
          <cell r="AC311">
            <v>186.96</v>
          </cell>
          <cell r="AD311">
            <v>0</v>
          </cell>
          <cell r="AE311">
            <v>1539.4176</v>
          </cell>
          <cell r="AF311">
            <v>0</v>
          </cell>
          <cell r="AG311">
            <v>0</v>
          </cell>
          <cell r="AH311">
            <v>0</v>
          </cell>
          <cell r="AI311">
            <v>1884.465696</v>
          </cell>
          <cell r="AJ311">
            <v>0</v>
          </cell>
          <cell r="AK311">
            <v>0</v>
          </cell>
          <cell r="AL311">
            <v>186.96</v>
          </cell>
        </row>
        <row r="312">
          <cell r="A312" t="str">
            <v>BTN_Bi_P_TRAB_1,15</v>
          </cell>
          <cell r="B312" t="str">
            <v>1,15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</row>
        <row r="313">
          <cell r="A313" t="str">
            <v>BTN_Bi_P_TRAB_2,3</v>
          </cell>
          <cell r="B313" t="str">
            <v>2,3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A314" t="str">
            <v>BTN_Bi_P_TRAB_3,45</v>
          </cell>
          <cell r="B314" t="str">
            <v>3,45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A315" t="str">
            <v>BTN_Bi_P_TRAB_4,6</v>
          </cell>
          <cell r="B315" t="str">
            <v>4,6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</row>
        <row r="316">
          <cell r="A316" t="str">
            <v>BTN_Bi_P_TRAB_5,75</v>
          </cell>
          <cell r="B316" t="str">
            <v>5,75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</row>
        <row r="317">
          <cell r="A317" t="str">
            <v>BTN_Bi_P_TRAB_6,9</v>
          </cell>
          <cell r="B317" t="str">
            <v>6,9</v>
          </cell>
          <cell r="C317">
            <v>0</v>
          </cell>
          <cell r="D317">
            <v>481.06799999999998</v>
          </cell>
          <cell r="E317">
            <v>0</v>
          </cell>
          <cell r="F317">
            <v>0</v>
          </cell>
          <cell r="G317">
            <v>0</v>
          </cell>
          <cell r="H317">
            <v>589.02383999999995</v>
          </cell>
          <cell r="I317">
            <v>0</v>
          </cell>
          <cell r="J317">
            <v>0</v>
          </cell>
          <cell r="K317">
            <v>98.4</v>
          </cell>
          <cell r="L317">
            <v>0</v>
          </cell>
          <cell r="M317">
            <v>481.06799999999998</v>
          </cell>
          <cell r="N317">
            <v>0</v>
          </cell>
          <cell r="O317">
            <v>0</v>
          </cell>
          <cell r="P317">
            <v>0</v>
          </cell>
          <cell r="Q317">
            <v>589.02383999999995</v>
          </cell>
          <cell r="R317">
            <v>0</v>
          </cell>
          <cell r="S317">
            <v>0</v>
          </cell>
          <cell r="T317">
            <v>98.4</v>
          </cell>
          <cell r="U317">
            <v>0</v>
          </cell>
          <cell r="V317">
            <v>481.06799999999998</v>
          </cell>
          <cell r="W317">
            <v>0</v>
          </cell>
          <cell r="X317">
            <v>0</v>
          </cell>
          <cell r="Y317">
            <v>0</v>
          </cell>
          <cell r="Z317">
            <v>589.02383999999995</v>
          </cell>
          <cell r="AA317">
            <v>0</v>
          </cell>
          <cell r="AB317">
            <v>0</v>
          </cell>
          <cell r="AC317">
            <v>98.4</v>
          </cell>
          <cell r="AD317">
            <v>0</v>
          </cell>
          <cell r="AE317">
            <v>481.06799999999998</v>
          </cell>
          <cell r="AF317">
            <v>0</v>
          </cell>
          <cell r="AG317">
            <v>0</v>
          </cell>
          <cell r="AH317">
            <v>0</v>
          </cell>
          <cell r="AI317">
            <v>589.02383999999995</v>
          </cell>
          <cell r="AJ317">
            <v>0</v>
          </cell>
          <cell r="AK317">
            <v>0</v>
          </cell>
          <cell r="AL317">
            <v>98.4</v>
          </cell>
        </row>
        <row r="318">
          <cell r="A318" t="str">
            <v>BTN_Bi_P_TRAB_10,35</v>
          </cell>
          <cell r="B318" t="str">
            <v>10,35</v>
          </cell>
          <cell r="C318">
            <v>0</v>
          </cell>
          <cell r="D318">
            <v>72.160200000000003</v>
          </cell>
          <cell r="E318">
            <v>0</v>
          </cell>
          <cell r="F318">
            <v>0</v>
          </cell>
          <cell r="G318">
            <v>0</v>
          </cell>
          <cell r="H318">
            <v>88.337783999999999</v>
          </cell>
          <cell r="I318">
            <v>0</v>
          </cell>
          <cell r="J318">
            <v>0</v>
          </cell>
          <cell r="K318">
            <v>9.84</v>
          </cell>
          <cell r="L318">
            <v>0</v>
          </cell>
          <cell r="M318">
            <v>72.160200000000003</v>
          </cell>
          <cell r="N318">
            <v>0</v>
          </cell>
          <cell r="O318">
            <v>0</v>
          </cell>
          <cell r="P318">
            <v>0</v>
          </cell>
          <cell r="Q318">
            <v>88.337783999999999</v>
          </cell>
          <cell r="R318">
            <v>0</v>
          </cell>
          <cell r="S318">
            <v>0</v>
          </cell>
          <cell r="T318">
            <v>9.84</v>
          </cell>
          <cell r="U318">
            <v>0</v>
          </cell>
          <cell r="V318">
            <v>72.160200000000003</v>
          </cell>
          <cell r="W318">
            <v>0</v>
          </cell>
          <cell r="X318">
            <v>0</v>
          </cell>
          <cell r="Y318">
            <v>0</v>
          </cell>
          <cell r="Z318">
            <v>88.337783999999999</v>
          </cell>
          <cell r="AA318">
            <v>0</v>
          </cell>
          <cell r="AB318">
            <v>0</v>
          </cell>
          <cell r="AC318">
            <v>9.84</v>
          </cell>
          <cell r="AD318">
            <v>0</v>
          </cell>
          <cell r="AE318">
            <v>72.160200000000003</v>
          </cell>
          <cell r="AF318">
            <v>0</v>
          </cell>
          <cell r="AG318">
            <v>0</v>
          </cell>
          <cell r="AH318">
            <v>0</v>
          </cell>
          <cell r="AI318">
            <v>88.337783999999999</v>
          </cell>
          <cell r="AJ318">
            <v>0</v>
          </cell>
          <cell r="AK318">
            <v>0</v>
          </cell>
          <cell r="AL318">
            <v>9.84</v>
          </cell>
        </row>
        <row r="319">
          <cell r="A319" t="str">
            <v>BTN_Bi_P_TRAB_13,8</v>
          </cell>
          <cell r="B319" t="str">
            <v>13,8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A320" t="str">
            <v>BTN_Bi_P_TRAB_17,25</v>
          </cell>
          <cell r="B320" t="str">
            <v>17,25</v>
          </cell>
          <cell r="C320">
            <v>0</v>
          </cell>
          <cell r="D320">
            <v>841.86900000000003</v>
          </cell>
          <cell r="E320">
            <v>0</v>
          </cell>
          <cell r="F320">
            <v>0</v>
          </cell>
          <cell r="G320">
            <v>0</v>
          </cell>
          <cell r="H320">
            <v>1030.460088</v>
          </cell>
          <cell r="I320">
            <v>0</v>
          </cell>
          <cell r="J320">
            <v>0</v>
          </cell>
          <cell r="K320">
            <v>68.88</v>
          </cell>
          <cell r="L320">
            <v>0</v>
          </cell>
          <cell r="M320">
            <v>841.86900000000003</v>
          </cell>
          <cell r="N320">
            <v>0</v>
          </cell>
          <cell r="O320">
            <v>0</v>
          </cell>
          <cell r="P320">
            <v>0</v>
          </cell>
          <cell r="Q320">
            <v>1030.460088</v>
          </cell>
          <cell r="R320">
            <v>0</v>
          </cell>
          <cell r="S320">
            <v>0</v>
          </cell>
          <cell r="T320">
            <v>68.88</v>
          </cell>
          <cell r="U320">
            <v>0</v>
          </cell>
          <cell r="V320">
            <v>841.86900000000003</v>
          </cell>
          <cell r="W320">
            <v>0</v>
          </cell>
          <cell r="X320">
            <v>0</v>
          </cell>
          <cell r="Y320">
            <v>0</v>
          </cell>
          <cell r="Z320">
            <v>1030.460088</v>
          </cell>
          <cell r="AA320">
            <v>0</v>
          </cell>
          <cell r="AB320">
            <v>0</v>
          </cell>
          <cell r="AC320">
            <v>68.88</v>
          </cell>
          <cell r="AD320">
            <v>0</v>
          </cell>
          <cell r="AE320">
            <v>841.86900000000003</v>
          </cell>
          <cell r="AF320">
            <v>0</v>
          </cell>
          <cell r="AG320">
            <v>0</v>
          </cell>
          <cell r="AH320">
            <v>0</v>
          </cell>
          <cell r="AI320">
            <v>1030.460088</v>
          </cell>
          <cell r="AJ320">
            <v>0</v>
          </cell>
          <cell r="AK320">
            <v>0</v>
          </cell>
          <cell r="AL320">
            <v>68.88</v>
          </cell>
        </row>
        <row r="321">
          <cell r="A321" t="str">
            <v>BTN_Bi_P_TRAB_20,7</v>
          </cell>
          <cell r="B321" t="str">
            <v>20,7</v>
          </cell>
          <cell r="C321">
            <v>0</v>
          </cell>
          <cell r="D321">
            <v>144.32040000000001</v>
          </cell>
          <cell r="E321">
            <v>0</v>
          </cell>
          <cell r="F321">
            <v>0</v>
          </cell>
          <cell r="G321">
            <v>0</v>
          </cell>
          <cell r="H321">
            <v>176.64398399999999</v>
          </cell>
          <cell r="I321">
            <v>0</v>
          </cell>
          <cell r="J321">
            <v>0</v>
          </cell>
          <cell r="K321">
            <v>9.84</v>
          </cell>
          <cell r="L321">
            <v>0</v>
          </cell>
          <cell r="M321">
            <v>144.32040000000001</v>
          </cell>
          <cell r="N321">
            <v>0</v>
          </cell>
          <cell r="O321">
            <v>0</v>
          </cell>
          <cell r="P321">
            <v>0</v>
          </cell>
          <cell r="Q321">
            <v>176.64398399999999</v>
          </cell>
          <cell r="R321">
            <v>0</v>
          </cell>
          <cell r="S321">
            <v>0</v>
          </cell>
          <cell r="T321">
            <v>9.84</v>
          </cell>
          <cell r="U321">
            <v>0</v>
          </cell>
          <cell r="V321">
            <v>144.32040000000001</v>
          </cell>
          <cell r="W321">
            <v>0</v>
          </cell>
          <cell r="X321">
            <v>0</v>
          </cell>
          <cell r="Y321">
            <v>0</v>
          </cell>
          <cell r="Z321">
            <v>176.64398399999999</v>
          </cell>
          <cell r="AA321">
            <v>0</v>
          </cell>
          <cell r="AB321">
            <v>0</v>
          </cell>
          <cell r="AC321">
            <v>9.84</v>
          </cell>
          <cell r="AD321">
            <v>0</v>
          </cell>
          <cell r="AE321">
            <v>144.32040000000001</v>
          </cell>
          <cell r="AF321">
            <v>0</v>
          </cell>
          <cell r="AG321">
            <v>0</v>
          </cell>
          <cell r="AH321">
            <v>0</v>
          </cell>
          <cell r="AI321">
            <v>176.64398399999999</v>
          </cell>
          <cell r="AJ321">
            <v>0</v>
          </cell>
          <cell r="AK321">
            <v>0</v>
          </cell>
          <cell r="AL321">
            <v>9.84</v>
          </cell>
        </row>
        <row r="322">
          <cell r="B322" t="str">
            <v>Tarifa tri-horária</v>
          </cell>
          <cell r="C322">
            <v>0</v>
          </cell>
          <cell r="D322">
            <v>24077.453399999999</v>
          </cell>
          <cell r="E322">
            <v>0</v>
          </cell>
          <cell r="F322">
            <v>0</v>
          </cell>
          <cell r="G322">
            <v>0</v>
          </cell>
          <cell r="H322">
            <v>29475.194952000002</v>
          </cell>
          <cell r="I322">
            <v>0</v>
          </cell>
          <cell r="J322">
            <v>0</v>
          </cell>
          <cell r="K322">
            <v>3227.52</v>
          </cell>
          <cell r="L322">
            <v>0</v>
          </cell>
          <cell r="M322">
            <v>24269.8806</v>
          </cell>
          <cell r="N322">
            <v>0</v>
          </cell>
          <cell r="O322">
            <v>0</v>
          </cell>
          <cell r="P322">
            <v>0</v>
          </cell>
          <cell r="Q322">
            <v>29710.741320000001</v>
          </cell>
          <cell r="R322">
            <v>0</v>
          </cell>
          <cell r="S322">
            <v>0</v>
          </cell>
          <cell r="T322">
            <v>3247.2</v>
          </cell>
          <cell r="U322">
            <v>0</v>
          </cell>
          <cell r="V322">
            <v>24317.987400000002</v>
          </cell>
          <cell r="W322">
            <v>0</v>
          </cell>
          <cell r="X322">
            <v>0</v>
          </cell>
          <cell r="Y322">
            <v>0</v>
          </cell>
          <cell r="Z322">
            <v>29769.643703999998</v>
          </cell>
          <cell r="AA322">
            <v>0</v>
          </cell>
          <cell r="AB322">
            <v>0</v>
          </cell>
          <cell r="AC322">
            <v>3257.04</v>
          </cell>
          <cell r="AD322">
            <v>0</v>
          </cell>
          <cell r="AE322">
            <v>24317.987400000002</v>
          </cell>
          <cell r="AF322">
            <v>0</v>
          </cell>
          <cell r="AG322">
            <v>0</v>
          </cell>
          <cell r="AH322">
            <v>0</v>
          </cell>
          <cell r="AI322">
            <v>29769.643703999998</v>
          </cell>
          <cell r="AJ322">
            <v>0</v>
          </cell>
          <cell r="AK322">
            <v>0</v>
          </cell>
          <cell r="AL322">
            <v>3257.04</v>
          </cell>
        </row>
        <row r="323">
          <cell r="A323" t="str">
            <v>BTN_Tri_P_TRAB_1,15</v>
          </cell>
          <cell r="B323" t="str">
            <v>1,15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A324" t="str">
            <v>BTN_Tri_P_TRAB_2,3</v>
          </cell>
          <cell r="B324" t="str">
            <v>2,3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A325" t="str">
            <v>BTN_Tri_P_TRAB_3,45</v>
          </cell>
          <cell r="B325" t="str">
            <v>3,45</v>
          </cell>
          <cell r="C325">
            <v>0</v>
          </cell>
          <cell r="D325">
            <v>457.01459999999997</v>
          </cell>
          <cell r="E325">
            <v>0</v>
          </cell>
          <cell r="F325">
            <v>0</v>
          </cell>
          <cell r="G325">
            <v>0</v>
          </cell>
          <cell r="H325">
            <v>559.87269600000002</v>
          </cell>
          <cell r="I325">
            <v>0</v>
          </cell>
          <cell r="J325">
            <v>0</v>
          </cell>
          <cell r="K325">
            <v>186.96</v>
          </cell>
          <cell r="L325">
            <v>0</v>
          </cell>
          <cell r="M325">
            <v>457.01459999999997</v>
          </cell>
          <cell r="N325">
            <v>0</v>
          </cell>
          <cell r="O325">
            <v>0</v>
          </cell>
          <cell r="P325">
            <v>0</v>
          </cell>
          <cell r="Q325">
            <v>559.87269600000002</v>
          </cell>
          <cell r="R325">
            <v>0</v>
          </cell>
          <cell r="S325">
            <v>0</v>
          </cell>
          <cell r="T325">
            <v>186.96</v>
          </cell>
          <cell r="U325">
            <v>0</v>
          </cell>
          <cell r="V325">
            <v>457.01459999999997</v>
          </cell>
          <cell r="W325">
            <v>0</v>
          </cell>
          <cell r="X325">
            <v>0</v>
          </cell>
          <cell r="Y325">
            <v>0</v>
          </cell>
          <cell r="Z325">
            <v>559.87269600000002</v>
          </cell>
          <cell r="AA325">
            <v>0</v>
          </cell>
          <cell r="AB325">
            <v>0</v>
          </cell>
          <cell r="AC325">
            <v>186.96</v>
          </cell>
          <cell r="AD325">
            <v>0</v>
          </cell>
          <cell r="AE325">
            <v>457.01459999999997</v>
          </cell>
          <cell r="AF325">
            <v>0</v>
          </cell>
          <cell r="AG325">
            <v>0</v>
          </cell>
          <cell r="AH325">
            <v>0</v>
          </cell>
          <cell r="AI325">
            <v>559.87269600000002</v>
          </cell>
          <cell r="AJ325">
            <v>0</v>
          </cell>
          <cell r="AK325">
            <v>0</v>
          </cell>
          <cell r="AL325">
            <v>186.96</v>
          </cell>
        </row>
        <row r="326">
          <cell r="A326" t="str">
            <v>BTN_Tri_P_TRAB_4,6</v>
          </cell>
          <cell r="B326" t="str">
            <v>4,6</v>
          </cell>
          <cell r="C326">
            <v>0</v>
          </cell>
          <cell r="D326">
            <v>32.071199999999997</v>
          </cell>
          <cell r="E326">
            <v>0</v>
          </cell>
          <cell r="F326">
            <v>0</v>
          </cell>
          <cell r="G326">
            <v>0</v>
          </cell>
          <cell r="H326">
            <v>39.278784000000002</v>
          </cell>
          <cell r="I326">
            <v>0</v>
          </cell>
          <cell r="J326">
            <v>0</v>
          </cell>
          <cell r="K326">
            <v>9.84</v>
          </cell>
          <cell r="L326">
            <v>0</v>
          </cell>
          <cell r="M326">
            <v>32.071199999999997</v>
          </cell>
          <cell r="N326">
            <v>0</v>
          </cell>
          <cell r="O326">
            <v>0</v>
          </cell>
          <cell r="P326">
            <v>0</v>
          </cell>
          <cell r="Q326">
            <v>39.278784000000002</v>
          </cell>
          <cell r="R326">
            <v>0</v>
          </cell>
          <cell r="S326">
            <v>0</v>
          </cell>
          <cell r="T326">
            <v>9.84</v>
          </cell>
          <cell r="U326">
            <v>0</v>
          </cell>
          <cell r="V326">
            <v>32.071199999999997</v>
          </cell>
          <cell r="W326">
            <v>0</v>
          </cell>
          <cell r="X326">
            <v>0</v>
          </cell>
          <cell r="Y326">
            <v>0</v>
          </cell>
          <cell r="Z326">
            <v>39.278784000000002</v>
          </cell>
          <cell r="AA326">
            <v>0</v>
          </cell>
          <cell r="AB326">
            <v>0</v>
          </cell>
          <cell r="AC326">
            <v>9.84</v>
          </cell>
          <cell r="AD326">
            <v>0</v>
          </cell>
          <cell r="AE326">
            <v>32.071199999999997</v>
          </cell>
          <cell r="AF326">
            <v>0</v>
          </cell>
          <cell r="AG326">
            <v>0</v>
          </cell>
          <cell r="AH326">
            <v>0</v>
          </cell>
          <cell r="AI326">
            <v>39.278784000000002</v>
          </cell>
          <cell r="AJ326">
            <v>0</v>
          </cell>
          <cell r="AK326">
            <v>0</v>
          </cell>
          <cell r="AL326">
            <v>9.84</v>
          </cell>
        </row>
        <row r="327">
          <cell r="A327" t="str">
            <v>BTN_Tri_P_TRAB_5,75</v>
          </cell>
          <cell r="B327" t="str">
            <v>5,75</v>
          </cell>
          <cell r="C327">
            <v>0</v>
          </cell>
          <cell r="D327">
            <v>40.088999999999999</v>
          </cell>
          <cell r="E327">
            <v>0</v>
          </cell>
          <cell r="F327">
            <v>0</v>
          </cell>
          <cell r="G327">
            <v>0</v>
          </cell>
          <cell r="H327">
            <v>49.090584</v>
          </cell>
          <cell r="I327">
            <v>0</v>
          </cell>
          <cell r="J327">
            <v>0</v>
          </cell>
          <cell r="K327">
            <v>9.84</v>
          </cell>
          <cell r="L327">
            <v>0</v>
          </cell>
          <cell r="M327">
            <v>40.088999999999999</v>
          </cell>
          <cell r="N327">
            <v>0</v>
          </cell>
          <cell r="O327">
            <v>0</v>
          </cell>
          <cell r="P327">
            <v>0</v>
          </cell>
          <cell r="Q327">
            <v>49.090584</v>
          </cell>
          <cell r="R327">
            <v>0</v>
          </cell>
          <cell r="S327">
            <v>0</v>
          </cell>
          <cell r="T327">
            <v>9.84</v>
          </cell>
          <cell r="U327">
            <v>0</v>
          </cell>
          <cell r="V327">
            <v>40.088999999999999</v>
          </cell>
          <cell r="W327">
            <v>0</v>
          </cell>
          <cell r="X327">
            <v>0</v>
          </cell>
          <cell r="Y327">
            <v>0</v>
          </cell>
          <cell r="Z327">
            <v>49.090584</v>
          </cell>
          <cell r="AA327">
            <v>0</v>
          </cell>
          <cell r="AB327">
            <v>0</v>
          </cell>
          <cell r="AC327">
            <v>9.84</v>
          </cell>
          <cell r="AD327">
            <v>0</v>
          </cell>
          <cell r="AE327">
            <v>40.088999999999999</v>
          </cell>
          <cell r="AF327">
            <v>0</v>
          </cell>
          <cell r="AG327">
            <v>0</v>
          </cell>
          <cell r="AH327">
            <v>0</v>
          </cell>
          <cell r="AI327">
            <v>49.090584</v>
          </cell>
          <cell r="AJ327">
            <v>0</v>
          </cell>
          <cell r="AK327">
            <v>0</v>
          </cell>
          <cell r="AL327">
            <v>9.84</v>
          </cell>
        </row>
        <row r="328">
          <cell r="A328" t="str">
            <v>BTN_Tri_P_TRAB_6,9</v>
          </cell>
          <cell r="B328" t="str">
            <v>6,9</v>
          </cell>
          <cell r="C328">
            <v>0</v>
          </cell>
          <cell r="D328">
            <v>7552.7676000000001</v>
          </cell>
          <cell r="E328">
            <v>0</v>
          </cell>
          <cell r="F328">
            <v>0</v>
          </cell>
          <cell r="G328">
            <v>0</v>
          </cell>
          <cell r="H328">
            <v>9247.6742880000002</v>
          </cell>
          <cell r="I328">
            <v>0</v>
          </cell>
          <cell r="J328">
            <v>0</v>
          </cell>
          <cell r="K328">
            <v>1544.88</v>
          </cell>
          <cell r="L328">
            <v>0</v>
          </cell>
          <cell r="M328">
            <v>7552.7676000000001</v>
          </cell>
          <cell r="N328">
            <v>0</v>
          </cell>
          <cell r="O328">
            <v>0</v>
          </cell>
          <cell r="P328">
            <v>0</v>
          </cell>
          <cell r="Q328">
            <v>9247.6742880000002</v>
          </cell>
          <cell r="R328">
            <v>0</v>
          </cell>
          <cell r="S328">
            <v>0</v>
          </cell>
          <cell r="T328">
            <v>1544.88</v>
          </cell>
          <cell r="U328">
            <v>0</v>
          </cell>
          <cell r="V328">
            <v>7600.8743999999997</v>
          </cell>
          <cell r="W328">
            <v>0</v>
          </cell>
          <cell r="X328">
            <v>0</v>
          </cell>
          <cell r="Y328">
            <v>0</v>
          </cell>
          <cell r="Z328">
            <v>9306.5766719999992</v>
          </cell>
          <cell r="AA328">
            <v>0</v>
          </cell>
          <cell r="AB328">
            <v>0</v>
          </cell>
          <cell r="AC328">
            <v>1554.72</v>
          </cell>
          <cell r="AD328">
            <v>0</v>
          </cell>
          <cell r="AE328">
            <v>7600.8743999999997</v>
          </cell>
          <cell r="AF328">
            <v>0</v>
          </cell>
          <cell r="AG328">
            <v>0</v>
          </cell>
          <cell r="AH328">
            <v>0</v>
          </cell>
          <cell r="AI328">
            <v>9306.5766719999992</v>
          </cell>
          <cell r="AJ328">
            <v>0</v>
          </cell>
          <cell r="AK328">
            <v>0</v>
          </cell>
          <cell r="AL328">
            <v>1554.72</v>
          </cell>
        </row>
        <row r="329">
          <cell r="A329" t="str">
            <v>BTN_Tri_P_TRAB_10,35</v>
          </cell>
          <cell r="B329" t="str">
            <v>10,35</v>
          </cell>
          <cell r="C329">
            <v>0</v>
          </cell>
          <cell r="D329">
            <v>2309.1264000000001</v>
          </cell>
          <cell r="E329">
            <v>0</v>
          </cell>
          <cell r="F329">
            <v>0</v>
          </cell>
          <cell r="G329">
            <v>0</v>
          </cell>
          <cell r="H329">
            <v>2826.809088</v>
          </cell>
          <cell r="I329">
            <v>0</v>
          </cell>
          <cell r="J329">
            <v>0</v>
          </cell>
          <cell r="K329">
            <v>314.88</v>
          </cell>
          <cell r="L329">
            <v>0</v>
          </cell>
          <cell r="M329">
            <v>2381.2865999999999</v>
          </cell>
          <cell r="N329">
            <v>0</v>
          </cell>
          <cell r="O329">
            <v>0</v>
          </cell>
          <cell r="P329">
            <v>0</v>
          </cell>
          <cell r="Q329">
            <v>2915.1468719999998</v>
          </cell>
          <cell r="R329">
            <v>0</v>
          </cell>
          <cell r="S329">
            <v>0</v>
          </cell>
          <cell r="T329">
            <v>324.72000000000003</v>
          </cell>
          <cell r="U329">
            <v>0</v>
          </cell>
          <cell r="V329">
            <v>2381.2865999999999</v>
          </cell>
          <cell r="W329">
            <v>0</v>
          </cell>
          <cell r="X329">
            <v>0</v>
          </cell>
          <cell r="Y329">
            <v>0</v>
          </cell>
          <cell r="Z329">
            <v>2915.1468719999998</v>
          </cell>
          <cell r="AA329">
            <v>0</v>
          </cell>
          <cell r="AB329">
            <v>0</v>
          </cell>
          <cell r="AC329">
            <v>324.72000000000003</v>
          </cell>
          <cell r="AD329">
            <v>0</v>
          </cell>
          <cell r="AE329">
            <v>2381.2865999999999</v>
          </cell>
          <cell r="AF329">
            <v>0</v>
          </cell>
          <cell r="AG329">
            <v>0</v>
          </cell>
          <cell r="AH329">
            <v>0</v>
          </cell>
          <cell r="AI329">
            <v>2915.1468719999998</v>
          </cell>
          <cell r="AJ329">
            <v>0</v>
          </cell>
          <cell r="AK329">
            <v>0</v>
          </cell>
          <cell r="AL329">
            <v>324.72000000000003</v>
          </cell>
        </row>
        <row r="330">
          <cell r="A330" t="str">
            <v>BTN_Tri_P_TRAB_13,8</v>
          </cell>
          <cell r="B330" t="str">
            <v>13,8</v>
          </cell>
          <cell r="C330">
            <v>0</v>
          </cell>
          <cell r="D330">
            <v>3752.3303999999998</v>
          </cell>
          <cell r="E330">
            <v>0</v>
          </cell>
          <cell r="F330">
            <v>0</v>
          </cell>
          <cell r="G330">
            <v>0</v>
          </cell>
          <cell r="H330">
            <v>4593.154176</v>
          </cell>
          <cell r="I330">
            <v>0</v>
          </cell>
          <cell r="J330">
            <v>0</v>
          </cell>
          <cell r="K330">
            <v>383.76</v>
          </cell>
          <cell r="L330">
            <v>0</v>
          </cell>
          <cell r="M330">
            <v>3752.3303999999998</v>
          </cell>
          <cell r="N330">
            <v>0</v>
          </cell>
          <cell r="O330">
            <v>0</v>
          </cell>
          <cell r="P330">
            <v>0</v>
          </cell>
          <cell r="Q330">
            <v>4593.154176</v>
          </cell>
          <cell r="R330">
            <v>0</v>
          </cell>
          <cell r="S330">
            <v>0</v>
          </cell>
          <cell r="T330">
            <v>383.76</v>
          </cell>
          <cell r="U330">
            <v>0</v>
          </cell>
          <cell r="V330">
            <v>3752.3303999999998</v>
          </cell>
          <cell r="W330">
            <v>0</v>
          </cell>
          <cell r="X330">
            <v>0</v>
          </cell>
          <cell r="Y330">
            <v>0</v>
          </cell>
          <cell r="Z330">
            <v>4593.154176</v>
          </cell>
          <cell r="AA330">
            <v>0</v>
          </cell>
          <cell r="AB330">
            <v>0</v>
          </cell>
          <cell r="AC330">
            <v>383.76</v>
          </cell>
          <cell r="AD330">
            <v>0</v>
          </cell>
          <cell r="AE330">
            <v>3752.3303999999998</v>
          </cell>
          <cell r="AF330">
            <v>0</v>
          </cell>
          <cell r="AG330">
            <v>0</v>
          </cell>
          <cell r="AH330">
            <v>0</v>
          </cell>
          <cell r="AI330">
            <v>4593.154176</v>
          </cell>
          <cell r="AJ330">
            <v>0</v>
          </cell>
          <cell r="AK330">
            <v>0</v>
          </cell>
          <cell r="AL330">
            <v>383.76</v>
          </cell>
        </row>
        <row r="331">
          <cell r="A331" t="str">
            <v>BTN_Tri_P_TRAB_17,25</v>
          </cell>
          <cell r="B331" t="str">
            <v>17,25</v>
          </cell>
          <cell r="C331">
            <v>0</v>
          </cell>
          <cell r="D331">
            <v>7336.2870000000003</v>
          </cell>
          <cell r="E331">
            <v>0</v>
          </cell>
          <cell r="F331">
            <v>0</v>
          </cell>
          <cell r="G331">
            <v>0</v>
          </cell>
          <cell r="H331">
            <v>8979.7236240000002</v>
          </cell>
          <cell r="I331">
            <v>0</v>
          </cell>
          <cell r="J331">
            <v>0</v>
          </cell>
          <cell r="K331">
            <v>600.24</v>
          </cell>
          <cell r="L331">
            <v>0</v>
          </cell>
          <cell r="M331">
            <v>7456.5540000000001</v>
          </cell>
          <cell r="N331">
            <v>0</v>
          </cell>
          <cell r="O331">
            <v>0</v>
          </cell>
          <cell r="P331">
            <v>0</v>
          </cell>
          <cell r="Q331">
            <v>9126.9322080000002</v>
          </cell>
          <cell r="R331">
            <v>0</v>
          </cell>
          <cell r="S331">
            <v>0</v>
          </cell>
          <cell r="T331">
            <v>610.08000000000004</v>
          </cell>
          <cell r="U331">
            <v>0</v>
          </cell>
          <cell r="V331">
            <v>7456.5540000000001</v>
          </cell>
          <cell r="W331">
            <v>0</v>
          </cell>
          <cell r="X331">
            <v>0</v>
          </cell>
          <cell r="Y331">
            <v>0</v>
          </cell>
          <cell r="Z331">
            <v>9126.9322080000002</v>
          </cell>
          <cell r="AA331">
            <v>0</v>
          </cell>
          <cell r="AB331">
            <v>0</v>
          </cell>
          <cell r="AC331">
            <v>610.08000000000004</v>
          </cell>
          <cell r="AD331">
            <v>0</v>
          </cell>
          <cell r="AE331">
            <v>7456.5540000000001</v>
          </cell>
          <cell r="AF331">
            <v>0</v>
          </cell>
          <cell r="AG331">
            <v>0</v>
          </cell>
          <cell r="AH331">
            <v>0</v>
          </cell>
          <cell r="AI331">
            <v>9126.9322080000002</v>
          </cell>
          <cell r="AJ331">
            <v>0</v>
          </cell>
          <cell r="AK331">
            <v>0</v>
          </cell>
          <cell r="AL331">
            <v>610.08000000000004</v>
          </cell>
        </row>
        <row r="332">
          <cell r="A332" t="str">
            <v>BTN_Tri_P_TRAB_20,7</v>
          </cell>
          <cell r="B332" t="str">
            <v>20,7</v>
          </cell>
          <cell r="C332">
            <v>0</v>
          </cell>
          <cell r="D332">
            <v>2597.7671999999998</v>
          </cell>
          <cell r="E332">
            <v>0</v>
          </cell>
          <cell r="F332">
            <v>0</v>
          </cell>
          <cell r="G332">
            <v>0</v>
          </cell>
          <cell r="H332">
            <v>3179.5917119999999</v>
          </cell>
          <cell r="I332">
            <v>0</v>
          </cell>
          <cell r="J332">
            <v>0</v>
          </cell>
          <cell r="K332">
            <v>177.12</v>
          </cell>
          <cell r="L332">
            <v>0</v>
          </cell>
          <cell r="M332">
            <v>2597.7671999999998</v>
          </cell>
          <cell r="N332">
            <v>0</v>
          </cell>
          <cell r="O332">
            <v>0</v>
          </cell>
          <cell r="P332">
            <v>0</v>
          </cell>
          <cell r="Q332">
            <v>3179.5917119999999</v>
          </cell>
          <cell r="R332">
            <v>0</v>
          </cell>
          <cell r="S332">
            <v>0</v>
          </cell>
          <cell r="T332">
            <v>177.12</v>
          </cell>
          <cell r="U332">
            <v>0</v>
          </cell>
          <cell r="V332">
            <v>2597.7671999999998</v>
          </cell>
          <cell r="W332">
            <v>0</v>
          </cell>
          <cell r="X332">
            <v>0</v>
          </cell>
          <cell r="Y332">
            <v>0</v>
          </cell>
          <cell r="Z332">
            <v>3179.5917119999999</v>
          </cell>
          <cell r="AA332">
            <v>0</v>
          </cell>
          <cell r="AB332">
            <v>0</v>
          </cell>
          <cell r="AC332">
            <v>177.12</v>
          </cell>
          <cell r="AD332">
            <v>0</v>
          </cell>
          <cell r="AE332">
            <v>2597.7671999999998</v>
          </cell>
          <cell r="AF332">
            <v>0</v>
          </cell>
          <cell r="AG332">
            <v>0</v>
          </cell>
          <cell r="AH332">
            <v>0</v>
          </cell>
          <cell r="AI332">
            <v>3179.5917119999999</v>
          </cell>
          <cell r="AJ332">
            <v>0</v>
          </cell>
          <cell r="AK332">
            <v>0</v>
          </cell>
          <cell r="AL332">
            <v>177.12</v>
          </cell>
        </row>
        <row r="333">
          <cell r="B333" t="str">
            <v>Energia Activa</v>
          </cell>
          <cell r="C333">
            <v>549256.69465079997</v>
          </cell>
          <cell r="D333">
            <v>295501.49620729999</v>
          </cell>
          <cell r="E333">
            <v>47249.876522300001</v>
          </cell>
          <cell r="F333">
            <v>13320.9330646</v>
          </cell>
          <cell r="G333">
            <v>55380.149095499997</v>
          </cell>
          <cell r="H333">
            <v>106880.5200784</v>
          </cell>
          <cell r="I333">
            <v>0</v>
          </cell>
          <cell r="J333">
            <v>0</v>
          </cell>
          <cell r="K333">
            <v>32616.499238100001</v>
          </cell>
          <cell r="L333">
            <v>550364.63713030005</v>
          </cell>
          <cell r="M333">
            <v>296081.7709303</v>
          </cell>
          <cell r="N333">
            <v>47329.827641700002</v>
          </cell>
          <cell r="O333">
            <v>13345.324218899999</v>
          </cell>
          <cell r="P333">
            <v>55478.765822300003</v>
          </cell>
          <cell r="Q333">
            <v>107076.69524299999</v>
          </cell>
          <cell r="R333">
            <v>0</v>
          </cell>
          <cell r="S333">
            <v>0</v>
          </cell>
          <cell r="T333">
            <v>32683.903397900001</v>
          </cell>
          <cell r="U333">
            <v>552584.88213110005</v>
          </cell>
          <cell r="V333">
            <v>297276.66801249998</v>
          </cell>
          <cell r="W333">
            <v>47521.569703200003</v>
          </cell>
          <cell r="X333">
            <v>13399.2996535</v>
          </cell>
          <cell r="Y333">
            <v>55702.8726866</v>
          </cell>
          <cell r="Z333">
            <v>107508.9374163</v>
          </cell>
          <cell r="AA333">
            <v>0</v>
          </cell>
          <cell r="AB333">
            <v>0</v>
          </cell>
          <cell r="AC333">
            <v>32815.7224088</v>
          </cell>
          <cell r="AD333">
            <v>554667.51015979995</v>
          </cell>
          <cell r="AE333">
            <v>298397.55366889999</v>
          </cell>
          <cell r="AF333">
            <v>47701.5060724</v>
          </cell>
          <cell r="AG333">
            <v>13449.951044400001</v>
          </cell>
          <cell r="AH333">
            <v>55913.382405299999</v>
          </cell>
          <cell r="AI333">
            <v>107914.414141</v>
          </cell>
          <cell r="AJ333">
            <v>0</v>
          </cell>
          <cell r="AK333">
            <v>0</v>
          </cell>
          <cell r="AL333">
            <v>32939.368462600003</v>
          </cell>
        </row>
        <row r="334">
          <cell r="B334" t="str">
            <v>Tarifa Simples</v>
          </cell>
          <cell r="C334">
            <v>380634.73582549999</v>
          </cell>
          <cell r="D334">
            <v>203629.72266319999</v>
          </cell>
          <cell r="E334">
            <v>30569.1109081</v>
          </cell>
          <cell r="F334">
            <v>8874.9031672000001</v>
          </cell>
          <cell r="G334">
            <v>36485.713019299998</v>
          </cell>
          <cell r="H334">
            <v>73464.476214299997</v>
          </cell>
          <cell r="I334">
            <v>0</v>
          </cell>
          <cell r="J334">
            <v>0</v>
          </cell>
          <cell r="K334">
            <v>22680.308093399999</v>
          </cell>
          <cell r="L334">
            <v>382488.54319719999</v>
          </cell>
          <cell r="M334">
            <v>204621.46158120001</v>
          </cell>
          <cell r="N334">
            <v>30717.9918106</v>
          </cell>
          <cell r="O334">
            <v>8918.126655</v>
          </cell>
          <cell r="P334">
            <v>36663.409582100001</v>
          </cell>
          <cell r="Q334">
            <v>73822.270641900002</v>
          </cell>
          <cell r="R334">
            <v>0</v>
          </cell>
          <cell r="S334">
            <v>0</v>
          </cell>
          <cell r="T334">
            <v>22790.7681189</v>
          </cell>
          <cell r="U334">
            <v>383993.84866309998</v>
          </cell>
          <cell r="V334">
            <v>205426.7610076</v>
          </cell>
          <cell r="W334">
            <v>30838.8842181</v>
          </cell>
          <cell r="X334">
            <v>8953.2244501999994</v>
          </cell>
          <cell r="Y334">
            <v>36807.700520099999</v>
          </cell>
          <cell r="Z334">
            <v>74112.802397899999</v>
          </cell>
          <cell r="AA334">
            <v>0</v>
          </cell>
          <cell r="AB334">
            <v>0</v>
          </cell>
          <cell r="AC334">
            <v>22880.462484600001</v>
          </cell>
          <cell r="AD334">
            <v>385415.13847300003</v>
          </cell>
          <cell r="AE334">
            <v>206187.11423440001</v>
          </cell>
          <cell r="AF334">
            <v>30953.029255500001</v>
          </cell>
          <cell r="AG334">
            <v>8986.3633332000009</v>
          </cell>
          <cell r="AH334">
            <v>36943.938144</v>
          </cell>
          <cell r="AI334">
            <v>74387.118694799996</v>
          </cell>
          <cell r="AJ334">
            <v>0</v>
          </cell>
          <cell r="AK334">
            <v>0</v>
          </cell>
          <cell r="AL334">
            <v>22965.1507384</v>
          </cell>
        </row>
        <row r="335">
          <cell r="A335" t="str">
            <v>BTN_TRAB_E_Energia Simples</v>
          </cell>
          <cell r="B335" t="str">
            <v>Energia Simples</v>
          </cell>
          <cell r="C335">
            <v>380634.73582549999</v>
          </cell>
          <cell r="D335">
            <v>203629.72266319999</v>
          </cell>
          <cell r="E335">
            <v>30569.1109081</v>
          </cell>
          <cell r="F335">
            <v>8874.9031672000001</v>
          </cell>
          <cell r="G335">
            <v>36485.713019299998</v>
          </cell>
          <cell r="H335">
            <v>73464.476214299997</v>
          </cell>
          <cell r="I335">
            <v>0</v>
          </cell>
          <cell r="J335">
            <v>0</v>
          </cell>
          <cell r="K335">
            <v>22680.308093399999</v>
          </cell>
          <cell r="L335">
            <v>382488.54319719999</v>
          </cell>
          <cell r="M335">
            <v>204621.46158120001</v>
          </cell>
          <cell r="N335">
            <v>30717.9918106</v>
          </cell>
          <cell r="O335">
            <v>8918.126655</v>
          </cell>
          <cell r="P335">
            <v>36663.409582100001</v>
          </cell>
          <cell r="Q335">
            <v>73822.270641900002</v>
          </cell>
          <cell r="R335">
            <v>0</v>
          </cell>
          <cell r="S335">
            <v>0</v>
          </cell>
          <cell r="T335">
            <v>22790.7681189</v>
          </cell>
          <cell r="U335">
            <v>383993.84866309998</v>
          </cell>
          <cell r="V335">
            <v>205426.7610076</v>
          </cell>
          <cell r="W335">
            <v>30838.8842181</v>
          </cell>
          <cell r="X335">
            <v>8953.2244501999994</v>
          </cell>
          <cell r="Y335">
            <v>36807.700520099999</v>
          </cell>
          <cell r="Z335">
            <v>74112.802397899999</v>
          </cell>
          <cell r="AA335">
            <v>0</v>
          </cell>
          <cell r="AB335">
            <v>0</v>
          </cell>
          <cell r="AC335">
            <v>22880.462484600001</v>
          </cell>
          <cell r="AD335">
            <v>385415.13847300003</v>
          </cell>
          <cell r="AE335">
            <v>206187.11423440001</v>
          </cell>
          <cell r="AF335">
            <v>30953.029255500001</v>
          </cell>
          <cell r="AG335">
            <v>8986.3633332000009</v>
          </cell>
          <cell r="AH335">
            <v>36943.938144</v>
          </cell>
          <cell r="AI335">
            <v>74387.118694799996</v>
          </cell>
          <cell r="AJ335">
            <v>0</v>
          </cell>
          <cell r="AK335">
            <v>0</v>
          </cell>
          <cell r="AL335">
            <v>22965.1507384</v>
          </cell>
        </row>
        <row r="336">
          <cell r="B336" t="str">
            <v>Energia Simples - 1,15</v>
          </cell>
          <cell r="C336">
            <v>27.792000000000002</v>
          </cell>
          <cell r="D336">
            <v>14.868</v>
          </cell>
          <cell r="E336">
            <v>2.2320000000000002</v>
          </cell>
          <cell r="F336">
            <v>0.64800000000000002</v>
          </cell>
          <cell r="G336">
            <v>2.6640000000000001</v>
          </cell>
          <cell r="H336">
            <v>5.3639999999999999</v>
          </cell>
          <cell r="I336">
            <v>0</v>
          </cell>
          <cell r="J336">
            <v>0</v>
          </cell>
          <cell r="K336">
            <v>1.6559999999999999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</row>
        <row r="337">
          <cell r="B337" t="str">
            <v>Energia Simples - 2,3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</row>
        <row r="338">
          <cell r="B338" t="str">
            <v>Energia Simples - 3,45</v>
          </cell>
          <cell r="C338">
            <v>15061.8999518</v>
          </cell>
          <cell r="D338">
            <v>8057.7262699000003</v>
          </cell>
          <cell r="E338">
            <v>1209.6344523</v>
          </cell>
          <cell r="F338">
            <v>351.1841958</v>
          </cell>
          <cell r="G338">
            <v>1443.7572496</v>
          </cell>
          <cell r="H338">
            <v>2907.0247316</v>
          </cell>
          <cell r="I338">
            <v>0</v>
          </cell>
          <cell r="J338">
            <v>0</v>
          </cell>
          <cell r="K338">
            <v>897.47072270000001</v>
          </cell>
          <cell r="L338">
            <v>15154.3074089</v>
          </cell>
          <cell r="M338">
            <v>8107.1618651999997</v>
          </cell>
          <cell r="N338">
            <v>1217.0557762000001</v>
          </cell>
          <cell r="O338">
            <v>353.338774</v>
          </cell>
          <cell r="P338">
            <v>1452.6149591000001</v>
          </cell>
          <cell r="Q338">
            <v>2924.8598496999998</v>
          </cell>
          <cell r="R338">
            <v>0</v>
          </cell>
          <cell r="S338">
            <v>0</v>
          </cell>
          <cell r="T338">
            <v>902.97686680000004</v>
          </cell>
          <cell r="U338">
            <v>15222.6995778</v>
          </cell>
          <cell r="V338">
            <v>8143.7499037999996</v>
          </cell>
          <cell r="W338">
            <v>1222.5484119</v>
          </cell>
          <cell r="X338">
            <v>354.93340970000003</v>
          </cell>
          <cell r="Y338">
            <v>1459.1706853000001</v>
          </cell>
          <cell r="Z338">
            <v>2938.0598921999999</v>
          </cell>
          <cell r="AA338">
            <v>0</v>
          </cell>
          <cell r="AB338">
            <v>0</v>
          </cell>
          <cell r="AC338">
            <v>907.05204719999995</v>
          </cell>
          <cell r="AD338">
            <v>15283.710047799999</v>
          </cell>
          <cell r="AE338">
            <v>8176.3889246999997</v>
          </cell>
          <cell r="AF338">
            <v>1227.4482161000001</v>
          </cell>
          <cell r="AG338">
            <v>356.35593410000001</v>
          </cell>
          <cell r="AH338">
            <v>1465.0188389</v>
          </cell>
          <cell r="AI338">
            <v>2949.8352300000001</v>
          </cell>
          <cell r="AJ338">
            <v>0</v>
          </cell>
          <cell r="AK338">
            <v>0</v>
          </cell>
          <cell r="AL338">
            <v>910.68738659999997</v>
          </cell>
        </row>
        <row r="339">
          <cell r="B339" t="str">
            <v>Energia Simples - 4,6</v>
          </cell>
          <cell r="C339">
            <v>277.22904240000003</v>
          </cell>
          <cell r="D339">
            <v>148.31035549999999</v>
          </cell>
          <cell r="E339">
            <v>22.264508800000002</v>
          </cell>
          <cell r="F339">
            <v>6.4638894999999996</v>
          </cell>
          <cell r="G339">
            <v>26.573768300000001</v>
          </cell>
          <cell r="H339">
            <v>53.506641700000003</v>
          </cell>
          <cell r="I339">
            <v>0</v>
          </cell>
          <cell r="J339">
            <v>0</v>
          </cell>
          <cell r="K339">
            <v>16.518829100000001</v>
          </cell>
          <cell r="L339">
            <v>276.60375470000002</v>
          </cell>
          <cell r="M339">
            <v>147.9758429</v>
          </cell>
          <cell r="N339">
            <v>22.214291299999999</v>
          </cell>
          <cell r="O339">
            <v>6.4493103999999999</v>
          </cell>
          <cell r="P339">
            <v>26.513831400000001</v>
          </cell>
          <cell r="Q339">
            <v>53.385957900000001</v>
          </cell>
          <cell r="R339">
            <v>0</v>
          </cell>
          <cell r="S339">
            <v>0</v>
          </cell>
          <cell r="T339">
            <v>16.4815708</v>
          </cell>
          <cell r="U339">
            <v>278.10153580000002</v>
          </cell>
          <cell r="V339">
            <v>148.777117</v>
          </cell>
          <cell r="W339">
            <v>22.334579399999999</v>
          </cell>
          <cell r="X339">
            <v>6.4842326999999997</v>
          </cell>
          <cell r="Y339">
            <v>26.657400899999999</v>
          </cell>
          <cell r="Z339">
            <v>53.675037400000001</v>
          </cell>
          <cell r="AA339">
            <v>0</v>
          </cell>
          <cell r="AB339">
            <v>0</v>
          </cell>
          <cell r="AC339">
            <v>16.570816799999999</v>
          </cell>
          <cell r="AD339">
            <v>279.34450329999999</v>
          </cell>
          <cell r="AE339">
            <v>149.44207230000001</v>
          </cell>
          <cell r="AF339">
            <v>22.434402899999998</v>
          </cell>
          <cell r="AG339">
            <v>6.5132139000000002</v>
          </cell>
          <cell r="AH339">
            <v>26.776545800000001</v>
          </cell>
          <cell r="AI339">
            <v>53.914936400000002</v>
          </cell>
          <cell r="AJ339">
            <v>0</v>
          </cell>
          <cell r="AK339">
            <v>0</v>
          </cell>
          <cell r="AL339">
            <v>16.644879799999998</v>
          </cell>
        </row>
        <row r="340">
          <cell r="B340" t="str">
            <v>Energia Simples - 5,75</v>
          </cell>
          <cell r="C340">
            <v>301.03402979999998</v>
          </cell>
          <cell r="D340">
            <v>161.04540710000001</v>
          </cell>
          <cell r="E340">
            <v>24.1763081</v>
          </cell>
          <cell r="F340">
            <v>7.0189281000000001</v>
          </cell>
          <cell r="G340">
            <v>28.855593500000001</v>
          </cell>
          <cell r="H340">
            <v>58.101127599999998</v>
          </cell>
          <cell r="I340">
            <v>0</v>
          </cell>
          <cell r="J340">
            <v>0</v>
          </cell>
          <cell r="K340">
            <v>17.937260800000001</v>
          </cell>
          <cell r="L340">
            <v>248.2189903</v>
          </cell>
          <cell r="M340">
            <v>132.79072919999999</v>
          </cell>
          <cell r="N340">
            <v>19.934685699999999</v>
          </cell>
          <cell r="O340">
            <v>5.7874894000000001</v>
          </cell>
          <cell r="P340">
            <v>23.793012000000001</v>
          </cell>
          <cell r="Q340">
            <v>47.907551099999999</v>
          </cell>
          <cell r="R340">
            <v>0</v>
          </cell>
          <cell r="S340">
            <v>0</v>
          </cell>
          <cell r="T340">
            <v>14.790250800000001</v>
          </cell>
          <cell r="U340">
            <v>249.56307079999999</v>
          </cell>
          <cell r="V340">
            <v>133.50977739999999</v>
          </cell>
          <cell r="W340">
            <v>20.0426301</v>
          </cell>
          <cell r="X340">
            <v>5.8188281000000002</v>
          </cell>
          <cell r="Y340">
            <v>23.921848600000001</v>
          </cell>
          <cell r="Z340">
            <v>48.1669658</v>
          </cell>
          <cell r="AA340">
            <v>0</v>
          </cell>
          <cell r="AB340">
            <v>0</v>
          </cell>
          <cell r="AC340">
            <v>14.8703384</v>
          </cell>
          <cell r="AD340">
            <v>250.67848649999999</v>
          </cell>
          <cell r="AE340">
            <v>134.10649599999999</v>
          </cell>
          <cell r="AF340">
            <v>20.132210100000002</v>
          </cell>
          <cell r="AG340">
            <v>5.8448351000000001</v>
          </cell>
          <cell r="AH340">
            <v>24.0287668</v>
          </cell>
          <cell r="AI340">
            <v>48.382246700000003</v>
          </cell>
          <cell r="AJ340">
            <v>0</v>
          </cell>
          <cell r="AK340">
            <v>0</v>
          </cell>
          <cell r="AL340">
            <v>14.9368009</v>
          </cell>
        </row>
        <row r="341">
          <cell r="B341" t="str">
            <v>Energia Simples - 6,9</v>
          </cell>
          <cell r="C341">
            <v>216002.4841416</v>
          </cell>
          <cell r="D341">
            <v>115555.7330967</v>
          </cell>
          <cell r="E341">
            <v>17347.349762500002</v>
          </cell>
          <cell r="F341">
            <v>5036.3273503999999</v>
          </cell>
          <cell r="G341">
            <v>20704.901329600001</v>
          </cell>
          <cell r="H341">
            <v>41689.5986232</v>
          </cell>
          <cell r="I341">
            <v>0</v>
          </cell>
          <cell r="J341">
            <v>0</v>
          </cell>
          <cell r="K341">
            <v>12870.6143398</v>
          </cell>
          <cell r="L341">
            <v>217056.20136020001</v>
          </cell>
          <cell r="M341">
            <v>116119.4445101</v>
          </cell>
          <cell r="N341">
            <v>17431.974720300001</v>
          </cell>
          <cell r="O341">
            <v>5060.8958867000001</v>
          </cell>
          <cell r="P341">
            <v>20805.9053116</v>
          </cell>
          <cell r="Q341">
            <v>41892.971505499998</v>
          </cell>
          <cell r="R341">
            <v>0</v>
          </cell>
          <cell r="S341">
            <v>0</v>
          </cell>
          <cell r="T341">
            <v>12933.400599099999</v>
          </cell>
          <cell r="U341">
            <v>217883.7999937</v>
          </cell>
          <cell r="V341">
            <v>116562.1883391</v>
          </cell>
          <cell r="W341">
            <v>17498.439896</v>
          </cell>
          <cell r="X341">
            <v>5080.1922277000003</v>
          </cell>
          <cell r="Y341">
            <v>20885.2347142</v>
          </cell>
          <cell r="Z341">
            <v>42052.702330499997</v>
          </cell>
          <cell r="AA341">
            <v>0</v>
          </cell>
          <cell r="AB341">
            <v>0</v>
          </cell>
          <cell r="AC341">
            <v>12982.7134714</v>
          </cell>
          <cell r="AD341">
            <v>218656.6741256</v>
          </cell>
          <cell r="AE341">
            <v>116975.6559761</v>
          </cell>
          <cell r="AF341">
            <v>17560.5100982</v>
          </cell>
          <cell r="AG341">
            <v>5098.2126095000003</v>
          </cell>
          <cell r="AH341">
            <v>20959.318504499999</v>
          </cell>
          <cell r="AI341">
            <v>42201.871042600003</v>
          </cell>
          <cell r="AJ341">
            <v>0</v>
          </cell>
          <cell r="AK341">
            <v>0</v>
          </cell>
          <cell r="AL341">
            <v>13028.7655564</v>
          </cell>
        </row>
        <row r="342">
          <cell r="B342" t="str">
            <v>Energia Simples - 10,35</v>
          </cell>
          <cell r="C342">
            <v>28048.7478042</v>
          </cell>
          <cell r="D342">
            <v>15005.3534236</v>
          </cell>
          <cell r="E342">
            <v>2252.6196420000001</v>
          </cell>
          <cell r="F342">
            <v>653.98634849999996</v>
          </cell>
          <cell r="G342">
            <v>2688.6105403000001</v>
          </cell>
          <cell r="H342">
            <v>5413.5536560999999</v>
          </cell>
          <cell r="I342">
            <v>0</v>
          </cell>
          <cell r="J342">
            <v>0</v>
          </cell>
          <cell r="K342">
            <v>1671.2984446</v>
          </cell>
          <cell r="L342">
            <v>28158.040679199999</v>
          </cell>
          <cell r="M342">
            <v>15063.8222804</v>
          </cell>
          <cell r="N342">
            <v>2261.3970493000002</v>
          </cell>
          <cell r="O342">
            <v>656.53462690000003</v>
          </cell>
          <cell r="P342">
            <v>2699.0868012000001</v>
          </cell>
          <cell r="Q342">
            <v>5434.6477473000004</v>
          </cell>
          <cell r="R342">
            <v>0</v>
          </cell>
          <cell r="S342">
            <v>0</v>
          </cell>
          <cell r="T342">
            <v>1677.8107143</v>
          </cell>
          <cell r="U342">
            <v>28266.488632500001</v>
          </cell>
          <cell r="V342">
            <v>15121.8391254</v>
          </cell>
          <cell r="W342">
            <v>2270.1065997999999</v>
          </cell>
          <cell r="X342">
            <v>659.06320659999994</v>
          </cell>
          <cell r="Y342">
            <v>2709.4820709999999</v>
          </cell>
          <cell r="Z342">
            <v>5455.5787646999997</v>
          </cell>
          <cell r="AA342">
            <v>0</v>
          </cell>
          <cell r="AB342">
            <v>0</v>
          </cell>
          <cell r="AC342">
            <v>1684.2726384</v>
          </cell>
          <cell r="AD342">
            <v>28367.8925987</v>
          </cell>
          <cell r="AE342">
            <v>15176.0876211</v>
          </cell>
          <cell r="AF342">
            <v>2278.2504416000002</v>
          </cell>
          <cell r="AG342">
            <v>661.42754769999999</v>
          </cell>
          <cell r="AH342">
            <v>2719.2021399</v>
          </cell>
          <cell r="AI342">
            <v>5475.1502552000002</v>
          </cell>
          <cell r="AJ342">
            <v>0</v>
          </cell>
          <cell r="AK342">
            <v>0</v>
          </cell>
          <cell r="AL342">
            <v>1690.3148441999999</v>
          </cell>
        </row>
        <row r="343">
          <cell r="B343" t="str">
            <v>Energia Simples - 13,80</v>
          </cell>
          <cell r="C343">
            <v>48800.960439000002</v>
          </cell>
          <cell r="D343">
            <v>26107.249561000001</v>
          </cell>
          <cell r="E343">
            <v>3919.2481183</v>
          </cell>
          <cell r="F343">
            <v>1137.8462274999999</v>
          </cell>
          <cell r="G343">
            <v>4677.8122697999997</v>
          </cell>
          <cell r="H343">
            <v>9418.8382192999998</v>
          </cell>
          <cell r="I343">
            <v>0</v>
          </cell>
          <cell r="J343">
            <v>0</v>
          </cell>
          <cell r="K343">
            <v>2907.8292488000002</v>
          </cell>
          <cell r="L343">
            <v>49335.3374243</v>
          </cell>
          <cell r="M343">
            <v>26393.127404499999</v>
          </cell>
          <cell r="N343">
            <v>3962.1644047</v>
          </cell>
          <cell r="O343">
            <v>1150.3057951000001</v>
          </cell>
          <cell r="P343">
            <v>4729.0349346000003</v>
          </cell>
          <cell r="Q343">
            <v>9521.9757461000008</v>
          </cell>
          <cell r="R343">
            <v>0</v>
          </cell>
          <cell r="S343">
            <v>0</v>
          </cell>
          <cell r="T343">
            <v>2939.6703649000001</v>
          </cell>
          <cell r="U343">
            <v>49535.036319799998</v>
          </cell>
          <cell r="V343">
            <v>26499.9611401</v>
          </cell>
          <cell r="W343">
            <v>3978.2023982999999</v>
          </cell>
          <cell r="X343">
            <v>1154.9619863</v>
          </cell>
          <cell r="Y343">
            <v>4748.1770569</v>
          </cell>
          <cell r="Z343">
            <v>9560.5186682000003</v>
          </cell>
          <cell r="AA343">
            <v>0</v>
          </cell>
          <cell r="AB343">
            <v>0</v>
          </cell>
          <cell r="AC343">
            <v>2951.5695218999999</v>
          </cell>
          <cell r="AD343">
            <v>49734.883832599997</v>
          </cell>
          <cell r="AE343">
            <v>26606.874382000002</v>
          </cell>
          <cell r="AF343">
            <v>3994.2523285000002</v>
          </cell>
          <cell r="AG343">
            <v>1159.6216437999999</v>
          </cell>
          <cell r="AH343">
            <v>4767.3334242999999</v>
          </cell>
          <cell r="AI343">
            <v>9599.0902733000003</v>
          </cell>
          <cell r="AJ343">
            <v>0</v>
          </cell>
          <cell r="AK343">
            <v>0</v>
          </cell>
          <cell r="AL343">
            <v>2963.4775340000001</v>
          </cell>
        </row>
        <row r="344">
          <cell r="B344" t="str">
            <v>Energia Simples - 17,25</v>
          </cell>
          <cell r="C344">
            <v>51729.405276099998</v>
          </cell>
          <cell r="D344">
            <v>27673.891682699999</v>
          </cell>
          <cell r="E344">
            <v>4154.4341022999997</v>
          </cell>
          <cell r="F344">
            <v>1206.1260296999999</v>
          </cell>
          <cell r="G344">
            <v>4958.5181227000003</v>
          </cell>
          <cell r="H344">
            <v>9984.0432459999993</v>
          </cell>
          <cell r="I344">
            <v>0</v>
          </cell>
          <cell r="J344">
            <v>0</v>
          </cell>
          <cell r="K344">
            <v>3082.3220762999999</v>
          </cell>
          <cell r="L344">
            <v>52099.629303200003</v>
          </cell>
          <cell r="M344">
            <v>27871.951946100002</v>
          </cell>
          <cell r="N344">
            <v>4184.1671196999996</v>
          </cell>
          <cell r="O344">
            <v>1214.7581967000001</v>
          </cell>
          <cell r="P344">
            <v>4994.0059180999997</v>
          </cell>
          <cell r="Q344">
            <v>10055.498401500001</v>
          </cell>
          <cell r="R344">
            <v>0</v>
          </cell>
          <cell r="S344">
            <v>0</v>
          </cell>
          <cell r="T344">
            <v>3104.3820569</v>
          </cell>
          <cell r="U344">
            <v>52306.895642000003</v>
          </cell>
          <cell r="V344">
            <v>27982.834067299998</v>
          </cell>
          <cell r="W344">
            <v>4200.8128618000001</v>
          </cell>
          <cell r="X344">
            <v>1219.590831</v>
          </cell>
          <cell r="Y344">
            <v>5013.8734166000004</v>
          </cell>
          <cell r="Z344">
            <v>10095.501878999999</v>
          </cell>
          <cell r="AA344">
            <v>0</v>
          </cell>
          <cell r="AB344">
            <v>0</v>
          </cell>
          <cell r="AC344">
            <v>3116.7321232999998</v>
          </cell>
          <cell r="AD344">
            <v>52505.109013399997</v>
          </cell>
          <cell r="AE344">
            <v>28088.8730861</v>
          </cell>
          <cell r="AF344">
            <v>4216.7315529999996</v>
          </cell>
          <cell r="AG344">
            <v>1224.2123865999999</v>
          </cell>
          <cell r="AH344">
            <v>5032.8731435999998</v>
          </cell>
          <cell r="AI344">
            <v>10133.7580872</v>
          </cell>
          <cell r="AJ344">
            <v>0</v>
          </cell>
          <cell r="AK344">
            <v>0</v>
          </cell>
          <cell r="AL344">
            <v>3128.5427650000001</v>
          </cell>
        </row>
        <row r="345">
          <cell r="B345" t="str">
            <v>Energia Simples - 20,7</v>
          </cell>
          <cell r="C345">
            <v>20385.183140599998</v>
          </cell>
          <cell r="D345">
            <v>10905.5448667</v>
          </cell>
          <cell r="E345">
            <v>1637.1520138000001</v>
          </cell>
          <cell r="F345">
            <v>475.30219770000002</v>
          </cell>
          <cell r="G345">
            <v>1954.0201454999999</v>
          </cell>
          <cell r="H345">
            <v>3934.4459688000002</v>
          </cell>
          <cell r="I345">
            <v>0</v>
          </cell>
          <cell r="J345">
            <v>0</v>
          </cell>
          <cell r="K345">
            <v>1214.6611713</v>
          </cell>
          <cell r="L345">
            <v>20160.2042764</v>
          </cell>
          <cell r="M345">
            <v>10785.187002799999</v>
          </cell>
          <cell r="N345">
            <v>1619.0837634</v>
          </cell>
          <cell r="O345">
            <v>470.05657580000002</v>
          </cell>
          <cell r="P345">
            <v>1932.4548141</v>
          </cell>
          <cell r="Q345">
            <v>3891.0238828000001</v>
          </cell>
          <cell r="R345">
            <v>0</v>
          </cell>
          <cell r="S345">
            <v>0</v>
          </cell>
          <cell r="T345">
            <v>1201.2556953000001</v>
          </cell>
          <cell r="U345">
            <v>20251.2638907</v>
          </cell>
          <cell r="V345">
            <v>10833.9015375</v>
          </cell>
          <cell r="W345">
            <v>1626.3968408000001</v>
          </cell>
          <cell r="X345">
            <v>472.17972809999998</v>
          </cell>
          <cell r="Y345">
            <v>1941.1833266000001</v>
          </cell>
          <cell r="Z345">
            <v>3908.5988600999999</v>
          </cell>
          <cell r="AA345">
            <v>0</v>
          </cell>
          <cell r="AB345">
            <v>0</v>
          </cell>
          <cell r="AC345">
            <v>1206.6815271999999</v>
          </cell>
          <cell r="AD345">
            <v>20336.8458651</v>
          </cell>
          <cell r="AE345">
            <v>10879.6856761</v>
          </cell>
          <cell r="AF345">
            <v>1633.2700050999999</v>
          </cell>
          <cell r="AG345">
            <v>474.1751625</v>
          </cell>
          <cell r="AH345">
            <v>1949.3867802</v>
          </cell>
          <cell r="AI345">
            <v>3925.1166234000002</v>
          </cell>
          <cell r="AJ345">
            <v>0</v>
          </cell>
          <cell r="AK345">
            <v>0</v>
          </cell>
          <cell r="AL345">
            <v>1211.7809715000001</v>
          </cell>
        </row>
        <row r="346">
          <cell r="B346" t="str">
            <v>Tarifa_bi-horária</v>
          </cell>
          <cell r="C346">
            <v>9415.2026643999998</v>
          </cell>
          <cell r="D346">
            <v>5071.5518926000004</v>
          </cell>
          <cell r="E346">
            <v>774.3072631</v>
          </cell>
          <cell r="F346">
            <v>220.35447579999999</v>
          </cell>
          <cell r="G346">
            <v>169.36946739999999</v>
          </cell>
          <cell r="H346">
            <v>1872.0064666000001</v>
          </cell>
          <cell r="I346">
            <v>0</v>
          </cell>
          <cell r="J346">
            <v>0</v>
          </cell>
          <cell r="K346">
            <v>556.49967700000002</v>
          </cell>
          <cell r="L346">
            <v>9398.1685292000002</v>
          </cell>
          <cell r="M346">
            <v>5059.7669003999999</v>
          </cell>
          <cell r="N346">
            <v>771.26600710000002</v>
          </cell>
          <cell r="O346">
            <v>219.58762089999999</v>
          </cell>
          <cell r="P346">
            <v>169.14790600000001</v>
          </cell>
          <cell r="Q346">
            <v>1864.9311481</v>
          </cell>
          <cell r="R346">
            <v>0</v>
          </cell>
          <cell r="S346">
            <v>0</v>
          </cell>
          <cell r="T346">
            <v>555.77169049999998</v>
          </cell>
          <cell r="U346">
            <v>9443.0753838000001</v>
          </cell>
          <cell r="V346">
            <v>5083.9831710999997</v>
          </cell>
          <cell r="W346">
            <v>774.97608790000004</v>
          </cell>
          <cell r="X346">
            <v>220.64242780000001</v>
          </cell>
          <cell r="Y346">
            <v>169.9548556</v>
          </cell>
          <cell r="Z346">
            <v>1873.8979724000001</v>
          </cell>
          <cell r="AA346">
            <v>0</v>
          </cell>
          <cell r="AB346">
            <v>0</v>
          </cell>
          <cell r="AC346">
            <v>558.42309909999994</v>
          </cell>
          <cell r="AD346">
            <v>9482.7398200999996</v>
          </cell>
          <cell r="AE346">
            <v>5105.3433185000004</v>
          </cell>
          <cell r="AF346">
            <v>778.23474720000002</v>
          </cell>
          <cell r="AG346">
            <v>221.5699875</v>
          </cell>
          <cell r="AH346">
            <v>170.66855050000001</v>
          </cell>
          <cell r="AI346">
            <v>1881.7768487000001</v>
          </cell>
          <cell r="AJ346">
            <v>0</v>
          </cell>
          <cell r="AK346">
            <v>0</v>
          </cell>
          <cell r="AL346">
            <v>560.76809479999997</v>
          </cell>
        </row>
        <row r="347">
          <cell r="A347" t="str">
            <v>BTN_Bi_TRAB_E_Horas fora vazio</v>
          </cell>
          <cell r="B347" t="str">
            <v>Horas fora vazio</v>
          </cell>
          <cell r="C347">
            <v>6508.8048068999997</v>
          </cell>
          <cell r="D347">
            <v>3829.1565120999999</v>
          </cell>
          <cell r="E347">
            <v>738.42580840000005</v>
          </cell>
          <cell r="F347">
            <v>197.9285667</v>
          </cell>
          <cell r="G347">
            <v>106.5769209</v>
          </cell>
          <cell r="H347">
            <v>1750.9065556</v>
          </cell>
          <cell r="I347">
            <v>0</v>
          </cell>
          <cell r="J347">
            <v>0</v>
          </cell>
          <cell r="K347">
            <v>350.18131080000001</v>
          </cell>
          <cell r="L347">
            <v>6480.8045163999996</v>
          </cell>
          <cell r="M347">
            <v>3812.6838268000001</v>
          </cell>
          <cell r="N347">
            <v>735.24916740000003</v>
          </cell>
          <cell r="O347">
            <v>197.07709629999999</v>
          </cell>
          <cell r="P347">
            <v>106.1184363</v>
          </cell>
          <cell r="Q347">
            <v>1743.3743142000001</v>
          </cell>
          <cell r="R347">
            <v>0</v>
          </cell>
          <cell r="S347">
            <v>0</v>
          </cell>
          <cell r="T347">
            <v>348.67486289999999</v>
          </cell>
          <cell r="U347">
            <v>6512.0164936000001</v>
          </cell>
          <cell r="V347">
            <v>3831.0459600999998</v>
          </cell>
          <cell r="W347">
            <v>738.79017520000002</v>
          </cell>
          <cell r="X347">
            <v>198.02623249999999</v>
          </cell>
          <cell r="Y347">
            <v>106.6295093</v>
          </cell>
          <cell r="Z347">
            <v>1751.7705185</v>
          </cell>
          <cell r="AA347">
            <v>0</v>
          </cell>
          <cell r="AB347">
            <v>0</v>
          </cell>
          <cell r="AC347">
            <v>350.35410400000001</v>
          </cell>
          <cell r="AD347">
            <v>6539.4037292000003</v>
          </cell>
          <cell r="AE347">
            <v>3847.1579833000001</v>
          </cell>
          <cell r="AF347">
            <v>741.89726519999999</v>
          </cell>
          <cell r="AG347">
            <v>198.85906080000001</v>
          </cell>
          <cell r="AH347">
            <v>107.0779557</v>
          </cell>
          <cell r="AI347">
            <v>1759.1378456</v>
          </cell>
          <cell r="AJ347">
            <v>0</v>
          </cell>
          <cell r="AK347">
            <v>0</v>
          </cell>
          <cell r="AL347">
            <v>351.82756949999998</v>
          </cell>
        </row>
        <row r="348">
          <cell r="B348" t="str">
            <v>Horas fora vazio - 1,15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Horas fora vazio - 2,3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Horas fora vazio - 3,45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Horas fora vazio - 4,6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Horas fora vazio - 5,75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B353" t="str">
            <v>Horas fora vazio - 6,9</v>
          </cell>
          <cell r="C353">
            <v>3041.0278879000002</v>
          </cell>
          <cell r="D353">
            <v>1789.0491552000001</v>
          </cell>
          <cell r="E353">
            <v>345.00550320000002</v>
          </cell>
          <cell r="F353">
            <v>92.475701599999994</v>
          </cell>
          <cell r="G353">
            <v>49.794609000000001</v>
          </cell>
          <cell r="H353">
            <v>818.05428529999995</v>
          </cell>
          <cell r="I353">
            <v>0</v>
          </cell>
          <cell r="J353">
            <v>0</v>
          </cell>
          <cell r="K353">
            <v>163.61085679999999</v>
          </cell>
          <cell r="L353">
            <v>3002.1368805000002</v>
          </cell>
          <cell r="M353">
            <v>1766.1694161999999</v>
          </cell>
          <cell r="N353">
            <v>340.59330699999998</v>
          </cell>
          <cell r="O353">
            <v>91.2930511</v>
          </cell>
          <cell r="P353">
            <v>49.157796699999999</v>
          </cell>
          <cell r="Q353">
            <v>807.59237719999999</v>
          </cell>
          <cell r="R353">
            <v>0</v>
          </cell>
          <cell r="S353">
            <v>0</v>
          </cell>
          <cell r="T353">
            <v>161.51847549999999</v>
          </cell>
          <cell r="U353">
            <v>3016.0201904999999</v>
          </cell>
          <cell r="V353">
            <v>1774.3370239999999</v>
          </cell>
          <cell r="W353">
            <v>342.16837249999998</v>
          </cell>
          <cell r="X353">
            <v>91.715234100000004</v>
          </cell>
          <cell r="Y353">
            <v>49.385125700000003</v>
          </cell>
          <cell r="Z353">
            <v>811.32706859999996</v>
          </cell>
          <cell r="AA353">
            <v>0</v>
          </cell>
          <cell r="AB353">
            <v>0</v>
          </cell>
          <cell r="AC353">
            <v>162.2654139</v>
          </cell>
          <cell r="AD353">
            <v>3027.9271448999998</v>
          </cell>
          <cell r="AE353">
            <v>1781.3419343</v>
          </cell>
          <cell r="AF353">
            <v>343.51922000000002</v>
          </cell>
          <cell r="AG353">
            <v>92.077316600000003</v>
          </cell>
          <cell r="AH353">
            <v>49.580093499999997</v>
          </cell>
          <cell r="AI353">
            <v>814.53010949999998</v>
          </cell>
          <cell r="AJ353">
            <v>0</v>
          </cell>
          <cell r="AK353">
            <v>0</v>
          </cell>
          <cell r="AL353">
            <v>162.90602200000001</v>
          </cell>
        </row>
        <row r="354">
          <cell r="B354" t="str">
            <v>Horas fora vazio - 10,35</v>
          </cell>
          <cell r="C354">
            <v>385.01599140000002</v>
          </cell>
          <cell r="D354">
            <v>226.50648369999999</v>
          </cell>
          <cell r="E354">
            <v>43.680176799999998</v>
          </cell>
          <cell r="F354">
            <v>11.708088500000001</v>
          </cell>
          <cell r="G354">
            <v>6.3043553000000001</v>
          </cell>
          <cell r="H354">
            <v>103.5715531</v>
          </cell>
          <cell r="I354">
            <v>0</v>
          </cell>
          <cell r="J354">
            <v>0</v>
          </cell>
          <cell r="K354">
            <v>20.714310600000001</v>
          </cell>
          <cell r="L354">
            <v>385.72709309999999</v>
          </cell>
          <cell r="M354">
            <v>226.9248279</v>
          </cell>
          <cell r="N354">
            <v>43.760851500000001</v>
          </cell>
          <cell r="O354">
            <v>11.7297128</v>
          </cell>
          <cell r="P354">
            <v>6.3159991</v>
          </cell>
          <cell r="Q354">
            <v>103.7628438</v>
          </cell>
          <cell r="R354">
            <v>0</v>
          </cell>
          <cell r="S354">
            <v>0</v>
          </cell>
          <cell r="T354">
            <v>20.752568700000001</v>
          </cell>
          <cell r="U354">
            <v>387.81576619999998</v>
          </cell>
          <cell r="V354">
            <v>228.15360279999999</v>
          </cell>
          <cell r="W354">
            <v>43.997811800000001</v>
          </cell>
          <cell r="X354">
            <v>11.7932279</v>
          </cell>
          <cell r="Y354">
            <v>6.3501995999999998</v>
          </cell>
          <cell r="Z354">
            <v>104.3247092</v>
          </cell>
          <cell r="AA354">
            <v>0</v>
          </cell>
          <cell r="AB354">
            <v>0</v>
          </cell>
          <cell r="AC354">
            <v>20.864941900000002</v>
          </cell>
          <cell r="AD354">
            <v>389.54909850000001</v>
          </cell>
          <cell r="AE354">
            <v>229.1733294</v>
          </cell>
          <cell r="AF354">
            <v>44.194459199999997</v>
          </cell>
          <cell r="AG354">
            <v>11.845937599999999</v>
          </cell>
          <cell r="AH354">
            <v>6.3785816999999998</v>
          </cell>
          <cell r="AI354">
            <v>104.7909856</v>
          </cell>
          <cell r="AJ354">
            <v>0</v>
          </cell>
          <cell r="AK354">
            <v>0</v>
          </cell>
          <cell r="AL354">
            <v>20.958197200000001</v>
          </cell>
        </row>
        <row r="355">
          <cell r="B355" t="str">
            <v>Horas fora vazio - 13,80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B356" t="str">
            <v>Horas fora vazio - 17,25</v>
          </cell>
          <cell r="C356">
            <v>2546.3756038000001</v>
          </cell>
          <cell r="D356">
            <v>1498.0431914999999</v>
          </cell>
          <cell r="E356">
            <v>288.88705670000002</v>
          </cell>
          <cell r="F356">
            <v>77.433644000000001</v>
          </cell>
          <cell r="G356">
            <v>41.695039000000001</v>
          </cell>
          <cell r="H356">
            <v>684.98992840000005</v>
          </cell>
          <cell r="I356">
            <v>0</v>
          </cell>
          <cell r="J356">
            <v>0</v>
          </cell>
          <cell r="K356">
            <v>136.99798569999999</v>
          </cell>
          <cell r="L356">
            <v>2555.4594060999998</v>
          </cell>
          <cell r="M356">
            <v>1503.3872296</v>
          </cell>
          <cell r="N356">
            <v>289.91761689999998</v>
          </cell>
          <cell r="O356">
            <v>77.709876800000004</v>
          </cell>
          <cell r="P356">
            <v>41.843779699999999</v>
          </cell>
          <cell r="Q356">
            <v>687.43352440000001</v>
          </cell>
          <cell r="R356">
            <v>0</v>
          </cell>
          <cell r="S356">
            <v>0</v>
          </cell>
          <cell r="T356">
            <v>137.48670490000001</v>
          </cell>
          <cell r="U356">
            <v>2569.2969589999998</v>
          </cell>
          <cell r="V356">
            <v>1511.5279184000001</v>
          </cell>
          <cell r="W356">
            <v>291.48749129999999</v>
          </cell>
          <cell r="X356">
            <v>78.130667700000004</v>
          </cell>
          <cell r="Y356">
            <v>42.070359500000002</v>
          </cell>
          <cell r="Z356">
            <v>691.15590699999996</v>
          </cell>
          <cell r="AA356">
            <v>0</v>
          </cell>
          <cell r="AB356">
            <v>0</v>
          </cell>
          <cell r="AC356">
            <v>138.2311813</v>
          </cell>
          <cell r="AD356">
            <v>2580.7803638999999</v>
          </cell>
          <cell r="AE356">
            <v>1518.2836525</v>
          </cell>
          <cell r="AF356">
            <v>292.79028690000001</v>
          </cell>
          <cell r="AG356">
            <v>78.479870700000006</v>
          </cell>
          <cell r="AH356">
            <v>42.258391799999998</v>
          </cell>
          <cell r="AI356">
            <v>694.24501020000002</v>
          </cell>
          <cell r="AJ356">
            <v>0</v>
          </cell>
          <cell r="AK356">
            <v>0</v>
          </cell>
          <cell r="AL356">
            <v>138.84900210000001</v>
          </cell>
        </row>
        <row r="357">
          <cell r="B357" t="str">
            <v>Horas fora vazio - 20,7</v>
          </cell>
          <cell r="C357">
            <v>536.38532380000004</v>
          </cell>
          <cell r="D357">
            <v>315.55768169999999</v>
          </cell>
          <cell r="E357">
            <v>60.853071700000001</v>
          </cell>
          <cell r="F357">
            <v>16.311132600000001</v>
          </cell>
          <cell r="G357">
            <v>8.7829175999999993</v>
          </cell>
          <cell r="H357">
            <v>144.2907888</v>
          </cell>
          <cell r="I357">
            <v>0</v>
          </cell>
          <cell r="J357">
            <v>0</v>
          </cell>
          <cell r="K357">
            <v>28.8581577</v>
          </cell>
          <cell r="L357">
            <v>537.48113669999998</v>
          </cell>
          <cell r="M357">
            <v>316.20235309999998</v>
          </cell>
          <cell r="N357">
            <v>60.977392000000002</v>
          </cell>
          <cell r="O357">
            <v>16.3444556</v>
          </cell>
          <cell r="P357">
            <v>8.8008608000000006</v>
          </cell>
          <cell r="Q357">
            <v>144.5855688</v>
          </cell>
          <cell r="R357">
            <v>0</v>
          </cell>
          <cell r="S357">
            <v>0</v>
          </cell>
          <cell r="T357">
            <v>28.917113799999999</v>
          </cell>
          <cell r="U357">
            <v>538.88357789999998</v>
          </cell>
          <cell r="V357">
            <v>317.0274149</v>
          </cell>
          <cell r="W357">
            <v>61.1364996</v>
          </cell>
          <cell r="X357">
            <v>16.387102800000001</v>
          </cell>
          <cell r="Y357">
            <v>8.8238245000000006</v>
          </cell>
          <cell r="Z357">
            <v>144.9628337</v>
          </cell>
          <cell r="AA357">
            <v>0</v>
          </cell>
          <cell r="AB357">
            <v>0</v>
          </cell>
          <cell r="AC357">
            <v>28.9925669</v>
          </cell>
          <cell r="AD357">
            <v>541.1471219</v>
          </cell>
          <cell r="AE357">
            <v>318.3590671</v>
          </cell>
          <cell r="AF357">
            <v>61.3932991</v>
          </cell>
          <cell r="AG357">
            <v>16.4559359</v>
          </cell>
          <cell r="AH357">
            <v>8.8608887000000003</v>
          </cell>
          <cell r="AI357">
            <v>145.57174029999999</v>
          </cell>
          <cell r="AJ357">
            <v>0</v>
          </cell>
          <cell r="AK357">
            <v>0</v>
          </cell>
          <cell r="AL357">
            <v>29.114348199999998</v>
          </cell>
        </row>
        <row r="358">
          <cell r="A358" t="str">
            <v>BTN_Bi_TRAB_E_Horas de vazio</v>
          </cell>
          <cell r="B358" t="str">
            <v>Horas de vazio</v>
          </cell>
          <cell r="C358">
            <v>2906.3978575000001</v>
          </cell>
          <cell r="D358">
            <v>1242.3953805000001</v>
          </cell>
          <cell r="E358">
            <v>35.881454699999999</v>
          </cell>
          <cell r="F358">
            <v>22.425909099999998</v>
          </cell>
          <cell r="G358">
            <v>62.7925465</v>
          </cell>
          <cell r="H358">
            <v>121.09991100000001</v>
          </cell>
          <cell r="I358">
            <v>0</v>
          </cell>
          <cell r="J358">
            <v>0</v>
          </cell>
          <cell r="K358">
            <v>206.31836620000001</v>
          </cell>
          <cell r="L358">
            <v>2917.3640128000002</v>
          </cell>
          <cell r="M358">
            <v>1247.0830736</v>
          </cell>
          <cell r="N358">
            <v>36.016839699999998</v>
          </cell>
          <cell r="O358">
            <v>22.5105246</v>
          </cell>
          <cell r="P358">
            <v>63.0294697</v>
          </cell>
          <cell r="Q358">
            <v>121.5568339</v>
          </cell>
          <cell r="R358">
            <v>0</v>
          </cell>
          <cell r="S358">
            <v>0</v>
          </cell>
          <cell r="T358">
            <v>207.09682760000001</v>
          </cell>
          <cell r="U358">
            <v>2931.0588902</v>
          </cell>
          <cell r="V358">
            <v>1252.9372109999999</v>
          </cell>
          <cell r="W358">
            <v>36.185912700000003</v>
          </cell>
          <cell r="X358">
            <v>22.616195300000001</v>
          </cell>
          <cell r="Y358">
            <v>63.3253463</v>
          </cell>
          <cell r="Z358">
            <v>122.12745390000001</v>
          </cell>
          <cell r="AA358">
            <v>0</v>
          </cell>
          <cell r="AB358">
            <v>0</v>
          </cell>
          <cell r="AC358">
            <v>208.0689951</v>
          </cell>
          <cell r="AD358">
            <v>2943.3360908999998</v>
          </cell>
          <cell r="AE358">
            <v>1258.1853352000001</v>
          </cell>
          <cell r="AF358">
            <v>36.337482000000001</v>
          </cell>
          <cell r="AG358">
            <v>22.710926700000002</v>
          </cell>
          <cell r="AH358">
            <v>63.590594799999998</v>
          </cell>
          <cell r="AI358">
            <v>122.6390031</v>
          </cell>
          <cell r="AJ358">
            <v>0</v>
          </cell>
          <cell r="AK358">
            <v>0</v>
          </cell>
          <cell r="AL358">
            <v>208.94052529999999</v>
          </cell>
        </row>
        <row r="359">
          <cell r="B359" t="str">
            <v>Horas de vazio - 1,15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B360" t="str">
            <v>Horas de vazio - 2,3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B361" t="str">
            <v>Horas de vazio - 3,45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B362" t="str">
            <v>Horas de vazio - 4,6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B363" t="str">
            <v>Horas de vazio - 5,75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Horas de vazio - 6,9</v>
          </cell>
          <cell r="C364">
            <v>1369.9726175999999</v>
          </cell>
          <cell r="D364">
            <v>585.62101089999999</v>
          </cell>
          <cell r="E364">
            <v>16.913242</v>
          </cell>
          <cell r="F364">
            <v>10.570776199999999</v>
          </cell>
          <cell r="G364">
            <v>29.598174100000001</v>
          </cell>
          <cell r="H364">
            <v>57.082192599999999</v>
          </cell>
          <cell r="I364">
            <v>0</v>
          </cell>
          <cell r="J364">
            <v>0</v>
          </cell>
          <cell r="K364">
            <v>97.251142299999998</v>
          </cell>
          <cell r="L364">
            <v>1373.0640851000001</v>
          </cell>
          <cell r="M364">
            <v>586.94251810000003</v>
          </cell>
          <cell r="N364">
            <v>16.951408399999998</v>
          </cell>
          <cell r="O364">
            <v>10.59463</v>
          </cell>
          <cell r="P364">
            <v>29.664964999999999</v>
          </cell>
          <cell r="Q364">
            <v>57.211003599999998</v>
          </cell>
          <cell r="R364">
            <v>0</v>
          </cell>
          <cell r="S364">
            <v>0</v>
          </cell>
          <cell r="T364">
            <v>97.470598300000006</v>
          </cell>
          <cell r="U364">
            <v>1379.5114186999999</v>
          </cell>
          <cell r="V364">
            <v>589.69855419999999</v>
          </cell>
          <cell r="W364">
            <v>17.0310056</v>
          </cell>
          <cell r="X364">
            <v>10.6443782</v>
          </cell>
          <cell r="Y364">
            <v>29.804259200000001</v>
          </cell>
          <cell r="Z364">
            <v>57.479642300000002</v>
          </cell>
          <cell r="AA364">
            <v>0</v>
          </cell>
          <cell r="AB364">
            <v>0</v>
          </cell>
          <cell r="AC364">
            <v>97.928279599999996</v>
          </cell>
          <cell r="AD364">
            <v>1384.9611884999999</v>
          </cell>
          <cell r="AE364">
            <v>592.02816240000004</v>
          </cell>
          <cell r="AF364">
            <v>17.098286099999999</v>
          </cell>
          <cell r="AG364">
            <v>10.686429</v>
          </cell>
          <cell r="AH364">
            <v>29.9220012</v>
          </cell>
          <cell r="AI364">
            <v>57.706716100000001</v>
          </cell>
          <cell r="AJ364">
            <v>0</v>
          </cell>
          <cell r="AK364">
            <v>0</v>
          </cell>
          <cell r="AL364">
            <v>98.315146200000001</v>
          </cell>
        </row>
        <row r="365">
          <cell r="B365" t="str">
            <v>Horas de vazio - 10,35</v>
          </cell>
          <cell r="C365">
            <v>164.1706629</v>
          </cell>
          <cell r="D365">
            <v>70.177891399999993</v>
          </cell>
          <cell r="E365">
            <v>2.0267982</v>
          </cell>
          <cell r="F365">
            <v>1.2667489999999999</v>
          </cell>
          <cell r="G365">
            <v>3.546897</v>
          </cell>
          <cell r="H365">
            <v>6.8404442999999997</v>
          </cell>
          <cell r="I365">
            <v>0</v>
          </cell>
          <cell r="J365">
            <v>0</v>
          </cell>
          <cell r="K365">
            <v>11.6540903</v>
          </cell>
          <cell r="L365">
            <v>165.0688227</v>
          </cell>
          <cell r="M365">
            <v>70.561826999999994</v>
          </cell>
          <cell r="N365">
            <v>2.0378867000000001</v>
          </cell>
          <cell r="O365">
            <v>1.2736791999999999</v>
          </cell>
          <cell r="P365">
            <v>3.5663016999999999</v>
          </cell>
          <cell r="Q365">
            <v>6.8778677000000004</v>
          </cell>
          <cell r="R365">
            <v>0</v>
          </cell>
          <cell r="S365">
            <v>0</v>
          </cell>
          <cell r="T365">
            <v>11.717848399999999</v>
          </cell>
          <cell r="U365">
            <v>165.96265349999999</v>
          </cell>
          <cell r="V365">
            <v>70.943912100000006</v>
          </cell>
          <cell r="W365">
            <v>2.0489215999999999</v>
          </cell>
          <cell r="X365">
            <v>1.2805759000000001</v>
          </cell>
          <cell r="Y365">
            <v>3.5856129000000001</v>
          </cell>
          <cell r="Z365">
            <v>6.9151106999999996</v>
          </cell>
          <cell r="AA365">
            <v>0</v>
          </cell>
          <cell r="AB365">
            <v>0</v>
          </cell>
          <cell r="AC365">
            <v>11.781299499999999</v>
          </cell>
          <cell r="AD365">
            <v>166.70441930000001</v>
          </cell>
          <cell r="AE365">
            <v>71.260994100000005</v>
          </cell>
          <cell r="AF365">
            <v>2.0580791000000001</v>
          </cell>
          <cell r="AG365">
            <v>1.2862994999999999</v>
          </cell>
          <cell r="AH365">
            <v>3.6016384000000001</v>
          </cell>
          <cell r="AI365">
            <v>6.9460173000000003</v>
          </cell>
          <cell r="AJ365">
            <v>0</v>
          </cell>
          <cell r="AK365">
            <v>0</v>
          </cell>
          <cell r="AL365">
            <v>11.8339558</v>
          </cell>
        </row>
        <row r="366">
          <cell r="B366" t="str">
            <v>Horas de vazio - 13,80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Horas de vazio - 17,25</v>
          </cell>
          <cell r="C367">
            <v>977.42973110000003</v>
          </cell>
          <cell r="D367">
            <v>417.82104249999998</v>
          </cell>
          <cell r="E367">
            <v>12.0670337</v>
          </cell>
          <cell r="F367">
            <v>7.5418960000000004</v>
          </cell>
          <cell r="G367">
            <v>21.117308900000001</v>
          </cell>
          <cell r="H367">
            <v>40.726238799999997</v>
          </cell>
          <cell r="I367">
            <v>0</v>
          </cell>
          <cell r="J367">
            <v>0</v>
          </cell>
          <cell r="K367">
            <v>69.385443899999999</v>
          </cell>
          <cell r="L367">
            <v>981.92666250000002</v>
          </cell>
          <cell r="M367">
            <v>419.7433418</v>
          </cell>
          <cell r="N367">
            <v>12.1225516</v>
          </cell>
          <cell r="O367">
            <v>7.5765946</v>
          </cell>
          <cell r="P367">
            <v>21.214465000000001</v>
          </cell>
          <cell r="Q367">
            <v>40.913610800000001</v>
          </cell>
          <cell r="R367">
            <v>0</v>
          </cell>
          <cell r="S367">
            <v>0</v>
          </cell>
          <cell r="T367">
            <v>69.704670500000006</v>
          </cell>
          <cell r="U367">
            <v>987.24369530000001</v>
          </cell>
          <cell r="V367">
            <v>422.01620930000001</v>
          </cell>
          <cell r="W367">
            <v>12.188193800000001</v>
          </cell>
          <cell r="X367">
            <v>7.6176212999999997</v>
          </cell>
          <cell r="Y367">
            <v>21.329339000000001</v>
          </cell>
          <cell r="Z367">
            <v>41.135154</v>
          </cell>
          <cell r="AA367">
            <v>0</v>
          </cell>
          <cell r="AB367">
            <v>0</v>
          </cell>
          <cell r="AC367">
            <v>70.082114000000004</v>
          </cell>
          <cell r="AD367">
            <v>991.65615500000001</v>
          </cell>
          <cell r="AE367">
            <v>423.90239960000002</v>
          </cell>
          <cell r="AF367">
            <v>12.242668399999999</v>
          </cell>
          <cell r="AG367">
            <v>7.6516679999999999</v>
          </cell>
          <cell r="AH367">
            <v>21.4246701</v>
          </cell>
          <cell r="AI367">
            <v>41.319006299999998</v>
          </cell>
          <cell r="AJ367">
            <v>0</v>
          </cell>
          <cell r="AK367">
            <v>0</v>
          </cell>
          <cell r="AL367">
            <v>70.395344399999999</v>
          </cell>
        </row>
        <row r="368">
          <cell r="B368" t="str">
            <v>Horas de vazio - 20,7</v>
          </cell>
          <cell r="C368">
            <v>394.82484590000001</v>
          </cell>
          <cell r="D368">
            <v>168.7754357</v>
          </cell>
          <cell r="E368">
            <v>4.8743808</v>
          </cell>
          <cell r="F368">
            <v>3.0464878999999998</v>
          </cell>
          <cell r="G368">
            <v>8.5301665</v>
          </cell>
          <cell r="H368">
            <v>16.451035300000001</v>
          </cell>
          <cell r="I368">
            <v>0</v>
          </cell>
          <cell r="J368">
            <v>0</v>
          </cell>
          <cell r="K368">
            <v>28.0276897</v>
          </cell>
          <cell r="L368">
            <v>397.30444249999999</v>
          </cell>
          <cell r="M368">
            <v>169.83538669999999</v>
          </cell>
          <cell r="N368">
            <v>4.9049930000000002</v>
          </cell>
          <cell r="O368">
            <v>3.0656208</v>
          </cell>
          <cell r="P368">
            <v>8.5837380000000003</v>
          </cell>
          <cell r="Q368">
            <v>16.554351799999999</v>
          </cell>
          <cell r="R368">
            <v>0</v>
          </cell>
          <cell r="S368">
            <v>0</v>
          </cell>
          <cell r="T368">
            <v>28.203710399999999</v>
          </cell>
          <cell r="U368">
            <v>398.34112270000003</v>
          </cell>
          <cell r="V368">
            <v>170.27853540000001</v>
          </cell>
          <cell r="W368">
            <v>4.9177917000000004</v>
          </cell>
          <cell r="X368">
            <v>3.0736199000000002</v>
          </cell>
          <cell r="Y368">
            <v>8.6061352000000007</v>
          </cell>
          <cell r="Z368">
            <v>16.597546900000001</v>
          </cell>
          <cell r="AA368">
            <v>0</v>
          </cell>
          <cell r="AB368">
            <v>0</v>
          </cell>
          <cell r="AC368">
            <v>28.277301999999999</v>
          </cell>
          <cell r="AD368">
            <v>400.0143281</v>
          </cell>
          <cell r="AE368">
            <v>170.99377910000001</v>
          </cell>
          <cell r="AF368">
            <v>4.9384484000000004</v>
          </cell>
          <cell r="AG368">
            <v>3.0865301999999999</v>
          </cell>
          <cell r="AH368">
            <v>8.6422851000000005</v>
          </cell>
          <cell r="AI368">
            <v>16.6672634</v>
          </cell>
          <cell r="AJ368">
            <v>0</v>
          </cell>
          <cell r="AK368">
            <v>0</v>
          </cell>
          <cell r="AL368">
            <v>28.396078899999999</v>
          </cell>
        </row>
        <row r="369">
          <cell r="B369" t="str">
            <v>Tarifa Tri-horária</v>
          </cell>
          <cell r="C369">
            <v>159206.7561609</v>
          </cell>
          <cell r="D369">
            <v>86800.221651500004</v>
          </cell>
          <cell r="E369">
            <v>15906.4583511</v>
          </cell>
          <cell r="F369">
            <v>4225.6754215999999</v>
          </cell>
          <cell r="G369">
            <v>18725.0666088</v>
          </cell>
          <cell r="H369">
            <v>31544.0373975</v>
          </cell>
          <cell r="I369">
            <v>0</v>
          </cell>
          <cell r="J369">
            <v>0</v>
          </cell>
          <cell r="K369">
            <v>9379.6914677000004</v>
          </cell>
          <cell r="L369">
            <v>158477.92540390001</v>
          </cell>
          <cell r="M369">
            <v>86400.542448699998</v>
          </cell>
          <cell r="N369">
            <v>15840.569824</v>
          </cell>
          <cell r="O369">
            <v>4207.6099430000004</v>
          </cell>
          <cell r="P369">
            <v>18646.208334200001</v>
          </cell>
          <cell r="Q369">
            <v>31389.493452999999</v>
          </cell>
          <cell r="R369">
            <v>0</v>
          </cell>
          <cell r="S369">
            <v>0</v>
          </cell>
          <cell r="T369">
            <v>9337.3635885000003</v>
          </cell>
          <cell r="U369">
            <v>159147.95808420001</v>
          </cell>
          <cell r="V369">
            <v>86765.9238338</v>
          </cell>
          <cell r="W369">
            <v>15907.7093972</v>
          </cell>
          <cell r="X369">
            <v>4225.4327755000004</v>
          </cell>
          <cell r="Y369">
            <v>18725.2173109</v>
          </cell>
          <cell r="Z369">
            <v>31522.237045999998</v>
          </cell>
          <cell r="AA369">
            <v>0</v>
          </cell>
          <cell r="AB369">
            <v>0</v>
          </cell>
          <cell r="AC369">
            <v>9376.8368250999993</v>
          </cell>
          <cell r="AD369">
            <v>159769.63186669999</v>
          </cell>
          <cell r="AE369">
            <v>87105.096116000001</v>
          </cell>
          <cell r="AF369">
            <v>15970.2420697</v>
          </cell>
          <cell r="AG369">
            <v>4242.0177236999998</v>
          </cell>
          <cell r="AH369">
            <v>18798.775710800001</v>
          </cell>
          <cell r="AI369">
            <v>31645.518597499999</v>
          </cell>
          <cell r="AJ369">
            <v>0</v>
          </cell>
          <cell r="AK369">
            <v>0</v>
          </cell>
          <cell r="AL369">
            <v>9413.4496294</v>
          </cell>
        </row>
        <row r="370">
          <cell r="A370" t="str">
            <v>BTN_Tri_TRAB_E_Horas de ponta</v>
          </cell>
          <cell r="B370" t="str">
            <v>Horas de ponta</v>
          </cell>
          <cell r="C370">
            <v>32795.926011800002</v>
          </cell>
          <cell r="D370">
            <v>23614.4957455</v>
          </cell>
          <cell r="E370">
            <v>14468.7908873</v>
          </cell>
          <cell r="F370">
            <v>3108.1106341999998</v>
          </cell>
          <cell r="G370">
            <v>15540.5531751</v>
          </cell>
          <cell r="H370">
            <v>8466.9220753000009</v>
          </cell>
          <cell r="I370">
            <v>0</v>
          </cell>
          <cell r="J370">
            <v>0</v>
          </cell>
          <cell r="K370">
            <v>1643.3688414999999</v>
          </cell>
          <cell r="L370">
            <v>32661.7301037</v>
          </cell>
          <cell r="M370">
            <v>23517.8688439</v>
          </cell>
          <cell r="N370">
            <v>14409.586809099999</v>
          </cell>
          <cell r="O370">
            <v>3095.3927225000002</v>
          </cell>
          <cell r="P370">
            <v>15476.9636116</v>
          </cell>
          <cell r="Q370">
            <v>8432.2767265000002</v>
          </cell>
          <cell r="R370">
            <v>0</v>
          </cell>
          <cell r="S370">
            <v>0</v>
          </cell>
          <cell r="T370">
            <v>1636.6444271</v>
          </cell>
          <cell r="U370">
            <v>32800.209637200001</v>
          </cell>
          <cell r="V370">
            <v>23617.5801422</v>
          </cell>
          <cell r="W370">
            <v>14470.680721299999</v>
          </cell>
          <cell r="X370">
            <v>3108.5166002000001</v>
          </cell>
          <cell r="Y370">
            <v>15542.582998100001</v>
          </cell>
          <cell r="Z370">
            <v>8468.0279795000006</v>
          </cell>
          <cell r="AA370">
            <v>0</v>
          </cell>
          <cell r="AB370">
            <v>0</v>
          </cell>
          <cell r="AC370">
            <v>1643.5834895999999</v>
          </cell>
          <cell r="AD370">
            <v>32929.251452600001</v>
          </cell>
          <cell r="AE370">
            <v>23710.495871399999</v>
          </cell>
          <cell r="AF370">
            <v>14527.6109364</v>
          </cell>
          <cell r="AG370">
            <v>3120.7460523</v>
          </cell>
          <cell r="AH370">
            <v>15603.7302638</v>
          </cell>
          <cell r="AI370">
            <v>8501.3426954000006</v>
          </cell>
          <cell r="AJ370">
            <v>0</v>
          </cell>
          <cell r="AK370">
            <v>0</v>
          </cell>
          <cell r="AL370">
            <v>1650.0496376000001</v>
          </cell>
        </row>
        <row r="371">
          <cell r="B371" t="str">
            <v>Horas de ponta - 1,15</v>
          </cell>
          <cell r="C371">
            <v>-4.5476998000000002</v>
          </cell>
          <cell r="D371">
            <v>-3.2745419</v>
          </cell>
          <cell r="E371">
            <v>-2.0063380999999998</v>
          </cell>
          <cell r="F371">
            <v>-0.43099130000000002</v>
          </cell>
          <cell r="G371">
            <v>-2.1549556999999999</v>
          </cell>
          <cell r="H371">
            <v>-1.1740794999999999</v>
          </cell>
          <cell r="I371">
            <v>0</v>
          </cell>
          <cell r="J371">
            <v>0</v>
          </cell>
          <cell r="K371">
            <v>-0.22788059999999999</v>
          </cell>
          <cell r="L371">
            <v>-4.9809386</v>
          </cell>
          <cell r="M371">
            <v>-3.5864924999999999</v>
          </cell>
          <cell r="N371">
            <v>-2.197473</v>
          </cell>
          <cell r="O371">
            <v>-0.47204990000000002</v>
          </cell>
          <cell r="P371">
            <v>-2.3602487999999999</v>
          </cell>
          <cell r="Q371">
            <v>-1.2859285</v>
          </cell>
          <cell r="R371">
            <v>0</v>
          </cell>
          <cell r="S371">
            <v>0</v>
          </cell>
          <cell r="T371">
            <v>-0.24958949999999999</v>
          </cell>
          <cell r="U371">
            <v>-4.9883287999999997</v>
          </cell>
          <cell r="V371">
            <v>-3.5918142999999998</v>
          </cell>
          <cell r="W371">
            <v>-2.2007335000000001</v>
          </cell>
          <cell r="X371">
            <v>-0.47275020000000001</v>
          </cell>
          <cell r="Y371">
            <v>-2.3637505999999999</v>
          </cell>
          <cell r="Z371">
            <v>-1.2878364</v>
          </cell>
          <cell r="AA371">
            <v>0</v>
          </cell>
          <cell r="AB371">
            <v>0</v>
          </cell>
          <cell r="AC371">
            <v>-0.24995999999999999</v>
          </cell>
          <cell r="AD371">
            <v>-4.9942637000000003</v>
          </cell>
          <cell r="AE371">
            <v>-3.5960874</v>
          </cell>
          <cell r="AF371">
            <v>-2.2033513</v>
          </cell>
          <cell r="AG371">
            <v>-0.47331269999999998</v>
          </cell>
          <cell r="AH371">
            <v>-2.3665628999999999</v>
          </cell>
          <cell r="AI371">
            <v>-1.2893687</v>
          </cell>
          <cell r="AJ371">
            <v>0</v>
          </cell>
          <cell r="AK371">
            <v>0</v>
          </cell>
          <cell r="AL371">
            <v>-0.25025720000000001</v>
          </cell>
        </row>
        <row r="372">
          <cell r="B372" t="str">
            <v>Horas de ponta - 2,3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B373" t="str">
            <v>Horas de ponta - 3,45</v>
          </cell>
          <cell r="C373">
            <v>1226.1228711000001</v>
          </cell>
          <cell r="D373">
            <v>882.86189320000005</v>
          </cell>
          <cell r="E373">
            <v>540.93656020000003</v>
          </cell>
          <cell r="F373">
            <v>116.20118739999999</v>
          </cell>
          <cell r="G373">
            <v>581.00593549999996</v>
          </cell>
          <cell r="H373">
            <v>316.54806150000002</v>
          </cell>
          <cell r="I373">
            <v>0</v>
          </cell>
          <cell r="J373">
            <v>0</v>
          </cell>
          <cell r="K373">
            <v>61.439708000000003</v>
          </cell>
          <cell r="L373">
            <v>1239.3704947000001</v>
          </cell>
          <cell r="M373">
            <v>892.40075979999995</v>
          </cell>
          <cell r="N373">
            <v>546.78110040000001</v>
          </cell>
          <cell r="O373">
            <v>117.45668070000001</v>
          </cell>
          <cell r="P373">
            <v>587.28340439999999</v>
          </cell>
          <cell r="Q373">
            <v>319.96819950000003</v>
          </cell>
          <cell r="R373">
            <v>0</v>
          </cell>
          <cell r="S373">
            <v>0</v>
          </cell>
          <cell r="T373">
            <v>62.103532100000002</v>
          </cell>
          <cell r="U373">
            <v>1243.6658545</v>
          </cell>
          <cell r="V373">
            <v>895.49360590000003</v>
          </cell>
          <cell r="W373">
            <v>548.67611190000002</v>
          </cell>
          <cell r="X373">
            <v>117.8637578</v>
          </cell>
          <cell r="Y373">
            <v>589.31878710000001</v>
          </cell>
          <cell r="Z373">
            <v>321.07713239999998</v>
          </cell>
          <cell r="AA373">
            <v>0</v>
          </cell>
          <cell r="AB373">
            <v>0</v>
          </cell>
          <cell r="AC373">
            <v>62.318768200000001</v>
          </cell>
          <cell r="AD373">
            <v>1248.2534085</v>
          </cell>
          <cell r="AE373">
            <v>898.79684469999995</v>
          </cell>
          <cell r="AF373">
            <v>550.70003359999998</v>
          </cell>
          <cell r="AG373">
            <v>118.2985257</v>
          </cell>
          <cell r="AH373">
            <v>591.49262799999997</v>
          </cell>
          <cell r="AI373">
            <v>322.26150109999998</v>
          </cell>
          <cell r="AJ373">
            <v>0</v>
          </cell>
          <cell r="AK373">
            <v>0</v>
          </cell>
          <cell r="AL373">
            <v>62.5486456</v>
          </cell>
        </row>
        <row r="374">
          <cell r="B374" t="str">
            <v>Horas de ponta - 4,6</v>
          </cell>
          <cell r="C374">
            <v>9.6704448999999997</v>
          </cell>
          <cell r="D374">
            <v>6.9631417000000004</v>
          </cell>
          <cell r="E374">
            <v>4.2663726999999998</v>
          </cell>
          <cell r="F374">
            <v>0.91648019999999997</v>
          </cell>
          <cell r="G374">
            <v>4.5824002000000004</v>
          </cell>
          <cell r="H374">
            <v>2.4966181000000001</v>
          </cell>
          <cell r="I374">
            <v>0</v>
          </cell>
          <cell r="J374">
            <v>0</v>
          </cell>
          <cell r="K374">
            <v>0.4845757</v>
          </cell>
          <cell r="L374">
            <v>7.3776241000000002</v>
          </cell>
          <cell r="M374">
            <v>5.3122107999999999</v>
          </cell>
          <cell r="N374">
            <v>3.2548341000000001</v>
          </cell>
          <cell r="O374">
            <v>0.69918670000000005</v>
          </cell>
          <cell r="P374">
            <v>3.4959330999999998</v>
          </cell>
          <cell r="Q374">
            <v>1.9046806999999999</v>
          </cell>
          <cell r="R374">
            <v>0</v>
          </cell>
          <cell r="S374">
            <v>0</v>
          </cell>
          <cell r="T374">
            <v>0.36968499999999999</v>
          </cell>
          <cell r="U374">
            <v>7.3927975999999997</v>
          </cell>
          <cell r="V374">
            <v>5.3231362000000004</v>
          </cell>
          <cell r="W374">
            <v>3.2615281999999999</v>
          </cell>
          <cell r="X374">
            <v>0.70062469999999999</v>
          </cell>
          <cell r="Y374">
            <v>3.5031230999999998</v>
          </cell>
          <cell r="Z374">
            <v>1.908598</v>
          </cell>
          <cell r="AA374">
            <v>0</v>
          </cell>
          <cell r="AB374">
            <v>0</v>
          </cell>
          <cell r="AC374">
            <v>0.37044510000000003</v>
          </cell>
          <cell r="AD374">
            <v>7.4051388999999999</v>
          </cell>
          <cell r="AE374">
            <v>5.3320226000000002</v>
          </cell>
          <cell r="AF374">
            <v>3.2669728999999998</v>
          </cell>
          <cell r="AG374">
            <v>0.70179429999999998</v>
          </cell>
          <cell r="AH374">
            <v>3.5089712</v>
          </cell>
          <cell r="AI374">
            <v>1.9117841</v>
          </cell>
          <cell r="AJ374">
            <v>0</v>
          </cell>
          <cell r="AK374">
            <v>0</v>
          </cell>
          <cell r="AL374">
            <v>0.37106359999999999</v>
          </cell>
        </row>
        <row r="375">
          <cell r="B375" t="str">
            <v>Horas de ponta - 5,75</v>
          </cell>
          <cell r="C375">
            <v>42.660482199999997</v>
          </cell>
          <cell r="D375">
            <v>30.717405899999999</v>
          </cell>
          <cell r="E375">
            <v>18.820800899999998</v>
          </cell>
          <cell r="F375">
            <v>4.0429870000000001</v>
          </cell>
          <cell r="G375">
            <v>20.214934400000001</v>
          </cell>
          <cell r="H375">
            <v>11.0136539</v>
          </cell>
          <cell r="I375">
            <v>0</v>
          </cell>
          <cell r="J375">
            <v>0</v>
          </cell>
          <cell r="K375">
            <v>2.1376712000000002</v>
          </cell>
          <cell r="L375">
            <v>42.131029900000001</v>
          </cell>
          <cell r="M375">
            <v>30.336177200000002</v>
          </cell>
          <cell r="N375">
            <v>18.587219300000001</v>
          </cell>
          <cell r="O375">
            <v>3.9928100999999998</v>
          </cell>
          <cell r="P375">
            <v>19.964050100000001</v>
          </cell>
          <cell r="Q375">
            <v>10.8769653</v>
          </cell>
          <cell r="R375">
            <v>0</v>
          </cell>
          <cell r="S375">
            <v>0</v>
          </cell>
          <cell r="T375">
            <v>2.1111409999999999</v>
          </cell>
          <cell r="U375">
            <v>42.359165300000001</v>
          </cell>
          <cell r="V375">
            <v>30.500444699999999</v>
          </cell>
          <cell r="W375">
            <v>18.687867099999998</v>
          </cell>
          <cell r="X375">
            <v>4.0144305999999998</v>
          </cell>
          <cell r="Y375">
            <v>20.072153400000001</v>
          </cell>
          <cell r="Z375">
            <v>10.935862999999999</v>
          </cell>
          <cell r="AA375">
            <v>0</v>
          </cell>
          <cell r="AB375">
            <v>0</v>
          </cell>
          <cell r="AC375">
            <v>2.1225724000000001</v>
          </cell>
          <cell r="AD375">
            <v>42.548488300000002</v>
          </cell>
          <cell r="AE375">
            <v>30.6367656</v>
          </cell>
          <cell r="AF375">
            <v>18.7713921</v>
          </cell>
          <cell r="AG375">
            <v>4.0323732999999997</v>
          </cell>
          <cell r="AH375">
            <v>20.161865299999999</v>
          </cell>
          <cell r="AI375">
            <v>10.9847404</v>
          </cell>
          <cell r="AJ375">
            <v>0</v>
          </cell>
          <cell r="AK375">
            <v>0</v>
          </cell>
          <cell r="AL375">
            <v>2.1320594000000002</v>
          </cell>
        </row>
        <row r="376">
          <cell r="B376" t="str">
            <v>Horas de ponta - 6,9</v>
          </cell>
          <cell r="C376">
            <v>14252.3273121</v>
          </cell>
          <cell r="D376">
            <v>10262.2966815</v>
          </cell>
          <cell r="E376">
            <v>6287.7914613000003</v>
          </cell>
          <cell r="F376">
            <v>1350.7107579999999</v>
          </cell>
          <cell r="G376">
            <v>6753.5537916000003</v>
          </cell>
          <cell r="H376">
            <v>3679.5224112000001</v>
          </cell>
          <cell r="I376">
            <v>0</v>
          </cell>
          <cell r="J376">
            <v>0</v>
          </cell>
          <cell r="K376">
            <v>714.16890669999998</v>
          </cell>
          <cell r="L376">
            <v>14120.8832509</v>
          </cell>
          <cell r="M376">
            <v>10167.6512293</v>
          </cell>
          <cell r="N376">
            <v>6229.8014338000003</v>
          </cell>
          <cell r="O376">
            <v>1338.2536416999999</v>
          </cell>
          <cell r="P376">
            <v>6691.2682075000002</v>
          </cell>
          <cell r="Q376">
            <v>3645.5875059</v>
          </cell>
          <cell r="R376">
            <v>0</v>
          </cell>
          <cell r="S376">
            <v>0</v>
          </cell>
          <cell r="T376">
            <v>707.58238470000003</v>
          </cell>
          <cell r="U376">
            <v>14178.5182642</v>
          </cell>
          <cell r="V376">
            <v>10209.150950200001</v>
          </cell>
          <cell r="W376">
            <v>6255.2286457999999</v>
          </cell>
          <cell r="X376">
            <v>1343.7157834</v>
          </cell>
          <cell r="Y376">
            <v>6718.5789168000001</v>
          </cell>
          <cell r="Z376">
            <v>3660.4671339000001</v>
          </cell>
          <cell r="AA376">
            <v>0</v>
          </cell>
          <cell r="AB376">
            <v>0</v>
          </cell>
          <cell r="AC376">
            <v>710.47041409999997</v>
          </cell>
          <cell r="AD376">
            <v>14232.722460999999</v>
          </cell>
          <cell r="AE376">
            <v>10248.1803334</v>
          </cell>
          <cell r="AF376">
            <v>6279.1422623999997</v>
          </cell>
          <cell r="AG376">
            <v>1348.8527819999999</v>
          </cell>
          <cell r="AH376">
            <v>6744.2639116</v>
          </cell>
          <cell r="AI376">
            <v>3674.4610275999999</v>
          </cell>
          <cell r="AJ376">
            <v>0</v>
          </cell>
          <cell r="AK376">
            <v>0</v>
          </cell>
          <cell r="AL376">
            <v>713.18652889999998</v>
          </cell>
        </row>
        <row r="377">
          <cell r="B377" t="str">
            <v>Horas de ponta - 10,35</v>
          </cell>
          <cell r="C377">
            <v>2790.5456696000001</v>
          </cell>
          <cell r="D377">
            <v>2009.3144745</v>
          </cell>
          <cell r="E377">
            <v>1231.1230896</v>
          </cell>
          <cell r="F377">
            <v>264.4634787</v>
          </cell>
          <cell r="G377">
            <v>1322.3173924</v>
          </cell>
          <cell r="H377">
            <v>720.43499310000004</v>
          </cell>
          <cell r="I377">
            <v>0</v>
          </cell>
          <cell r="J377">
            <v>0</v>
          </cell>
          <cell r="K377">
            <v>139.8312645</v>
          </cell>
          <cell r="L377">
            <v>2834.0227524000002</v>
          </cell>
          <cell r="M377">
            <v>2040.619868</v>
          </cell>
          <cell r="N377">
            <v>1250.3041552</v>
          </cell>
          <cell r="O377">
            <v>268.58385559999999</v>
          </cell>
          <cell r="P377">
            <v>1342.9192782</v>
          </cell>
          <cell r="Q377">
            <v>731.65946870000005</v>
          </cell>
          <cell r="R377">
            <v>0</v>
          </cell>
          <cell r="S377">
            <v>0</v>
          </cell>
          <cell r="T377">
            <v>142.00985470000001</v>
          </cell>
          <cell r="U377">
            <v>2844.9355429000002</v>
          </cell>
          <cell r="V377">
            <v>2048.4775528999999</v>
          </cell>
          <cell r="W377">
            <v>1255.1186216000001</v>
          </cell>
          <cell r="X377">
            <v>269.61807429999999</v>
          </cell>
          <cell r="Y377">
            <v>1348.0903711999999</v>
          </cell>
          <cell r="Z377">
            <v>734.47682359999999</v>
          </cell>
          <cell r="AA377">
            <v>0</v>
          </cell>
          <cell r="AB377">
            <v>0</v>
          </cell>
          <cell r="AC377">
            <v>142.55668320000001</v>
          </cell>
          <cell r="AD377">
            <v>2854.9385742999998</v>
          </cell>
          <cell r="AE377">
            <v>2055.6801719999999</v>
          </cell>
          <cell r="AF377">
            <v>1259.5317244</v>
          </cell>
          <cell r="AG377">
            <v>270.56607380000003</v>
          </cell>
          <cell r="AH377">
            <v>1352.8303705999999</v>
          </cell>
          <cell r="AI377">
            <v>737.05930460000002</v>
          </cell>
          <cell r="AJ377">
            <v>0</v>
          </cell>
          <cell r="AK377">
            <v>0</v>
          </cell>
          <cell r="AL377">
            <v>143.05792439999999</v>
          </cell>
        </row>
        <row r="378">
          <cell r="B378" t="str">
            <v>Horas de ponta - 13,80</v>
          </cell>
          <cell r="C378">
            <v>4181.2921463000002</v>
          </cell>
          <cell r="D378">
            <v>3010.7125368000002</v>
          </cell>
          <cell r="E378">
            <v>1844.6877113999999</v>
          </cell>
          <cell r="F378">
            <v>396.26624870000001</v>
          </cell>
          <cell r="G378">
            <v>1981.3312456000001</v>
          </cell>
          <cell r="H378">
            <v>1079.4839204</v>
          </cell>
          <cell r="I378">
            <v>0</v>
          </cell>
          <cell r="J378">
            <v>0</v>
          </cell>
          <cell r="K378">
            <v>209.52008599999999</v>
          </cell>
          <cell r="L378">
            <v>4136.5414698000004</v>
          </cell>
          <cell r="M378">
            <v>2978.4901000999998</v>
          </cell>
          <cell r="N378">
            <v>1824.9447657999999</v>
          </cell>
          <cell r="O378">
            <v>392.02517189999998</v>
          </cell>
          <cell r="P378">
            <v>1960.1258597999999</v>
          </cell>
          <cell r="Q378">
            <v>1067.9306411</v>
          </cell>
          <cell r="R378">
            <v>0</v>
          </cell>
          <cell r="S378">
            <v>0</v>
          </cell>
          <cell r="T378">
            <v>207.2776767</v>
          </cell>
          <cell r="U378">
            <v>4154.8926762999999</v>
          </cell>
          <cell r="V378">
            <v>2991.7037687000002</v>
          </cell>
          <cell r="W378">
            <v>1833.0408870000001</v>
          </cell>
          <cell r="X378">
            <v>393.76433850000001</v>
          </cell>
          <cell r="Y378">
            <v>1968.8216932</v>
          </cell>
          <cell r="Z378">
            <v>1072.668371</v>
          </cell>
          <cell r="AA378">
            <v>0</v>
          </cell>
          <cell r="AB378">
            <v>0</v>
          </cell>
          <cell r="AC378">
            <v>208.1972366</v>
          </cell>
          <cell r="AD378">
            <v>4171.4723694000004</v>
          </cell>
          <cell r="AE378">
            <v>3003.6418692000002</v>
          </cell>
          <cell r="AF378">
            <v>1840.3554569999999</v>
          </cell>
          <cell r="AG378">
            <v>395.33561689999999</v>
          </cell>
          <cell r="AH378">
            <v>1976.6780836999999</v>
          </cell>
          <cell r="AI378">
            <v>1076.9487488</v>
          </cell>
          <cell r="AJ378">
            <v>0</v>
          </cell>
          <cell r="AK378">
            <v>0</v>
          </cell>
          <cell r="AL378">
            <v>209.02802729999999</v>
          </cell>
        </row>
        <row r="379">
          <cell r="B379" t="str">
            <v>Horas de ponta - 17,25</v>
          </cell>
          <cell r="C379">
            <v>7674.5740108999998</v>
          </cell>
          <cell r="D379">
            <v>5526.0276918999998</v>
          </cell>
          <cell r="E379">
            <v>3385.8414757</v>
          </cell>
          <cell r="F379">
            <v>727.32890899999995</v>
          </cell>
          <cell r="G379">
            <v>3636.6445477000002</v>
          </cell>
          <cell r="H379">
            <v>1981.3442708</v>
          </cell>
          <cell r="I379">
            <v>0</v>
          </cell>
          <cell r="J379">
            <v>0</v>
          </cell>
          <cell r="K379">
            <v>384.56471099999999</v>
          </cell>
          <cell r="L379">
            <v>7682.3487464999998</v>
          </cell>
          <cell r="M379">
            <v>5531.6258405999997</v>
          </cell>
          <cell r="N379">
            <v>3389.2715057</v>
          </cell>
          <cell r="O379">
            <v>728.06573130000004</v>
          </cell>
          <cell r="P379">
            <v>3640.3286543999998</v>
          </cell>
          <cell r="Q379">
            <v>1983.3514742</v>
          </cell>
          <cell r="R379">
            <v>0</v>
          </cell>
          <cell r="S379">
            <v>0</v>
          </cell>
          <cell r="T379">
            <v>384.95429460000003</v>
          </cell>
          <cell r="U379">
            <v>7717.4024837999996</v>
          </cell>
          <cell r="V379">
            <v>5556.866059</v>
          </cell>
          <cell r="W379">
            <v>3404.7363897</v>
          </cell>
          <cell r="X379">
            <v>731.38781719999997</v>
          </cell>
          <cell r="Y379">
            <v>3656.9390855000001</v>
          </cell>
          <cell r="Z379">
            <v>1992.4012949</v>
          </cell>
          <cell r="AA379">
            <v>0</v>
          </cell>
          <cell r="AB379">
            <v>0</v>
          </cell>
          <cell r="AC379">
            <v>386.71079989999998</v>
          </cell>
          <cell r="AD379">
            <v>7749.8486751</v>
          </cell>
          <cell r="AE379">
            <v>5580.2287302000004</v>
          </cell>
          <cell r="AF379">
            <v>3419.0508860999998</v>
          </cell>
          <cell r="AG379">
            <v>734.46278280000001</v>
          </cell>
          <cell r="AH379">
            <v>3672.3139145</v>
          </cell>
          <cell r="AI379">
            <v>2000.7779261999999</v>
          </cell>
          <cell r="AJ379">
            <v>0</v>
          </cell>
          <cell r="AK379">
            <v>0</v>
          </cell>
          <cell r="AL379">
            <v>388.33664390000001</v>
          </cell>
        </row>
        <row r="380">
          <cell r="B380" t="str">
            <v>Horas de ponta - 20,7</v>
          </cell>
          <cell r="C380">
            <v>2623.2807745</v>
          </cell>
          <cell r="D380">
            <v>1888.8764619000001</v>
          </cell>
          <cell r="E380">
            <v>1157.3297536</v>
          </cell>
          <cell r="F380">
            <v>248.61157650000001</v>
          </cell>
          <cell r="G380">
            <v>1243.0578834</v>
          </cell>
          <cell r="H380">
            <v>677.25222580000002</v>
          </cell>
          <cell r="I380">
            <v>0</v>
          </cell>
          <cell r="J380">
            <v>0</v>
          </cell>
          <cell r="K380">
            <v>131.44979900000001</v>
          </cell>
          <cell r="L380">
            <v>2604.0356740000002</v>
          </cell>
          <cell r="M380">
            <v>1875.0191506000001</v>
          </cell>
          <cell r="N380">
            <v>1148.8392678</v>
          </cell>
          <cell r="O380">
            <v>246.78769439999999</v>
          </cell>
          <cell r="P380">
            <v>1233.9384729000001</v>
          </cell>
          <cell r="Q380">
            <v>672.28371960000004</v>
          </cell>
          <cell r="R380">
            <v>0</v>
          </cell>
          <cell r="S380">
            <v>0</v>
          </cell>
          <cell r="T380">
            <v>130.4854478</v>
          </cell>
          <cell r="U380">
            <v>2616.0311814000002</v>
          </cell>
          <cell r="V380">
            <v>1883.6564389</v>
          </cell>
          <cell r="W380">
            <v>1154.1314035</v>
          </cell>
          <cell r="X380">
            <v>247.9245239</v>
          </cell>
          <cell r="Y380">
            <v>1239.6226184</v>
          </cell>
          <cell r="Z380">
            <v>675.38059910000004</v>
          </cell>
          <cell r="AA380">
            <v>0</v>
          </cell>
          <cell r="AB380">
            <v>0</v>
          </cell>
          <cell r="AC380">
            <v>131.0865301</v>
          </cell>
          <cell r="AD380">
            <v>2627.0566008000001</v>
          </cell>
          <cell r="AE380">
            <v>1891.5952210999999</v>
          </cell>
          <cell r="AF380">
            <v>1158.9955591999999</v>
          </cell>
          <cell r="AG380">
            <v>248.96941620000001</v>
          </cell>
          <cell r="AH380">
            <v>1244.8470818000001</v>
          </cell>
          <cell r="AI380">
            <v>678.22703130000002</v>
          </cell>
          <cell r="AJ380">
            <v>0</v>
          </cell>
          <cell r="AK380">
            <v>0</v>
          </cell>
          <cell r="AL380">
            <v>131.63900169999999</v>
          </cell>
        </row>
        <row r="381">
          <cell r="A381" t="str">
            <v>BTN_Tri_TRAB_E_Horas cheia</v>
          </cell>
          <cell r="B381" t="str">
            <v>Horas cheia</v>
          </cell>
          <cell r="C381">
            <v>77188.182910000003</v>
          </cell>
          <cell r="D381">
            <v>42144.563428599999</v>
          </cell>
          <cell r="E381">
            <v>829.98046139999997</v>
          </cell>
          <cell r="F381">
            <v>737.76041099999998</v>
          </cell>
          <cell r="G381">
            <v>2121.0611791000001</v>
          </cell>
          <cell r="H381">
            <v>21026.171688400002</v>
          </cell>
          <cell r="I381">
            <v>0</v>
          </cell>
          <cell r="J381">
            <v>0</v>
          </cell>
          <cell r="K381">
            <v>4242.1223596</v>
          </cell>
          <cell r="L381">
            <v>76775.9253742</v>
          </cell>
          <cell r="M381">
            <v>41919.471799799998</v>
          </cell>
          <cell r="N381">
            <v>825.54758379999998</v>
          </cell>
          <cell r="O381">
            <v>733.82007580000004</v>
          </cell>
          <cell r="P381">
            <v>2109.7327171000002</v>
          </cell>
          <cell r="Q381">
            <v>20913.872146000002</v>
          </cell>
          <cell r="R381">
            <v>0</v>
          </cell>
          <cell r="S381">
            <v>0</v>
          </cell>
          <cell r="T381">
            <v>4219.4654317000004</v>
          </cell>
          <cell r="U381">
            <v>77100.299085899998</v>
          </cell>
          <cell r="V381">
            <v>42096.579071699998</v>
          </cell>
          <cell r="W381">
            <v>829.03547379999998</v>
          </cell>
          <cell r="X381">
            <v>736.92042260000005</v>
          </cell>
          <cell r="Y381">
            <v>2118.6462102999999</v>
          </cell>
          <cell r="Z381">
            <v>21002.232008800001</v>
          </cell>
          <cell r="AA381">
            <v>0</v>
          </cell>
          <cell r="AB381">
            <v>0</v>
          </cell>
          <cell r="AC381">
            <v>4237.2924236999997</v>
          </cell>
          <cell r="AD381">
            <v>77401.252880700005</v>
          </cell>
          <cell r="AE381">
            <v>42260.899124099997</v>
          </cell>
          <cell r="AF381">
            <v>832.27153569999996</v>
          </cell>
          <cell r="AG381">
            <v>739.79692030000001</v>
          </cell>
          <cell r="AH381">
            <v>2126.9161494999998</v>
          </cell>
          <cell r="AI381">
            <v>21084.212255400002</v>
          </cell>
          <cell r="AJ381">
            <v>0</v>
          </cell>
          <cell r="AK381">
            <v>0</v>
          </cell>
          <cell r="AL381">
            <v>4253.8322967000004</v>
          </cell>
        </row>
        <row r="382">
          <cell r="B382" t="str">
            <v>Horas cheia - 1,15</v>
          </cell>
          <cell r="C382">
            <v>-11.359545000000001</v>
          </cell>
          <cell r="D382">
            <v>-6.2022845999999996</v>
          </cell>
          <cell r="E382">
            <v>-0.1221455</v>
          </cell>
          <cell r="F382">
            <v>-0.108574</v>
          </cell>
          <cell r="G382">
            <v>-0.31214999999999998</v>
          </cell>
          <cell r="H382">
            <v>-3.0943562999999998</v>
          </cell>
          <cell r="I382">
            <v>0</v>
          </cell>
          <cell r="J382">
            <v>0</v>
          </cell>
          <cell r="K382">
            <v>-0.62429979999999996</v>
          </cell>
          <cell r="L382">
            <v>-12.442953899999999</v>
          </cell>
          <cell r="M382">
            <v>-6.7938232000000003</v>
          </cell>
          <cell r="N382">
            <v>-0.1337951</v>
          </cell>
          <cell r="O382">
            <v>-0.1189287</v>
          </cell>
          <cell r="P382">
            <v>-0.34192119999999998</v>
          </cell>
          <cell r="Q382">
            <v>-3.3894785999999999</v>
          </cell>
          <cell r="R382">
            <v>0</v>
          </cell>
          <cell r="S382">
            <v>0</v>
          </cell>
          <cell r="T382">
            <v>-0.68384199999999995</v>
          </cell>
          <cell r="U382">
            <v>-12.4629665</v>
          </cell>
          <cell r="V382">
            <v>-6.8047497999999997</v>
          </cell>
          <cell r="W382">
            <v>-0.13401060000000001</v>
          </cell>
          <cell r="X382">
            <v>-0.1191204</v>
          </cell>
          <cell r="Y382">
            <v>-0.34247119999999998</v>
          </cell>
          <cell r="Z382">
            <v>-3.3949299000000002</v>
          </cell>
          <cell r="AA382">
            <v>0</v>
          </cell>
          <cell r="AB382">
            <v>0</v>
          </cell>
          <cell r="AC382">
            <v>-0.68494189999999999</v>
          </cell>
          <cell r="AD382">
            <v>-12.4790948</v>
          </cell>
          <cell r="AE382">
            <v>-6.8135557000000002</v>
          </cell>
          <cell r="AF382">
            <v>-0.13418379999999999</v>
          </cell>
          <cell r="AG382">
            <v>-0.11927459999999999</v>
          </cell>
          <cell r="AH382">
            <v>-0.3429142</v>
          </cell>
          <cell r="AI382">
            <v>-3.3993232999999998</v>
          </cell>
          <cell r="AJ382">
            <v>0</v>
          </cell>
          <cell r="AK382">
            <v>0</v>
          </cell>
          <cell r="AL382">
            <v>-0.68582799999999999</v>
          </cell>
        </row>
        <row r="383">
          <cell r="B383" t="str">
            <v>Horas cheia - 2,3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Horas cheia - 3,45</v>
          </cell>
          <cell r="C384">
            <v>2774.2050629999999</v>
          </cell>
          <cell r="D384">
            <v>1514.7093351999999</v>
          </cell>
          <cell r="E384">
            <v>29.8301622</v>
          </cell>
          <cell r="F384">
            <v>26.515699699999999</v>
          </cell>
          <cell r="G384">
            <v>76.232635900000005</v>
          </cell>
          <cell r="H384">
            <v>755.69743630000005</v>
          </cell>
          <cell r="I384">
            <v>0</v>
          </cell>
          <cell r="J384">
            <v>0</v>
          </cell>
          <cell r="K384">
            <v>152.4652725</v>
          </cell>
          <cell r="L384">
            <v>2817.8480789999999</v>
          </cell>
          <cell r="M384">
            <v>1538.5383185999999</v>
          </cell>
          <cell r="N384">
            <v>30.2994415</v>
          </cell>
          <cell r="O384">
            <v>26.932837299999999</v>
          </cell>
          <cell r="P384">
            <v>77.431906600000005</v>
          </cell>
          <cell r="Q384">
            <v>767.58585670000002</v>
          </cell>
          <cell r="R384">
            <v>0</v>
          </cell>
          <cell r="S384">
            <v>0</v>
          </cell>
          <cell r="T384">
            <v>154.8638133</v>
          </cell>
          <cell r="U384">
            <v>2827.8027637</v>
          </cell>
          <cell r="V384">
            <v>1543.9735522000001</v>
          </cell>
          <cell r="W384">
            <v>30.406481200000002</v>
          </cell>
          <cell r="X384">
            <v>27.0279837</v>
          </cell>
          <cell r="Y384">
            <v>77.705452300000005</v>
          </cell>
          <cell r="Z384">
            <v>770.29752719999999</v>
          </cell>
          <cell r="AA384">
            <v>0</v>
          </cell>
          <cell r="AB384">
            <v>0</v>
          </cell>
          <cell r="AC384">
            <v>155.41090489999999</v>
          </cell>
          <cell r="AD384">
            <v>2838.2170839999999</v>
          </cell>
          <cell r="AE384">
            <v>1549.6597457</v>
          </cell>
          <cell r="AF384">
            <v>30.518463499999999</v>
          </cell>
          <cell r="AG384">
            <v>27.127523100000001</v>
          </cell>
          <cell r="AH384">
            <v>77.991628599999999</v>
          </cell>
          <cell r="AI384">
            <v>773.13440290000005</v>
          </cell>
          <cell r="AJ384">
            <v>0</v>
          </cell>
          <cell r="AK384">
            <v>0</v>
          </cell>
          <cell r="AL384">
            <v>155.9832567</v>
          </cell>
        </row>
        <row r="385">
          <cell r="B385" t="str">
            <v>Horas cheia - 4,6</v>
          </cell>
          <cell r="C385">
            <v>42.024110700000001</v>
          </cell>
          <cell r="D385">
            <v>22.9450641</v>
          </cell>
          <cell r="E385">
            <v>0.4518722</v>
          </cell>
          <cell r="F385">
            <v>0.40166410000000002</v>
          </cell>
          <cell r="G385">
            <v>1.1547845000000001</v>
          </cell>
          <cell r="H385">
            <v>11.4474281</v>
          </cell>
          <cell r="I385">
            <v>0</v>
          </cell>
          <cell r="J385">
            <v>0</v>
          </cell>
          <cell r="K385">
            <v>2.3095688000000001</v>
          </cell>
          <cell r="L385">
            <v>33.850421699999998</v>
          </cell>
          <cell r="M385">
            <v>18.482249299999999</v>
          </cell>
          <cell r="N385">
            <v>0.3639829</v>
          </cell>
          <cell r="O385">
            <v>0.32354040000000001</v>
          </cell>
          <cell r="P385">
            <v>0.93017870000000002</v>
          </cell>
          <cell r="Q385">
            <v>9.2209032999999998</v>
          </cell>
          <cell r="R385">
            <v>0</v>
          </cell>
          <cell r="S385">
            <v>0</v>
          </cell>
          <cell r="T385">
            <v>1.8603578000000001</v>
          </cell>
          <cell r="U385">
            <v>33.920042700000003</v>
          </cell>
          <cell r="V385">
            <v>18.520262200000001</v>
          </cell>
          <cell r="W385">
            <v>0.36473159999999999</v>
          </cell>
          <cell r="X385">
            <v>0.32420589999999999</v>
          </cell>
          <cell r="Y385">
            <v>0.93209189999999997</v>
          </cell>
          <cell r="Z385">
            <v>9.2398682000000001</v>
          </cell>
          <cell r="AA385">
            <v>0</v>
          </cell>
          <cell r="AB385">
            <v>0</v>
          </cell>
          <cell r="AC385">
            <v>1.8641840999999999</v>
          </cell>
          <cell r="AD385">
            <v>33.976666999999999</v>
          </cell>
          <cell r="AE385">
            <v>18.551179000000001</v>
          </cell>
          <cell r="AF385">
            <v>0.36534040000000001</v>
          </cell>
          <cell r="AG385">
            <v>0.32474710000000001</v>
          </cell>
          <cell r="AH385">
            <v>0.93364800000000003</v>
          </cell>
          <cell r="AI385">
            <v>9.255293</v>
          </cell>
          <cell r="AJ385">
            <v>0</v>
          </cell>
          <cell r="AK385">
            <v>0</v>
          </cell>
          <cell r="AL385">
            <v>1.8672959</v>
          </cell>
        </row>
        <row r="386">
          <cell r="B386" t="str">
            <v>Horas cheia - 5,75</v>
          </cell>
          <cell r="C386">
            <v>101.4872728</v>
          </cell>
          <cell r="D386">
            <v>55.411808399999998</v>
          </cell>
          <cell r="E386">
            <v>1.091261</v>
          </cell>
          <cell r="F386">
            <v>0.97000980000000003</v>
          </cell>
          <cell r="G386">
            <v>2.7887781999999999</v>
          </cell>
          <cell r="H386">
            <v>27.645278699999999</v>
          </cell>
          <cell r="I386">
            <v>0</v>
          </cell>
          <cell r="J386">
            <v>0</v>
          </cell>
          <cell r="K386">
            <v>5.5775563000000004</v>
          </cell>
          <cell r="L386">
            <v>96.975140600000003</v>
          </cell>
          <cell r="M386">
            <v>52.948194999999998</v>
          </cell>
          <cell r="N386">
            <v>1.0427432999999999</v>
          </cell>
          <cell r="O386">
            <v>0.92688280000000001</v>
          </cell>
          <cell r="P386">
            <v>2.6647888000000002</v>
          </cell>
          <cell r="Q386">
            <v>26.416167600000001</v>
          </cell>
          <cell r="R386">
            <v>0</v>
          </cell>
          <cell r="S386">
            <v>0</v>
          </cell>
          <cell r="T386">
            <v>5.3295776000000004</v>
          </cell>
          <cell r="U386">
            <v>97.500251199999994</v>
          </cell>
          <cell r="V386">
            <v>53.234904100000001</v>
          </cell>
          <cell r="W386">
            <v>1.0483899000000001</v>
          </cell>
          <cell r="X386">
            <v>0.93190229999999996</v>
          </cell>
          <cell r="Y386">
            <v>2.6792183999999999</v>
          </cell>
          <cell r="Z386">
            <v>26.559208099999999</v>
          </cell>
          <cell r="AA386">
            <v>0</v>
          </cell>
          <cell r="AB386">
            <v>0</v>
          </cell>
          <cell r="AC386">
            <v>5.3584366000000001</v>
          </cell>
          <cell r="AD386">
            <v>97.936025799999996</v>
          </cell>
          <cell r="AE386">
            <v>53.4728359</v>
          </cell>
          <cell r="AF386">
            <v>1.0530755999999999</v>
          </cell>
          <cell r="AG386">
            <v>0.93606710000000004</v>
          </cell>
          <cell r="AH386">
            <v>2.6911931999999998</v>
          </cell>
          <cell r="AI386">
            <v>26.677913799999999</v>
          </cell>
          <cell r="AJ386">
            <v>0</v>
          </cell>
          <cell r="AK386">
            <v>0</v>
          </cell>
          <cell r="AL386">
            <v>5.3823860000000003</v>
          </cell>
        </row>
        <row r="387">
          <cell r="B387" t="str">
            <v>Horas cheia - 6,9</v>
          </cell>
          <cell r="C387">
            <v>32332.537889399999</v>
          </cell>
          <cell r="D387">
            <v>17653.488429199999</v>
          </cell>
          <cell r="E387">
            <v>347.66169769999999</v>
          </cell>
          <cell r="F387">
            <v>309.0326202</v>
          </cell>
          <cell r="G387">
            <v>888.4687831</v>
          </cell>
          <cell r="H387">
            <v>8807.4296761000005</v>
          </cell>
          <cell r="I387">
            <v>0</v>
          </cell>
          <cell r="J387">
            <v>0</v>
          </cell>
          <cell r="K387">
            <v>1776.9375660999999</v>
          </cell>
          <cell r="L387">
            <v>32056.739677500002</v>
          </cell>
          <cell r="M387">
            <v>17502.903264699999</v>
          </cell>
          <cell r="N387">
            <v>344.69612549999999</v>
          </cell>
          <cell r="O387">
            <v>306.3965561</v>
          </cell>
          <cell r="P387">
            <v>880.89009920000001</v>
          </cell>
          <cell r="Q387">
            <v>8732.3018479999992</v>
          </cell>
          <cell r="R387">
            <v>0</v>
          </cell>
          <cell r="S387">
            <v>0</v>
          </cell>
          <cell r="T387">
            <v>1761.7801968000001</v>
          </cell>
          <cell r="U387">
            <v>32186.059938999999</v>
          </cell>
          <cell r="V387">
            <v>17573.511818399998</v>
          </cell>
          <cell r="W387">
            <v>346.08666629999999</v>
          </cell>
          <cell r="X387">
            <v>307.63259210000001</v>
          </cell>
          <cell r="Y387">
            <v>884.44370149999997</v>
          </cell>
          <cell r="Z387">
            <v>8767.5288722000005</v>
          </cell>
          <cell r="AA387">
            <v>0</v>
          </cell>
          <cell r="AB387">
            <v>0</v>
          </cell>
          <cell r="AC387">
            <v>1768.8874040999999</v>
          </cell>
          <cell r="AD387">
            <v>32307.140394900001</v>
          </cell>
          <cell r="AE387">
            <v>17639.621458500002</v>
          </cell>
          <cell r="AF387">
            <v>347.38860620000003</v>
          </cell>
          <cell r="AG387">
            <v>308.78987219999999</v>
          </cell>
          <cell r="AH387">
            <v>887.77088330000004</v>
          </cell>
          <cell r="AI387">
            <v>8800.5113624999994</v>
          </cell>
          <cell r="AJ387">
            <v>0</v>
          </cell>
          <cell r="AK387">
            <v>0</v>
          </cell>
          <cell r="AL387">
            <v>1775.5417659</v>
          </cell>
        </row>
        <row r="388">
          <cell r="B388" t="str">
            <v>Horas cheia - 10,35</v>
          </cell>
          <cell r="C388">
            <v>7081.6895065999997</v>
          </cell>
          <cell r="D388">
            <v>3866.5855491000002</v>
          </cell>
          <cell r="E388">
            <v>76.147198599999996</v>
          </cell>
          <cell r="F388">
            <v>67.686399499999993</v>
          </cell>
          <cell r="G388">
            <v>194.59839719999999</v>
          </cell>
          <cell r="H388">
            <v>1929.0623743000001</v>
          </cell>
          <cell r="I388">
            <v>0</v>
          </cell>
          <cell r="J388">
            <v>0</v>
          </cell>
          <cell r="K388">
            <v>389.19679539999998</v>
          </cell>
          <cell r="L388">
            <v>7093.2294150999996</v>
          </cell>
          <cell r="M388">
            <v>3872.8863117999999</v>
          </cell>
          <cell r="N388">
            <v>76.271284300000005</v>
          </cell>
          <cell r="O388">
            <v>67.796697100000003</v>
          </cell>
          <cell r="P388">
            <v>194.9155039</v>
          </cell>
          <cell r="Q388">
            <v>1932.2058622</v>
          </cell>
          <cell r="R388">
            <v>0</v>
          </cell>
          <cell r="S388">
            <v>0</v>
          </cell>
          <cell r="T388">
            <v>389.83100760000002</v>
          </cell>
          <cell r="U388">
            <v>7120.5859925000004</v>
          </cell>
          <cell r="V388">
            <v>3887.8229375999999</v>
          </cell>
          <cell r="W388">
            <v>76.565441100000001</v>
          </cell>
          <cell r="X388">
            <v>68.058169699999993</v>
          </cell>
          <cell r="Y388">
            <v>195.66723759999999</v>
          </cell>
          <cell r="Z388">
            <v>1939.6578325999999</v>
          </cell>
          <cell r="AA388">
            <v>0</v>
          </cell>
          <cell r="AB388">
            <v>0</v>
          </cell>
          <cell r="AC388">
            <v>391.3344755</v>
          </cell>
          <cell r="AD388">
            <v>7145.6137591999995</v>
          </cell>
          <cell r="AE388">
            <v>3901.4880386999998</v>
          </cell>
          <cell r="AF388">
            <v>76.834556599999999</v>
          </cell>
          <cell r="AG388">
            <v>68.297383499999995</v>
          </cell>
          <cell r="AH388">
            <v>196.35497770000001</v>
          </cell>
          <cell r="AI388">
            <v>1946.4754327000001</v>
          </cell>
          <cell r="AJ388">
            <v>0</v>
          </cell>
          <cell r="AK388">
            <v>0</v>
          </cell>
          <cell r="AL388">
            <v>392.70995540000001</v>
          </cell>
        </row>
        <row r="389">
          <cell r="B389" t="str">
            <v>Horas cheia - 13,80</v>
          </cell>
          <cell r="C389">
            <v>10387.661022800001</v>
          </cell>
          <cell r="D389">
            <v>5671.6380970999999</v>
          </cell>
          <cell r="E389">
            <v>111.69528</v>
          </cell>
          <cell r="F389">
            <v>99.284693300000001</v>
          </cell>
          <cell r="G389">
            <v>285.44349310000001</v>
          </cell>
          <cell r="H389">
            <v>2829.6137548000002</v>
          </cell>
          <cell r="I389">
            <v>0</v>
          </cell>
          <cell r="J389">
            <v>0</v>
          </cell>
          <cell r="K389">
            <v>570.88698599999998</v>
          </cell>
          <cell r="L389">
            <v>10338.5305727</v>
          </cell>
          <cell r="M389">
            <v>5644.8129888000003</v>
          </cell>
          <cell r="N389">
            <v>111.1669952</v>
          </cell>
          <cell r="O389">
            <v>98.815107299999994</v>
          </cell>
          <cell r="P389">
            <v>284.09343269999999</v>
          </cell>
          <cell r="Q389">
            <v>2816.2305504000001</v>
          </cell>
          <cell r="R389">
            <v>0</v>
          </cell>
          <cell r="S389">
            <v>0</v>
          </cell>
          <cell r="T389">
            <v>568.18686509999998</v>
          </cell>
          <cell r="U389">
            <v>10384.6252716</v>
          </cell>
          <cell r="V389">
            <v>5669.9805846999998</v>
          </cell>
          <cell r="W389">
            <v>111.662637</v>
          </cell>
          <cell r="X389">
            <v>99.255677800000001</v>
          </cell>
          <cell r="Y389">
            <v>285.36007339999998</v>
          </cell>
          <cell r="Z389">
            <v>2828.7868128999999</v>
          </cell>
          <cell r="AA389">
            <v>0</v>
          </cell>
          <cell r="AB389">
            <v>0</v>
          </cell>
          <cell r="AC389">
            <v>570.72014630000001</v>
          </cell>
          <cell r="AD389">
            <v>10426.1258585</v>
          </cell>
          <cell r="AE389">
            <v>5692.6398058000004</v>
          </cell>
          <cell r="AF389">
            <v>112.10887959999999</v>
          </cell>
          <cell r="AG389">
            <v>99.652337700000004</v>
          </cell>
          <cell r="AH389">
            <v>286.50047219999999</v>
          </cell>
          <cell r="AI389">
            <v>2840.0916318</v>
          </cell>
          <cell r="AJ389">
            <v>0</v>
          </cell>
          <cell r="AK389">
            <v>0</v>
          </cell>
          <cell r="AL389">
            <v>573.00094290000004</v>
          </cell>
        </row>
        <row r="390">
          <cell r="B390" t="str">
            <v>Horas cheia - 17,25</v>
          </cell>
          <cell r="C390">
            <v>18728.4728995</v>
          </cell>
          <cell r="D390">
            <v>10225.701451999999</v>
          </cell>
          <cell r="E390">
            <v>201.3814289</v>
          </cell>
          <cell r="F390">
            <v>179.00571500000001</v>
          </cell>
          <cell r="G390">
            <v>514.64142960000004</v>
          </cell>
          <cell r="H390">
            <v>5101.6628688000001</v>
          </cell>
          <cell r="I390">
            <v>0</v>
          </cell>
          <cell r="J390">
            <v>0</v>
          </cell>
          <cell r="K390">
            <v>1029.2828597</v>
          </cell>
          <cell r="L390">
            <v>18733.0975082</v>
          </cell>
          <cell r="M390">
            <v>10228.226477099999</v>
          </cell>
          <cell r="N390">
            <v>201.4311558</v>
          </cell>
          <cell r="O390">
            <v>179.049916</v>
          </cell>
          <cell r="P390">
            <v>514.76850990000003</v>
          </cell>
          <cell r="Q390">
            <v>5102.9226194000003</v>
          </cell>
          <cell r="R390">
            <v>0</v>
          </cell>
          <cell r="S390">
            <v>0</v>
          </cell>
          <cell r="T390">
            <v>1029.5370189</v>
          </cell>
          <cell r="U390">
            <v>18818.3550564</v>
          </cell>
          <cell r="V390">
            <v>10274.7768946</v>
          </cell>
          <cell r="W390">
            <v>202.3479035</v>
          </cell>
          <cell r="X390">
            <v>179.8648034</v>
          </cell>
          <cell r="Y390">
            <v>517.11130930000002</v>
          </cell>
          <cell r="Z390">
            <v>5126.1468966000002</v>
          </cell>
          <cell r="AA390">
            <v>0</v>
          </cell>
          <cell r="AB390">
            <v>0</v>
          </cell>
          <cell r="AC390">
            <v>1034.2226194</v>
          </cell>
          <cell r="AD390">
            <v>18897.464751799998</v>
          </cell>
          <cell r="AE390">
            <v>10317.970599</v>
          </cell>
          <cell r="AF390">
            <v>203.19854580000001</v>
          </cell>
          <cell r="AG390">
            <v>180.62092939999999</v>
          </cell>
          <cell r="AH390">
            <v>519.28517239999996</v>
          </cell>
          <cell r="AI390">
            <v>5147.6964919000002</v>
          </cell>
          <cell r="AJ390">
            <v>0</v>
          </cell>
          <cell r="AK390">
            <v>0</v>
          </cell>
          <cell r="AL390">
            <v>1038.5703447999999</v>
          </cell>
        </row>
        <row r="391">
          <cell r="B391" t="str">
            <v>Horas cheia - 20,7</v>
          </cell>
          <cell r="C391">
            <v>5751.4646902000004</v>
          </cell>
          <cell r="D391">
            <v>3140.2859781000002</v>
          </cell>
          <cell r="E391">
            <v>61.843706300000001</v>
          </cell>
          <cell r="F391">
            <v>54.972183399999999</v>
          </cell>
          <cell r="G391">
            <v>158.0450275</v>
          </cell>
          <cell r="H391">
            <v>1566.7072275999999</v>
          </cell>
          <cell r="I391">
            <v>0</v>
          </cell>
          <cell r="J391">
            <v>0</v>
          </cell>
          <cell r="K391">
            <v>316.09005459999997</v>
          </cell>
          <cell r="L391">
            <v>5618.0975133000002</v>
          </cell>
          <cell r="M391">
            <v>3067.4678177000001</v>
          </cell>
          <cell r="N391">
            <v>60.409650399999997</v>
          </cell>
          <cell r="O391">
            <v>53.697467500000002</v>
          </cell>
          <cell r="P391">
            <v>154.38021850000001</v>
          </cell>
          <cell r="Q391">
            <v>1530.3778170000001</v>
          </cell>
          <cell r="R391">
            <v>0</v>
          </cell>
          <cell r="S391">
            <v>0</v>
          </cell>
          <cell r="T391">
            <v>308.76043659999999</v>
          </cell>
          <cell r="U391">
            <v>5643.9127353000003</v>
          </cell>
          <cell r="V391">
            <v>3081.5628677</v>
          </cell>
          <cell r="W391">
            <v>60.687233800000001</v>
          </cell>
          <cell r="X391">
            <v>53.944208099999997</v>
          </cell>
          <cell r="Y391">
            <v>155.08959709999999</v>
          </cell>
          <cell r="Z391">
            <v>1537.4099209000001</v>
          </cell>
          <cell r="AA391">
            <v>0</v>
          </cell>
          <cell r="AB391">
            <v>0</v>
          </cell>
          <cell r="AC391">
            <v>310.17919469999998</v>
          </cell>
          <cell r="AD391">
            <v>5667.2574342999997</v>
          </cell>
          <cell r="AE391">
            <v>3094.3090172000002</v>
          </cell>
          <cell r="AF391">
            <v>60.938251800000003</v>
          </cell>
          <cell r="AG391">
            <v>54.167334799999999</v>
          </cell>
          <cell r="AH391">
            <v>155.73108830000001</v>
          </cell>
          <cell r="AI391">
            <v>1543.7690501</v>
          </cell>
          <cell r="AJ391">
            <v>0</v>
          </cell>
          <cell r="AK391">
            <v>0</v>
          </cell>
          <cell r="AL391">
            <v>311.46217710000002</v>
          </cell>
        </row>
        <row r="392">
          <cell r="A392" t="str">
            <v>BTN_Tri_TRAB_E_Horas de vazio</v>
          </cell>
          <cell r="B392" t="str">
            <v>Horas de vazio</v>
          </cell>
          <cell r="C392">
            <v>49222.647239099999</v>
          </cell>
          <cell r="D392">
            <v>21041.162477400001</v>
          </cell>
          <cell r="E392">
            <v>607.68700239999998</v>
          </cell>
          <cell r="F392">
            <v>379.80437640000002</v>
          </cell>
          <cell r="G392">
            <v>1063.4522546000001</v>
          </cell>
          <cell r="H392">
            <v>2050.9436338</v>
          </cell>
          <cell r="I392">
            <v>0</v>
          </cell>
          <cell r="J392">
            <v>0</v>
          </cell>
          <cell r="K392">
            <v>3494.2002665999998</v>
          </cell>
          <cell r="L392">
            <v>49040.269926000001</v>
          </cell>
          <cell r="M392">
            <v>20963.201805000001</v>
          </cell>
          <cell r="N392">
            <v>605.43543109999996</v>
          </cell>
          <cell r="O392">
            <v>378.39714470000001</v>
          </cell>
          <cell r="P392">
            <v>1059.5120055</v>
          </cell>
          <cell r="Q392">
            <v>2043.3445804999999</v>
          </cell>
          <cell r="R392">
            <v>0</v>
          </cell>
          <cell r="S392">
            <v>0</v>
          </cell>
          <cell r="T392">
            <v>3481.2537296999999</v>
          </cell>
          <cell r="U392">
            <v>49247.4493611</v>
          </cell>
          <cell r="V392">
            <v>21051.764619900001</v>
          </cell>
          <cell r="W392">
            <v>607.99320209999996</v>
          </cell>
          <cell r="X392">
            <v>379.99575270000003</v>
          </cell>
          <cell r="Y392">
            <v>1063.9881025</v>
          </cell>
          <cell r="Z392">
            <v>2051.9770576999999</v>
          </cell>
          <cell r="AA392">
            <v>0</v>
          </cell>
          <cell r="AB392">
            <v>0</v>
          </cell>
          <cell r="AC392">
            <v>3495.9609117999998</v>
          </cell>
          <cell r="AD392">
            <v>49439.127533400002</v>
          </cell>
          <cell r="AE392">
            <v>21133.701120500002</v>
          </cell>
          <cell r="AF392">
            <v>610.35959760000003</v>
          </cell>
          <cell r="AG392">
            <v>381.47475109999999</v>
          </cell>
          <cell r="AH392">
            <v>1068.1292974999999</v>
          </cell>
          <cell r="AI392">
            <v>2059.9636467</v>
          </cell>
          <cell r="AJ392">
            <v>0</v>
          </cell>
          <cell r="AK392">
            <v>0</v>
          </cell>
          <cell r="AL392">
            <v>3509.5676951</v>
          </cell>
        </row>
        <row r="393">
          <cell r="B393" t="str">
            <v>Horas de vazio - 1,15</v>
          </cell>
          <cell r="C393">
            <v>-11.4102991</v>
          </cell>
          <cell r="D393">
            <v>-4.8775506000000002</v>
          </cell>
          <cell r="E393">
            <v>-0.14086789999999999</v>
          </cell>
          <cell r="F393">
            <v>-8.8042300000000004E-2</v>
          </cell>
          <cell r="G393">
            <v>-0.24651909999999999</v>
          </cell>
          <cell r="H393">
            <v>-0.4754292</v>
          </cell>
          <cell r="I393">
            <v>0</v>
          </cell>
          <cell r="J393">
            <v>0</v>
          </cell>
          <cell r="K393">
            <v>-0.80999030000000005</v>
          </cell>
          <cell r="L393">
            <v>-12.5011812</v>
          </cell>
          <cell r="M393">
            <v>-5.3438691</v>
          </cell>
          <cell r="N393">
            <v>-0.15433569999999999</v>
          </cell>
          <cell r="O393">
            <v>-9.6459699999999995E-2</v>
          </cell>
          <cell r="P393">
            <v>-0.27008720000000003</v>
          </cell>
          <cell r="Q393">
            <v>-0.52088239999999997</v>
          </cell>
          <cell r="R393">
            <v>0</v>
          </cell>
          <cell r="S393">
            <v>0</v>
          </cell>
          <cell r="T393">
            <v>-0.88742940000000003</v>
          </cell>
          <cell r="U393">
            <v>-12.5245883</v>
          </cell>
          <cell r="V393">
            <v>-5.3538749000000001</v>
          </cell>
          <cell r="W393">
            <v>-0.1546246</v>
          </cell>
          <cell r="X393">
            <v>-9.6640400000000001E-2</v>
          </cell>
          <cell r="Y393">
            <v>-0.27059290000000003</v>
          </cell>
          <cell r="Z393">
            <v>-0.52185780000000004</v>
          </cell>
          <cell r="AA393">
            <v>0</v>
          </cell>
          <cell r="AB393">
            <v>0</v>
          </cell>
          <cell r="AC393">
            <v>-0.88909090000000002</v>
          </cell>
          <cell r="AD393">
            <v>-12.543563900000001</v>
          </cell>
          <cell r="AE393">
            <v>-5.3619865999999998</v>
          </cell>
          <cell r="AF393">
            <v>-0.15485879999999999</v>
          </cell>
          <cell r="AG393">
            <v>-9.6786499999999998E-2</v>
          </cell>
          <cell r="AH393">
            <v>-0.27100299999999999</v>
          </cell>
          <cell r="AI393">
            <v>-0.52264840000000001</v>
          </cell>
          <cell r="AJ393">
            <v>0</v>
          </cell>
          <cell r="AK393">
            <v>0</v>
          </cell>
          <cell r="AL393">
            <v>-0.89043819999999996</v>
          </cell>
        </row>
        <row r="394">
          <cell r="B394" t="str">
            <v>Horas de vazio - 2,3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Horas de vazio - 3,45</v>
          </cell>
          <cell r="C395">
            <v>1560.7736609999999</v>
          </cell>
          <cell r="D395">
            <v>667.18256770000005</v>
          </cell>
          <cell r="E395">
            <v>19.2688104</v>
          </cell>
          <cell r="F395">
            <v>12.043007100000001</v>
          </cell>
          <cell r="G395">
            <v>33.720418199999997</v>
          </cell>
          <cell r="H395">
            <v>65.032235600000007</v>
          </cell>
          <cell r="I395">
            <v>0</v>
          </cell>
          <cell r="J395">
            <v>0</v>
          </cell>
          <cell r="K395">
            <v>110.79566079999999</v>
          </cell>
          <cell r="L395">
            <v>1575.0938202</v>
          </cell>
          <cell r="M395">
            <v>673.30399409999995</v>
          </cell>
          <cell r="N395">
            <v>19.445602600000001</v>
          </cell>
          <cell r="O395">
            <v>12.153501500000001</v>
          </cell>
          <cell r="P395">
            <v>34.0298047</v>
          </cell>
          <cell r="Q395">
            <v>65.628909199999995</v>
          </cell>
          <cell r="R395">
            <v>0</v>
          </cell>
          <cell r="S395">
            <v>0</v>
          </cell>
          <cell r="T395">
            <v>111.8122154</v>
          </cell>
          <cell r="U395">
            <v>1580.5038058</v>
          </cell>
          <cell r="V395">
            <v>675.61659640000005</v>
          </cell>
          <cell r="W395">
            <v>19.512392800000001</v>
          </cell>
          <cell r="X395">
            <v>12.195245699999999</v>
          </cell>
          <cell r="Y395">
            <v>34.146687</v>
          </cell>
          <cell r="Z395">
            <v>65.854325299999999</v>
          </cell>
          <cell r="AA395">
            <v>0</v>
          </cell>
          <cell r="AB395">
            <v>0</v>
          </cell>
          <cell r="AC395">
            <v>112.19625790000001</v>
          </cell>
          <cell r="AD395">
            <v>1586.1839076000001</v>
          </cell>
          <cell r="AE395">
            <v>678.04466360000004</v>
          </cell>
          <cell r="AF395">
            <v>19.5825171</v>
          </cell>
          <cell r="AG395">
            <v>12.239073299999999</v>
          </cell>
          <cell r="AH395">
            <v>34.269405399999997</v>
          </cell>
          <cell r="AI395">
            <v>66.0909963</v>
          </cell>
          <cell r="AJ395">
            <v>0</v>
          </cell>
          <cell r="AK395">
            <v>0</v>
          </cell>
          <cell r="AL395">
            <v>112.5994745</v>
          </cell>
        </row>
        <row r="396">
          <cell r="B396" t="str">
            <v>Horas de vazio - 4,6</v>
          </cell>
          <cell r="C396">
            <v>80.268081899999999</v>
          </cell>
          <cell r="D396">
            <v>34.312127599999997</v>
          </cell>
          <cell r="E396">
            <v>0.99096410000000001</v>
          </cell>
          <cell r="F396">
            <v>0.61935240000000003</v>
          </cell>
          <cell r="G396">
            <v>1.7341869999999999</v>
          </cell>
          <cell r="H396">
            <v>3.3445033</v>
          </cell>
          <cell r="I396">
            <v>0</v>
          </cell>
          <cell r="J396">
            <v>0</v>
          </cell>
          <cell r="K396">
            <v>5.6980428999999999</v>
          </cell>
          <cell r="L396">
            <v>79.292363300000005</v>
          </cell>
          <cell r="M396">
            <v>33.895038</v>
          </cell>
          <cell r="N396">
            <v>0.97891790000000001</v>
          </cell>
          <cell r="O396">
            <v>0.61182380000000003</v>
          </cell>
          <cell r="P396">
            <v>1.7131065999999999</v>
          </cell>
          <cell r="Q396">
            <v>3.3038485</v>
          </cell>
          <cell r="R396">
            <v>0</v>
          </cell>
          <cell r="S396">
            <v>0</v>
          </cell>
          <cell r="T396">
            <v>5.6287789999999998</v>
          </cell>
          <cell r="U396">
            <v>79.455445999999995</v>
          </cell>
          <cell r="V396">
            <v>33.964750899999999</v>
          </cell>
          <cell r="W396">
            <v>0.98093149999999996</v>
          </cell>
          <cell r="X396">
            <v>0.61308220000000002</v>
          </cell>
          <cell r="Y396">
            <v>1.7166298</v>
          </cell>
          <cell r="Z396">
            <v>3.3106437999999998</v>
          </cell>
          <cell r="AA396">
            <v>0</v>
          </cell>
          <cell r="AB396">
            <v>0</v>
          </cell>
          <cell r="AC396">
            <v>5.6403556000000004</v>
          </cell>
          <cell r="AD396">
            <v>79.588084499999994</v>
          </cell>
          <cell r="AE396">
            <v>34.021449599999997</v>
          </cell>
          <cell r="AF396">
            <v>0.98256889999999997</v>
          </cell>
          <cell r="AG396">
            <v>0.61410569999999998</v>
          </cell>
          <cell r="AH396">
            <v>1.7194957</v>
          </cell>
          <cell r="AI396">
            <v>3.3161703</v>
          </cell>
          <cell r="AJ396">
            <v>0</v>
          </cell>
          <cell r="AK396">
            <v>0</v>
          </cell>
          <cell r="AL396">
            <v>5.6497713999999997</v>
          </cell>
        </row>
        <row r="397">
          <cell r="B397" t="str">
            <v>Horas de vazio - 5,75</v>
          </cell>
          <cell r="C397">
            <v>70.729910599999997</v>
          </cell>
          <cell r="D397">
            <v>30.234853699999999</v>
          </cell>
          <cell r="E397">
            <v>0.87320880000000001</v>
          </cell>
          <cell r="F397">
            <v>0.54575549999999995</v>
          </cell>
          <cell r="G397">
            <v>1.5281153000000001</v>
          </cell>
          <cell r="H397">
            <v>2.9470795000000001</v>
          </cell>
          <cell r="I397">
            <v>0</v>
          </cell>
          <cell r="J397">
            <v>0</v>
          </cell>
          <cell r="K397">
            <v>5.0209503</v>
          </cell>
          <cell r="L397">
            <v>70.449669499999999</v>
          </cell>
          <cell r="M397">
            <v>30.1150594</v>
          </cell>
          <cell r="N397">
            <v>0.86974899999999999</v>
          </cell>
          <cell r="O397">
            <v>0.54359310000000005</v>
          </cell>
          <cell r="P397">
            <v>1.5220609</v>
          </cell>
          <cell r="Q397">
            <v>2.9354029000000001</v>
          </cell>
          <cell r="R397">
            <v>0</v>
          </cell>
          <cell r="S397">
            <v>0</v>
          </cell>
          <cell r="T397">
            <v>5.0010567000000004</v>
          </cell>
          <cell r="U397">
            <v>70.831147400000006</v>
          </cell>
          <cell r="V397">
            <v>30.2781293</v>
          </cell>
          <cell r="W397">
            <v>0.87445859999999997</v>
          </cell>
          <cell r="X397">
            <v>0.54653649999999998</v>
          </cell>
          <cell r="Y397">
            <v>1.5303027</v>
          </cell>
          <cell r="Z397">
            <v>2.9512977</v>
          </cell>
          <cell r="AA397">
            <v>0</v>
          </cell>
          <cell r="AB397">
            <v>0</v>
          </cell>
          <cell r="AC397">
            <v>5.0281368999999998</v>
          </cell>
          <cell r="AD397">
            <v>71.147725399999999</v>
          </cell>
          <cell r="AE397">
            <v>30.4134566</v>
          </cell>
          <cell r="AF397">
            <v>0.87836700000000001</v>
          </cell>
          <cell r="AG397">
            <v>0.54897949999999995</v>
          </cell>
          <cell r="AH397">
            <v>1.5371423</v>
          </cell>
          <cell r="AI397">
            <v>2.9644887</v>
          </cell>
          <cell r="AJ397">
            <v>0</v>
          </cell>
          <cell r="AK397">
            <v>0</v>
          </cell>
          <cell r="AL397">
            <v>5.0506101000000001</v>
          </cell>
        </row>
        <row r="398">
          <cell r="B398" t="str">
            <v>Horas de vazio - 6,9</v>
          </cell>
          <cell r="C398">
            <v>20167.638943800001</v>
          </cell>
          <cell r="D398">
            <v>8621.0431912999993</v>
          </cell>
          <cell r="E398">
            <v>248.9831973</v>
          </cell>
          <cell r="F398">
            <v>155.61449830000001</v>
          </cell>
          <cell r="G398">
            <v>435.72059430000002</v>
          </cell>
          <cell r="H398">
            <v>840.31828949999999</v>
          </cell>
          <cell r="I398">
            <v>0</v>
          </cell>
          <cell r="J398">
            <v>0</v>
          </cell>
          <cell r="K398">
            <v>1431.6533819000001</v>
          </cell>
          <cell r="L398">
            <v>20096.220955000001</v>
          </cell>
          <cell r="M398">
            <v>8590.5142046000001</v>
          </cell>
          <cell r="N398">
            <v>248.1014935</v>
          </cell>
          <cell r="O398">
            <v>155.0634331</v>
          </cell>
          <cell r="P398">
            <v>434.17761339999998</v>
          </cell>
          <cell r="Q398">
            <v>837.34253980000005</v>
          </cell>
          <cell r="R398">
            <v>0</v>
          </cell>
          <cell r="S398">
            <v>0</v>
          </cell>
          <cell r="T398">
            <v>1426.5835864000001</v>
          </cell>
          <cell r="U398">
            <v>20176.667474599999</v>
          </cell>
          <cell r="V398">
            <v>8624.9026085999994</v>
          </cell>
          <cell r="W398">
            <v>249.0946606</v>
          </cell>
          <cell r="X398">
            <v>155.68416300000001</v>
          </cell>
          <cell r="Y398">
            <v>435.91565509999998</v>
          </cell>
          <cell r="Z398">
            <v>840.69447839999998</v>
          </cell>
          <cell r="AA398">
            <v>0</v>
          </cell>
          <cell r="AB398">
            <v>0</v>
          </cell>
          <cell r="AC398">
            <v>1432.294296</v>
          </cell>
          <cell r="AD398">
            <v>20251.900632199999</v>
          </cell>
          <cell r="AE398">
            <v>8657.0624611999992</v>
          </cell>
          <cell r="AF398">
            <v>250.0234643</v>
          </cell>
          <cell r="AG398">
            <v>156.2646656</v>
          </cell>
          <cell r="AH398">
            <v>437.54106280000002</v>
          </cell>
          <cell r="AI398">
            <v>843.82919279999999</v>
          </cell>
          <cell r="AJ398">
            <v>0</v>
          </cell>
          <cell r="AK398">
            <v>0</v>
          </cell>
          <cell r="AL398">
            <v>1437.6349216000001</v>
          </cell>
        </row>
        <row r="399">
          <cell r="B399" t="str">
            <v>Horas de vazio - 10,35</v>
          </cell>
          <cell r="C399">
            <v>4647.0459570000003</v>
          </cell>
          <cell r="D399">
            <v>1986.4687193</v>
          </cell>
          <cell r="E399">
            <v>57.370937699999999</v>
          </cell>
          <cell r="F399">
            <v>35.8568359</v>
          </cell>
          <cell r="G399">
            <v>100.3991413</v>
          </cell>
          <cell r="H399">
            <v>193.62691459999999</v>
          </cell>
          <cell r="I399">
            <v>0</v>
          </cell>
          <cell r="J399">
            <v>0</v>
          </cell>
          <cell r="K399">
            <v>329.88289159999999</v>
          </cell>
          <cell r="L399">
            <v>4645.5319249000004</v>
          </cell>
          <cell r="M399">
            <v>1985.8215175</v>
          </cell>
          <cell r="N399">
            <v>57.3522459</v>
          </cell>
          <cell r="O399">
            <v>35.845154100000002</v>
          </cell>
          <cell r="P399">
            <v>100.3664308</v>
          </cell>
          <cell r="Q399">
            <v>193.56383020000001</v>
          </cell>
          <cell r="R399">
            <v>0</v>
          </cell>
          <cell r="S399">
            <v>0</v>
          </cell>
          <cell r="T399">
            <v>329.7754142</v>
          </cell>
          <cell r="U399">
            <v>4663.6330449999996</v>
          </cell>
          <cell r="V399">
            <v>1993.5591879999999</v>
          </cell>
          <cell r="W399">
            <v>57.575716300000003</v>
          </cell>
          <cell r="X399">
            <v>35.9848231</v>
          </cell>
          <cell r="Y399">
            <v>100.7575039</v>
          </cell>
          <cell r="Z399">
            <v>194.31804399999999</v>
          </cell>
          <cell r="AA399">
            <v>0</v>
          </cell>
          <cell r="AB399">
            <v>0</v>
          </cell>
          <cell r="AC399">
            <v>331.06037079999999</v>
          </cell>
          <cell r="AD399">
            <v>4680.0369202000002</v>
          </cell>
          <cell r="AE399">
            <v>2000.5713378999999</v>
          </cell>
          <cell r="AF399">
            <v>57.7782336</v>
          </cell>
          <cell r="AG399">
            <v>36.1113961</v>
          </cell>
          <cell r="AH399">
            <v>101.1119083</v>
          </cell>
          <cell r="AI399">
            <v>195.0015381</v>
          </cell>
          <cell r="AJ399">
            <v>0</v>
          </cell>
          <cell r="AK399">
            <v>0</v>
          </cell>
          <cell r="AL399">
            <v>332.2248429</v>
          </cell>
        </row>
        <row r="400">
          <cell r="B400" t="str">
            <v>Horas de vazio - 13,80</v>
          </cell>
          <cell r="C400">
            <v>6504.0161190999997</v>
          </cell>
          <cell r="D400">
            <v>2780.2661493999999</v>
          </cell>
          <cell r="E400">
            <v>80.296495100000001</v>
          </cell>
          <cell r="F400">
            <v>50.185308800000001</v>
          </cell>
          <cell r="G400">
            <v>140.51886690000001</v>
          </cell>
          <cell r="H400">
            <v>271.0006717</v>
          </cell>
          <cell r="I400">
            <v>0</v>
          </cell>
          <cell r="J400">
            <v>0</v>
          </cell>
          <cell r="K400">
            <v>461.70484779999998</v>
          </cell>
          <cell r="L400">
            <v>6479.6698702000003</v>
          </cell>
          <cell r="M400">
            <v>2769.8588801999999</v>
          </cell>
          <cell r="N400">
            <v>79.995924400000007</v>
          </cell>
          <cell r="O400">
            <v>49.997453</v>
          </cell>
          <cell r="P400">
            <v>139.99286739999999</v>
          </cell>
          <cell r="Q400">
            <v>269.98624460000002</v>
          </cell>
          <cell r="R400">
            <v>0</v>
          </cell>
          <cell r="S400">
            <v>0</v>
          </cell>
          <cell r="T400">
            <v>459.97656519999998</v>
          </cell>
          <cell r="U400">
            <v>6508.4991891</v>
          </cell>
          <cell r="V400">
            <v>2782.1825238000001</v>
          </cell>
          <cell r="W400">
            <v>80.351841699999994</v>
          </cell>
          <cell r="X400">
            <v>50.219901399999998</v>
          </cell>
          <cell r="Y400">
            <v>140.61572319999999</v>
          </cell>
          <cell r="Z400">
            <v>271.18746599999997</v>
          </cell>
          <cell r="AA400">
            <v>0</v>
          </cell>
          <cell r="AB400">
            <v>0</v>
          </cell>
          <cell r="AC400">
            <v>462.0230899</v>
          </cell>
          <cell r="AD400">
            <v>6534.3789403999999</v>
          </cell>
          <cell r="AE400">
            <v>2793.2453187000001</v>
          </cell>
          <cell r="AF400">
            <v>80.671344599999998</v>
          </cell>
          <cell r="AG400">
            <v>50.419590800000002</v>
          </cell>
          <cell r="AH400">
            <v>141.17485389999999</v>
          </cell>
          <cell r="AI400">
            <v>272.26578860000001</v>
          </cell>
          <cell r="AJ400">
            <v>0</v>
          </cell>
          <cell r="AK400">
            <v>0</v>
          </cell>
          <cell r="AL400">
            <v>463.86023319999998</v>
          </cell>
        </row>
        <row r="401">
          <cell r="B401" t="str">
            <v>Horas de vazio - 17,25</v>
          </cell>
          <cell r="C401">
            <v>11996.486942699999</v>
          </cell>
          <cell r="D401">
            <v>5128.1279059999997</v>
          </cell>
          <cell r="E401">
            <v>148.10477639999999</v>
          </cell>
          <cell r="F401">
            <v>92.565485600000002</v>
          </cell>
          <cell r="G401">
            <v>259.18335969999998</v>
          </cell>
          <cell r="H401">
            <v>499.85362240000001</v>
          </cell>
          <cell r="I401">
            <v>0</v>
          </cell>
          <cell r="J401">
            <v>0</v>
          </cell>
          <cell r="K401">
            <v>851.60246859999995</v>
          </cell>
          <cell r="L401">
            <v>11977.981283499999</v>
          </cell>
          <cell r="M401">
            <v>5120.2173075000001</v>
          </cell>
          <cell r="N401">
            <v>147.8763122</v>
          </cell>
          <cell r="O401">
            <v>92.422695000000004</v>
          </cell>
          <cell r="P401">
            <v>258.7835465</v>
          </cell>
          <cell r="Q401">
            <v>499.08255370000001</v>
          </cell>
          <cell r="R401">
            <v>0</v>
          </cell>
          <cell r="S401">
            <v>0</v>
          </cell>
          <cell r="T401">
            <v>850.28879510000002</v>
          </cell>
          <cell r="U401">
            <v>12031.7896679</v>
          </cell>
          <cell r="V401">
            <v>5143.2187314000003</v>
          </cell>
          <cell r="W401">
            <v>148.5406131</v>
          </cell>
          <cell r="X401">
            <v>92.837883599999998</v>
          </cell>
          <cell r="Y401">
            <v>259.94607259999998</v>
          </cell>
          <cell r="Z401">
            <v>501.32456969999998</v>
          </cell>
          <cell r="AA401">
            <v>0</v>
          </cell>
          <cell r="AB401">
            <v>0</v>
          </cell>
          <cell r="AC401">
            <v>854.10852639999996</v>
          </cell>
          <cell r="AD401">
            <v>12082.360033000001</v>
          </cell>
          <cell r="AE401">
            <v>5164.8360019000002</v>
          </cell>
          <cell r="AF401">
            <v>149.16493829999999</v>
          </cell>
          <cell r="AG401">
            <v>93.228087000000002</v>
          </cell>
          <cell r="AH401">
            <v>261.0386421</v>
          </cell>
          <cell r="AI401">
            <v>503.43166810000002</v>
          </cell>
          <cell r="AJ401">
            <v>0</v>
          </cell>
          <cell r="AK401">
            <v>0</v>
          </cell>
          <cell r="AL401">
            <v>857.69839779999995</v>
          </cell>
        </row>
        <row r="402">
          <cell r="B402" t="str">
            <v>Horas de vazio - 20,7</v>
          </cell>
          <cell r="C402">
            <v>4207.0979220999998</v>
          </cell>
          <cell r="D402">
            <v>1798.404513</v>
          </cell>
          <cell r="E402">
            <v>51.939480500000002</v>
          </cell>
          <cell r="F402">
            <v>32.462175100000003</v>
          </cell>
          <cell r="G402">
            <v>90.894091000000003</v>
          </cell>
          <cell r="H402">
            <v>175.29574640000001</v>
          </cell>
          <cell r="I402">
            <v>0</v>
          </cell>
          <cell r="J402">
            <v>0</v>
          </cell>
          <cell r="K402">
            <v>298.65201300000001</v>
          </cell>
          <cell r="L402">
            <v>4128.5312205999999</v>
          </cell>
          <cell r="M402">
            <v>1764.8196728</v>
          </cell>
          <cell r="N402">
            <v>50.969521299999997</v>
          </cell>
          <cell r="O402">
            <v>31.855950799999999</v>
          </cell>
          <cell r="P402">
            <v>89.196662399999994</v>
          </cell>
          <cell r="Q402">
            <v>172.02213399999999</v>
          </cell>
          <cell r="R402">
            <v>0</v>
          </cell>
          <cell r="S402">
            <v>0</v>
          </cell>
          <cell r="T402">
            <v>293.07474710000002</v>
          </cell>
          <cell r="U402">
            <v>4148.5941736000004</v>
          </cell>
          <cell r="V402">
            <v>1773.3959663999999</v>
          </cell>
          <cell r="W402">
            <v>51.217212099999998</v>
          </cell>
          <cell r="X402">
            <v>32.010757599999998</v>
          </cell>
          <cell r="Y402">
            <v>89.630121099999997</v>
          </cell>
          <cell r="Z402">
            <v>172.8580906</v>
          </cell>
          <cell r="AA402">
            <v>0</v>
          </cell>
          <cell r="AB402">
            <v>0</v>
          </cell>
          <cell r="AC402">
            <v>294.49896919999998</v>
          </cell>
          <cell r="AD402">
            <v>4166.0748540000004</v>
          </cell>
          <cell r="AE402">
            <v>1780.8684175999999</v>
          </cell>
          <cell r="AF402">
            <v>51.433022600000001</v>
          </cell>
          <cell r="AG402">
            <v>32.145639600000003</v>
          </cell>
          <cell r="AH402">
            <v>90.00779</v>
          </cell>
          <cell r="AI402">
            <v>173.5864522</v>
          </cell>
          <cell r="AJ402">
            <v>0</v>
          </cell>
          <cell r="AK402">
            <v>0</v>
          </cell>
          <cell r="AL402">
            <v>295.73988179999998</v>
          </cell>
        </row>
        <row r="403">
          <cell r="B403" t="str">
            <v>Vendas Não Aplicável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</sheetData>
      <sheetData sheetId="1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  <sheetName val="CADOC06"/>
      <sheetName val="6BPRO"/>
    </sheetNames>
    <sheetDataSet>
      <sheetData sheetId="0" refreshError="1"/>
      <sheetData sheetId="1" refreshError="1"/>
      <sheetData sheetId="2" refreshError="1">
        <row r="1">
          <cell r="A1" t="str">
            <v>NUMEDP</v>
          </cell>
          <cell r="B1" t="str">
            <v>NOME</v>
          </cell>
          <cell r="C1" t="str">
            <v>AnoAdmissão</v>
          </cell>
          <cell r="D1" t="str">
            <v>Ant 2005</v>
          </cell>
          <cell r="E1" t="str">
            <v>ANTIG</v>
          </cell>
          <cell r="F1" t="str">
            <v>DTNASC</v>
          </cell>
          <cell r="G1" t="str">
            <v>IDADE</v>
          </cell>
          <cell r="H1" t="str">
            <v>CDECIV</v>
          </cell>
          <cell r="I1" t="str">
            <v>ESTCIV</v>
          </cell>
          <cell r="J1" t="str">
            <v>SEXO</v>
          </cell>
          <cell r="K1" t="str">
            <v>NDESC</v>
          </cell>
          <cell r="L1" t="str">
            <v>MORADA</v>
          </cell>
          <cell r="M1" t="str">
            <v>CDPOST</v>
          </cell>
          <cell r="N1" t="str">
            <v>LOCAL</v>
          </cell>
          <cell r="O1" t="str">
            <v>CDHABL</v>
          </cell>
          <cell r="P1" t="str">
            <v>DESHABL</v>
          </cell>
          <cell r="Q1" t="str">
            <v>TPDOC</v>
          </cell>
          <cell r="R1" t="str">
            <v>NRBI</v>
          </cell>
          <cell r="S1" t="str">
            <v>DTEMBI</v>
          </cell>
          <cell r="T1" t="str">
            <v>LOCEMBI</v>
          </cell>
          <cell r="U1" t="str">
            <v>CODSIN</v>
          </cell>
          <cell r="V1" t="str">
            <v>DESSIND</v>
          </cell>
          <cell r="W1" t="str">
            <v>NRCONTRIB</v>
          </cell>
          <cell r="X1" t="str">
            <v>RFIN</v>
          </cell>
          <cell r="Y1" t="str">
            <v>EMPDEF</v>
          </cell>
          <cell r="Z1" t="str">
            <v>NDESCF</v>
          </cell>
          <cell r="AA1" t="str">
            <v>DDEF</v>
          </cell>
          <cell r="AB1" t="str">
            <v>CJDEF</v>
          </cell>
          <cell r="AC1" t="str">
            <v>CJTRAB</v>
          </cell>
          <cell r="AD1" t="str">
            <v>ISS</v>
          </cell>
          <cell r="AE1" t="str">
            <v>NUMBNF</v>
          </cell>
          <cell r="AF1" t="str">
            <v>CDADM</v>
          </cell>
          <cell r="AG1" t="str">
            <v>DTADM</v>
          </cell>
          <cell r="AH1" t="str">
            <v>DESADM</v>
          </cell>
          <cell r="AI1" t="str">
            <v>GEMP</v>
          </cell>
          <cell r="AJ1" t="str">
            <v>DGEMP</v>
          </cell>
          <cell r="AK1" t="str">
            <v>SGEMP</v>
          </cell>
          <cell r="AL1" t="str">
            <v>DSGEMP</v>
          </cell>
          <cell r="AM1" t="str">
            <v>ARH</v>
          </cell>
          <cell r="AN1" t="str">
            <v>DARH</v>
          </cell>
          <cell r="AO1" t="str">
            <v>SUBARH</v>
          </cell>
          <cell r="AP1" t="str">
            <v>DSUBARH</v>
          </cell>
          <cell r="AQ1" t="str">
            <v>POSICAO</v>
          </cell>
          <cell r="AR1" t="str">
            <v>FUNCAO</v>
          </cell>
          <cell r="AS1" t="str">
            <v>ABRFUNC</v>
          </cell>
          <cell r="AT1" t="str">
            <v>DESFUNC</v>
          </cell>
          <cell r="AU1" t="str">
            <v>EFUN</v>
          </cell>
          <cell r="AV1" t="str">
            <v>UORG</v>
          </cell>
          <cell r="AW1" t="str">
            <v>CDDEP</v>
          </cell>
          <cell r="AX1" t="str">
            <v>DESDEP</v>
          </cell>
          <cell r="AY1" t="str">
            <v>CCUSTO</v>
          </cell>
          <cell r="AZ1" t="str">
            <v>DESCCUSTO</v>
          </cell>
          <cell r="BA1" t="str">
            <v>EMPRESA</v>
          </cell>
          <cell r="BB1" t="str">
            <v>DEMPRESA</v>
          </cell>
          <cell r="BC1" t="str">
            <v>EMPREE</v>
          </cell>
          <cell r="BD1" t="str">
            <v>EMPREC</v>
          </cell>
          <cell r="BE1" t="str">
            <v>EMPREV</v>
          </cell>
          <cell r="BF1" t="str">
            <v>DIVISAO</v>
          </cell>
          <cell r="BG1" t="str">
            <v>DDIVISAO</v>
          </cell>
          <cell r="BH1" t="str">
            <v>RSAL</v>
          </cell>
          <cell r="BI1" t="str">
            <v>VALRSAL</v>
          </cell>
          <cell r="BJ1" t="str">
            <v>BR</v>
          </cell>
          <cell r="BK1" t="str">
            <v>ANTIG</v>
          </cell>
          <cell r="BL1" t="str">
            <v>VALANTIG</v>
          </cell>
          <cell r="BM1" t="str">
            <v>FXSALN</v>
          </cell>
          <cell r="BN1" t="str">
            <v>PERMNS</v>
          </cell>
          <cell r="BO1" t="str">
            <v>NSAL</v>
          </cell>
          <cell r="BP1" t="str">
            <v>DTNSAL</v>
          </cell>
          <cell r="BQ1" t="str">
            <v>CDMOT</v>
          </cell>
          <cell r="BR1" t="str">
            <v>DESMOT</v>
          </cell>
          <cell r="BS1" t="str">
            <v>DTINMOT</v>
          </cell>
          <cell r="BT1" t="str">
            <v>DTANTNCORR</v>
          </cell>
          <cell r="BU1" t="str">
            <v>FXSALCS</v>
          </cell>
          <cell r="BV1" t="str">
            <v>BRCS</v>
          </cell>
          <cell r="BW1" t="str">
            <v>VALCS</v>
          </cell>
          <cell r="BX1" t="str">
            <v>CDIHT</v>
          </cell>
          <cell r="BY1" t="str">
            <v>VALIHT</v>
          </cell>
          <cell r="BZ1" t="str">
            <v>CDSCS</v>
          </cell>
          <cell r="CA1" t="str">
            <v>VALSCS</v>
          </cell>
          <cell r="CB1" t="str">
            <v>CDREMN</v>
          </cell>
          <cell r="CC1" t="str">
            <v>VALREMN</v>
          </cell>
          <cell r="CD1" t="str">
            <v>MOTREMN</v>
          </cell>
          <cell r="CE1" t="str">
            <v>DTREMN</v>
          </cell>
          <cell r="CF1" t="str">
            <v>CDREME</v>
          </cell>
          <cell r="CG1" t="str">
            <v>VALREME</v>
          </cell>
          <cell r="CH1" t="str">
            <v>MOTREME</v>
          </cell>
          <cell r="CI1" t="str">
            <v>DTREME</v>
          </cell>
          <cell r="CJ1" t="str">
            <v>CDREMO</v>
          </cell>
          <cell r="CK1" t="str">
            <v>VALREMO</v>
          </cell>
          <cell r="CL1" t="str">
            <v>MOTREMO</v>
          </cell>
          <cell r="CM1" t="str">
            <v>DTREMO</v>
          </cell>
          <cell r="CN1" t="str">
            <v>CDREMND</v>
          </cell>
          <cell r="CO1" t="str">
            <v>VALREMND</v>
          </cell>
          <cell r="CP1" t="str">
            <v>MOTREMND</v>
          </cell>
          <cell r="CQ1" t="str">
            <v>DTREMND</v>
          </cell>
          <cell r="CR1" t="str">
            <v>CDTUR</v>
          </cell>
          <cell r="CS1" t="str">
            <v>HORTUR</v>
          </cell>
          <cell r="CT1" t="str">
            <v>PERCTUR</v>
          </cell>
          <cell r="CU1" t="str">
            <v>VALTUR</v>
          </cell>
          <cell r="CV1" t="str">
            <v>NTRAB</v>
          </cell>
          <cell r="CW1" t="str">
            <v>NLTRAB</v>
          </cell>
          <cell r="CX1" t="str">
            <v>ESCABF</v>
          </cell>
          <cell r="CY1" t="str">
            <v>RSALAF</v>
          </cell>
          <cell r="CZ1" t="str">
            <v>VALAF</v>
          </cell>
          <cell r="DA1" t="str">
            <v>RSALOUTR</v>
          </cell>
          <cell r="DB1" t="str">
            <v>BROUTR</v>
          </cell>
          <cell r="DC1" t="str">
            <v>VALOUTR</v>
          </cell>
          <cell r="DD1" t="str">
            <v>RSALSC</v>
          </cell>
          <cell r="DE1" t="str">
            <v>BRSC</v>
          </cell>
          <cell r="DF1" t="str">
            <v>VALSC</v>
          </cell>
          <cell r="DG1" t="str">
            <v>RSALRV</v>
          </cell>
          <cell r="DH1" t="str">
            <v>BRRV</v>
          </cell>
          <cell r="DI1" t="str">
            <v>VALRV</v>
          </cell>
          <cell r="DJ1" t="str">
            <v>GRAUISOL</v>
          </cell>
          <cell r="DK1" t="str">
            <v>PERCISOL</v>
          </cell>
          <cell r="DL1" t="str">
            <v>VALISOL</v>
          </cell>
          <cell r="DM1" t="str">
            <v>DISPM_2</v>
          </cell>
          <cell r="DN1" t="str">
            <v>CODHOR</v>
          </cell>
          <cell r="DO1" t="str">
            <v>DCODHOR</v>
          </cell>
          <cell r="DP1" t="str">
            <v>GT</v>
          </cell>
          <cell r="DQ1" t="str">
            <v>PCT</v>
          </cell>
          <cell r="DR1" t="str">
            <v>ENCGRUPO</v>
          </cell>
          <cell r="DS1" t="str">
            <v>ENCHOR</v>
          </cell>
          <cell r="DT1" t="str">
            <v>CODBANCO</v>
          </cell>
          <cell r="DU1" t="str">
            <v>DESBANCO</v>
          </cell>
        </row>
        <row r="2">
          <cell r="A2" t="str">
            <v>332295</v>
          </cell>
          <cell r="B2" t="str">
            <v>Arnaldo Pedro Figueiroa Navarro Machado</v>
          </cell>
          <cell r="C2" t="str">
            <v>2002</v>
          </cell>
          <cell r="D2">
            <v>3</v>
          </cell>
          <cell r="E2">
            <v>0</v>
          </cell>
          <cell r="F2" t="str">
            <v>19450916</v>
          </cell>
          <cell r="G2" t="str">
            <v>59</v>
          </cell>
          <cell r="H2" t="str">
            <v>1</v>
          </cell>
          <cell r="I2" t="str">
            <v>Casado</v>
          </cell>
          <cell r="J2" t="str">
            <v>masculino</v>
          </cell>
          <cell r="K2">
            <v>0</v>
          </cell>
          <cell r="L2" t="str">
            <v>R Schiappa Monteiro, 2 - 3º Esq</v>
          </cell>
          <cell r="M2" t="str">
            <v>1600-119</v>
          </cell>
          <cell r="N2" t="str">
            <v>LISBOA</v>
          </cell>
          <cell r="O2" t="str">
            <v>00545007</v>
          </cell>
          <cell r="P2" t="str">
            <v>ENG. MECANICA MILITAR</v>
          </cell>
          <cell r="R2" t="str">
            <v>1075245</v>
          </cell>
          <cell r="S2" t="str">
            <v>19920526</v>
          </cell>
          <cell r="T2" t="str">
            <v>Lisboa</v>
          </cell>
          <cell r="W2" t="str">
            <v>115098925</v>
          </cell>
          <cell r="X2" t="str">
            <v>3263</v>
          </cell>
          <cell r="Y2" t="str">
            <v>0.0</v>
          </cell>
          <cell r="Z2">
            <v>0</v>
          </cell>
          <cell r="AA2" t="str">
            <v>00</v>
          </cell>
          <cell r="AC2" t="str">
            <v>X</v>
          </cell>
          <cell r="AD2" t="str">
            <v>100</v>
          </cell>
          <cell r="AE2" t="str">
            <v>10620667978</v>
          </cell>
          <cell r="AF2" t="str">
            <v>01</v>
          </cell>
          <cell r="AG2" t="str">
            <v>20020701</v>
          </cell>
          <cell r="AH2" t="str">
            <v>Data entrada técnica</v>
          </cell>
          <cell r="AI2" t="str">
            <v>1</v>
          </cell>
          <cell r="AJ2" t="str">
            <v>ACTIVOS</v>
          </cell>
          <cell r="AK2" t="str">
            <v>AX</v>
          </cell>
          <cell r="AL2" t="str">
            <v>MEMB.CA F/G.EDP-N.S</v>
          </cell>
          <cell r="AM2" t="str">
            <v>J000</v>
          </cell>
          <cell r="AN2" t="str">
            <v>EDP Outsourcing Comercial,</v>
          </cell>
          <cell r="AO2" t="str">
            <v>J000</v>
          </cell>
          <cell r="AP2" t="str">
            <v>EDPOC-MP12-Sede</v>
          </cell>
          <cell r="AQ2" t="str">
            <v>40178884</v>
          </cell>
          <cell r="AR2" t="str">
            <v>70000215</v>
          </cell>
          <cell r="AS2" t="str">
            <v>110M</v>
          </cell>
          <cell r="AT2" t="str">
            <v>PRESIDENTE CONS. ADMINISTRAÇÃO</v>
          </cell>
          <cell r="AU2" t="str">
            <v>1</v>
          </cell>
          <cell r="AV2" t="str">
            <v>00040102</v>
          </cell>
          <cell r="AW2" t="str">
            <v>J20</v>
          </cell>
          <cell r="AX2" t="str">
            <v>CA-CONSELHO ADMINISTRAÇÃO</v>
          </cell>
          <cell r="AY2" t="str">
            <v>68900100</v>
          </cell>
          <cell r="AZ2" t="str">
            <v>Orgãos Sociais</v>
          </cell>
          <cell r="BA2" t="str">
            <v>6890</v>
          </cell>
          <cell r="BB2" t="str">
            <v>EDP Outsourcing Comercial</v>
          </cell>
          <cell r="BC2" t="str">
            <v>6890</v>
          </cell>
          <cell r="BD2" t="str">
            <v>1000</v>
          </cell>
          <cell r="BF2" t="str">
            <v>6890</v>
          </cell>
          <cell r="BG2" t="str">
            <v>EDP Outsourcing Comercial,SA</v>
          </cell>
          <cell r="BH2" t="str">
            <v>1010</v>
          </cell>
          <cell r="BI2">
            <v>0</v>
          </cell>
          <cell r="BK2">
            <v>0</v>
          </cell>
          <cell r="BL2">
            <v>0</v>
          </cell>
          <cell r="BM2" t="str">
            <v>VCA</v>
          </cell>
          <cell r="BN2" t="str">
            <v>00</v>
          </cell>
          <cell r="BO2" t="str">
            <v>99</v>
          </cell>
          <cell r="BQ2" t="str">
            <v>95</v>
          </cell>
          <cell r="BR2" t="str">
            <v>ELEICAO</v>
          </cell>
          <cell r="BS2" t="str">
            <v>20030603</v>
          </cell>
          <cell r="BU2" t="str">
            <v>VCA</v>
          </cell>
          <cell r="BV2" t="str">
            <v>99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C2">
            <v>0</v>
          </cell>
          <cell r="CG2">
            <v>0</v>
          </cell>
          <cell r="CK2">
            <v>0</v>
          </cell>
          <cell r="CO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Z2">
            <v>0</v>
          </cell>
          <cell r="DC2">
            <v>0</v>
          </cell>
          <cell r="DF2">
            <v>0</v>
          </cell>
          <cell r="DI2">
            <v>0</v>
          </cell>
          <cell r="DK2">
            <v>0</v>
          </cell>
          <cell r="DL2">
            <v>0</v>
          </cell>
          <cell r="DN2" t="str">
            <v>50001</v>
          </cell>
          <cell r="DO2" t="str">
            <v>IHT_TEMPO INTEIRO</v>
          </cell>
          <cell r="DP2">
            <v>0</v>
          </cell>
          <cell r="DQ2">
            <v>100</v>
          </cell>
          <cell r="DR2" t="str">
            <v>ADMS</v>
          </cell>
        </row>
        <row r="3">
          <cell r="A3" t="str">
            <v>259080</v>
          </cell>
          <cell r="B3" t="str">
            <v>Isabel Maria Fernandes Oliveira Pinho</v>
          </cell>
          <cell r="C3" t="str">
            <v>1983</v>
          </cell>
          <cell r="D3">
            <v>22</v>
          </cell>
          <cell r="E3">
            <v>22</v>
          </cell>
          <cell r="F3" t="str">
            <v>19580213</v>
          </cell>
          <cell r="G3" t="str">
            <v>47</v>
          </cell>
          <cell r="H3" t="str">
            <v>4</v>
          </cell>
          <cell r="I3" t="str">
            <v>Divorc</v>
          </cell>
          <cell r="J3" t="str">
            <v>feminino</v>
          </cell>
          <cell r="K3">
            <v>2</v>
          </cell>
          <cell r="L3" t="str">
            <v>R Eduardo Brazão,115</v>
          </cell>
          <cell r="M3" t="str">
            <v>4460-000</v>
          </cell>
          <cell r="N3" t="str">
            <v>MATOSINHOS</v>
          </cell>
          <cell r="O3" t="str">
            <v>00742205</v>
          </cell>
          <cell r="P3" t="str">
            <v>ENG. CIVIL</v>
          </cell>
          <cell r="R3" t="str">
            <v>4995797</v>
          </cell>
          <cell r="S3" t="str">
            <v>19990524</v>
          </cell>
          <cell r="T3" t="str">
            <v>LISBOA</v>
          </cell>
          <cell r="W3" t="str">
            <v>111327776</v>
          </cell>
          <cell r="X3" t="str">
            <v>1821</v>
          </cell>
          <cell r="Y3" t="str">
            <v>0.0</v>
          </cell>
          <cell r="Z3">
            <v>2</v>
          </cell>
          <cell r="AA3" t="str">
            <v>00</v>
          </cell>
          <cell r="AD3" t="str">
            <v>100</v>
          </cell>
          <cell r="AE3" t="str">
            <v>11096713413</v>
          </cell>
          <cell r="AF3" t="str">
            <v>02</v>
          </cell>
          <cell r="AG3" t="str">
            <v>19831001</v>
          </cell>
          <cell r="AH3" t="str">
            <v>DT.Adm.Corr.Antiguid</v>
          </cell>
          <cell r="AI3" t="str">
            <v>1</v>
          </cell>
          <cell r="AJ3" t="str">
            <v>ACTIVOS</v>
          </cell>
          <cell r="AK3" t="str">
            <v>AA</v>
          </cell>
          <cell r="AL3" t="str">
            <v>ACTIVO TEMP.INTEIRO</v>
          </cell>
          <cell r="AM3" t="str">
            <v>J100</v>
          </cell>
          <cell r="AN3" t="str">
            <v>EDPOutsourcing Comercial-N</v>
          </cell>
          <cell r="AO3" t="str">
            <v>J110</v>
          </cell>
          <cell r="AP3" t="str">
            <v>EDPOC-PRT-GnçCr</v>
          </cell>
          <cell r="AQ3" t="str">
            <v>40177059</v>
          </cell>
          <cell r="AR3" t="str">
            <v>70000042</v>
          </cell>
          <cell r="AS3" t="str">
            <v>01L2</v>
          </cell>
          <cell r="AT3" t="str">
            <v>LICENCIADO II</v>
          </cell>
          <cell r="AU3" t="str">
            <v>1</v>
          </cell>
          <cell r="AV3" t="str">
            <v>00041833</v>
          </cell>
          <cell r="AW3" t="str">
            <v>J20400000210</v>
          </cell>
          <cell r="AX3" t="str">
            <v>CAAP-APOIO</v>
          </cell>
          <cell r="AY3" t="str">
            <v>68905045</v>
          </cell>
          <cell r="AZ3" t="str">
            <v>Apoio à coordenação</v>
          </cell>
          <cell r="BA3" t="str">
            <v>6890</v>
          </cell>
          <cell r="BB3" t="str">
            <v>EDP Outsourcing Comercial</v>
          </cell>
          <cell r="BC3" t="str">
            <v>6890</v>
          </cell>
          <cell r="BD3" t="str">
            <v>6890</v>
          </cell>
          <cell r="BE3" t="str">
            <v>2800</v>
          </cell>
          <cell r="BF3" t="str">
            <v>6890</v>
          </cell>
          <cell r="BG3" t="str">
            <v>EDP Outsourcing Comercial,SA</v>
          </cell>
          <cell r="BH3" t="str">
            <v>1010</v>
          </cell>
          <cell r="BI3">
            <v>2533</v>
          </cell>
          <cell r="BJ3" t="str">
            <v>L</v>
          </cell>
          <cell r="BK3">
            <v>22</v>
          </cell>
          <cell r="BL3">
            <v>222.42</v>
          </cell>
          <cell r="BM3" t="str">
            <v>LIC 2</v>
          </cell>
          <cell r="BN3" t="str">
            <v>00</v>
          </cell>
          <cell r="BO3" t="str">
            <v>L</v>
          </cell>
          <cell r="BP3" t="str">
            <v>20040110</v>
          </cell>
          <cell r="BQ3" t="str">
            <v>22</v>
          </cell>
          <cell r="BR3" t="str">
            <v>ACELERACAO DE CARREIRA</v>
          </cell>
          <cell r="BS3" t="str">
            <v>20050101</v>
          </cell>
          <cell r="BW3">
            <v>0</v>
          </cell>
          <cell r="BX3">
            <v>21</v>
          </cell>
          <cell r="BY3">
            <v>578.64</v>
          </cell>
          <cell r="BZ3">
            <v>0</v>
          </cell>
          <cell r="CA3">
            <v>0</v>
          </cell>
          <cell r="CC3">
            <v>0</v>
          </cell>
          <cell r="CG3">
            <v>0</v>
          </cell>
          <cell r="CK3">
            <v>0</v>
          </cell>
          <cell r="CO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Z3">
            <v>0</v>
          </cell>
          <cell r="DC3">
            <v>0</v>
          </cell>
          <cell r="DF3">
            <v>0</v>
          </cell>
          <cell r="DI3">
            <v>0</v>
          </cell>
          <cell r="DK3">
            <v>0</v>
          </cell>
          <cell r="DL3">
            <v>0</v>
          </cell>
          <cell r="DN3" t="str">
            <v>50001</v>
          </cell>
          <cell r="DO3" t="str">
            <v>IHT_TEMPO INTEIRO</v>
          </cell>
          <cell r="DP3">
            <v>2</v>
          </cell>
          <cell r="DQ3">
            <v>100</v>
          </cell>
          <cell r="DR3" t="str">
            <v>PT01</v>
          </cell>
          <cell r="DT3" t="str">
            <v>00330000</v>
          </cell>
          <cell r="DU3" t="str">
            <v>BANCO COMERCIAL PORTUGUES, SA</v>
          </cell>
        </row>
        <row r="4">
          <cell r="A4" t="str">
            <v>164003</v>
          </cell>
          <cell r="B4" t="str">
            <v>Manuel Jose Pereira Alves</v>
          </cell>
          <cell r="C4" t="str">
            <v>1979</v>
          </cell>
          <cell r="D4">
            <v>26</v>
          </cell>
          <cell r="E4">
            <v>26</v>
          </cell>
          <cell r="F4" t="str">
            <v>19510830</v>
          </cell>
          <cell r="G4" t="str">
            <v>53</v>
          </cell>
          <cell r="H4" t="str">
            <v>1</v>
          </cell>
          <cell r="I4" t="str">
            <v>Casado</v>
          </cell>
          <cell r="J4" t="str">
            <v>masculino</v>
          </cell>
          <cell r="K4">
            <v>2</v>
          </cell>
          <cell r="L4" t="str">
            <v>R dos Cravos 74</v>
          </cell>
          <cell r="M4" t="str">
            <v>4510-537</v>
          </cell>
          <cell r="N4" t="str">
            <v>FÂNZERES</v>
          </cell>
          <cell r="O4" t="str">
            <v>00774822</v>
          </cell>
          <cell r="P4" t="str">
            <v>CONTROLE FINANCEIRO</v>
          </cell>
          <cell r="R4" t="str">
            <v>2730855</v>
          </cell>
          <cell r="S4" t="str">
            <v>19880519</v>
          </cell>
          <cell r="T4" t="str">
            <v>LISBOA</v>
          </cell>
          <cell r="U4" t="str">
            <v>9810</v>
          </cell>
          <cell r="V4" t="str">
            <v>SD CONTABILISTAS - SICONT</v>
          </cell>
          <cell r="W4" t="str">
            <v>127343393</v>
          </cell>
          <cell r="X4" t="str">
            <v>3921</v>
          </cell>
          <cell r="Y4" t="str">
            <v>0.0</v>
          </cell>
          <cell r="Z4">
            <v>2</v>
          </cell>
          <cell r="AA4" t="str">
            <v>00</v>
          </cell>
          <cell r="AC4" t="str">
            <v>X</v>
          </cell>
          <cell r="AD4" t="str">
            <v>100</v>
          </cell>
          <cell r="AE4" t="str">
            <v>10185857484</v>
          </cell>
          <cell r="AF4" t="str">
            <v>02</v>
          </cell>
          <cell r="AG4" t="str">
            <v>19790301</v>
          </cell>
          <cell r="AH4" t="str">
            <v>DT.Adm.Corr.Antiguid</v>
          </cell>
          <cell r="AI4" t="str">
            <v>1</v>
          </cell>
          <cell r="AJ4" t="str">
            <v>ACTIVOS</v>
          </cell>
          <cell r="AK4" t="str">
            <v>AA</v>
          </cell>
          <cell r="AL4" t="str">
            <v>ACTIVO TEMP.INTEIRO</v>
          </cell>
          <cell r="AM4" t="str">
            <v>J100</v>
          </cell>
          <cell r="AN4" t="str">
            <v>EDPOutsourcing Comercial-N</v>
          </cell>
          <cell r="AO4" t="str">
            <v>J110</v>
          </cell>
          <cell r="AP4" t="str">
            <v>EDPOC-PRT-GnçCr</v>
          </cell>
          <cell r="AQ4" t="str">
            <v>40177341</v>
          </cell>
          <cell r="AR4" t="str">
            <v>70000168</v>
          </cell>
          <cell r="AS4" t="str">
            <v>080I</v>
          </cell>
          <cell r="AT4" t="str">
            <v>SUBDIRECTOR (D1)</v>
          </cell>
          <cell r="AU4" t="str">
            <v>1</v>
          </cell>
          <cell r="AV4" t="str">
            <v>00040413</v>
          </cell>
          <cell r="AW4" t="str">
            <v>J20502000110</v>
          </cell>
          <cell r="AX4" t="str">
            <v>OCB2B-CHEFIA</v>
          </cell>
          <cell r="AY4" t="str">
            <v>68907000</v>
          </cell>
          <cell r="AZ4" t="str">
            <v>Operações Comerciais</v>
          </cell>
          <cell r="BA4" t="str">
            <v>6890</v>
          </cell>
          <cell r="BB4" t="str">
            <v>EDP Outsourcing Comercial</v>
          </cell>
          <cell r="BC4" t="str">
            <v>6890</v>
          </cell>
          <cell r="BD4" t="str">
            <v>6890</v>
          </cell>
          <cell r="BE4" t="str">
            <v>2800</v>
          </cell>
          <cell r="BF4" t="str">
            <v>6890</v>
          </cell>
          <cell r="BG4" t="str">
            <v>EDP Outsourcing Comercial,SA</v>
          </cell>
          <cell r="BH4" t="str">
            <v>1010</v>
          </cell>
          <cell r="BI4">
            <v>2805</v>
          </cell>
          <cell r="BJ4" t="str">
            <v>N</v>
          </cell>
          <cell r="BK4">
            <v>26</v>
          </cell>
          <cell r="BL4">
            <v>262.86</v>
          </cell>
          <cell r="BM4" t="str">
            <v>SUB DIR</v>
          </cell>
          <cell r="BN4" t="str">
            <v>04</v>
          </cell>
          <cell r="BO4" t="str">
            <v>N</v>
          </cell>
          <cell r="BP4" t="str">
            <v>20010104</v>
          </cell>
          <cell r="BQ4" t="str">
            <v>33</v>
          </cell>
          <cell r="BR4" t="str">
            <v>NOMEACAO</v>
          </cell>
          <cell r="BS4" t="str">
            <v>20050101</v>
          </cell>
          <cell r="BU4" t="str">
            <v>SUB DIR</v>
          </cell>
          <cell r="BV4" t="str">
            <v>N</v>
          </cell>
          <cell r="BW4">
            <v>0</v>
          </cell>
          <cell r="BX4">
            <v>25</v>
          </cell>
          <cell r="BY4">
            <v>766.97</v>
          </cell>
          <cell r="BZ4">
            <v>0</v>
          </cell>
          <cell r="CA4">
            <v>0</v>
          </cell>
          <cell r="CC4">
            <v>0</v>
          </cell>
          <cell r="CG4">
            <v>0</v>
          </cell>
          <cell r="CK4">
            <v>0</v>
          </cell>
          <cell r="CO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Z4">
            <v>0</v>
          </cell>
          <cell r="DC4">
            <v>0</v>
          </cell>
          <cell r="DF4">
            <v>0</v>
          </cell>
          <cell r="DI4">
            <v>0</v>
          </cell>
          <cell r="DK4">
            <v>0</v>
          </cell>
          <cell r="DL4">
            <v>0</v>
          </cell>
          <cell r="DN4" t="str">
            <v>50001</v>
          </cell>
          <cell r="DO4" t="str">
            <v>IHT_TEMPO INTEIRO</v>
          </cell>
          <cell r="DP4">
            <v>9</v>
          </cell>
          <cell r="DQ4">
            <v>100</v>
          </cell>
          <cell r="DR4" t="str">
            <v>PT01</v>
          </cell>
          <cell r="DT4" t="str">
            <v>00210000</v>
          </cell>
          <cell r="DU4" t="str">
            <v>CREDITO PREDIAL PORTUGUES, SA</v>
          </cell>
        </row>
        <row r="5">
          <cell r="A5" t="str">
            <v>202991</v>
          </cell>
          <cell r="B5" t="str">
            <v>Isabel Maria Monteiro Gomes Silva</v>
          </cell>
          <cell r="C5" t="str">
            <v>1980</v>
          </cell>
          <cell r="D5">
            <v>25</v>
          </cell>
          <cell r="E5">
            <v>25</v>
          </cell>
          <cell r="F5" t="str">
            <v>19570920</v>
          </cell>
          <cell r="G5" t="str">
            <v>47</v>
          </cell>
          <cell r="H5" t="str">
            <v>1</v>
          </cell>
          <cell r="I5" t="str">
            <v>Casado</v>
          </cell>
          <cell r="J5" t="str">
            <v>feminino</v>
          </cell>
          <cell r="K5">
            <v>1</v>
          </cell>
          <cell r="L5" t="str">
            <v>R da Lourinha, Nº 65</v>
          </cell>
          <cell r="M5" t="str">
            <v>4435-310</v>
          </cell>
          <cell r="N5" t="str">
            <v>RIO TINTO</v>
          </cell>
          <cell r="O5" t="str">
            <v>00787114</v>
          </cell>
          <cell r="P5" t="str">
            <v>ESTUDOS PORTUGUSES E FRANCESES</v>
          </cell>
          <cell r="R5" t="str">
            <v>3438685</v>
          </cell>
          <cell r="S5" t="str">
            <v>20020307</v>
          </cell>
          <cell r="T5" t="str">
            <v>LISBOA</v>
          </cell>
          <cell r="U5" t="str">
            <v>9803</v>
          </cell>
          <cell r="V5" t="str">
            <v>S.NAC IND ENERGIA-SINDEL</v>
          </cell>
          <cell r="W5" t="str">
            <v>144522462</v>
          </cell>
          <cell r="X5" t="str">
            <v>3468</v>
          </cell>
          <cell r="Y5" t="str">
            <v>80.0</v>
          </cell>
          <cell r="Z5">
            <v>1</v>
          </cell>
          <cell r="AA5" t="str">
            <v>00</v>
          </cell>
          <cell r="AC5" t="str">
            <v>X</v>
          </cell>
          <cell r="AD5" t="str">
            <v>100</v>
          </cell>
          <cell r="AE5" t="str">
            <v>11266540365</v>
          </cell>
          <cell r="AF5" t="str">
            <v>02</v>
          </cell>
          <cell r="AG5" t="str">
            <v>19800901</v>
          </cell>
          <cell r="AH5" t="str">
            <v>DT.Adm.Corr.Antiguid</v>
          </cell>
          <cell r="AI5" t="str">
            <v>1</v>
          </cell>
          <cell r="AJ5" t="str">
            <v>ACTIVOS</v>
          </cell>
          <cell r="AK5" t="str">
            <v>AA</v>
          </cell>
          <cell r="AL5" t="str">
            <v>ACTIVO TEMP.INTEIRO</v>
          </cell>
          <cell r="AM5" t="str">
            <v>J100</v>
          </cell>
          <cell r="AN5" t="str">
            <v>EDPOutsourcing Comercial-N</v>
          </cell>
          <cell r="AO5" t="str">
            <v>J110</v>
          </cell>
          <cell r="AP5" t="str">
            <v>EDPOC-PRT-GnçCr</v>
          </cell>
          <cell r="AQ5" t="str">
            <v>40177169</v>
          </cell>
          <cell r="AR5" t="str">
            <v>70000041</v>
          </cell>
          <cell r="AS5" t="str">
            <v>01L1</v>
          </cell>
          <cell r="AT5" t="str">
            <v>LICENCIADO I</v>
          </cell>
          <cell r="AU5" t="str">
            <v>4</v>
          </cell>
          <cell r="AV5" t="str">
            <v>00041832</v>
          </cell>
          <cell r="AW5" t="str">
            <v>J20502000210</v>
          </cell>
          <cell r="AX5" t="str">
            <v>OCB2B-AP-APOIO</v>
          </cell>
          <cell r="AY5" t="str">
            <v>68907000</v>
          </cell>
          <cell r="AZ5" t="str">
            <v>Operações Comerciais</v>
          </cell>
          <cell r="BA5" t="str">
            <v>6890</v>
          </cell>
          <cell r="BB5" t="str">
            <v>EDP Outsourcing Comercial</v>
          </cell>
          <cell r="BC5" t="str">
            <v>6890</v>
          </cell>
          <cell r="BD5" t="str">
            <v>6890</v>
          </cell>
          <cell r="BE5" t="str">
            <v>2800</v>
          </cell>
          <cell r="BF5" t="str">
            <v>6890</v>
          </cell>
          <cell r="BG5" t="str">
            <v>EDP Outsourcing Comercial,SA</v>
          </cell>
          <cell r="BH5" t="str">
            <v>1010</v>
          </cell>
          <cell r="BI5">
            <v>1907</v>
          </cell>
          <cell r="BJ5" t="str">
            <v>G</v>
          </cell>
          <cell r="BK5">
            <v>25</v>
          </cell>
          <cell r="BL5">
            <v>252.75</v>
          </cell>
          <cell r="BM5" t="str">
            <v>LIC 1</v>
          </cell>
          <cell r="BN5" t="str">
            <v>02</v>
          </cell>
          <cell r="BO5" t="str">
            <v>G</v>
          </cell>
          <cell r="BP5" t="str">
            <v>20030101</v>
          </cell>
          <cell r="BQ5" t="str">
            <v>21</v>
          </cell>
          <cell r="BR5" t="str">
            <v>EVOLUCAO AUTOMATICA</v>
          </cell>
          <cell r="BS5" t="str">
            <v>20050101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C5">
            <v>0</v>
          </cell>
          <cell r="CG5">
            <v>0</v>
          </cell>
          <cell r="CK5">
            <v>0</v>
          </cell>
          <cell r="CO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Z5">
            <v>0</v>
          </cell>
          <cell r="DC5">
            <v>0</v>
          </cell>
          <cell r="DF5">
            <v>0</v>
          </cell>
          <cell r="DI5">
            <v>0</v>
          </cell>
          <cell r="DK5">
            <v>0</v>
          </cell>
          <cell r="DL5">
            <v>0</v>
          </cell>
          <cell r="DN5" t="str">
            <v>21D11</v>
          </cell>
          <cell r="DO5" t="str">
            <v>Flex.T.Int."Escrit"</v>
          </cell>
          <cell r="DP5">
            <v>2</v>
          </cell>
          <cell r="DQ5">
            <v>100</v>
          </cell>
          <cell r="DR5" t="str">
            <v>PT01</v>
          </cell>
          <cell r="DT5" t="str">
            <v>00330000</v>
          </cell>
          <cell r="DU5" t="str">
            <v>BANCO COMERCIAL PORTUGUES, SA</v>
          </cell>
        </row>
        <row r="6">
          <cell r="A6" t="str">
            <v>319066</v>
          </cell>
          <cell r="B6" t="str">
            <v>Francisco Samuel Pereira Amador</v>
          </cell>
          <cell r="C6" t="str">
            <v>1986</v>
          </cell>
          <cell r="D6">
            <v>19</v>
          </cell>
          <cell r="E6">
            <v>19</v>
          </cell>
          <cell r="F6" t="str">
            <v>19650419</v>
          </cell>
          <cell r="G6" t="str">
            <v>40</v>
          </cell>
          <cell r="H6" t="str">
            <v>1</v>
          </cell>
          <cell r="I6" t="str">
            <v>Casado</v>
          </cell>
          <cell r="J6" t="str">
            <v>masculino</v>
          </cell>
          <cell r="K6">
            <v>2</v>
          </cell>
          <cell r="L6" t="str">
            <v>Trv. de Baixo de Pereiró 19 2º Drt Ramalde</v>
          </cell>
          <cell r="M6" t="str">
            <v>4100-105</v>
          </cell>
          <cell r="N6" t="str">
            <v>PORTO</v>
          </cell>
          <cell r="O6" t="str">
            <v>00241001</v>
          </cell>
          <cell r="P6" t="str">
            <v>CURSO COMPLEMENTAR LICEAL</v>
          </cell>
          <cell r="R6" t="str">
            <v>6972406</v>
          </cell>
          <cell r="S6" t="str">
            <v>20010327</v>
          </cell>
          <cell r="T6" t="str">
            <v>PORTO</v>
          </cell>
          <cell r="U6" t="str">
            <v>9803</v>
          </cell>
          <cell r="V6" t="str">
            <v>S.NAC IND ENERGIA-SINDEL</v>
          </cell>
          <cell r="W6" t="str">
            <v>183825250</v>
          </cell>
          <cell r="X6" t="str">
            <v>3506</v>
          </cell>
          <cell r="Y6" t="str">
            <v>0.0</v>
          </cell>
          <cell r="Z6">
            <v>2</v>
          </cell>
          <cell r="AA6" t="str">
            <v>00</v>
          </cell>
          <cell r="AC6" t="str">
            <v>X</v>
          </cell>
          <cell r="AD6" t="str">
            <v>100</v>
          </cell>
          <cell r="AE6" t="str">
            <v>11323410111</v>
          </cell>
          <cell r="AF6" t="str">
            <v>02</v>
          </cell>
          <cell r="AG6" t="str">
            <v>19860313</v>
          </cell>
          <cell r="AH6" t="str">
            <v>DT.Adm.Corr.Antiguid</v>
          </cell>
          <cell r="AI6" t="str">
            <v>1</v>
          </cell>
          <cell r="AJ6" t="str">
            <v>ACTIVOS</v>
          </cell>
          <cell r="AK6" t="str">
            <v>AA</v>
          </cell>
          <cell r="AL6" t="str">
            <v>ACTIVO TEMP.INTEIRO</v>
          </cell>
          <cell r="AM6" t="str">
            <v>J100</v>
          </cell>
          <cell r="AN6" t="str">
            <v>EDPOutsourcing Comercial-N</v>
          </cell>
          <cell r="AO6" t="str">
            <v>J110</v>
          </cell>
          <cell r="AP6" t="str">
            <v>EDPOC-PRT-GnçCr</v>
          </cell>
          <cell r="AQ6" t="str">
            <v>40177348</v>
          </cell>
          <cell r="AR6" t="str">
            <v>70000022</v>
          </cell>
          <cell r="AS6" t="str">
            <v>014.</v>
          </cell>
          <cell r="AT6" t="str">
            <v>TECNICO COMERCIAL</v>
          </cell>
          <cell r="AU6" t="str">
            <v>4</v>
          </cell>
          <cell r="AV6" t="str">
            <v>00040408</v>
          </cell>
          <cell r="AW6" t="str">
            <v>J20502000610</v>
          </cell>
          <cell r="AX6" t="str">
            <v>OCB2B-GR-GESTÃO DE RECLAMAÇÕES</v>
          </cell>
          <cell r="AY6" t="str">
            <v>68907200</v>
          </cell>
          <cell r="AZ6" t="str">
            <v>B2B e Comercial de R</v>
          </cell>
          <cell r="BA6" t="str">
            <v>6890</v>
          </cell>
          <cell r="BB6" t="str">
            <v>EDP Outsourcing Comercial</v>
          </cell>
          <cell r="BC6" t="str">
            <v>6890</v>
          </cell>
          <cell r="BD6" t="str">
            <v>6890</v>
          </cell>
          <cell r="BE6" t="str">
            <v>2800</v>
          </cell>
          <cell r="BF6" t="str">
            <v>6890</v>
          </cell>
          <cell r="BG6" t="str">
            <v>EDP Outsourcing Comercial,SA</v>
          </cell>
          <cell r="BH6" t="str">
            <v>1010</v>
          </cell>
          <cell r="BI6">
            <v>1247</v>
          </cell>
          <cell r="BJ6" t="str">
            <v>11</v>
          </cell>
          <cell r="BK6">
            <v>19</v>
          </cell>
          <cell r="BL6">
            <v>192.09</v>
          </cell>
          <cell r="BM6" t="str">
            <v>NÍVEL 4</v>
          </cell>
          <cell r="BN6" t="str">
            <v>00</v>
          </cell>
          <cell r="BO6" t="str">
            <v>05</v>
          </cell>
          <cell r="BP6" t="str">
            <v>20040110</v>
          </cell>
          <cell r="BQ6" t="str">
            <v>22</v>
          </cell>
          <cell r="BR6" t="str">
            <v>ACELERACAO DE CARREIRA</v>
          </cell>
          <cell r="BS6" t="str">
            <v>20050101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C6">
            <v>0</v>
          </cell>
          <cell r="CG6">
            <v>0</v>
          </cell>
          <cell r="CK6">
            <v>0</v>
          </cell>
          <cell r="CO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Z6">
            <v>0</v>
          </cell>
          <cell r="DC6">
            <v>0</v>
          </cell>
          <cell r="DF6">
            <v>0</v>
          </cell>
          <cell r="DI6">
            <v>0</v>
          </cell>
          <cell r="DK6">
            <v>0</v>
          </cell>
          <cell r="DL6">
            <v>0</v>
          </cell>
          <cell r="DN6" t="str">
            <v>21D11</v>
          </cell>
          <cell r="DO6" t="str">
            <v>Flex.T.Int."Escrit"</v>
          </cell>
          <cell r="DP6">
            <v>2</v>
          </cell>
          <cell r="DQ6">
            <v>100</v>
          </cell>
          <cell r="DR6" t="str">
            <v>PT01</v>
          </cell>
          <cell r="DT6" t="str">
            <v>00350725</v>
          </cell>
          <cell r="DU6" t="str">
            <v>CAIXA GERAL DE DEPOSITOS, SA</v>
          </cell>
        </row>
        <row r="7">
          <cell r="A7" t="str">
            <v>312274</v>
          </cell>
          <cell r="B7" t="str">
            <v>Luis Manuel Matos Azevedo</v>
          </cell>
          <cell r="C7" t="str">
            <v>1982</v>
          </cell>
          <cell r="D7">
            <v>23</v>
          </cell>
          <cell r="E7">
            <v>23</v>
          </cell>
          <cell r="F7" t="str">
            <v>19571017</v>
          </cell>
          <cell r="G7" t="str">
            <v>47</v>
          </cell>
          <cell r="H7" t="str">
            <v>1</v>
          </cell>
          <cell r="I7" t="str">
            <v>Casado</v>
          </cell>
          <cell r="J7" t="str">
            <v>masculino</v>
          </cell>
          <cell r="K7">
            <v>1</v>
          </cell>
          <cell r="L7" t="str">
            <v>R Ponte Real, 29  S.Cosme</v>
          </cell>
          <cell r="M7" t="str">
            <v>4420-274</v>
          </cell>
          <cell r="N7" t="str">
            <v>GONDOMAR</v>
          </cell>
          <cell r="O7" t="str">
            <v>00774872</v>
          </cell>
          <cell r="P7" t="str">
            <v>EST.SUP.ESP.-CONTAB. ADMINIST.</v>
          </cell>
          <cell r="R7" t="str">
            <v>3850511</v>
          </cell>
          <cell r="S7" t="str">
            <v>20010215</v>
          </cell>
          <cell r="T7" t="str">
            <v>LISBOA</v>
          </cell>
          <cell r="W7" t="str">
            <v>146519019</v>
          </cell>
          <cell r="X7" t="str">
            <v>1783</v>
          </cell>
          <cell r="Y7" t="str">
            <v>0.0</v>
          </cell>
          <cell r="Z7">
            <v>1</v>
          </cell>
          <cell r="AA7" t="str">
            <v>00</v>
          </cell>
          <cell r="AC7" t="str">
            <v>X</v>
          </cell>
          <cell r="AD7" t="str">
            <v>100</v>
          </cell>
          <cell r="AE7" t="str">
            <v>11095683696</v>
          </cell>
          <cell r="AF7" t="str">
            <v>02</v>
          </cell>
          <cell r="AG7" t="str">
            <v>19821212</v>
          </cell>
          <cell r="AH7" t="str">
            <v>DT.Adm.Corr.Antiguid</v>
          </cell>
          <cell r="AI7" t="str">
            <v>1</v>
          </cell>
          <cell r="AJ7" t="str">
            <v>ACTIVOS</v>
          </cell>
          <cell r="AK7" t="str">
            <v>AA</v>
          </cell>
          <cell r="AL7" t="str">
            <v>ACTIVO TEMP.INTEIRO</v>
          </cell>
          <cell r="AM7" t="str">
            <v>J100</v>
          </cell>
          <cell r="AN7" t="str">
            <v>EDPOutsourcing Comercial-N</v>
          </cell>
          <cell r="AO7" t="str">
            <v>J110</v>
          </cell>
          <cell r="AP7" t="str">
            <v>EDPOC-PRT-GnçCr</v>
          </cell>
          <cell r="AQ7" t="str">
            <v>40177170</v>
          </cell>
          <cell r="AR7" t="str">
            <v>70000041</v>
          </cell>
          <cell r="AS7" t="str">
            <v>01L1</v>
          </cell>
          <cell r="AT7" t="str">
            <v>LICENCIADO I</v>
          </cell>
          <cell r="AU7" t="str">
            <v>4</v>
          </cell>
          <cell r="AV7" t="str">
            <v>00040408</v>
          </cell>
          <cell r="AW7" t="str">
            <v>J20502000610</v>
          </cell>
          <cell r="AX7" t="str">
            <v>OCB2B-GR-GESTÃO DE RECLAMAÇÕES</v>
          </cell>
          <cell r="AY7" t="str">
            <v>68907200</v>
          </cell>
          <cell r="AZ7" t="str">
            <v>B2B e Comercial de R</v>
          </cell>
          <cell r="BA7" t="str">
            <v>6890</v>
          </cell>
          <cell r="BB7" t="str">
            <v>EDP Outsourcing Comercial</v>
          </cell>
          <cell r="BC7" t="str">
            <v>6890</v>
          </cell>
          <cell r="BD7" t="str">
            <v>6890</v>
          </cell>
          <cell r="BE7" t="str">
            <v>2800</v>
          </cell>
          <cell r="BF7" t="str">
            <v>6890</v>
          </cell>
          <cell r="BG7" t="str">
            <v>EDP Outsourcing Comercial,SA</v>
          </cell>
          <cell r="BH7" t="str">
            <v>1010</v>
          </cell>
          <cell r="BI7">
            <v>1799</v>
          </cell>
          <cell r="BJ7" t="str">
            <v>F</v>
          </cell>
          <cell r="BK7">
            <v>23</v>
          </cell>
          <cell r="BL7">
            <v>232.53</v>
          </cell>
          <cell r="BM7" t="str">
            <v>LIC 1</v>
          </cell>
          <cell r="BN7" t="str">
            <v>01</v>
          </cell>
          <cell r="BO7" t="str">
            <v>F</v>
          </cell>
          <cell r="BP7" t="str">
            <v>20040101</v>
          </cell>
          <cell r="BQ7" t="str">
            <v>21</v>
          </cell>
          <cell r="BR7" t="str">
            <v>EVOLUCAO AUTOMATICA</v>
          </cell>
          <cell r="BS7" t="str">
            <v>20050101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C7">
            <v>0</v>
          </cell>
          <cell r="CG7">
            <v>0</v>
          </cell>
          <cell r="CK7">
            <v>0</v>
          </cell>
          <cell r="CO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Z7">
            <v>0</v>
          </cell>
          <cell r="DC7">
            <v>0</v>
          </cell>
          <cell r="DF7">
            <v>0</v>
          </cell>
          <cell r="DI7">
            <v>0</v>
          </cell>
          <cell r="DK7">
            <v>0</v>
          </cell>
          <cell r="DL7">
            <v>0</v>
          </cell>
          <cell r="DN7" t="str">
            <v>21D11</v>
          </cell>
          <cell r="DO7" t="str">
            <v>Flex.T.Int."Escrit"</v>
          </cell>
          <cell r="DP7">
            <v>2</v>
          </cell>
          <cell r="DQ7">
            <v>100</v>
          </cell>
          <cell r="DR7" t="str">
            <v>PT01</v>
          </cell>
          <cell r="DT7" t="str">
            <v>00350351</v>
          </cell>
          <cell r="DU7" t="str">
            <v>CAIXA GERAL DE DEPOSITOS, SA</v>
          </cell>
        </row>
        <row r="8">
          <cell r="A8" t="str">
            <v>263052</v>
          </cell>
          <cell r="B8" t="str">
            <v>Marcos Antonio Marques Silva</v>
          </cell>
          <cell r="C8" t="str">
            <v>1984</v>
          </cell>
          <cell r="D8">
            <v>21</v>
          </cell>
          <cell r="E8">
            <v>21</v>
          </cell>
          <cell r="F8" t="str">
            <v>19510406</v>
          </cell>
          <cell r="G8" t="str">
            <v>54</v>
          </cell>
          <cell r="H8" t="str">
            <v>1</v>
          </cell>
          <cell r="I8" t="str">
            <v>Casado</v>
          </cell>
          <cell r="J8" t="str">
            <v>masculino</v>
          </cell>
          <cell r="K8">
            <v>2</v>
          </cell>
          <cell r="L8" t="str">
            <v>R dos Moinhos, 79</v>
          </cell>
          <cell r="M8" t="str">
            <v>4465-197</v>
          </cell>
          <cell r="N8" t="str">
            <v>SÃO MAMEDE DE INFESTA</v>
          </cell>
          <cell r="O8" t="str">
            <v>00231011</v>
          </cell>
          <cell r="P8" t="str">
            <v>2. CICLO LICEAL</v>
          </cell>
          <cell r="R8" t="str">
            <v>1573795</v>
          </cell>
          <cell r="S8" t="str">
            <v>19980527</v>
          </cell>
          <cell r="T8" t="str">
            <v>LISBOA</v>
          </cell>
          <cell r="U8" t="str">
            <v>9803</v>
          </cell>
          <cell r="V8" t="str">
            <v>S.NAC IND ENERGIA-SINDEL</v>
          </cell>
          <cell r="W8" t="str">
            <v>106536729</v>
          </cell>
          <cell r="X8" t="str">
            <v>3514</v>
          </cell>
          <cell r="Y8" t="str">
            <v>0.0</v>
          </cell>
          <cell r="Z8">
            <v>0</v>
          </cell>
          <cell r="AA8" t="str">
            <v>00</v>
          </cell>
          <cell r="AC8" t="str">
            <v>X</v>
          </cell>
          <cell r="AD8" t="str">
            <v>100</v>
          </cell>
          <cell r="AE8" t="str">
            <v>10732003283</v>
          </cell>
          <cell r="AF8" t="str">
            <v>02</v>
          </cell>
          <cell r="AG8" t="str">
            <v>19840102</v>
          </cell>
          <cell r="AH8" t="str">
            <v>DT.Adm.Corr.Antiguid</v>
          </cell>
          <cell r="AI8" t="str">
            <v>1</v>
          </cell>
          <cell r="AJ8" t="str">
            <v>ACTIVOS</v>
          </cell>
          <cell r="AK8" t="str">
            <v>AA</v>
          </cell>
          <cell r="AL8" t="str">
            <v>ACTIVO TEMP.INTEIRO</v>
          </cell>
          <cell r="AM8" t="str">
            <v>J100</v>
          </cell>
          <cell r="AN8" t="str">
            <v>EDPOutsourcing Comercial-N</v>
          </cell>
          <cell r="AO8" t="str">
            <v>J110</v>
          </cell>
          <cell r="AP8" t="str">
            <v>EDPOC-PRT-GnçCr</v>
          </cell>
          <cell r="AQ8" t="str">
            <v>40177346</v>
          </cell>
          <cell r="AR8" t="str">
            <v>70000022</v>
          </cell>
          <cell r="AS8" t="str">
            <v>014.</v>
          </cell>
          <cell r="AT8" t="str">
            <v>TECNICO COMERCIAL</v>
          </cell>
          <cell r="AU8" t="str">
            <v>4</v>
          </cell>
          <cell r="AV8" t="str">
            <v>00040408</v>
          </cell>
          <cell r="AW8" t="str">
            <v>J20502000610</v>
          </cell>
          <cell r="AX8" t="str">
            <v>OCB2B-GR-GESTÃO DE RECLAMAÇÕES</v>
          </cell>
          <cell r="AY8" t="str">
            <v>68907200</v>
          </cell>
          <cell r="AZ8" t="str">
            <v>B2B e Comercial de R</v>
          </cell>
          <cell r="BA8" t="str">
            <v>6890</v>
          </cell>
          <cell r="BB8" t="str">
            <v>EDP Outsourcing Comercial</v>
          </cell>
          <cell r="BC8" t="str">
            <v>6890</v>
          </cell>
          <cell r="BD8" t="str">
            <v>6890</v>
          </cell>
          <cell r="BE8" t="str">
            <v>2800</v>
          </cell>
          <cell r="BF8" t="str">
            <v>6890</v>
          </cell>
          <cell r="BG8" t="str">
            <v>EDP Outsourcing Comercial,SA</v>
          </cell>
          <cell r="BH8" t="str">
            <v>1010</v>
          </cell>
          <cell r="BI8">
            <v>1339</v>
          </cell>
          <cell r="BJ8" t="str">
            <v>12</v>
          </cell>
          <cell r="BK8">
            <v>21</v>
          </cell>
          <cell r="BL8">
            <v>212.31</v>
          </cell>
          <cell r="BM8" t="str">
            <v>NÍVEL 4</v>
          </cell>
          <cell r="BN8" t="str">
            <v>01</v>
          </cell>
          <cell r="BO8" t="str">
            <v>06</v>
          </cell>
          <cell r="BP8" t="str">
            <v>20040101</v>
          </cell>
          <cell r="BQ8" t="str">
            <v>21</v>
          </cell>
          <cell r="BR8" t="str">
            <v>EVOLUCAO AUTOMATICA</v>
          </cell>
          <cell r="BS8" t="str">
            <v>20050101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C8">
            <v>0</v>
          </cell>
          <cell r="CG8">
            <v>0</v>
          </cell>
          <cell r="CK8">
            <v>0</v>
          </cell>
          <cell r="CO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Z8">
            <v>0</v>
          </cell>
          <cell r="DC8">
            <v>0</v>
          </cell>
          <cell r="DF8">
            <v>0</v>
          </cell>
          <cell r="DI8">
            <v>0</v>
          </cell>
          <cell r="DK8">
            <v>0</v>
          </cell>
          <cell r="DL8">
            <v>0</v>
          </cell>
          <cell r="DN8" t="str">
            <v>21D11</v>
          </cell>
          <cell r="DO8" t="str">
            <v>Flex.T.Int."Escrit"</v>
          </cell>
          <cell r="DP8">
            <v>2</v>
          </cell>
          <cell r="DQ8">
            <v>100</v>
          </cell>
          <cell r="DR8" t="str">
            <v>PT01</v>
          </cell>
          <cell r="DT8" t="str">
            <v>00360034</v>
          </cell>
          <cell r="DU8" t="str">
            <v>CAIXA ECONOMICA MONTEPIO GERAL</v>
          </cell>
        </row>
        <row r="9">
          <cell r="A9" t="str">
            <v>321818</v>
          </cell>
          <cell r="B9" t="str">
            <v>Sergio Manuel Freitas Pais Silva</v>
          </cell>
          <cell r="C9" t="str">
            <v>1977</v>
          </cell>
          <cell r="D9">
            <v>28</v>
          </cell>
          <cell r="E9">
            <v>28</v>
          </cell>
          <cell r="F9" t="str">
            <v>19530930</v>
          </cell>
          <cell r="G9" t="str">
            <v>51</v>
          </cell>
          <cell r="H9" t="str">
            <v>1</v>
          </cell>
          <cell r="I9" t="str">
            <v>Casado</v>
          </cell>
          <cell r="J9" t="str">
            <v>masculino</v>
          </cell>
          <cell r="K9">
            <v>1</v>
          </cell>
          <cell r="L9" t="str">
            <v>R Vila Beatriz,40-R/C-Hab.32</v>
          </cell>
          <cell r="M9" t="str">
            <v>4445-551</v>
          </cell>
          <cell r="N9" t="str">
            <v>ERMESINDE</v>
          </cell>
          <cell r="O9" t="str">
            <v>00232253</v>
          </cell>
          <cell r="P9" t="str">
            <v>CURSO GERAL DE ELECTRICIDADE</v>
          </cell>
          <cell r="R9" t="str">
            <v>3032303</v>
          </cell>
          <cell r="S9" t="str">
            <v>19950505</v>
          </cell>
          <cell r="T9" t="str">
            <v>PORTO</v>
          </cell>
          <cell r="U9" t="str">
            <v>9804</v>
          </cell>
          <cell r="V9" t="str">
            <v>SIND ENERGIA - SINERGIA</v>
          </cell>
          <cell r="W9" t="str">
            <v>127747052</v>
          </cell>
          <cell r="X9" t="str">
            <v>3565</v>
          </cell>
          <cell r="Y9" t="str">
            <v>0.0</v>
          </cell>
          <cell r="Z9">
            <v>1</v>
          </cell>
          <cell r="AA9" t="str">
            <v>00</v>
          </cell>
          <cell r="AC9" t="str">
            <v>X</v>
          </cell>
          <cell r="AD9" t="str">
            <v>100</v>
          </cell>
          <cell r="AE9" t="str">
            <v>11290310161</v>
          </cell>
          <cell r="AF9" t="str">
            <v>02</v>
          </cell>
          <cell r="AG9" t="str">
            <v>19770225</v>
          </cell>
          <cell r="AH9" t="str">
            <v>DT.Adm.Corr.Antiguid</v>
          </cell>
          <cell r="AI9" t="str">
            <v>1</v>
          </cell>
          <cell r="AJ9" t="str">
            <v>ACTIVOS</v>
          </cell>
          <cell r="AK9" t="str">
            <v>AA</v>
          </cell>
          <cell r="AL9" t="str">
            <v>ACTIVO TEMP.INTEIRO</v>
          </cell>
          <cell r="AM9" t="str">
            <v>J100</v>
          </cell>
          <cell r="AN9" t="str">
            <v>EDPOutsourcing Comercial-N</v>
          </cell>
          <cell r="AO9" t="str">
            <v>J110</v>
          </cell>
          <cell r="AP9" t="str">
            <v>EDPOC-PRT-GnçCr</v>
          </cell>
          <cell r="AQ9" t="str">
            <v>40177349</v>
          </cell>
          <cell r="AR9" t="str">
            <v>70000022</v>
          </cell>
          <cell r="AS9" t="str">
            <v>014.</v>
          </cell>
          <cell r="AT9" t="str">
            <v>TECNICO COMERCIAL</v>
          </cell>
          <cell r="AU9" t="str">
            <v>4</v>
          </cell>
          <cell r="AV9" t="str">
            <v>00040408</v>
          </cell>
          <cell r="AW9" t="str">
            <v>J20502000610</v>
          </cell>
          <cell r="AX9" t="str">
            <v>OCB2B-GR-GESTÃO DE RECLAMAÇÕES</v>
          </cell>
          <cell r="AY9" t="str">
            <v>68907200</v>
          </cell>
          <cell r="AZ9" t="str">
            <v>B2B e Comercial de R</v>
          </cell>
          <cell r="BA9" t="str">
            <v>6890</v>
          </cell>
          <cell r="BB9" t="str">
            <v>EDP Outsourcing Comercial</v>
          </cell>
          <cell r="BC9" t="str">
            <v>6890</v>
          </cell>
          <cell r="BD9" t="str">
            <v>6890</v>
          </cell>
          <cell r="BE9" t="str">
            <v>2800</v>
          </cell>
          <cell r="BF9" t="str">
            <v>6890</v>
          </cell>
          <cell r="BG9" t="str">
            <v>EDP Outsourcing Comercial,SA</v>
          </cell>
          <cell r="BH9" t="str">
            <v>1010</v>
          </cell>
          <cell r="BI9">
            <v>1247</v>
          </cell>
          <cell r="BJ9" t="str">
            <v>11</v>
          </cell>
          <cell r="BK9">
            <v>28</v>
          </cell>
          <cell r="BL9">
            <v>283.08</v>
          </cell>
          <cell r="BM9" t="str">
            <v>NÍVEL 4</v>
          </cell>
          <cell r="BN9" t="str">
            <v>00</v>
          </cell>
          <cell r="BO9" t="str">
            <v>05</v>
          </cell>
          <cell r="BP9" t="str">
            <v>20050101</v>
          </cell>
          <cell r="BQ9" t="str">
            <v>21</v>
          </cell>
          <cell r="BR9" t="str">
            <v>EVOLUCAO AUTOMATICA</v>
          </cell>
          <cell r="BS9" t="str">
            <v>20050101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C9">
            <v>0</v>
          </cell>
          <cell r="CG9">
            <v>0</v>
          </cell>
          <cell r="CK9">
            <v>0</v>
          </cell>
          <cell r="CO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Z9">
            <v>0</v>
          </cell>
          <cell r="DC9">
            <v>0</v>
          </cell>
          <cell r="DF9">
            <v>0</v>
          </cell>
          <cell r="DI9">
            <v>0</v>
          </cell>
          <cell r="DK9">
            <v>0</v>
          </cell>
          <cell r="DL9">
            <v>0</v>
          </cell>
          <cell r="DN9" t="str">
            <v>21D11</v>
          </cell>
          <cell r="DO9" t="str">
            <v>Flex.T.Int."Escrit"</v>
          </cell>
          <cell r="DP9">
            <v>2</v>
          </cell>
          <cell r="DQ9">
            <v>100</v>
          </cell>
          <cell r="DR9" t="str">
            <v>PT01</v>
          </cell>
          <cell r="DT9" t="str">
            <v>00350284</v>
          </cell>
          <cell r="DU9" t="str">
            <v>CAIXA GERAL DE DEPOSITOS, SA</v>
          </cell>
        </row>
        <row r="10">
          <cell r="A10" t="str">
            <v>258865</v>
          </cell>
          <cell r="B10" t="str">
            <v>Maria Alberta P. Pinto Sousa</v>
          </cell>
          <cell r="C10" t="str">
            <v>1974</v>
          </cell>
          <cell r="D10">
            <v>31</v>
          </cell>
          <cell r="E10">
            <v>31</v>
          </cell>
          <cell r="F10" t="str">
            <v>19550627</v>
          </cell>
          <cell r="G10" t="str">
            <v>50</v>
          </cell>
          <cell r="H10" t="str">
            <v>1</v>
          </cell>
          <cell r="I10" t="str">
            <v>Casado</v>
          </cell>
          <cell r="J10" t="str">
            <v>feminino</v>
          </cell>
          <cell r="K10">
            <v>1</v>
          </cell>
          <cell r="L10" t="str">
            <v>R Coutinho Azevedo, 298-1     Bonfim</v>
          </cell>
          <cell r="M10" t="str">
            <v>4000-188</v>
          </cell>
          <cell r="N10" t="str">
            <v>PORTO</v>
          </cell>
          <cell r="O10" t="str">
            <v>00232133</v>
          </cell>
          <cell r="P10" t="str">
            <v>CURSO GERAL DO COMERCIO</v>
          </cell>
          <cell r="R10" t="str">
            <v>3326350</v>
          </cell>
          <cell r="S10" t="str">
            <v>19991116</v>
          </cell>
          <cell r="T10" t="str">
            <v>PORTO</v>
          </cell>
          <cell r="U10" t="str">
            <v>9803</v>
          </cell>
          <cell r="V10" t="str">
            <v>S.NAC IND ENERGIA-SINDEL</v>
          </cell>
          <cell r="W10" t="str">
            <v>151999660</v>
          </cell>
          <cell r="X10" t="str">
            <v>3352</v>
          </cell>
          <cell r="Y10" t="str">
            <v>0.0</v>
          </cell>
          <cell r="Z10">
            <v>1</v>
          </cell>
          <cell r="AA10" t="str">
            <v>00</v>
          </cell>
          <cell r="AC10" t="str">
            <v>X</v>
          </cell>
          <cell r="AD10" t="str">
            <v>100</v>
          </cell>
          <cell r="AE10" t="str">
            <v>10293847643</v>
          </cell>
          <cell r="AF10" t="str">
            <v>02</v>
          </cell>
          <cell r="AG10" t="str">
            <v>19740520</v>
          </cell>
          <cell r="AH10" t="str">
            <v>DT.Adm.Corr.Antiguid</v>
          </cell>
          <cell r="AI10" t="str">
            <v>1</v>
          </cell>
          <cell r="AJ10" t="str">
            <v>ACTIVOS</v>
          </cell>
          <cell r="AK10" t="str">
            <v>AA</v>
          </cell>
          <cell r="AL10" t="str">
            <v>ACTIVO TEMP.INTEIRO</v>
          </cell>
          <cell r="AM10" t="str">
            <v>J100</v>
          </cell>
          <cell r="AN10" t="str">
            <v>EDPOutsourcing Comercial-N</v>
          </cell>
          <cell r="AO10" t="str">
            <v>J110</v>
          </cell>
          <cell r="AP10" t="str">
            <v>EDPOC-PRT-GnçCr</v>
          </cell>
          <cell r="AQ10" t="str">
            <v>40177345</v>
          </cell>
          <cell r="AR10" t="str">
            <v>70000022</v>
          </cell>
          <cell r="AS10" t="str">
            <v>014.</v>
          </cell>
          <cell r="AT10" t="str">
            <v>TECNICO COMERCIAL</v>
          </cell>
          <cell r="AU10" t="str">
            <v>4</v>
          </cell>
          <cell r="AV10" t="str">
            <v>00040408</v>
          </cell>
          <cell r="AW10" t="str">
            <v>J20502000610</v>
          </cell>
          <cell r="AX10" t="str">
            <v>OCB2B-GR-GESTÃO DE RECLAMAÇÕES</v>
          </cell>
          <cell r="AY10" t="str">
            <v>68907200</v>
          </cell>
          <cell r="AZ10" t="str">
            <v>B2B e Comercial de R</v>
          </cell>
          <cell r="BA10" t="str">
            <v>6890</v>
          </cell>
          <cell r="BB10" t="str">
            <v>EDP Outsourcing Comercial</v>
          </cell>
          <cell r="BC10" t="str">
            <v>6890</v>
          </cell>
          <cell r="BD10" t="str">
            <v>6890</v>
          </cell>
          <cell r="BE10" t="str">
            <v>2800</v>
          </cell>
          <cell r="BF10" t="str">
            <v>6890</v>
          </cell>
          <cell r="BG10" t="str">
            <v>EDP Outsourcing Comercial,SA</v>
          </cell>
          <cell r="BH10" t="str">
            <v>1010</v>
          </cell>
          <cell r="BI10">
            <v>1520</v>
          </cell>
          <cell r="BJ10" t="str">
            <v>14</v>
          </cell>
          <cell r="BK10">
            <v>31</v>
          </cell>
          <cell r="BL10">
            <v>313.41000000000003</v>
          </cell>
          <cell r="BM10" t="str">
            <v>NÍVEL 4</v>
          </cell>
          <cell r="BN10" t="str">
            <v>01</v>
          </cell>
          <cell r="BO10" t="str">
            <v>08</v>
          </cell>
          <cell r="BP10" t="str">
            <v>20040101</v>
          </cell>
          <cell r="BQ10" t="str">
            <v>21</v>
          </cell>
          <cell r="BR10" t="str">
            <v>EVOLUCAO AUTOMATICA</v>
          </cell>
          <cell r="BS10" t="str">
            <v>20050101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C10">
            <v>0</v>
          </cell>
          <cell r="CG10">
            <v>0</v>
          </cell>
          <cell r="CK10">
            <v>0</v>
          </cell>
          <cell r="CO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Z10">
            <v>0</v>
          </cell>
          <cell r="DC10">
            <v>0</v>
          </cell>
          <cell r="DF10">
            <v>0</v>
          </cell>
          <cell r="DI10">
            <v>0</v>
          </cell>
          <cell r="DK10">
            <v>0</v>
          </cell>
          <cell r="DL10">
            <v>0</v>
          </cell>
          <cell r="DN10" t="str">
            <v>21D11</v>
          </cell>
          <cell r="DO10" t="str">
            <v>Flex.T.Int."Escrit"</v>
          </cell>
          <cell r="DP10">
            <v>2</v>
          </cell>
          <cell r="DQ10">
            <v>100</v>
          </cell>
          <cell r="DR10" t="str">
            <v>PT01</v>
          </cell>
          <cell r="DT10" t="str">
            <v>00210000</v>
          </cell>
          <cell r="DU10" t="str">
            <v>CREDITO PREDIAL PORTUGUES, SA</v>
          </cell>
        </row>
        <row r="11">
          <cell r="A11" t="str">
            <v>331258</v>
          </cell>
          <cell r="B11" t="str">
            <v>Fernanda Maria Neves Barbosa</v>
          </cell>
          <cell r="C11" t="str">
            <v>2001</v>
          </cell>
          <cell r="D11">
            <v>4</v>
          </cell>
          <cell r="E11">
            <v>4</v>
          </cell>
          <cell r="F11" t="str">
            <v>19770522</v>
          </cell>
          <cell r="G11" t="str">
            <v>28</v>
          </cell>
          <cell r="H11" t="str">
            <v>0</v>
          </cell>
          <cell r="I11" t="str">
            <v>Solt.</v>
          </cell>
          <cell r="J11" t="str">
            <v>feminino</v>
          </cell>
          <cell r="K11">
            <v>0</v>
          </cell>
          <cell r="L11" t="str">
            <v>Rua Central, 374 Gens</v>
          </cell>
          <cell r="M11" t="str">
            <v>4515-117</v>
          </cell>
          <cell r="N11" t="str">
            <v>FOZ DO SOUSA</v>
          </cell>
          <cell r="O11" t="str">
            <v>00776000</v>
          </cell>
          <cell r="P11" t="str">
            <v>GESTAO</v>
          </cell>
          <cell r="R11" t="str">
            <v>10972921</v>
          </cell>
          <cell r="S11" t="str">
            <v>19990804</v>
          </cell>
          <cell r="T11" t="str">
            <v>Lisboa</v>
          </cell>
          <cell r="W11" t="str">
            <v>219836213</v>
          </cell>
          <cell r="X11" t="str">
            <v>1783</v>
          </cell>
          <cell r="Y11" t="str">
            <v>0.0</v>
          </cell>
          <cell r="Z11">
            <v>0</v>
          </cell>
          <cell r="AA11" t="str">
            <v>00</v>
          </cell>
          <cell r="AD11" t="str">
            <v>100</v>
          </cell>
          <cell r="AE11" t="str">
            <v>11327474086</v>
          </cell>
          <cell r="AF11" t="str">
            <v>02</v>
          </cell>
          <cell r="AG11" t="str">
            <v>20011221</v>
          </cell>
          <cell r="AH11" t="str">
            <v>DT.Adm.Corr.Antiguid</v>
          </cell>
          <cell r="AI11" t="str">
            <v>1</v>
          </cell>
          <cell r="AJ11" t="str">
            <v>ACTIVOS</v>
          </cell>
          <cell r="AK11" t="str">
            <v>AA</v>
          </cell>
          <cell r="AL11" t="str">
            <v>ACTIVO TEMP.INTEIRO</v>
          </cell>
          <cell r="AM11" t="str">
            <v>J100</v>
          </cell>
          <cell r="AN11" t="str">
            <v>EDPOutsourcing Comercial-N</v>
          </cell>
          <cell r="AO11" t="str">
            <v>J110</v>
          </cell>
          <cell r="AP11" t="str">
            <v>EDPOC-PRT-GnçCr</v>
          </cell>
          <cell r="AQ11" t="str">
            <v>40177171</v>
          </cell>
          <cell r="AR11" t="str">
            <v>70000041</v>
          </cell>
          <cell r="AS11" t="str">
            <v>01L1</v>
          </cell>
          <cell r="AT11" t="str">
            <v>LICENCIADO I</v>
          </cell>
          <cell r="AU11" t="str">
            <v>1</v>
          </cell>
          <cell r="AV11" t="str">
            <v>00040410</v>
          </cell>
          <cell r="AW11" t="str">
            <v>J20502000810</v>
          </cell>
          <cell r="AX11" t="str">
            <v>OCB2B-CT-GA CONTRATAÇÃO</v>
          </cell>
          <cell r="AY11" t="str">
            <v>68907400</v>
          </cell>
          <cell r="AZ11" t="str">
            <v>B2B e Comercial de R</v>
          </cell>
          <cell r="BA11" t="str">
            <v>6890</v>
          </cell>
          <cell r="BB11" t="str">
            <v>EDP Outsourcing Comercial</v>
          </cell>
          <cell r="BC11" t="str">
            <v>6890</v>
          </cell>
          <cell r="BD11" t="str">
            <v>6890</v>
          </cell>
          <cell r="BE11" t="str">
            <v>2800</v>
          </cell>
          <cell r="BF11" t="str">
            <v>6890</v>
          </cell>
          <cell r="BG11" t="str">
            <v>EDP Outsourcing Comercial,SA</v>
          </cell>
          <cell r="BH11" t="str">
            <v>1010</v>
          </cell>
          <cell r="BI11">
            <v>1799</v>
          </cell>
          <cell r="BJ11" t="str">
            <v>F</v>
          </cell>
          <cell r="BK11">
            <v>4</v>
          </cell>
          <cell r="BL11">
            <v>40.44</v>
          </cell>
          <cell r="BM11" t="str">
            <v>LIC 1</v>
          </cell>
          <cell r="BN11" t="str">
            <v>01</v>
          </cell>
          <cell r="BO11" t="str">
            <v>F</v>
          </cell>
          <cell r="BP11" t="str">
            <v>20040101</v>
          </cell>
          <cell r="BQ11" t="str">
            <v>21</v>
          </cell>
          <cell r="BR11" t="str">
            <v>EVOLUCAO AUTOMATICA</v>
          </cell>
          <cell r="BS11" t="str">
            <v>20050101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C11">
            <v>0</v>
          </cell>
          <cell r="CG11">
            <v>0</v>
          </cell>
          <cell r="CK11">
            <v>0</v>
          </cell>
          <cell r="CO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Z11">
            <v>0</v>
          </cell>
          <cell r="DC11">
            <v>0</v>
          </cell>
          <cell r="DF11">
            <v>0</v>
          </cell>
          <cell r="DI11">
            <v>0</v>
          </cell>
          <cell r="DK11">
            <v>0</v>
          </cell>
          <cell r="DL11">
            <v>0</v>
          </cell>
          <cell r="DN11" t="str">
            <v>21D11</v>
          </cell>
          <cell r="DO11" t="str">
            <v>Flex.T.Int."Escrit"</v>
          </cell>
          <cell r="DP11">
            <v>2</v>
          </cell>
          <cell r="DQ11">
            <v>100</v>
          </cell>
          <cell r="DR11" t="str">
            <v>PT01</v>
          </cell>
          <cell r="DT11" t="str">
            <v>00360094</v>
          </cell>
          <cell r="DU11" t="str">
            <v>CAIXA ECONOMICA MONTEPIO GERAL</v>
          </cell>
        </row>
        <row r="12">
          <cell r="A12" t="str">
            <v>277703</v>
          </cell>
          <cell r="B12" t="str">
            <v>Teresa Maria Branco Costa</v>
          </cell>
          <cell r="C12" t="str">
            <v>1982</v>
          </cell>
          <cell r="D12">
            <v>23</v>
          </cell>
          <cell r="E12">
            <v>23</v>
          </cell>
          <cell r="F12" t="str">
            <v>19571029</v>
          </cell>
          <cell r="G12" t="str">
            <v>47</v>
          </cell>
          <cell r="H12" t="str">
            <v>1</v>
          </cell>
          <cell r="I12" t="str">
            <v>Casado</v>
          </cell>
          <cell r="J12" t="str">
            <v>feminino</v>
          </cell>
          <cell r="K12">
            <v>2</v>
          </cell>
          <cell r="L12" t="str">
            <v>Av.General Humberto Delgado, 149-Bl-1-2.-Dt.</v>
          </cell>
          <cell r="M12" t="str">
            <v>4480-000</v>
          </cell>
          <cell r="N12" t="str">
            <v>VILA DO CONDE</v>
          </cell>
          <cell r="O12" t="str">
            <v>00231023</v>
          </cell>
          <cell r="P12" t="str">
            <v>CURSO GERAL DOS LICEUS</v>
          </cell>
          <cell r="R12" t="str">
            <v>5698254</v>
          </cell>
          <cell r="S12" t="str">
            <v>19940704</v>
          </cell>
          <cell r="T12" t="str">
            <v>PORTO</v>
          </cell>
          <cell r="U12" t="str">
            <v>9803</v>
          </cell>
          <cell r="V12" t="str">
            <v>S.NAC IND ENERGIA-SINDEL</v>
          </cell>
          <cell r="W12" t="str">
            <v>144103630</v>
          </cell>
          <cell r="X12" t="str">
            <v>1902</v>
          </cell>
          <cell r="Y12" t="str">
            <v>0.0</v>
          </cell>
          <cell r="Z12">
            <v>2</v>
          </cell>
          <cell r="AA12" t="str">
            <v>00</v>
          </cell>
          <cell r="AD12" t="str">
            <v>100</v>
          </cell>
          <cell r="AE12" t="str">
            <v>10294252343</v>
          </cell>
          <cell r="AF12" t="str">
            <v>02</v>
          </cell>
          <cell r="AG12" t="str">
            <v>19821001</v>
          </cell>
          <cell r="AH12" t="str">
            <v>DT.Adm.Corr.Antiguid</v>
          </cell>
          <cell r="AI12" t="str">
            <v>1</v>
          </cell>
          <cell r="AJ12" t="str">
            <v>ACTIVOS</v>
          </cell>
          <cell r="AK12" t="str">
            <v>AA</v>
          </cell>
          <cell r="AL12" t="str">
            <v>ACTIVO TEMP.INTEIRO</v>
          </cell>
          <cell r="AM12" t="str">
            <v>J100</v>
          </cell>
          <cell r="AN12" t="str">
            <v>EDPOutsourcing Comercial-N</v>
          </cell>
          <cell r="AO12" t="str">
            <v>J110</v>
          </cell>
          <cell r="AP12" t="str">
            <v>EDPOC-PRT-GnçCr</v>
          </cell>
          <cell r="AQ12" t="str">
            <v>40177365</v>
          </cell>
          <cell r="AR12" t="str">
            <v>70000060</v>
          </cell>
          <cell r="AS12" t="str">
            <v>025.</v>
          </cell>
          <cell r="AT12" t="str">
            <v>ESCRITURARIO COMERCIAL</v>
          </cell>
          <cell r="AU12" t="str">
            <v>4</v>
          </cell>
          <cell r="AV12" t="str">
            <v>00040410</v>
          </cell>
          <cell r="AW12" t="str">
            <v>J20502000810</v>
          </cell>
          <cell r="AX12" t="str">
            <v>OCB2B-CT-GA CONTRATAÇÃO</v>
          </cell>
          <cell r="AY12" t="str">
            <v>68907400</v>
          </cell>
          <cell r="AZ12" t="str">
            <v>B2B e Comercial de R</v>
          </cell>
          <cell r="BA12" t="str">
            <v>6890</v>
          </cell>
          <cell r="BB12" t="str">
            <v>EDP Outsourcing Comercial</v>
          </cell>
          <cell r="BC12" t="str">
            <v>6890</v>
          </cell>
          <cell r="BD12" t="str">
            <v>6890</v>
          </cell>
          <cell r="BE12" t="str">
            <v>2800</v>
          </cell>
          <cell r="BF12" t="str">
            <v>6890</v>
          </cell>
          <cell r="BG12" t="str">
            <v>EDP Outsourcing Comercial,SA</v>
          </cell>
          <cell r="BH12" t="str">
            <v>1010</v>
          </cell>
          <cell r="BI12">
            <v>1160</v>
          </cell>
          <cell r="BJ12" t="str">
            <v>10</v>
          </cell>
          <cell r="BK12">
            <v>23</v>
          </cell>
          <cell r="BL12">
            <v>232.53</v>
          </cell>
          <cell r="BM12" t="str">
            <v>NÍVEL 5</v>
          </cell>
          <cell r="BN12" t="str">
            <v>01</v>
          </cell>
          <cell r="BO12" t="str">
            <v>07</v>
          </cell>
          <cell r="BP12" t="str">
            <v>20040101</v>
          </cell>
          <cell r="BQ12" t="str">
            <v>21</v>
          </cell>
          <cell r="BR12" t="str">
            <v>EVOLUCAO AUTOMATICA</v>
          </cell>
          <cell r="BS12" t="str">
            <v>20050101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C12">
            <v>0</v>
          </cell>
          <cell r="CG12">
            <v>0</v>
          </cell>
          <cell r="CK12">
            <v>0</v>
          </cell>
          <cell r="CO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C12">
            <v>0</v>
          </cell>
          <cell r="DF12">
            <v>0</v>
          </cell>
          <cell r="DI12">
            <v>0</v>
          </cell>
          <cell r="DK12">
            <v>0</v>
          </cell>
          <cell r="DL12">
            <v>0</v>
          </cell>
          <cell r="DN12" t="str">
            <v>21D11</v>
          </cell>
          <cell r="DO12" t="str">
            <v>Flex.T.Int."Escrit"</v>
          </cell>
          <cell r="DP12">
            <v>2</v>
          </cell>
          <cell r="DQ12">
            <v>100</v>
          </cell>
          <cell r="DR12" t="str">
            <v>PT01</v>
          </cell>
          <cell r="DT12" t="str">
            <v>00350236</v>
          </cell>
          <cell r="DU12" t="str">
            <v>CAIXA GERAL DE DEPOSITOS, SA</v>
          </cell>
        </row>
        <row r="13">
          <cell r="A13" t="str">
            <v>317594</v>
          </cell>
          <cell r="B13" t="str">
            <v>Antonio Batista Couto</v>
          </cell>
          <cell r="C13" t="str">
            <v>1987</v>
          </cell>
          <cell r="D13">
            <v>18</v>
          </cell>
          <cell r="E13">
            <v>18</v>
          </cell>
          <cell r="F13" t="str">
            <v>19660829</v>
          </cell>
          <cell r="G13" t="str">
            <v>38</v>
          </cell>
          <cell r="H13" t="str">
            <v>0</v>
          </cell>
          <cell r="I13" t="str">
            <v>Solt.</v>
          </cell>
          <cell r="J13" t="str">
            <v>masculino</v>
          </cell>
          <cell r="K13">
            <v>0</v>
          </cell>
          <cell r="L13" t="str">
            <v>R N Senhora dos Aflitos 866   Sandim</v>
          </cell>
          <cell r="M13" t="str">
            <v>4415-887</v>
          </cell>
          <cell r="N13" t="str">
            <v>SANDIM</v>
          </cell>
          <cell r="O13" t="str">
            <v>00231001</v>
          </cell>
          <cell r="P13" t="str">
            <v>CURSO GERAL LICEAL</v>
          </cell>
          <cell r="R13" t="str">
            <v>7376204</v>
          </cell>
          <cell r="S13" t="str">
            <v>19971027</v>
          </cell>
          <cell r="T13" t="str">
            <v>LISBOA</v>
          </cell>
          <cell r="U13" t="str">
            <v>9803</v>
          </cell>
          <cell r="V13" t="str">
            <v>S.NAC IND ENERGIA-SINDEL</v>
          </cell>
          <cell r="W13" t="str">
            <v>184318351</v>
          </cell>
          <cell r="X13" t="str">
            <v>3581</v>
          </cell>
          <cell r="Y13" t="str">
            <v>0.0</v>
          </cell>
          <cell r="Z13">
            <v>0</v>
          </cell>
          <cell r="AA13" t="str">
            <v>00</v>
          </cell>
          <cell r="AD13" t="str">
            <v>100</v>
          </cell>
          <cell r="AE13" t="str">
            <v>11323403139</v>
          </cell>
          <cell r="AF13" t="str">
            <v>02</v>
          </cell>
          <cell r="AG13" t="str">
            <v>19870302</v>
          </cell>
          <cell r="AH13" t="str">
            <v>DT.Adm.Corr.Antiguid</v>
          </cell>
          <cell r="AI13" t="str">
            <v>1</v>
          </cell>
          <cell r="AJ13" t="str">
            <v>ACTIVOS</v>
          </cell>
          <cell r="AK13" t="str">
            <v>AA</v>
          </cell>
          <cell r="AL13" t="str">
            <v>ACTIVO TEMP.INTEIRO</v>
          </cell>
          <cell r="AM13" t="str">
            <v>J100</v>
          </cell>
          <cell r="AN13" t="str">
            <v>EDPOutsourcing Comercial-N</v>
          </cell>
          <cell r="AO13" t="str">
            <v>J110</v>
          </cell>
          <cell r="AP13" t="str">
            <v>EDPOC-PRT-GnçCr</v>
          </cell>
          <cell r="AQ13" t="str">
            <v>40176815</v>
          </cell>
          <cell r="AR13" t="str">
            <v>70000022</v>
          </cell>
          <cell r="AS13" t="str">
            <v>014.</v>
          </cell>
          <cell r="AT13" t="str">
            <v>TECNICO COMERCIAL</v>
          </cell>
          <cell r="AU13" t="str">
            <v>4</v>
          </cell>
          <cell r="AV13" t="str">
            <v>00040410</v>
          </cell>
          <cell r="AW13" t="str">
            <v>J20502000810</v>
          </cell>
          <cell r="AX13" t="str">
            <v>OCB2B-CT-GA CONTRATAÇÃO</v>
          </cell>
          <cell r="AY13" t="str">
            <v>68907400</v>
          </cell>
          <cell r="AZ13" t="str">
            <v>B2B e Comercial de R</v>
          </cell>
          <cell r="BA13" t="str">
            <v>6890</v>
          </cell>
          <cell r="BB13" t="str">
            <v>EDP Outsourcing Comercial</v>
          </cell>
          <cell r="BC13" t="str">
            <v>6890</v>
          </cell>
          <cell r="BD13" t="str">
            <v>6890</v>
          </cell>
          <cell r="BE13" t="str">
            <v>2800</v>
          </cell>
          <cell r="BF13" t="str">
            <v>6890</v>
          </cell>
          <cell r="BG13" t="str">
            <v>EDP Outsourcing Comercial,SA</v>
          </cell>
          <cell r="BH13" t="str">
            <v>1010</v>
          </cell>
          <cell r="BI13">
            <v>1160</v>
          </cell>
          <cell r="BJ13" t="str">
            <v>10</v>
          </cell>
          <cell r="BK13">
            <v>18</v>
          </cell>
          <cell r="BL13">
            <v>181.98</v>
          </cell>
          <cell r="BM13" t="str">
            <v>NÍVEL 4</v>
          </cell>
          <cell r="BN13" t="str">
            <v>00</v>
          </cell>
          <cell r="BO13" t="str">
            <v>04</v>
          </cell>
          <cell r="BP13" t="str">
            <v>20040110</v>
          </cell>
          <cell r="BQ13" t="str">
            <v>33</v>
          </cell>
          <cell r="BR13" t="str">
            <v>NOMEACAO</v>
          </cell>
          <cell r="BS13" t="str">
            <v>20050101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C13">
            <v>0</v>
          </cell>
          <cell r="DF13">
            <v>0</v>
          </cell>
          <cell r="DI13">
            <v>0</v>
          </cell>
          <cell r="DK13">
            <v>0</v>
          </cell>
          <cell r="DL13">
            <v>0</v>
          </cell>
          <cell r="DN13" t="str">
            <v>21D11</v>
          </cell>
          <cell r="DO13" t="str">
            <v>Flex.T.Int."Escrit"</v>
          </cell>
          <cell r="DP13">
            <v>2</v>
          </cell>
          <cell r="DQ13">
            <v>100</v>
          </cell>
          <cell r="DR13" t="str">
            <v>PT01</v>
          </cell>
          <cell r="DT13" t="str">
            <v>00180000</v>
          </cell>
          <cell r="DU13" t="str">
            <v>BANCO TOTTA &amp; ACORES, SA</v>
          </cell>
        </row>
        <row r="14">
          <cell r="A14" t="str">
            <v>309338</v>
          </cell>
          <cell r="B14" t="str">
            <v>Fernando Manuel Almeida Rodrigues Silva Couto</v>
          </cell>
          <cell r="C14" t="str">
            <v>1982</v>
          </cell>
          <cell r="D14">
            <v>23</v>
          </cell>
          <cell r="E14">
            <v>23</v>
          </cell>
          <cell r="F14" t="str">
            <v>19620202</v>
          </cell>
          <cell r="G14" t="str">
            <v>43</v>
          </cell>
          <cell r="H14" t="str">
            <v>1</v>
          </cell>
          <cell r="I14" t="str">
            <v>Casado</v>
          </cell>
          <cell r="J14" t="str">
            <v>masculino</v>
          </cell>
          <cell r="K14">
            <v>2</v>
          </cell>
          <cell r="L14" t="str">
            <v>r.38 nº.308 - 3ºdto Anta - Espinho ( r.António Silva D</v>
          </cell>
          <cell r="M14" t="str">
            <v>4500-352</v>
          </cell>
          <cell r="N14" t="str">
            <v>ESPINHO</v>
          </cell>
          <cell r="O14" t="str">
            <v>00233023</v>
          </cell>
          <cell r="P14" t="str">
            <v>C.GERAL UNIFICADO(9 ANO ESCOL)</v>
          </cell>
          <cell r="R14" t="str">
            <v>6039349</v>
          </cell>
          <cell r="S14" t="str">
            <v>19860321</v>
          </cell>
          <cell r="T14" t="str">
            <v>LISBOA</v>
          </cell>
          <cell r="U14" t="str">
            <v>9803</v>
          </cell>
          <cell r="V14" t="str">
            <v>S.NAC IND ENERGIA-SINDEL</v>
          </cell>
          <cell r="W14" t="str">
            <v>164513396</v>
          </cell>
          <cell r="X14" t="str">
            <v>0078</v>
          </cell>
          <cell r="Y14" t="str">
            <v>0.0</v>
          </cell>
          <cell r="Z14">
            <v>2</v>
          </cell>
          <cell r="AA14" t="str">
            <v>00</v>
          </cell>
          <cell r="AD14" t="str">
            <v>100</v>
          </cell>
          <cell r="AE14" t="str">
            <v>11321787055</v>
          </cell>
          <cell r="AF14" t="str">
            <v>02</v>
          </cell>
          <cell r="AG14" t="str">
            <v>19821015</v>
          </cell>
          <cell r="AH14" t="str">
            <v>DT.Adm.Corr.Antiguid</v>
          </cell>
          <cell r="AI14" t="str">
            <v>1</v>
          </cell>
          <cell r="AJ14" t="str">
            <v>ACTIVOS</v>
          </cell>
          <cell r="AK14" t="str">
            <v>AA</v>
          </cell>
          <cell r="AL14" t="str">
            <v>ACTIVO TEMP.INTEIRO</v>
          </cell>
          <cell r="AM14" t="str">
            <v>J100</v>
          </cell>
          <cell r="AN14" t="str">
            <v>EDPOutsourcing Comercial-N</v>
          </cell>
          <cell r="AO14" t="str">
            <v>J110</v>
          </cell>
          <cell r="AP14" t="str">
            <v>EDPOC-PRT-GnçCr</v>
          </cell>
          <cell r="AQ14" t="str">
            <v>40177347</v>
          </cell>
          <cell r="AR14" t="str">
            <v>70000022</v>
          </cell>
          <cell r="AS14" t="str">
            <v>014.</v>
          </cell>
          <cell r="AT14" t="str">
            <v>TECNICO COMERCIAL</v>
          </cell>
          <cell r="AU14" t="str">
            <v>4</v>
          </cell>
          <cell r="AV14" t="str">
            <v>00040410</v>
          </cell>
          <cell r="AW14" t="str">
            <v>J20502000810</v>
          </cell>
          <cell r="AX14" t="str">
            <v>OCB2B-CT-GA CONTRATAÇÃO</v>
          </cell>
          <cell r="AY14" t="str">
            <v>68907400</v>
          </cell>
          <cell r="AZ14" t="str">
            <v>B2B e Comercial de R</v>
          </cell>
          <cell r="BA14" t="str">
            <v>6890</v>
          </cell>
          <cell r="BB14" t="str">
            <v>EDP Outsourcing Comercial</v>
          </cell>
          <cell r="BC14" t="str">
            <v>6890</v>
          </cell>
          <cell r="BD14" t="str">
            <v>6890</v>
          </cell>
          <cell r="BE14" t="str">
            <v>2800</v>
          </cell>
          <cell r="BF14" t="str">
            <v>6890</v>
          </cell>
          <cell r="BG14" t="str">
            <v>EDP Outsourcing Comercial,SA</v>
          </cell>
          <cell r="BH14" t="str">
            <v>1010</v>
          </cell>
          <cell r="BI14">
            <v>1247</v>
          </cell>
          <cell r="BJ14" t="str">
            <v>11</v>
          </cell>
          <cell r="BK14">
            <v>23</v>
          </cell>
          <cell r="BL14">
            <v>232.53</v>
          </cell>
          <cell r="BM14" t="str">
            <v>NÍVEL 4</v>
          </cell>
          <cell r="BN14" t="str">
            <v>02</v>
          </cell>
          <cell r="BO14" t="str">
            <v>05</v>
          </cell>
          <cell r="BP14" t="str">
            <v>20030101</v>
          </cell>
          <cell r="BQ14" t="str">
            <v>21</v>
          </cell>
          <cell r="BR14" t="str">
            <v>EVOLUCAO AUTOMATICA</v>
          </cell>
          <cell r="BS14" t="str">
            <v>20050101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C14">
            <v>0</v>
          </cell>
          <cell r="CG14">
            <v>0</v>
          </cell>
          <cell r="CK14">
            <v>0</v>
          </cell>
          <cell r="CO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Z14">
            <v>0</v>
          </cell>
          <cell r="DC14">
            <v>0</v>
          </cell>
          <cell r="DF14">
            <v>0</v>
          </cell>
          <cell r="DI14">
            <v>0</v>
          </cell>
          <cell r="DK14">
            <v>0</v>
          </cell>
          <cell r="DL14">
            <v>0</v>
          </cell>
          <cell r="DN14" t="str">
            <v>21D11</v>
          </cell>
          <cell r="DO14" t="str">
            <v>Flex.T.Int."Escrit"</v>
          </cell>
          <cell r="DP14">
            <v>2</v>
          </cell>
          <cell r="DQ14">
            <v>100</v>
          </cell>
          <cell r="DR14" t="str">
            <v>PT01</v>
          </cell>
          <cell r="DT14" t="str">
            <v>00350285</v>
          </cell>
          <cell r="DU14" t="str">
            <v>CAIXA GERAL DE DEPOSITOS, SA</v>
          </cell>
        </row>
        <row r="15">
          <cell r="A15" t="str">
            <v>247790</v>
          </cell>
          <cell r="B15" t="str">
            <v>Antonio Silva Ferreira</v>
          </cell>
          <cell r="C15" t="str">
            <v>1974</v>
          </cell>
          <cell r="D15">
            <v>31</v>
          </cell>
          <cell r="E15">
            <v>31</v>
          </cell>
          <cell r="F15" t="str">
            <v>19570416</v>
          </cell>
          <cell r="G15" t="str">
            <v>48</v>
          </cell>
          <cell r="H15" t="str">
            <v>1</v>
          </cell>
          <cell r="I15" t="str">
            <v>Casado</v>
          </cell>
          <cell r="J15" t="str">
            <v>masculino</v>
          </cell>
          <cell r="K15">
            <v>1</v>
          </cell>
          <cell r="L15" t="str">
            <v>Av Misericordia 211-6 Frente  S. João Madeira</v>
          </cell>
          <cell r="M15" t="str">
            <v>3700-000</v>
          </cell>
          <cell r="N15" t="str">
            <v>SÃO JOÃO DA MADEIRA</v>
          </cell>
          <cell r="O15" t="str">
            <v>00241132</v>
          </cell>
          <cell r="P15" t="str">
            <v>CURSO COMPLEMENTAR DOS LICEUS</v>
          </cell>
          <cell r="R15" t="str">
            <v>4905176</v>
          </cell>
          <cell r="S15" t="str">
            <v>19910708</v>
          </cell>
          <cell r="T15" t="str">
            <v>LISBOA</v>
          </cell>
          <cell r="U15" t="str">
            <v>9803</v>
          </cell>
          <cell r="V15" t="str">
            <v>S.NAC IND ENERGIA-SINDEL</v>
          </cell>
          <cell r="W15" t="str">
            <v>101314337</v>
          </cell>
          <cell r="X15" t="str">
            <v>0167</v>
          </cell>
          <cell r="Y15" t="str">
            <v>0.0</v>
          </cell>
          <cell r="Z15">
            <v>1</v>
          </cell>
          <cell r="AA15" t="str">
            <v>00</v>
          </cell>
          <cell r="AC15" t="str">
            <v>X</v>
          </cell>
          <cell r="AD15" t="str">
            <v>100</v>
          </cell>
          <cell r="AE15" t="str">
            <v>11163988206</v>
          </cell>
          <cell r="AF15" t="str">
            <v>02</v>
          </cell>
          <cell r="AG15" t="str">
            <v>19740708</v>
          </cell>
          <cell r="AH15" t="str">
            <v>DT.Adm.Corr.Antiguid</v>
          </cell>
          <cell r="AI15" t="str">
            <v>1</v>
          </cell>
          <cell r="AJ15" t="str">
            <v>ACTIVOS</v>
          </cell>
          <cell r="AK15" t="str">
            <v>AA</v>
          </cell>
          <cell r="AL15" t="str">
            <v>ACTIVO TEMP.INTEIRO</v>
          </cell>
          <cell r="AM15" t="str">
            <v>J100</v>
          </cell>
          <cell r="AN15" t="str">
            <v>EDPOutsourcing Comercial-N</v>
          </cell>
          <cell r="AO15" t="str">
            <v>J110</v>
          </cell>
          <cell r="AP15" t="str">
            <v>EDPOC-PRT-GnçCr</v>
          </cell>
          <cell r="AQ15" t="str">
            <v>40177047</v>
          </cell>
          <cell r="AR15" t="str">
            <v>70000022</v>
          </cell>
          <cell r="AS15" t="str">
            <v>014.</v>
          </cell>
          <cell r="AT15" t="str">
            <v>TECNICO COMERCIAL</v>
          </cell>
          <cell r="AU15" t="str">
            <v>4</v>
          </cell>
          <cell r="AV15" t="str">
            <v>00040410</v>
          </cell>
          <cell r="AW15" t="str">
            <v>J20502000810</v>
          </cell>
          <cell r="AX15" t="str">
            <v>OCB2B-CT-GA CONTRATAÇÃO</v>
          </cell>
          <cell r="AY15" t="str">
            <v>68907400</v>
          </cell>
          <cell r="AZ15" t="str">
            <v>B2B e Comercial de R</v>
          </cell>
          <cell r="BA15" t="str">
            <v>6890</v>
          </cell>
          <cell r="BB15" t="str">
            <v>EDP Outsourcing Comercial</v>
          </cell>
          <cell r="BC15" t="str">
            <v>6890</v>
          </cell>
          <cell r="BD15" t="str">
            <v>6890</v>
          </cell>
          <cell r="BE15" t="str">
            <v>2800</v>
          </cell>
          <cell r="BF15" t="str">
            <v>6890</v>
          </cell>
          <cell r="BG15" t="str">
            <v>EDP Outsourcing Comercial,SA</v>
          </cell>
          <cell r="BH15" t="str">
            <v>1010</v>
          </cell>
          <cell r="BI15">
            <v>1520</v>
          </cell>
          <cell r="BJ15" t="str">
            <v>14</v>
          </cell>
          <cell r="BK15">
            <v>31</v>
          </cell>
          <cell r="BL15">
            <v>313.41000000000003</v>
          </cell>
          <cell r="BM15" t="str">
            <v>NÍVEL 4</v>
          </cell>
          <cell r="BN15" t="str">
            <v>01</v>
          </cell>
          <cell r="BO15" t="str">
            <v>08</v>
          </cell>
          <cell r="BP15" t="str">
            <v>20040101</v>
          </cell>
          <cell r="BQ15" t="str">
            <v>21</v>
          </cell>
          <cell r="BR15" t="str">
            <v>EVOLUCAO AUTOMATICA</v>
          </cell>
          <cell r="BS15" t="str">
            <v>20050101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Z15">
            <v>0</v>
          </cell>
          <cell r="DC15">
            <v>0</v>
          </cell>
          <cell r="DF15">
            <v>0</v>
          </cell>
          <cell r="DI15">
            <v>0</v>
          </cell>
          <cell r="DK15">
            <v>0</v>
          </cell>
          <cell r="DL15">
            <v>0</v>
          </cell>
          <cell r="DN15" t="str">
            <v>21D11</v>
          </cell>
          <cell r="DO15" t="str">
            <v>Flex.T.Int."Escrit"</v>
          </cell>
          <cell r="DP15">
            <v>2</v>
          </cell>
          <cell r="DQ15">
            <v>100</v>
          </cell>
          <cell r="DR15" t="str">
            <v>PT01</v>
          </cell>
          <cell r="DT15" t="str">
            <v>00330000</v>
          </cell>
          <cell r="DU15" t="str">
            <v>BANCO COMERCIAL PORTUGUES, SA</v>
          </cell>
        </row>
        <row r="16">
          <cell r="A16" t="str">
            <v>248479</v>
          </cell>
          <cell r="B16" t="str">
            <v>Jose Fernando Silva Ferreira</v>
          </cell>
          <cell r="C16" t="str">
            <v>1981</v>
          </cell>
          <cell r="D16">
            <v>24</v>
          </cell>
          <cell r="E16">
            <v>24</v>
          </cell>
          <cell r="F16" t="str">
            <v>19600316</v>
          </cell>
          <cell r="G16" t="str">
            <v>45</v>
          </cell>
          <cell r="H16" t="str">
            <v>0</v>
          </cell>
          <cell r="I16" t="str">
            <v>Solt.</v>
          </cell>
          <cell r="J16" t="str">
            <v>masculino</v>
          </cell>
          <cell r="K16">
            <v>2</v>
          </cell>
          <cell r="L16" t="str">
            <v>Urb Serrado Rua 1 N.º 34</v>
          </cell>
          <cell r="M16" t="str">
            <v>4535-334</v>
          </cell>
          <cell r="N16" t="str">
            <v>PAÇOS DE BRANDÃO</v>
          </cell>
          <cell r="O16" t="str">
            <v>00244093</v>
          </cell>
          <cell r="P16" t="str">
            <v>12.ANO-SECRETARIO</v>
          </cell>
          <cell r="R16" t="str">
            <v>5526474</v>
          </cell>
          <cell r="S16" t="str">
            <v>20011024</v>
          </cell>
          <cell r="T16" t="str">
            <v>LISBOA</v>
          </cell>
          <cell r="U16" t="str">
            <v>9803</v>
          </cell>
          <cell r="V16" t="str">
            <v>S.NAC IND ENERGIA-SINDEL</v>
          </cell>
          <cell r="W16" t="str">
            <v>159953693</v>
          </cell>
          <cell r="X16" t="str">
            <v>4170</v>
          </cell>
          <cell r="Y16" t="str">
            <v>0.0</v>
          </cell>
          <cell r="Z16">
            <v>2</v>
          </cell>
          <cell r="AA16" t="str">
            <v>00</v>
          </cell>
          <cell r="AD16" t="str">
            <v>100</v>
          </cell>
          <cell r="AE16" t="str">
            <v>11162525501</v>
          </cell>
          <cell r="AF16" t="str">
            <v>02</v>
          </cell>
          <cell r="AG16" t="str">
            <v>19810901</v>
          </cell>
          <cell r="AH16" t="str">
            <v>DT.Adm.Corr.Antiguid</v>
          </cell>
          <cell r="AI16" t="str">
            <v>1</v>
          </cell>
          <cell r="AJ16" t="str">
            <v>ACTIVOS</v>
          </cell>
          <cell r="AK16" t="str">
            <v>AA</v>
          </cell>
          <cell r="AL16" t="str">
            <v>ACTIVO TEMP.INTEIRO</v>
          </cell>
          <cell r="AM16" t="str">
            <v>J100</v>
          </cell>
          <cell r="AN16" t="str">
            <v>EDPOutsourcing Comercial-N</v>
          </cell>
          <cell r="AO16" t="str">
            <v>J110</v>
          </cell>
          <cell r="AP16" t="str">
            <v>EDPOC-PRT-GnçCr</v>
          </cell>
          <cell r="AQ16" t="str">
            <v>40177048</v>
          </cell>
          <cell r="AR16" t="str">
            <v>70000060</v>
          </cell>
          <cell r="AS16" t="str">
            <v>025.</v>
          </cell>
          <cell r="AT16" t="str">
            <v>ESCRITURARIO COMERCIAL</v>
          </cell>
          <cell r="AU16" t="str">
            <v>4</v>
          </cell>
          <cell r="AV16" t="str">
            <v>00040410</v>
          </cell>
          <cell r="AW16" t="str">
            <v>J20502000810</v>
          </cell>
          <cell r="AX16" t="str">
            <v>OCB2B-CT-GA CONTRATAÇÃO</v>
          </cell>
          <cell r="AY16" t="str">
            <v>68907400</v>
          </cell>
          <cell r="AZ16" t="str">
            <v>B2B e Comercial de R</v>
          </cell>
          <cell r="BA16" t="str">
            <v>6890</v>
          </cell>
          <cell r="BB16" t="str">
            <v>EDP Outsourcing Comercial</v>
          </cell>
          <cell r="BC16" t="str">
            <v>6890</v>
          </cell>
          <cell r="BD16" t="str">
            <v>6890</v>
          </cell>
          <cell r="BE16" t="str">
            <v>2800</v>
          </cell>
          <cell r="BF16" t="str">
            <v>6890</v>
          </cell>
          <cell r="BG16" t="str">
            <v>EDP Outsourcing Comercial,SA</v>
          </cell>
          <cell r="BH16" t="str">
            <v>1010</v>
          </cell>
          <cell r="BI16">
            <v>1079</v>
          </cell>
          <cell r="BJ16" t="str">
            <v>09</v>
          </cell>
          <cell r="BK16">
            <v>24</v>
          </cell>
          <cell r="BL16">
            <v>242.64</v>
          </cell>
          <cell r="BM16" t="str">
            <v>NÍVEL 5</v>
          </cell>
          <cell r="BN16" t="str">
            <v>01</v>
          </cell>
          <cell r="BO16" t="str">
            <v>06</v>
          </cell>
          <cell r="BP16" t="str">
            <v>20040101</v>
          </cell>
          <cell r="BQ16" t="str">
            <v>21</v>
          </cell>
          <cell r="BR16" t="str">
            <v>EVOLUCAO AUTOMATICA</v>
          </cell>
          <cell r="BS16" t="str">
            <v>20050101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Z16">
            <v>0</v>
          </cell>
          <cell r="DC16">
            <v>0</v>
          </cell>
          <cell r="DF16">
            <v>0</v>
          </cell>
          <cell r="DI16">
            <v>0</v>
          </cell>
          <cell r="DK16">
            <v>0</v>
          </cell>
          <cell r="DL16">
            <v>0</v>
          </cell>
          <cell r="DN16" t="str">
            <v>21D11</v>
          </cell>
          <cell r="DO16" t="str">
            <v>Flex.T.Int."Escrit"</v>
          </cell>
          <cell r="DP16">
            <v>2</v>
          </cell>
          <cell r="DQ16">
            <v>100</v>
          </cell>
          <cell r="DR16" t="str">
            <v>PT01</v>
          </cell>
          <cell r="DT16" t="str">
            <v>00330000</v>
          </cell>
          <cell r="DU16" t="str">
            <v>BANCO COMERCIAL PORTUGUES, SA</v>
          </cell>
        </row>
        <row r="17">
          <cell r="A17" t="str">
            <v>291226</v>
          </cell>
          <cell r="B17" t="str">
            <v>Fernando Antonio Castro Jesus</v>
          </cell>
          <cell r="C17" t="str">
            <v>1983</v>
          </cell>
          <cell r="D17">
            <v>22</v>
          </cell>
          <cell r="E17">
            <v>22</v>
          </cell>
          <cell r="F17" t="str">
            <v>19630625</v>
          </cell>
          <cell r="G17" t="str">
            <v>42</v>
          </cell>
          <cell r="H17" t="str">
            <v>1</v>
          </cell>
          <cell r="I17" t="str">
            <v>Casado</v>
          </cell>
          <cell r="J17" t="str">
            <v>masculino</v>
          </cell>
          <cell r="K17">
            <v>0</v>
          </cell>
          <cell r="L17" t="str">
            <v>Av Fernão Magalhães, 1154 1 E</v>
          </cell>
          <cell r="M17" t="str">
            <v>4350-156</v>
          </cell>
          <cell r="N17" t="str">
            <v>PORTO</v>
          </cell>
          <cell r="O17" t="str">
            <v>00243152</v>
          </cell>
          <cell r="P17" t="str">
            <v>11 ANO TEXTIL</v>
          </cell>
          <cell r="R17" t="str">
            <v>5900828</v>
          </cell>
          <cell r="S17" t="str">
            <v>19990526</v>
          </cell>
          <cell r="T17" t="str">
            <v>PORTO</v>
          </cell>
          <cell r="U17" t="str">
            <v>9804</v>
          </cell>
          <cell r="V17" t="str">
            <v>SIND ENERGIA - SINERGIA</v>
          </cell>
          <cell r="W17" t="str">
            <v>142771406</v>
          </cell>
          <cell r="X17" t="str">
            <v>3174</v>
          </cell>
          <cell r="Y17" t="str">
            <v>0.0</v>
          </cell>
          <cell r="Z17">
            <v>1</v>
          </cell>
          <cell r="AA17" t="str">
            <v>00</v>
          </cell>
          <cell r="AC17" t="str">
            <v>X</v>
          </cell>
          <cell r="AD17" t="str">
            <v>100</v>
          </cell>
          <cell r="AE17" t="str">
            <v>11267974943</v>
          </cell>
          <cell r="AF17" t="str">
            <v>02</v>
          </cell>
          <cell r="AG17" t="str">
            <v>19830720</v>
          </cell>
          <cell r="AH17" t="str">
            <v>DT.Adm.Corr.Antiguid</v>
          </cell>
          <cell r="AI17" t="str">
            <v>1</v>
          </cell>
          <cell r="AJ17" t="str">
            <v>ACTIVOS</v>
          </cell>
          <cell r="AK17" t="str">
            <v>AA</v>
          </cell>
          <cell r="AL17" t="str">
            <v>ACTIVO TEMP.INTEIRO</v>
          </cell>
          <cell r="AM17" t="str">
            <v>J100</v>
          </cell>
          <cell r="AN17" t="str">
            <v>EDPOutsourcing Comercial-N</v>
          </cell>
          <cell r="AO17" t="str">
            <v>J110</v>
          </cell>
          <cell r="AP17" t="str">
            <v>EDPOC-PRT-GnçCr</v>
          </cell>
          <cell r="AQ17" t="str">
            <v>40177050</v>
          </cell>
          <cell r="AR17" t="str">
            <v>70000060</v>
          </cell>
          <cell r="AS17" t="str">
            <v>025.</v>
          </cell>
          <cell r="AT17" t="str">
            <v>ESCRITURARIO COMERCIAL</v>
          </cell>
          <cell r="AU17" t="str">
            <v>4</v>
          </cell>
          <cell r="AV17" t="str">
            <v>00040410</v>
          </cell>
          <cell r="AW17" t="str">
            <v>J20502000810</v>
          </cell>
          <cell r="AX17" t="str">
            <v>OCB2B-CT-GA CONTRATAÇÃO</v>
          </cell>
          <cell r="AY17" t="str">
            <v>68907400</v>
          </cell>
          <cell r="AZ17" t="str">
            <v>B2B e Comercial de R</v>
          </cell>
          <cell r="BA17" t="str">
            <v>6890</v>
          </cell>
          <cell r="BB17" t="str">
            <v>EDP Outsourcing Comercial</v>
          </cell>
          <cell r="BC17" t="str">
            <v>6890</v>
          </cell>
          <cell r="BD17" t="str">
            <v>6890</v>
          </cell>
          <cell r="BE17" t="str">
            <v>2800</v>
          </cell>
          <cell r="BF17" t="str">
            <v>6890</v>
          </cell>
          <cell r="BG17" t="str">
            <v>EDP Outsourcing Comercial,SA</v>
          </cell>
          <cell r="BH17" t="str">
            <v>1010</v>
          </cell>
          <cell r="BI17">
            <v>1079</v>
          </cell>
          <cell r="BJ17" t="str">
            <v>09</v>
          </cell>
          <cell r="BK17">
            <v>22</v>
          </cell>
          <cell r="BL17">
            <v>222.42</v>
          </cell>
          <cell r="BM17" t="str">
            <v>NÍVEL 5</v>
          </cell>
          <cell r="BN17" t="str">
            <v>02</v>
          </cell>
          <cell r="BO17" t="str">
            <v>06</v>
          </cell>
          <cell r="BP17" t="str">
            <v>20030101</v>
          </cell>
          <cell r="BQ17" t="str">
            <v>21</v>
          </cell>
          <cell r="BR17" t="str">
            <v>EVOLUCAO AUTOMATICA</v>
          </cell>
          <cell r="BS17" t="str">
            <v>20050101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Z17">
            <v>0</v>
          </cell>
          <cell r="DC17">
            <v>0</v>
          </cell>
          <cell r="DF17">
            <v>0</v>
          </cell>
          <cell r="DI17">
            <v>0</v>
          </cell>
          <cell r="DK17">
            <v>0</v>
          </cell>
          <cell r="DL17">
            <v>0</v>
          </cell>
          <cell r="DN17" t="str">
            <v>21D11</v>
          </cell>
          <cell r="DO17" t="str">
            <v>Flex.T.Int."Escrit"</v>
          </cell>
          <cell r="DP17">
            <v>2</v>
          </cell>
          <cell r="DQ17">
            <v>100</v>
          </cell>
          <cell r="DR17" t="str">
            <v>PT01</v>
          </cell>
          <cell r="DT17" t="str">
            <v>00350196</v>
          </cell>
          <cell r="DU17" t="str">
            <v>CAIXA GERAL DE DEPOSITOS, SA</v>
          </cell>
        </row>
        <row r="18">
          <cell r="A18" t="str">
            <v>277975</v>
          </cell>
          <cell r="B18" t="str">
            <v>Adelino Francisco Oliveira</v>
          </cell>
          <cell r="C18" t="str">
            <v>1977</v>
          </cell>
          <cell r="D18">
            <v>28</v>
          </cell>
          <cell r="E18">
            <v>28</v>
          </cell>
          <cell r="F18" t="str">
            <v>19590403</v>
          </cell>
          <cell r="G18" t="str">
            <v>46</v>
          </cell>
          <cell r="H18" t="str">
            <v>1</v>
          </cell>
          <cell r="I18" t="str">
            <v>Casado</v>
          </cell>
          <cell r="J18" t="str">
            <v>masculino</v>
          </cell>
          <cell r="K18">
            <v>1</v>
          </cell>
          <cell r="L18" t="str">
            <v>Rua de Agras - Edif.Casa Nova Bl 4-1 E</v>
          </cell>
          <cell r="M18" t="str">
            <v>4765-181</v>
          </cell>
          <cell r="N18" t="str">
            <v>RIBA DE AVE</v>
          </cell>
          <cell r="O18" t="str">
            <v>00241132</v>
          </cell>
          <cell r="P18" t="str">
            <v>CURSO COMPLEMENTAR DOS LICEUS</v>
          </cell>
          <cell r="R18" t="str">
            <v>3794882</v>
          </cell>
          <cell r="S18" t="str">
            <v>20030509</v>
          </cell>
          <cell r="T18" t="str">
            <v>LISBOA</v>
          </cell>
          <cell r="U18" t="str">
            <v>9803</v>
          </cell>
          <cell r="V18" t="str">
            <v>S.NAC IND ENERGIA-SINDEL</v>
          </cell>
          <cell r="W18" t="str">
            <v>147566410</v>
          </cell>
          <cell r="X18" t="str">
            <v>0450</v>
          </cell>
          <cell r="Y18" t="str">
            <v>0.0</v>
          </cell>
          <cell r="Z18">
            <v>1</v>
          </cell>
          <cell r="AA18" t="str">
            <v>00</v>
          </cell>
          <cell r="AC18" t="str">
            <v>X</v>
          </cell>
          <cell r="AD18" t="str">
            <v>100</v>
          </cell>
          <cell r="AE18" t="str">
            <v>10294264590</v>
          </cell>
          <cell r="AF18" t="str">
            <v>02</v>
          </cell>
          <cell r="AG18" t="str">
            <v>19770301</v>
          </cell>
          <cell r="AH18" t="str">
            <v>DT.Adm.Corr.Antiguid</v>
          </cell>
          <cell r="AI18" t="str">
            <v>1</v>
          </cell>
          <cell r="AJ18" t="str">
            <v>ACTIVOS</v>
          </cell>
          <cell r="AK18" t="str">
            <v>AA</v>
          </cell>
          <cell r="AL18" t="str">
            <v>ACTIVO TEMP.INTEIRO</v>
          </cell>
          <cell r="AM18" t="str">
            <v>J100</v>
          </cell>
          <cell r="AN18" t="str">
            <v>EDPOutsourcing Comercial-N</v>
          </cell>
          <cell r="AO18" t="str">
            <v>J110</v>
          </cell>
          <cell r="AP18" t="str">
            <v>EDPOC-PRT-GnçCr</v>
          </cell>
          <cell r="AQ18" t="str">
            <v>40177049</v>
          </cell>
          <cell r="AR18" t="str">
            <v>70000060</v>
          </cell>
          <cell r="AS18" t="str">
            <v>025.</v>
          </cell>
          <cell r="AT18" t="str">
            <v>ESCRITURARIO COMERCIAL</v>
          </cell>
          <cell r="AU18" t="str">
            <v>4</v>
          </cell>
          <cell r="AV18" t="str">
            <v>00040410</v>
          </cell>
          <cell r="AW18" t="str">
            <v>J20502000810</v>
          </cell>
          <cell r="AX18" t="str">
            <v>OCB2B-CT-GA CONTRATAÇÃO</v>
          </cell>
          <cell r="AY18" t="str">
            <v>68907400</v>
          </cell>
          <cell r="AZ18" t="str">
            <v>B2B e Comercial de R</v>
          </cell>
          <cell r="BA18" t="str">
            <v>6890</v>
          </cell>
          <cell r="BB18" t="str">
            <v>EDP Outsourcing Comercial</v>
          </cell>
          <cell r="BC18" t="str">
            <v>6890</v>
          </cell>
          <cell r="BD18" t="str">
            <v>6890</v>
          </cell>
          <cell r="BE18" t="str">
            <v>2800</v>
          </cell>
          <cell r="BF18" t="str">
            <v>6890</v>
          </cell>
          <cell r="BG18" t="str">
            <v>EDP Outsourcing Comercial,SA</v>
          </cell>
          <cell r="BH18" t="str">
            <v>1010</v>
          </cell>
          <cell r="BI18">
            <v>1247</v>
          </cell>
          <cell r="BJ18" t="str">
            <v>11</v>
          </cell>
          <cell r="BK18">
            <v>28</v>
          </cell>
          <cell r="BL18">
            <v>283.08</v>
          </cell>
          <cell r="BM18" t="str">
            <v>NÍVEL 5</v>
          </cell>
          <cell r="BN18" t="str">
            <v>00</v>
          </cell>
          <cell r="BO18" t="str">
            <v>08</v>
          </cell>
          <cell r="BP18" t="str">
            <v>20050101</v>
          </cell>
          <cell r="BQ18" t="str">
            <v>21</v>
          </cell>
          <cell r="BR18" t="str">
            <v>EVOLUCAO AUTOMATICA</v>
          </cell>
          <cell r="BS18" t="str">
            <v>20050101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Z18">
            <v>0</v>
          </cell>
          <cell r="DC18">
            <v>0</v>
          </cell>
          <cell r="DF18">
            <v>0</v>
          </cell>
          <cell r="DI18">
            <v>0</v>
          </cell>
          <cell r="DK18">
            <v>0</v>
          </cell>
          <cell r="DL18">
            <v>0</v>
          </cell>
          <cell r="DN18" t="str">
            <v>21D11</v>
          </cell>
          <cell r="DO18" t="str">
            <v>Flex.T.Int."Escrit"</v>
          </cell>
          <cell r="DP18">
            <v>2</v>
          </cell>
          <cell r="DQ18">
            <v>100</v>
          </cell>
          <cell r="DR18" t="str">
            <v>PT01</v>
          </cell>
          <cell r="DT18" t="str">
            <v>00180000</v>
          </cell>
          <cell r="DU18" t="str">
            <v>BANCO TOTTA &amp; ACORES, SA</v>
          </cell>
        </row>
        <row r="19">
          <cell r="A19" t="str">
            <v>321605</v>
          </cell>
          <cell r="B19" t="str">
            <v>Olga Maria Costa Reneu</v>
          </cell>
          <cell r="C19" t="str">
            <v>1980</v>
          </cell>
          <cell r="D19">
            <v>25</v>
          </cell>
          <cell r="E19">
            <v>25</v>
          </cell>
          <cell r="F19" t="str">
            <v>19560307</v>
          </cell>
          <cell r="G19" t="str">
            <v>49</v>
          </cell>
          <cell r="H19" t="str">
            <v>4</v>
          </cell>
          <cell r="I19" t="str">
            <v>Divorc</v>
          </cell>
          <cell r="J19" t="str">
            <v>feminino</v>
          </cell>
          <cell r="K19">
            <v>2</v>
          </cell>
          <cell r="L19" t="str">
            <v>R Rampa 215</v>
          </cell>
          <cell r="M19" t="str">
            <v>4410-250</v>
          </cell>
          <cell r="N19" t="str">
            <v>CANELAS VNG</v>
          </cell>
          <cell r="O19" t="str">
            <v>00674003</v>
          </cell>
          <cell r="P19" t="str">
            <v>ECONOMIA</v>
          </cell>
          <cell r="R19" t="str">
            <v>3295958</v>
          </cell>
          <cell r="S19" t="str">
            <v>20040429</v>
          </cell>
          <cell r="T19" t="str">
            <v>LISBOA</v>
          </cell>
          <cell r="U19" t="str">
            <v>9803</v>
          </cell>
          <cell r="V19" t="str">
            <v>S.NAC IND ENERGIA-SINDEL</v>
          </cell>
          <cell r="W19" t="str">
            <v>141062177</v>
          </cell>
          <cell r="X19" t="str">
            <v>3964</v>
          </cell>
          <cell r="Y19" t="str">
            <v>0.0</v>
          </cell>
          <cell r="Z19">
            <v>2</v>
          </cell>
          <cell r="AA19" t="str">
            <v>00</v>
          </cell>
          <cell r="AD19" t="str">
            <v>100</v>
          </cell>
          <cell r="AE19" t="str">
            <v>11323392734</v>
          </cell>
          <cell r="AF19" t="str">
            <v>02</v>
          </cell>
          <cell r="AG19" t="str">
            <v>19801101</v>
          </cell>
          <cell r="AH19" t="str">
            <v>DT.Adm.Corr.Antiguid</v>
          </cell>
          <cell r="AI19" t="str">
            <v>1</v>
          </cell>
          <cell r="AJ19" t="str">
            <v>ACTIVOS</v>
          </cell>
          <cell r="AK19" t="str">
            <v>AA</v>
          </cell>
          <cell r="AL19" t="str">
            <v>ACTIVO TEMP.INTEIRO</v>
          </cell>
          <cell r="AM19" t="str">
            <v>J100</v>
          </cell>
          <cell r="AN19" t="str">
            <v>EDPOutsourcing Comercial-N</v>
          </cell>
          <cell r="AO19" t="str">
            <v>J110</v>
          </cell>
          <cell r="AP19" t="str">
            <v>EDPOC-PRT-GnçCr</v>
          </cell>
          <cell r="AQ19" t="str">
            <v>40177041</v>
          </cell>
          <cell r="AR19" t="str">
            <v>70000045</v>
          </cell>
          <cell r="AS19" t="str">
            <v>01S3</v>
          </cell>
          <cell r="AT19" t="str">
            <v>CHEFIA SECCAO ESCALAO III</v>
          </cell>
          <cell r="AU19" t="str">
            <v>4</v>
          </cell>
          <cell r="AV19" t="str">
            <v>00040410</v>
          </cell>
          <cell r="AW19" t="str">
            <v>J20502000810</v>
          </cell>
          <cell r="AX19" t="str">
            <v>OCB2B-CT-GA CONTRATAÇÃO</v>
          </cell>
          <cell r="AY19" t="str">
            <v>68907400</v>
          </cell>
          <cell r="AZ19" t="str">
            <v>B2B e Comercial de R</v>
          </cell>
          <cell r="BA19" t="str">
            <v>6890</v>
          </cell>
          <cell r="BB19" t="str">
            <v>EDP Outsourcing Comercial</v>
          </cell>
          <cell r="BC19" t="str">
            <v>6890</v>
          </cell>
          <cell r="BD19" t="str">
            <v>6890</v>
          </cell>
          <cell r="BE19" t="str">
            <v>2800</v>
          </cell>
          <cell r="BF19" t="str">
            <v>6890</v>
          </cell>
          <cell r="BG19" t="str">
            <v>EDP Outsourcing Comercial,SA</v>
          </cell>
          <cell r="BH19" t="str">
            <v>1010</v>
          </cell>
          <cell r="BI19">
            <v>1799</v>
          </cell>
          <cell r="BJ19" t="str">
            <v>17</v>
          </cell>
          <cell r="BK19">
            <v>25</v>
          </cell>
          <cell r="BL19">
            <v>252.75</v>
          </cell>
          <cell r="BM19" t="str">
            <v>C SECÇ3</v>
          </cell>
          <cell r="BN19" t="str">
            <v>01</v>
          </cell>
          <cell r="BO19" t="str">
            <v>I</v>
          </cell>
          <cell r="BP19" t="str">
            <v>20040101</v>
          </cell>
          <cell r="BQ19" t="str">
            <v>21</v>
          </cell>
          <cell r="BR19" t="str">
            <v>EVOLUCAO AUTOMATICA</v>
          </cell>
          <cell r="BS19" t="str">
            <v>20050101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K19">
            <v>0</v>
          </cell>
          <cell r="DL19">
            <v>0</v>
          </cell>
          <cell r="DN19" t="str">
            <v>21D11</v>
          </cell>
          <cell r="DO19" t="str">
            <v>Flex.T.Int."Escrit"</v>
          </cell>
          <cell r="DP19">
            <v>2</v>
          </cell>
          <cell r="DQ19">
            <v>100</v>
          </cell>
          <cell r="DR19" t="str">
            <v>PT01</v>
          </cell>
          <cell r="DT19" t="str">
            <v>00100000</v>
          </cell>
          <cell r="DU19" t="str">
            <v>BANCO BPI, SA</v>
          </cell>
        </row>
        <row r="20">
          <cell r="A20" t="str">
            <v>239470</v>
          </cell>
          <cell r="B20" t="str">
            <v>Jose Antonio Morais Silva</v>
          </cell>
          <cell r="C20" t="str">
            <v>1977</v>
          </cell>
          <cell r="D20">
            <v>28</v>
          </cell>
          <cell r="E20">
            <v>28</v>
          </cell>
          <cell r="F20" t="str">
            <v>19590727</v>
          </cell>
          <cell r="G20" t="str">
            <v>45</v>
          </cell>
          <cell r="H20" t="str">
            <v>1</v>
          </cell>
          <cell r="I20" t="str">
            <v>Casado</v>
          </cell>
          <cell r="J20" t="str">
            <v>masculino</v>
          </cell>
          <cell r="K20">
            <v>2</v>
          </cell>
          <cell r="L20" t="str">
            <v>Lagoas</v>
          </cell>
          <cell r="M20" t="str">
            <v>4620-429</v>
          </cell>
          <cell r="N20" t="str">
            <v>NEVOGILDE LSD</v>
          </cell>
          <cell r="O20" t="str">
            <v>00232213</v>
          </cell>
          <cell r="P20" t="str">
            <v>C.GERAL ADMINISTRACAO COMERCIO</v>
          </cell>
          <cell r="R20" t="str">
            <v>5822200</v>
          </cell>
          <cell r="S20" t="str">
            <v>19950327</v>
          </cell>
          <cell r="T20" t="str">
            <v>PORTO</v>
          </cell>
          <cell r="U20" t="str">
            <v>9803</v>
          </cell>
          <cell r="V20" t="str">
            <v>S.NAC IND ENERGIA-SINDEL</v>
          </cell>
          <cell r="W20" t="str">
            <v>134749553</v>
          </cell>
          <cell r="X20" t="str">
            <v>1791</v>
          </cell>
          <cell r="Y20" t="str">
            <v>0.0</v>
          </cell>
          <cell r="Z20">
            <v>2</v>
          </cell>
          <cell r="AA20" t="str">
            <v>01</v>
          </cell>
          <cell r="AD20" t="str">
            <v>100</v>
          </cell>
          <cell r="AE20" t="str">
            <v>11267708300</v>
          </cell>
          <cell r="AF20" t="str">
            <v>02</v>
          </cell>
          <cell r="AG20" t="str">
            <v>19770306</v>
          </cell>
          <cell r="AH20" t="str">
            <v>DT.Adm.Corr.Antiguid</v>
          </cell>
          <cell r="AI20" t="str">
            <v>1</v>
          </cell>
          <cell r="AJ20" t="str">
            <v>ACTIVOS</v>
          </cell>
          <cell r="AK20" t="str">
            <v>AA</v>
          </cell>
          <cell r="AL20" t="str">
            <v>ACTIVO TEMP.INTEIRO</v>
          </cell>
          <cell r="AM20" t="str">
            <v>J100</v>
          </cell>
          <cell r="AN20" t="str">
            <v>EDPOutsourcing Comercial-N</v>
          </cell>
          <cell r="AO20" t="str">
            <v>J110</v>
          </cell>
          <cell r="AP20" t="str">
            <v>EDPOC-PRT-GnçCr</v>
          </cell>
          <cell r="AQ20" t="str">
            <v>40177045</v>
          </cell>
          <cell r="AR20" t="str">
            <v>70000022</v>
          </cell>
          <cell r="AS20" t="str">
            <v>014.</v>
          </cell>
          <cell r="AT20" t="str">
            <v>TECNICO COMERCIAL</v>
          </cell>
          <cell r="AU20" t="str">
            <v>4</v>
          </cell>
          <cell r="AV20" t="str">
            <v>00040410</v>
          </cell>
          <cell r="AW20" t="str">
            <v>J20502000810</v>
          </cell>
          <cell r="AX20" t="str">
            <v>OCB2B-CT-GA CONTRATAÇÃO</v>
          </cell>
          <cell r="AY20" t="str">
            <v>68907400</v>
          </cell>
          <cell r="AZ20" t="str">
            <v>B2B e Comercial de R</v>
          </cell>
          <cell r="BA20" t="str">
            <v>6890</v>
          </cell>
          <cell r="BB20" t="str">
            <v>EDP Outsourcing Comercial</v>
          </cell>
          <cell r="BC20" t="str">
            <v>6890</v>
          </cell>
          <cell r="BD20" t="str">
            <v>6890</v>
          </cell>
          <cell r="BE20" t="str">
            <v>2800</v>
          </cell>
          <cell r="BF20" t="str">
            <v>6890</v>
          </cell>
          <cell r="BG20" t="str">
            <v>EDP Outsourcing Comercial,SA</v>
          </cell>
          <cell r="BH20" t="str">
            <v>1010</v>
          </cell>
          <cell r="BI20">
            <v>1247</v>
          </cell>
          <cell r="BJ20" t="str">
            <v>11</v>
          </cell>
          <cell r="BK20">
            <v>28</v>
          </cell>
          <cell r="BL20">
            <v>283.08</v>
          </cell>
          <cell r="BM20" t="str">
            <v>NÍVEL 4</v>
          </cell>
          <cell r="BN20" t="str">
            <v>00</v>
          </cell>
          <cell r="BO20" t="str">
            <v>05</v>
          </cell>
          <cell r="BP20" t="str">
            <v>20050101</v>
          </cell>
          <cell r="BQ20" t="str">
            <v>21</v>
          </cell>
          <cell r="BR20" t="str">
            <v>EVOLUCAO AUTOMATICA</v>
          </cell>
          <cell r="BS20" t="str">
            <v>20050101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Z20">
            <v>0</v>
          </cell>
          <cell r="DC20">
            <v>0</v>
          </cell>
          <cell r="DF20">
            <v>0</v>
          </cell>
          <cell r="DI20">
            <v>0</v>
          </cell>
          <cell r="DK20">
            <v>0</v>
          </cell>
          <cell r="DL20">
            <v>0</v>
          </cell>
          <cell r="DN20" t="str">
            <v>21D11</v>
          </cell>
          <cell r="DO20" t="str">
            <v>Flex.T.Int."Escrit"</v>
          </cell>
          <cell r="DP20">
            <v>2</v>
          </cell>
          <cell r="DQ20">
            <v>100</v>
          </cell>
          <cell r="DR20" t="str">
            <v>PT01</v>
          </cell>
          <cell r="DT20" t="str">
            <v>00330000</v>
          </cell>
          <cell r="DU20" t="str">
            <v>BANCO COMERCIAL PORTUGUES, SA</v>
          </cell>
        </row>
        <row r="21">
          <cell r="A21" t="str">
            <v>168289</v>
          </cell>
          <cell r="B21" t="str">
            <v>João Candido Fins Silva</v>
          </cell>
          <cell r="C21" t="str">
            <v>1979</v>
          </cell>
          <cell r="D21">
            <v>26</v>
          </cell>
          <cell r="E21">
            <v>26</v>
          </cell>
          <cell r="F21" t="str">
            <v>19571017</v>
          </cell>
          <cell r="G21" t="str">
            <v>47</v>
          </cell>
          <cell r="H21" t="str">
            <v>1</v>
          </cell>
          <cell r="I21" t="str">
            <v>Casado</v>
          </cell>
          <cell r="J21" t="str">
            <v>masculino</v>
          </cell>
          <cell r="K21">
            <v>1</v>
          </cell>
          <cell r="L21" t="str">
            <v>R Arquitecto Vinagre,10-4.B/A</v>
          </cell>
          <cell r="M21" t="str">
            <v>4750-111</v>
          </cell>
          <cell r="N21" t="str">
            <v>BARCELOS</v>
          </cell>
          <cell r="O21" t="str">
            <v>00231021</v>
          </cell>
          <cell r="P21" t="str">
            <v>CURSO GERAL DOS LICEUS</v>
          </cell>
          <cell r="R21" t="str">
            <v>3701217</v>
          </cell>
          <cell r="S21" t="str">
            <v>20000204</v>
          </cell>
          <cell r="T21" t="str">
            <v>LISBOA</v>
          </cell>
          <cell r="U21" t="str">
            <v>9803</v>
          </cell>
          <cell r="V21" t="str">
            <v>S.NAC IND ENERGIA-SINDEL</v>
          </cell>
          <cell r="W21" t="str">
            <v>102616000</v>
          </cell>
          <cell r="X21" t="str">
            <v>0353</v>
          </cell>
          <cell r="Y21" t="str">
            <v>0.0</v>
          </cell>
          <cell r="Z21">
            <v>1</v>
          </cell>
          <cell r="AA21" t="str">
            <v>00</v>
          </cell>
          <cell r="AC21" t="str">
            <v>X</v>
          </cell>
          <cell r="AD21" t="str">
            <v>100</v>
          </cell>
          <cell r="AE21" t="str">
            <v>10185868466</v>
          </cell>
          <cell r="AF21" t="str">
            <v>02</v>
          </cell>
          <cell r="AG21" t="str">
            <v>19790901</v>
          </cell>
          <cell r="AH21" t="str">
            <v>DT.Adm.Corr.Antiguid</v>
          </cell>
          <cell r="AI21" t="str">
            <v>1</v>
          </cell>
          <cell r="AJ21" t="str">
            <v>ACTIVOS</v>
          </cell>
          <cell r="AK21" t="str">
            <v>AA</v>
          </cell>
          <cell r="AL21" t="str">
            <v>ACTIVO TEMP.INTEIRO</v>
          </cell>
          <cell r="AM21" t="str">
            <v>J100</v>
          </cell>
          <cell r="AN21" t="str">
            <v>EDPOutsourcing Comercial-N</v>
          </cell>
          <cell r="AO21" t="str">
            <v>J110</v>
          </cell>
          <cell r="AP21" t="str">
            <v>EDPOC-PRT-GnçCr</v>
          </cell>
          <cell r="AQ21" t="str">
            <v>40177043</v>
          </cell>
          <cell r="AR21" t="str">
            <v>70000078</v>
          </cell>
          <cell r="AS21" t="str">
            <v>033.</v>
          </cell>
          <cell r="AT21" t="str">
            <v>TECNICO PRINCIPAL DE GESTAO</v>
          </cell>
          <cell r="AU21" t="str">
            <v>4</v>
          </cell>
          <cell r="AV21" t="str">
            <v>00040410</v>
          </cell>
          <cell r="AW21" t="str">
            <v>J20502000810</v>
          </cell>
          <cell r="AX21" t="str">
            <v>OCB2B-CT-GA CONTRATAÇÃO</v>
          </cell>
          <cell r="AY21" t="str">
            <v>68907400</v>
          </cell>
          <cell r="AZ21" t="str">
            <v>B2B e Comercial de R</v>
          </cell>
          <cell r="BA21" t="str">
            <v>6890</v>
          </cell>
          <cell r="BB21" t="str">
            <v>EDP Outsourcing Comercial</v>
          </cell>
          <cell r="BC21" t="str">
            <v>6890</v>
          </cell>
          <cell r="BD21" t="str">
            <v>6890</v>
          </cell>
          <cell r="BE21" t="str">
            <v>2800</v>
          </cell>
          <cell r="BF21" t="str">
            <v>6890</v>
          </cell>
          <cell r="BG21" t="str">
            <v>EDP Outsourcing Comercial,SA</v>
          </cell>
          <cell r="BH21" t="str">
            <v>1010</v>
          </cell>
          <cell r="BI21">
            <v>1799</v>
          </cell>
          <cell r="BJ21" t="str">
            <v>17</v>
          </cell>
          <cell r="BK21">
            <v>26</v>
          </cell>
          <cell r="BL21">
            <v>262.86</v>
          </cell>
          <cell r="BM21" t="str">
            <v>NÍVEL 3</v>
          </cell>
          <cell r="BN21" t="str">
            <v>01</v>
          </cell>
          <cell r="BO21" t="str">
            <v>08</v>
          </cell>
          <cell r="BP21" t="str">
            <v>20040101</v>
          </cell>
          <cell r="BQ21" t="str">
            <v>21</v>
          </cell>
          <cell r="BR21" t="str">
            <v>EVOLUCAO AUTOMATICA</v>
          </cell>
          <cell r="BS21" t="str">
            <v>20050101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G21">
            <v>0</v>
          </cell>
          <cell r="CK21">
            <v>0</v>
          </cell>
          <cell r="CO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Z21">
            <v>0</v>
          </cell>
          <cell r="DC21">
            <v>0</v>
          </cell>
          <cell r="DF21">
            <v>0</v>
          </cell>
          <cell r="DI21">
            <v>0</v>
          </cell>
          <cell r="DK21">
            <v>0</v>
          </cell>
          <cell r="DL21">
            <v>0</v>
          </cell>
          <cell r="DN21" t="str">
            <v>21D11</v>
          </cell>
          <cell r="DO21" t="str">
            <v>Flex.T.Int."Escrit"</v>
          </cell>
          <cell r="DP21">
            <v>2</v>
          </cell>
          <cell r="DQ21">
            <v>100</v>
          </cell>
          <cell r="DR21" t="str">
            <v>PT01</v>
          </cell>
          <cell r="DT21" t="str">
            <v>00330000</v>
          </cell>
          <cell r="DU21" t="str">
            <v>BANCO COMERCIAL PORTUGUES, SA</v>
          </cell>
        </row>
        <row r="22">
          <cell r="A22" t="str">
            <v>240478</v>
          </cell>
          <cell r="B22" t="str">
            <v>Elisa Candida Baptista Paiva Bras</v>
          </cell>
          <cell r="C22" t="str">
            <v>1976</v>
          </cell>
          <cell r="D22">
            <v>29</v>
          </cell>
          <cell r="E22">
            <v>29</v>
          </cell>
          <cell r="F22" t="str">
            <v>19561005</v>
          </cell>
          <cell r="G22" t="str">
            <v>48</v>
          </cell>
          <cell r="H22" t="str">
            <v>1</v>
          </cell>
          <cell r="I22" t="str">
            <v>Casado</v>
          </cell>
          <cell r="J22" t="str">
            <v>feminino</v>
          </cell>
          <cell r="K22">
            <v>2</v>
          </cell>
          <cell r="L22" t="str">
            <v>Tv da Seara N. 169 5. Esq</v>
          </cell>
          <cell r="M22" t="str">
            <v>4450-000</v>
          </cell>
          <cell r="N22" t="str">
            <v>MATOSINHOS</v>
          </cell>
          <cell r="O22" t="str">
            <v>00232213</v>
          </cell>
          <cell r="P22" t="str">
            <v>C.GERAL ADMINISTRACAO COMERCIO</v>
          </cell>
          <cell r="R22" t="str">
            <v>3309361</v>
          </cell>
          <cell r="S22" t="str">
            <v>20020205</v>
          </cell>
          <cell r="T22" t="str">
            <v>LISBOA</v>
          </cell>
          <cell r="W22" t="str">
            <v>137090501</v>
          </cell>
          <cell r="X22" t="str">
            <v>1821</v>
          </cell>
          <cell r="Y22" t="str">
            <v>0.0</v>
          </cell>
          <cell r="Z22">
            <v>1</v>
          </cell>
          <cell r="AA22" t="str">
            <v>00</v>
          </cell>
          <cell r="AC22" t="str">
            <v>X</v>
          </cell>
          <cell r="AD22" t="str">
            <v>100</v>
          </cell>
          <cell r="AE22" t="str">
            <v>11260046342</v>
          </cell>
          <cell r="AF22" t="str">
            <v>02</v>
          </cell>
          <cell r="AG22" t="str">
            <v>19760311</v>
          </cell>
          <cell r="AH22" t="str">
            <v>DT.Adm.Corr.Antiguid</v>
          </cell>
          <cell r="AI22" t="str">
            <v>1</v>
          </cell>
          <cell r="AJ22" t="str">
            <v>ACTIVOS</v>
          </cell>
          <cell r="AK22" t="str">
            <v>AA</v>
          </cell>
          <cell r="AL22" t="str">
            <v>ACTIVO TEMP.INTEIRO</v>
          </cell>
          <cell r="AM22" t="str">
            <v>J100</v>
          </cell>
          <cell r="AN22" t="str">
            <v>EDPOutsourcing Comercial-N</v>
          </cell>
          <cell r="AO22" t="str">
            <v>J110</v>
          </cell>
          <cell r="AP22" t="str">
            <v>EDPOC-PRT-GnçCr</v>
          </cell>
          <cell r="AQ22" t="str">
            <v>40177350</v>
          </cell>
          <cell r="AR22" t="str">
            <v>70000060</v>
          </cell>
          <cell r="AS22" t="str">
            <v>025.</v>
          </cell>
          <cell r="AT22" t="str">
            <v>ESCRITURARIO COMERCIAL</v>
          </cell>
          <cell r="AU22" t="str">
            <v>4</v>
          </cell>
          <cell r="AV22" t="str">
            <v>00040428</v>
          </cell>
          <cell r="AW22" t="str">
            <v>J20506000810</v>
          </cell>
          <cell r="AX22" t="str">
            <v>OCGCC-GN-GESTÃO CREDITOS E COBRANÇA</v>
          </cell>
          <cell r="AY22" t="str">
            <v>68907502</v>
          </cell>
          <cell r="AZ22" t="str">
            <v>Gestão de Créditos e</v>
          </cell>
          <cell r="BA22" t="str">
            <v>6890</v>
          </cell>
          <cell r="BB22" t="str">
            <v>EDP Outsourcing Comercial</v>
          </cell>
          <cell r="BC22" t="str">
            <v>6890</v>
          </cell>
          <cell r="BD22" t="str">
            <v>6890</v>
          </cell>
          <cell r="BE22" t="str">
            <v>2800</v>
          </cell>
          <cell r="BF22" t="str">
            <v>6890</v>
          </cell>
          <cell r="BG22" t="str">
            <v>EDP Outsourcing Comercial,SA</v>
          </cell>
          <cell r="BH22" t="str">
            <v>1010</v>
          </cell>
          <cell r="BI22">
            <v>1339</v>
          </cell>
          <cell r="BJ22" t="str">
            <v>12</v>
          </cell>
          <cell r="BK22">
            <v>29</v>
          </cell>
          <cell r="BL22">
            <v>293.19</v>
          </cell>
          <cell r="BM22" t="str">
            <v>NÍVEL 5</v>
          </cell>
          <cell r="BN22" t="str">
            <v>00</v>
          </cell>
          <cell r="BO22" t="str">
            <v>09</v>
          </cell>
          <cell r="BP22" t="str">
            <v>20050101</v>
          </cell>
          <cell r="BQ22" t="str">
            <v>21</v>
          </cell>
          <cell r="BR22" t="str">
            <v>EVOLUCAO AUTOMATICA</v>
          </cell>
          <cell r="BS22" t="str">
            <v>20050101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G22">
            <v>0</v>
          </cell>
          <cell r="CK22">
            <v>0</v>
          </cell>
          <cell r="CO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Z22">
            <v>0</v>
          </cell>
          <cell r="DC22">
            <v>0</v>
          </cell>
          <cell r="DF22">
            <v>0</v>
          </cell>
          <cell r="DI22">
            <v>0</v>
          </cell>
          <cell r="DK22">
            <v>0</v>
          </cell>
          <cell r="DL22">
            <v>0</v>
          </cell>
          <cell r="DN22" t="str">
            <v>21D11</v>
          </cell>
          <cell r="DO22" t="str">
            <v>Flex.T.Int."Escrit"</v>
          </cell>
          <cell r="DP22">
            <v>2</v>
          </cell>
          <cell r="DQ22">
            <v>100</v>
          </cell>
          <cell r="DR22" t="str">
            <v>PT01</v>
          </cell>
          <cell r="DT22" t="str">
            <v>00210000</v>
          </cell>
          <cell r="DU22" t="str">
            <v>CREDITO PREDIAL PORTUGUES, SA</v>
          </cell>
        </row>
        <row r="23">
          <cell r="A23" t="str">
            <v>289396</v>
          </cell>
          <cell r="B23" t="str">
            <v>Brizida Maria Castro Ferreira</v>
          </cell>
          <cell r="C23" t="str">
            <v>1980</v>
          </cell>
          <cell r="D23">
            <v>25</v>
          </cell>
          <cell r="E23">
            <v>25</v>
          </cell>
          <cell r="F23" t="str">
            <v>19590530</v>
          </cell>
          <cell r="G23" t="str">
            <v>46</v>
          </cell>
          <cell r="H23" t="str">
            <v>1</v>
          </cell>
          <cell r="I23" t="str">
            <v>Casado</v>
          </cell>
          <cell r="J23" t="str">
            <v>feminino</v>
          </cell>
          <cell r="K23">
            <v>2</v>
          </cell>
          <cell r="L23" t="str">
            <v>Vereda Pereirinho, 36-3-Esq-Traz.</v>
          </cell>
          <cell r="M23" t="str">
            <v>4405-688</v>
          </cell>
          <cell r="N23" t="str">
            <v>VILA NOVA DE GAIA</v>
          </cell>
          <cell r="O23" t="str">
            <v>00231023</v>
          </cell>
          <cell r="P23" t="str">
            <v>CURSO GERAL DOS LICEUS</v>
          </cell>
          <cell r="R23" t="str">
            <v>3700865</v>
          </cell>
          <cell r="S23" t="str">
            <v>20011016</v>
          </cell>
          <cell r="T23" t="str">
            <v>LISBOA</v>
          </cell>
          <cell r="U23" t="str">
            <v>9800</v>
          </cell>
          <cell r="V23" t="str">
            <v>SIND TRAB IND ELéCT NORTE</v>
          </cell>
          <cell r="W23" t="str">
            <v>134236629</v>
          </cell>
          <cell r="X23" t="str">
            <v>3204</v>
          </cell>
          <cell r="Y23" t="str">
            <v>0.0</v>
          </cell>
          <cell r="Z23">
            <v>2</v>
          </cell>
          <cell r="AA23" t="str">
            <v>00</v>
          </cell>
          <cell r="AC23" t="str">
            <v>X</v>
          </cell>
          <cell r="AD23" t="str">
            <v>100</v>
          </cell>
          <cell r="AE23" t="str">
            <v>11320840262</v>
          </cell>
          <cell r="AF23" t="str">
            <v>02</v>
          </cell>
          <cell r="AG23" t="str">
            <v>19801117</v>
          </cell>
          <cell r="AH23" t="str">
            <v>DT.Adm.Corr.Antiguid</v>
          </cell>
          <cell r="AI23" t="str">
            <v>1</v>
          </cell>
          <cell r="AJ23" t="str">
            <v>ACTIVOS</v>
          </cell>
          <cell r="AK23" t="str">
            <v>AA</v>
          </cell>
          <cell r="AL23" t="str">
            <v>ACTIVO TEMP.INTEIRO</v>
          </cell>
          <cell r="AM23" t="str">
            <v>J100</v>
          </cell>
          <cell r="AN23" t="str">
            <v>EDPOutsourcing Comercial-N</v>
          </cell>
          <cell r="AO23" t="str">
            <v>J110</v>
          </cell>
          <cell r="AP23" t="str">
            <v>EDPOC-PRT-GnçCr</v>
          </cell>
          <cell r="AQ23" t="str">
            <v>40176810</v>
          </cell>
          <cell r="AR23" t="str">
            <v>70000022</v>
          </cell>
          <cell r="AS23" t="str">
            <v>014.</v>
          </cell>
          <cell r="AT23" t="str">
            <v>TECNICO COMERCIAL</v>
          </cell>
          <cell r="AU23" t="str">
            <v>4</v>
          </cell>
          <cell r="AV23" t="str">
            <v>00040428</v>
          </cell>
          <cell r="AW23" t="str">
            <v>J20506000810</v>
          </cell>
          <cell r="AX23" t="str">
            <v>OCGCC-GN-GESTÃO CREDITOS E COBRANÇA</v>
          </cell>
          <cell r="AY23" t="str">
            <v>68907502</v>
          </cell>
          <cell r="AZ23" t="str">
            <v>Gestão de Créditos e</v>
          </cell>
          <cell r="BA23" t="str">
            <v>6890</v>
          </cell>
          <cell r="BB23" t="str">
            <v>EDP Outsourcing Comercial</v>
          </cell>
          <cell r="BC23" t="str">
            <v>6890</v>
          </cell>
          <cell r="BD23" t="str">
            <v>6890</v>
          </cell>
          <cell r="BE23" t="str">
            <v>2800</v>
          </cell>
          <cell r="BF23" t="str">
            <v>6890</v>
          </cell>
          <cell r="BG23" t="str">
            <v>EDP Outsourcing Comercial,SA</v>
          </cell>
          <cell r="BH23" t="str">
            <v>1010</v>
          </cell>
          <cell r="BI23">
            <v>1432</v>
          </cell>
          <cell r="BJ23" t="str">
            <v>13</v>
          </cell>
          <cell r="BK23">
            <v>25</v>
          </cell>
          <cell r="BL23">
            <v>252.75</v>
          </cell>
          <cell r="BM23" t="str">
            <v>NÍVEL 4</v>
          </cell>
          <cell r="BN23" t="str">
            <v>01</v>
          </cell>
          <cell r="BO23" t="str">
            <v>07</v>
          </cell>
          <cell r="BP23" t="str">
            <v>20040101</v>
          </cell>
          <cell r="BQ23" t="str">
            <v>21</v>
          </cell>
          <cell r="BR23" t="str">
            <v>EVOLUCAO AUTOMATICA</v>
          </cell>
          <cell r="BS23" t="str">
            <v>20050101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G23">
            <v>0</v>
          </cell>
          <cell r="CK23">
            <v>0</v>
          </cell>
          <cell r="CO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Z23">
            <v>0</v>
          </cell>
          <cell r="DC23">
            <v>0</v>
          </cell>
          <cell r="DF23">
            <v>0</v>
          </cell>
          <cell r="DI23">
            <v>0</v>
          </cell>
          <cell r="DK23">
            <v>0</v>
          </cell>
          <cell r="DL23">
            <v>0</v>
          </cell>
          <cell r="DN23" t="str">
            <v>21D11</v>
          </cell>
          <cell r="DO23" t="str">
            <v>Flex.T.Int."Escrit"</v>
          </cell>
          <cell r="DP23">
            <v>2</v>
          </cell>
          <cell r="DQ23">
            <v>100</v>
          </cell>
          <cell r="DR23" t="str">
            <v>PT01</v>
          </cell>
          <cell r="DT23" t="str">
            <v>00300247</v>
          </cell>
          <cell r="DU23" t="str">
            <v>BANCO SANTANDER PORTUGAL, SA</v>
          </cell>
        </row>
        <row r="24">
          <cell r="A24" t="str">
            <v>304239</v>
          </cell>
          <cell r="B24" t="str">
            <v>Cristina Maria Moutinho Cruz Fidalgo</v>
          </cell>
          <cell r="C24" t="str">
            <v>1983</v>
          </cell>
          <cell r="D24">
            <v>22</v>
          </cell>
          <cell r="E24">
            <v>22</v>
          </cell>
          <cell r="F24" t="str">
            <v>19631029</v>
          </cell>
          <cell r="G24" t="str">
            <v>41</v>
          </cell>
          <cell r="H24" t="str">
            <v>4</v>
          </cell>
          <cell r="I24" t="str">
            <v>Divorc</v>
          </cell>
          <cell r="J24" t="str">
            <v>feminino</v>
          </cell>
          <cell r="K24">
            <v>2</v>
          </cell>
          <cell r="L24" t="str">
            <v>R Marques de Sá, 103 3º Dt</v>
          </cell>
          <cell r="M24" t="str">
            <v>4435-323</v>
          </cell>
          <cell r="N24" t="str">
            <v>RIO TINTO</v>
          </cell>
          <cell r="O24" t="str">
            <v>00233023</v>
          </cell>
          <cell r="P24" t="str">
            <v>C.GERAL UNIFICADO(9 ANO ESCOL)</v>
          </cell>
          <cell r="R24" t="str">
            <v>6634489</v>
          </cell>
          <cell r="S24" t="str">
            <v>19971121</v>
          </cell>
          <cell r="T24" t="str">
            <v>LISBOA</v>
          </cell>
          <cell r="U24" t="str">
            <v>9803</v>
          </cell>
          <cell r="V24" t="str">
            <v>S.NAC IND ENERGIA-SINDEL</v>
          </cell>
          <cell r="W24" t="str">
            <v>177017716</v>
          </cell>
          <cell r="X24" t="str">
            <v>1783</v>
          </cell>
          <cell r="Y24" t="str">
            <v>0.0</v>
          </cell>
          <cell r="Z24">
            <v>2</v>
          </cell>
          <cell r="AA24" t="str">
            <v>00</v>
          </cell>
          <cell r="AD24" t="str">
            <v>100</v>
          </cell>
          <cell r="AE24" t="str">
            <v>11321288241</v>
          </cell>
          <cell r="AF24" t="str">
            <v>02</v>
          </cell>
          <cell r="AG24" t="str">
            <v>19831026</v>
          </cell>
          <cell r="AH24" t="str">
            <v>DT.Adm.Corr.Antiguid</v>
          </cell>
          <cell r="AI24" t="str">
            <v>1</v>
          </cell>
          <cell r="AJ24" t="str">
            <v>ACTIVOS</v>
          </cell>
          <cell r="AK24" t="str">
            <v>AA</v>
          </cell>
          <cell r="AL24" t="str">
            <v>ACTIVO TEMP.INTEIRO</v>
          </cell>
          <cell r="AM24" t="str">
            <v>J100</v>
          </cell>
          <cell r="AN24" t="str">
            <v>EDPOutsourcing Comercial-N</v>
          </cell>
          <cell r="AO24" t="str">
            <v>J110</v>
          </cell>
          <cell r="AP24" t="str">
            <v>EDPOC-PRT-GnçCr</v>
          </cell>
          <cell r="AQ24" t="str">
            <v>40176812</v>
          </cell>
          <cell r="AR24" t="str">
            <v>70000022</v>
          </cell>
          <cell r="AS24" t="str">
            <v>014.</v>
          </cell>
          <cell r="AT24" t="str">
            <v>TECNICO COMERCIAL</v>
          </cell>
          <cell r="AU24" t="str">
            <v>4</v>
          </cell>
          <cell r="AV24" t="str">
            <v>00040428</v>
          </cell>
          <cell r="AW24" t="str">
            <v>J20506000810</v>
          </cell>
          <cell r="AX24" t="str">
            <v>OCGCC-GN-GESTÃO CREDITOS E COBRANÇA</v>
          </cell>
          <cell r="AY24" t="str">
            <v>68907502</v>
          </cell>
          <cell r="AZ24" t="str">
            <v>Gestão de Créditos e</v>
          </cell>
          <cell r="BA24" t="str">
            <v>6890</v>
          </cell>
          <cell r="BB24" t="str">
            <v>EDP Outsourcing Comercial</v>
          </cell>
          <cell r="BC24" t="str">
            <v>6890</v>
          </cell>
          <cell r="BD24" t="str">
            <v>6890</v>
          </cell>
          <cell r="BE24" t="str">
            <v>2800</v>
          </cell>
          <cell r="BF24" t="str">
            <v>6890</v>
          </cell>
          <cell r="BG24" t="str">
            <v>EDP Outsourcing Comercial,SA</v>
          </cell>
          <cell r="BH24" t="str">
            <v>1010</v>
          </cell>
          <cell r="BI24">
            <v>1339</v>
          </cell>
          <cell r="BJ24" t="str">
            <v>12</v>
          </cell>
          <cell r="BK24">
            <v>22</v>
          </cell>
          <cell r="BL24">
            <v>222.42</v>
          </cell>
          <cell r="BM24" t="str">
            <v>NÍVEL 4</v>
          </cell>
          <cell r="BN24" t="str">
            <v>01</v>
          </cell>
          <cell r="BO24" t="str">
            <v>06</v>
          </cell>
          <cell r="BP24" t="str">
            <v>20040101</v>
          </cell>
          <cell r="BQ24" t="str">
            <v>21</v>
          </cell>
          <cell r="BR24" t="str">
            <v>EVOLUCAO AUTOMATICA</v>
          </cell>
          <cell r="BS24" t="str">
            <v>20050101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G24">
            <v>0</v>
          </cell>
          <cell r="CK24">
            <v>0</v>
          </cell>
          <cell r="CO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Z24">
            <v>0</v>
          </cell>
          <cell r="DC24">
            <v>0</v>
          </cell>
          <cell r="DF24">
            <v>0</v>
          </cell>
          <cell r="DI24">
            <v>0</v>
          </cell>
          <cell r="DK24">
            <v>0</v>
          </cell>
          <cell r="DL24">
            <v>0</v>
          </cell>
          <cell r="DN24" t="str">
            <v>21D11</v>
          </cell>
          <cell r="DO24" t="str">
            <v>Flex.T.Int."Escrit"</v>
          </cell>
          <cell r="DP24">
            <v>2</v>
          </cell>
          <cell r="DQ24">
            <v>100</v>
          </cell>
          <cell r="DR24" t="str">
            <v>PT01</v>
          </cell>
          <cell r="DT24" t="str">
            <v>00330000</v>
          </cell>
          <cell r="DU24" t="str">
            <v>BANCO COMERCIAL PORTUGUES, SA</v>
          </cell>
        </row>
        <row r="25">
          <cell r="A25" t="str">
            <v>128171</v>
          </cell>
          <cell r="B25" t="str">
            <v>Maria Jose Ferreira Gomes</v>
          </cell>
          <cell r="C25" t="str">
            <v>1971</v>
          </cell>
          <cell r="D25">
            <v>34</v>
          </cell>
          <cell r="E25">
            <v>34</v>
          </cell>
          <cell r="F25" t="str">
            <v>19520318</v>
          </cell>
          <cell r="G25" t="str">
            <v>53</v>
          </cell>
          <cell r="H25" t="str">
            <v>0</v>
          </cell>
          <cell r="I25" t="str">
            <v>Solt.</v>
          </cell>
          <cell r="J25" t="str">
            <v>feminino</v>
          </cell>
          <cell r="K25">
            <v>0</v>
          </cell>
          <cell r="L25" t="str">
            <v>Rua Nova Chãos Vermelhos, 34 -1º Esq. CANIDELO</v>
          </cell>
          <cell r="M25" t="str">
            <v>4400-517</v>
          </cell>
          <cell r="N25" t="str">
            <v>VILA NOVA DE GAIA</v>
          </cell>
          <cell r="O25" t="str">
            <v>00241132</v>
          </cell>
          <cell r="P25" t="str">
            <v>CURSO COMPLEMENTAR DOS LICEUS</v>
          </cell>
          <cell r="R25" t="str">
            <v>2731337</v>
          </cell>
          <cell r="S25" t="str">
            <v>19860916</v>
          </cell>
          <cell r="T25" t="str">
            <v>LISBOA</v>
          </cell>
          <cell r="U25" t="str">
            <v>9803</v>
          </cell>
          <cell r="V25" t="str">
            <v>S.NAC IND ENERGIA-SINDEL</v>
          </cell>
          <cell r="W25" t="str">
            <v>108725081</v>
          </cell>
          <cell r="X25" t="str">
            <v>3204</v>
          </cell>
          <cell r="Y25" t="str">
            <v>0.0</v>
          </cell>
          <cell r="Z25">
            <v>0</v>
          </cell>
          <cell r="AA25" t="str">
            <v>00</v>
          </cell>
          <cell r="AD25" t="str">
            <v>100</v>
          </cell>
          <cell r="AE25" t="str">
            <v>11265994042</v>
          </cell>
          <cell r="AF25" t="str">
            <v>02</v>
          </cell>
          <cell r="AG25" t="str">
            <v>19710315</v>
          </cell>
          <cell r="AH25" t="str">
            <v>DT.Adm.Corr.Antiguid</v>
          </cell>
          <cell r="AI25" t="str">
            <v>1</v>
          </cell>
          <cell r="AJ25" t="str">
            <v>ACTIVOS</v>
          </cell>
          <cell r="AK25" t="str">
            <v>AA</v>
          </cell>
          <cell r="AL25" t="str">
            <v>ACTIVO TEMP.INTEIRO</v>
          </cell>
          <cell r="AM25" t="str">
            <v>J100</v>
          </cell>
          <cell r="AN25" t="str">
            <v>EDPOutsourcing Comercial-N</v>
          </cell>
          <cell r="AO25" t="str">
            <v>J110</v>
          </cell>
          <cell r="AP25" t="str">
            <v>EDPOC-PRT-GnçCr</v>
          </cell>
          <cell r="AQ25" t="str">
            <v>40176806</v>
          </cell>
          <cell r="AR25" t="str">
            <v>70000078</v>
          </cell>
          <cell r="AS25" t="str">
            <v>033.</v>
          </cell>
          <cell r="AT25" t="str">
            <v>TECNICO PRINCIPAL DE GESTAO</v>
          </cell>
          <cell r="AU25" t="str">
            <v>4</v>
          </cell>
          <cell r="AV25" t="str">
            <v>00040428</v>
          </cell>
          <cell r="AW25" t="str">
            <v>J20506000810</v>
          </cell>
          <cell r="AX25" t="str">
            <v>OCGCC-GN-GESTÃO CREDITOS E COBRANÇA</v>
          </cell>
          <cell r="AY25" t="str">
            <v>68907502</v>
          </cell>
          <cell r="AZ25" t="str">
            <v>Gestão de Créditos e</v>
          </cell>
          <cell r="BA25" t="str">
            <v>6890</v>
          </cell>
          <cell r="BB25" t="str">
            <v>EDP Outsourcing Comercial</v>
          </cell>
          <cell r="BC25" t="str">
            <v>6890</v>
          </cell>
          <cell r="BD25" t="str">
            <v>6890</v>
          </cell>
          <cell r="BE25" t="str">
            <v>2800</v>
          </cell>
          <cell r="BF25" t="str">
            <v>6890</v>
          </cell>
          <cell r="BG25" t="str">
            <v>EDP Outsourcing Comercial,SA</v>
          </cell>
          <cell r="BH25" t="str">
            <v>1010</v>
          </cell>
          <cell r="BI25">
            <v>1618</v>
          </cell>
          <cell r="BJ25" t="str">
            <v>15</v>
          </cell>
          <cell r="BK25">
            <v>34</v>
          </cell>
          <cell r="BL25">
            <v>343.74</v>
          </cell>
          <cell r="BM25" t="str">
            <v>NÍVEL 3</v>
          </cell>
          <cell r="BN25" t="str">
            <v>01</v>
          </cell>
          <cell r="BO25" t="str">
            <v>06</v>
          </cell>
          <cell r="BP25" t="str">
            <v>20040101</v>
          </cell>
          <cell r="BQ25" t="str">
            <v>21</v>
          </cell>
          <cell r="BR25" t="str">
            <v>EVOLUCAO AUTOMATICA</v>
          </cell>
          <cell r="BS25" t="str">
            <v>20050101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G25">
            <v>0</v>
          </cell>
          <cell r="CK25">
            <v>0</v>
          </cell>
          <cell r="CO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Z25">
            <v>0</v>
          </cell>
          <cell r="DC25">
            <v>0</v>
          </cell>
          <cell r="DF25">
            <v>0</v>
          </cell>
          <cell r="DI25">
            <v>0</v>
          </cell>
          <cell r="DK25">
            <v>0</v>
          </cell>
          <cell r="DL25">
            <v>0</v>
          </cell>
          <cell r="DN25" t="str">
            <v>21D11</v>
          </cell>
          <cell r="DO25" t="str">
            <v>Flex.T.Int."Escrit"</v>
          </cell>
          <cell r="DP25">
            <v>2</v>
          </cell>
          <cell r="DQ25">
            <v>100</v>
          </cell>
          <cell r="DR25" t="str">
            <v>PT01</v>
          </cell>
          <cell r="DT25" t="str">
            <v>00330000</v>
          </cell>
          <cell r="DU25" t="str">
            <v>BANCO COMERCIAL PORTUGUES, SA</v>
          </cell>
        </row>
        <row r="26">
          <cell r="A26" t="str">
            <v>170003</v>
          </cell>
          <cell r="B26" t="str">
            <v>Eduardo Jorge Valadas N. Guimarães</v>
          </cell>
          <cell r="C26" t="str">
            <v>1979</v>
          </cell>
          <cell r="D26">
            <v>26</v>
          </cell>
          <cell r="E26">
            <v>26</v>
          </cell>
          <cell r="F26" t="str">
            <v>19551024</v>
          </cell>
          <cell r="G26" t="str">
            <v>49</v>
          </cell>
          <cell r="H26" t="str">
            <v>1</v>
          </cell>
          <cell r="I26" t="str">
            <v>Casado</v>
          </cell>
          <cell r="J26" t="str">
            <v>masculino</v>
          </cell>
          <cell r="K26">
            <v>1</v>
          </cell>
          <cell r="L26" t="str">
            <v>Pct João Vilaret 33 - 3º Dto</v>
          </cell>
          <cell r="M26" t="str">
            <v>4460-000</v>
          </cell>
          <cell r="N26" t="str">
            <v>MATOSINHOS</v>
          </cell>
          <cell r="O26" t="str">
            <v>00241131</v>
          </cell>
          <cell r="P26" t="str">
            <v>CURSO COMPLEMENTAR DOS LICEUS</v>
          </cell>
          <cell r="R26" t="str">
            <v>3319965</v>
          </cell>
          <cell r="S26" t="str">
            <v>19990909</v>
          </cell>
          <cell r="T26" t="str">
            <v>LISBOA</v>
          </cell>
          <cell r="U26" t="str">
            <v>9803</v>
          </cell>
          <cell r="V26" t="str">
            <v>S.NAC IND ENERGIA-SINDEL</v>
          </cell>
          <cell r="W26" t="str">
            <v>127431284</v>
          </cell>
          <cell r="X26" t="str">
            <v>1821</v>
          </cell>
          <cell r="Y26" t="str">
            <v>0.0</v>
          </cell>
          <cell r="Z26">
            <v>1</v>
          </cell>
          <cell r="AA26" t="str">
            <v>00</v>
          </cell>
          <cell r="AC26" t="str">
            <v>X</v>
          </cell>
          <cell r="AD26" t="str">
            <v>100</v>
          </cell>
          <cell r="AE26" t="str">
            <v>11267084220</v>
          </cell>
          <cell r="AF26" t="str">
            <v>02</v>
          </cell>
          <cell r="AG26" t="str">
            <v>19791001</v>
          </cell>
          <cell r="AH26" t="str">
            <v>DT.Adm.Corr.Antiguid</v>
          </cell>
          <cell r="AI26" t="str">
            <v>1</v>
          </cell>
          <cell r="AJ26" t="str">
            <v>ACTIVOS</v>
          </cell>
          <cell r="AK26" t="str">
            <v>AA</v>
          </cell>
          <cell r="AL26" t="str">
            <v>ACTIVO TEMP.INTEIRO</v>
          </cell>
          <cell r="AM26" t="str">
            <v>J100</v>
          </cell>
          <cell r="AN26" t="str">
            <v>EDPOutsourcing Comercial-N</v>
          </cell>
          <cell r="AO26" t="str">
            <v>J110</v>
          </cell>
          <cell r="AP26" t="str">
            <v>EDPOC-PRT-GnçCr</v>
          </cell>
          <cell r="AQ26" t="str">
            <v>40176805</v>
          </cell>
          <cell r="AR26" t="str">
            <v>70000095</v>
          </cell>
          <cell r="AS26" t="str">
            <v>042.</v>
          </cell>
          <cell r="AT26" t="str">
            <v>ASSISTENTE ESTUDOS</v>
          </cell>
          <cell r="AU26" t="str">
            <v>4</v>
          </cell>
          <cell r="AV26" t="str">
            <v>00040428</v>
          </cell>
          <cell r="AW26" t="str">
            <v>J20506000810</v>
          </cell>
          <cell r="AX26" t="str">
            <v>OCGCC-GN-GESTÃO CREDITOS E COBRANÇA</v>
          </cell>
          <cell r="AY26" t="str">
            <v>68907502</v>
          </cell>
          <cell r="AZ26" t="str">
            <v>Gestão de Créditos e</v>
          </cell>
          <cell r="BA26" t="str">
            <v>6890</v>
          </cell>
          <cell r="BB26" t="str">
            <v>EDP Outsourcing Comercial</v>
          </cell>
          <cell r="BC26" t="str">
            <v>6890</v>
          </cell>
          <cell r="BD26" t="str">
            <v>6890</v>
          </cell>
          <cell r="BE26" t="str">
            <v>2800</v>
          </cell>
          <cell r="BF26" t="str">
            <v>6890</v>
          </cell>
          <cell r="BG26" t="str">
            <v>EDP Outsourcing Comercial,SA</v>
          </cell>
          <cell r="BH26" t="str">
            <v>1010</v>
          </cell>
          <cell r="BI26">
            <v>1891</v>
          </cell>
          <cell r="BJ26" t="str">
            <v>18</v>
          </cell>
          <cell r="BK26">
            <v>26</v>
          </cell>
          <cell r="BL26">
            <v>262.86</v>
          </cell>
          <cell r="BM26" t="str">
            <v>NÍVEL 2</v>
          </cell>
          <cell r="BN26" t="str">
            <v>01</v>
          </cell>
          <cell r="BO26" t="str">
            <v>06</v>
          </cell>
          <cell r="BP26" t="str">
            <v>20040101</v>
          </cell>
          <cell r="BQ26" t="str">
            <v>21</v>
          </cell>
          <cell r="BR26" t="str">
            <v>EVOLUCAO AUTOMATICA</v>
          </cell>
          <cell r="BS26" t="str">
            <v>20050101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G26">
            <v>0</v>
          </cell>
          <cell r="CK26">
            <v>0</v>
          </cell>
          <cell r="CO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Z26">
            <v>0</v>
          </cell>
          <cell r="DC26">
            <v>0</v>
          </cell>
          <cell r="DF26">
            <v>0</v>
          </cell>
          <cell r="DI26">
            <v>0</v>
          </cell>
          <cell r="DK26">
            <v>0</v>
          </cell>
          <cell r="DL26">
            <v>0</v>
          </cell>
          <cell r="DN26" t="str">
            <v>21D11</v>
          </cell>
          <cell r="DO26" t="str">
            <v>Flex.T.Int."Escrit"</v>
          </cell>
          <cell r="DP26">
            <v>2</v>
          </cell>
          <cell r="DQ26">
            <v>100</v>
          </cell>
          <cell r="DR26" t="str">
            <v>PT01</v>
          </cell>
          <cell r="DT26" t="str">
            <v>00180000</v>
          </cell>
          <cell r="DU26" t="str">
            <v>BANCO TOTTA &amp; ACORES, SA</v>
          </cell>
        </row>
        <row r="27">
          <cell r="A27" t="str">
            <v>201545</v>
          </cell>
          <cell r="B27" t="str">
            <v>Maria Helena Costa Henriques</v>
          </cell>
          <cell r="C27" t="str">
            <v>1980</v>
          </cell>
          <cell r="D27">
            <v>25</v>
          </cell>
          <cell r="E27">
            <v>25</v>
          </cell>
          <cell r="F27" t="str">
            <v>19570629</v>
          </cell>
          <cell r="G27" t="str">
            <v>48</v>
          </cell>
          <cell r="H27" t="str">
            <v>1</v>
          </cell>
          <cell r="I27" t="str">
            <v>Casado</v>
          </cell>
          <cell r="J27" t="str">
            <v>feminino</v>
          </cell>
          <cell r="K27">
            <v>1</v>
          </cell>
          <cell r="L27" t="str">
            <v>R Dr. Mario Rosas da Silva, 48 2º Esq</v>
          </cell>
          <cell r="M27" t="str">
            <v>4425-078</v>
          </cell>
          <cell r="N27" t="str">
            <v>MAIA</v>
          </cell>
          <cell r="O27" t="str">
            <v>00242072</v>
          </cell>
          <cell r="P27" t="str">
            <v>CC CONTABILIDADE ADMINISTRACAO</v>
          </cell>
          <cell r="R27" t="str">
            <v>3447923</v>
          </cell>
          <cell r="S27" t="str">
            <v>20020417</v>
          </cell>
          <cell r="T27" t="str">
            <v>LISBOA</v>
          </cell>
          <cell r="U27" t="str">
            <v>9800</v>
          </cell>
          <cell r="V27" t="str">
            <v>SIND TRAB IND ELéCT NORTE</v>
          </cell>
          <cell r="W27" t="str">
            <v>105053597</v>
          </cell>
          <cell r="X27" t="str">
            <v>3506</v>
          </cell>
          <cell r="Y27" t="str">
            <v>60.0</v>
          </cell>
          <cell r="Z27">
            <v>1</v>
          </cell>
          <cell r="AA27" t="str">
            <v>00</v>
          </cell>
          <cell r="AC27" t="str">
            <v>X</v>
          </cell>
          <cell r="AD27" t="str">
            <v>100</v>
          </cell>
          <cell r="AE27" t="str">
            <v>11267786566</v>
          </cell>
          <cell r="AF27" t="str">
            <v>02</v>
          </cell>
          <cell r="AG27" t="str">
            <v>19800901</v>
          </cell>
          <cell r="AH27" t="str">
            <v>DT.Adm.Corr.Antiguid</v>
          </cell>
          <cell r="AI27" t="str">
            <v>1</v>
          </cell>
          <cell r="AJ27" t="str">
            <v>ACTIVOS</v>
          </cell>
          <cell r="AK27" t="str">
            <v>AA</v>
          </cell>
          <cell r="AL27" t="str">
            <v>ACTIVO TEMP.INTEIRO</v>
          </cell>
          <cell r="AM27" t="str">
            <v>J100</v>
          </cell>
          <cell r="AN27" t="str">
            <v>EDPOutsourcing Comercial-N</v>
          </cell>
          <cell r="AO27" t="str">
            <v>J110</v>
          </cell>
          <cell r="AP27" t="str">
            <v>EDPOC-PRT-GnçCr</v>
          </cell>
          <cell r="AQ27" t="str">
            <v>40176808</v>
          </cell>
          <cell r="AR27" t="str">
            <v>70000078</v>
          </cell>
          <cell r="AS27" t="str">
            <v>033.</v>
          </cell>
          <cell r="AT27" t="str">
            <v>TECNICO PRINCIPAL DE GESTAO</v>
          </cell>
          <cell r="AU27" t="str">
            <v>4</v>
          </cell>
          <cell r="AV27" t="str">
            <v>00040428</v>
          </cell>
          <cell r="AW27" t="str">
            <v>J20506000810</v>
          </cell>
          <cell r="AX27" t="str">
            <v>OCGCC-GN-GESTÃO CREDITOS E COBRANÇA</v>
          </cell>
          <cell r="AY27" t="str">
            <v>68907502</v>
          </cell>
          <cell r="AZ27" t="str">
            <v>Gestão de Créditos e</v>
          </cell>
          <cell r="BA27" t="str">
            <v>6890</v>
          </cell>
          <cell r="BB27" t="str">
            <v>EDP Outsourcing Comercial</v>
          </cell>
          <cell r="BC27" t="str">
            <v>6890</v>
          </cell>
          <cell r="BD27" t="str">
            <v>6890</v>
          </cell>
          <cell r="BE27" t="str">
            <v>2800</v>
          </cell>
          <cell r="BF27" t="str">
            <v>6890</v>
          </cell>
          <cell r="BG27" t="str">
            <v>EDP Outsourcing Comercial,SA</v>
          </cell>
          <cell r="BH27" t="str">
            <v>1010</v>
          </cell>
          <cell r="BI27">
            <v>1432</v>
          </cell>
          <cell r="BJ27" t="str">
            <v>13</v>
          </cell>
          <cell r="BK27">
            <v>25</v>
          </cell>
          <cell r="BL27">
            <v>252.75</v>
          </cell>
          <cell r="BM27" t="str">
            <v>NÍVEL 3</v>
          </cell>
          <cell r="BN27" t="str">
            <v>02</v>
          </cell>
          <cell r="BO27" t="str">
            <v>04</v>
          </cell>
          <cell r="BP27" t="str">
            <v>20030101</v>
          </cell>
          <cell r="BQ27" t="str">
            <v>21</v>
          </cell>
          <cell r="BR27" t="str">
            <v>EVOLUCAO AUTOMATICA</v>
          </cell>
          <cell r="BS27" t="str">
            <v>20050101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G27">
            <v>0</v>
          </cell>
          <cell r="CK27">
            <v>0</v>
          </cell>
          <cell r="CO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Z27">
            <v>0</v>
          </cell>
          <cell r="DC27">
            <v>0</v>
          </cell>
          <cell r="DF27">
            <v>0</v>
          </cell>
          <cell r="DI27">
            <v>0</v>
          </cell>
          <cell r="DK27">
            <v>0</v>
          </cell>
          <cell r="DL27">
            <v>0</v>
          </cell>
          <cell r="DN27" t="str">
            <v>21D11</v>
          </cell>
          <cell r="DO27" t="str">
            <v>Flex.T.Int."Escrit"</v>
          </cell>
          <cell r="DP27">
            <v>2</v>
          </cell>
          <cell r="DQ27">
            <v>100</v>
          </cell>
          <cell r="DR27" t="str">
            <v>PT01</v>
          </cell>
          <cell r="DT27" t="str">
            <v>00190075</v>
          </cell>
          <cell r="DU27" t="str">
            <v>BANCO BILBAO VIZCAYA ARGENTARI</v>
          </cell>
        </row>
        <row r="28">
          <cell r="A28" t="str">
            <v>310875</v>
          </cell>
          <cell r="B28" t="str">
            <v>Maria Catarina Ribeiro Padilha</v>
          </cell>
          <cell r="C28" t="str">
            <v>1978</v>
          </cell>
          <cell r="D28">
            <v>27</v>
          </cell>
          <cell r="E28">
            <v>27</v>
          </cell>
          <cell r="F28" t="str">
            <v>19571003</v>
          </cell>
          <cell r="G28" t="str">
            <v>47</v>
          </cell>
          <cell r="H28" t="str">
            <v>1</v>
          </cell>
          <cell r="I28" t="str">
            <v>Casado</v>
          </cell>
          <cell r="J28" t="str">
            <v>feminino</v>
          </cell>
          <cell r="K28">
            <v>1</v>
          </cell>
          <cell r="L28" t="str">
            <v>R Capitão Aresta, 121 - Valongo</v>
          </cell>
          <cell r="M28" t="str">
            <v>4440-539</v>
          </cell>
          <cell r="N28" t="str">
            <v>VALONGO</v>
          </cell>
          <cell r="O28" t="str">
            <v>00243403</v>
          </cell>
          <cell r="P28" t="str">
            <v>12.ANO - 3. CURSO</v>
          </cell>
          <cell r="R28" t="str">
            <v>3576798</v>
          </cell>
          <cell r="S28" t="str">
            <v>19981124</v>
          </cell>
          <cell r="T28" t="str">
            <v>PORTO</v>
          </cell>
          <cell r="W28" t="str">
            <v>132485761</v>
          </cell>
          <cell r="X28" t="str">
            <v>1899</v>
          </cell>
          <cell r="Y28" t="str">
            <v>0.0</v>
          </cell>
          <cell r="Z28">
            <v>1</v>
          </cell>
          <cell r="AA28" t="str">
            <v>00</v>
          </cell>
          <cell r="AD28" t="str">
            <v>100</v>
          </cell>
          <cell r="AE28" t="str">
            <v>11290378973</v>
          </cell>
          <cell r="AF28" t="str">
            <v>02</v>
          </cell>
          <cell r="AG28" t="str">
            <v>19781010</v>
          </cell>
          <cell r="AH28" t="str">
            <v>DT.Adm.Corr.Antiguid</v>
          </cell>
          <cell r="AI28" t="str">
            <v>1</v>
          </cell>
          <cell r="AJ28" t="str">
            <v>ACTIVOS</v>
          </cell>
          <cell r="AK28" t="str">
            <v>AA</v>
          </cell>
          <cell r="AL28" t="str">
            <v>ACTIVO TEMP.INTEIRO</v>
          </cell>
          <cell r="AM28" t="str">
            <v>J100</v>
          </cell>
          <cell r="AN28" t="str">
            <v>EDPOutsourcing Comercial-N</v>
          </cell>
          <cell r="AO28" t="str">
            <v>J110</v>
          </cell>
          <cell r="AP28" t="str">
            <v>EDPOC-PRT-GnçCr</v>
          </cell>
          <cell r="AQ28" t="str">
            <v>40176813</v>
          </cell>
          <cell r="AR28" t="str">
            <v>70000022</v>
          </cell>
          <cell r="AS28" t="str">
            <v>014.</v>
          </cell>
          <cell r="AT28" t="str">
            <v>TECNICO COMERCIAL</v>
          </cell>
          <cell r="AU28" t="str">
            <v>4</v>
          </cell>
          <cell r="AV28" t="str">
            <v>00040428</v>
          </cell>
          <cell r="AW28" t="str">
            <v>J20506000810</v>
          </cell>
          <cell r="AX28" t="str">
            <v>OCGCC-GN-GESTÃO CREDITOS E COBRANÇA</v>
          </cell>
          <cell r="AY28" t="str">
            <v>68907502</v>
          </cell>
          <cell r="AZ28" t="str">
            <v>Gestão de Créditos e</v>
          </cell>
          <cell r="BA28" t="str">
            <v>6890</v>
          </cell>
          <cell r="BB28" t="str">
            <v>EDP Outsourcing Comercial</v>
          </cell>
          <cell r="BC28" t="str">
            <v>6890</v>
          </cell>
          <cell r="BD28" t="str">
            <v>6890</v>
          </cell>
          <cell r="BE28" t="str">
            <v>2800</v>
          </cell>
          <cell r="BF28" t="str">
            <v>6890</v>
          </cell>
          <cell r="BG28" t="str">
            <v>EDP Outsourcing Comercial,SA</v>
          </cell>
          <cell r="BH28" t="str">
            <v>1010</v>
          </cell>
          <cell r="BI28">
            <v>1432</v>
          </cell>
          <cell r="BJ28" t="str">
            <v>13</v>
          </cell>
          <cell r="BK28">
            <v>27</v>
          </cell>
          <cell r="BL28">
            <v>272.97000000000003</v>
          </cell>
          <cell r="BM28" t="str">
            <v>NÍVEL 4</v>
          </cell>
          <cell r="BN28" t="str">
            <v>00</v>
          </cell>
          <cell r="BO28" t="str">
            <v>07</v>
          </cell>
          <cell r="BP28" t="str">
            <v>20050101</v>
          </cell>
          <cell r="BQ28" t="str">
            <v>21</v>
          </cell>
          <cell r="BR28" t="str">
            <v>EVOLUCAO AUTOMATICA</v>
          </cell>
          <cell r="BS28" t="str">
            <v>20050101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G28">
            <v>0</v>
          </cell>
          <cell r="CK28">
            <v>0</v>
          </cell>
          <cell r="CO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Z28">
            <v>0</v>
          </cell>
          <cell r="DC28">
            <v>0</v>
          </cell>
          <cell r="DF28">
            <v>0</v>
          </cell>
          <cell r="DI28">
            <v>0</v>
          </cell>
          <cell r="DK28">
            <v>0</v>
          </cell>
          <cell r="DL28">
            <v>0</v>
          </cell>
          <cell r="DN28" t="str">
            <v>21D11</v>
          </cell>
          <cell r="DO28" t="str">
            <v>Flex.T.Int."Escrit"</v>
          </cell>
          <cell r="DP28">
            <v>2</v>
          </cell>
          <cell r="DQ28">
            <v>100</v>
          </cell>
          <cell r="DR28" t="str">
            <v>PT01</v>
          </cell>
          <cell r="DT28" t="str">
            <v>00350837</v>
          </cell>
          <cell r="DU28" t="str">
            <v>CAIXA GERAL DE DEPOSITOS, SA</v>
          </cell>
        </row>
        <row r="29">
          <cell r="A29" t="str">
            <v>310964</v>
          </cell>
          <cell r="B29" t="str">
            <v>Rosa Maria Ferreira Pinto</v>
          </cell>
          <cell r="C29" t="str">
            <v>1984</v>
          </cell>
          <cell r="D29">
            <v>21</v>
          </cell>
          <cell r="E29">
            <v>21</v>
          </cell>
          <cell r="F29" t="str">
            <v>19621015</v>
          </cell>
          <cell r="G29" t="str">
            <v>42</v>
          </cell>
          <cell r="H29" t="str">
            <v>1</v>
          </cell>
          <cell r="I29" t="str">
            <v>Casado</v>
          </cell>
          <cell r="J29" t="str">
            <v>feminino</v>
          </cell>
          <cell r="K29">
            <v>1</v>
          </cell>
          <cell r="L29" t="str">
            <v>R Almada Negreiros, 67 - 2º. Esq. Fr.</v>
          </cell>
          <cell r="M29" t="str">
            <v>4440-523</v>
          </cell>
          <cell r="N29" t="str">
            <v>VALONGO</v>
          </cell>
          <cell r="O29" t="str">
            <v>00241132</v>
          </cell>
          <cell r="P29" t="str">
            <v>CURSO COMPLEMENTAR DOS LICEUS</v>
          </cell>
          <cell r="R29" t="str">
            <v>5977808</v>
          </cell>
          <cell r="S29" t="str">
            <v>20020215</v>
          </cell>
          <cell r="T29" t="str">
            <v>PORTO</v>
          </cell>
          <cell r="W29" t="str">
            <v>177160543</v>
          </cell>
          <cell r="X29" t="str">
            <v>1899</v>
          </cell>
          <cell r="Y29" t="str">
            <v>0.0</v>
          </cell>
          <cell r="Z29">
            <v>1</v>
          </cell>
          <cell r="AA29" t="str">
            <v>00</v>
          </cell>
          <cell r="AD29" t="str">
            <v>100</v>
          </cell>
          <cell r="AE29" t="str">
            <v>11290802074</v>
          </cell>
          <cell r="AF29" t="str">
            <v>02</v>
          </cell>
          <cell r="AG29" t="str">
            <v>19840523</v>
          </cell>
          <cell r="AH29" t="str">
            <v>DT.Adm.Corr.Antiguid</v>
          </cell>
          <cell r="AI29" t="str">
            <v>1</v>
          </cell>
          <cell r="AJ29" t="str">
            <v>ACTIVOS</v>
          </cell>
          <cell r="AK29" t="str">
            <v>AA</v>
          </cell>
          <cell r="AL29" t="str">
            <v>ACTIVO TEMP.INTEIRO</v>
          </cell>
          <cell r="AM29" t="str">
            <v>J100</v>
          </cell>
          <cell r="AN29" t="str">
            <v>EDPOutsourcing Comercial-N</v>
          </cell>
          <cell r="AO29" t="str">
            <v>J110</v>
          </cell>
          <cell r="AP29" t="str">
            <v>EDPOC-PRT-GnçCr</v>
          </cell>
          <cell r="AQ29" t="str">
            <v>40176814</v>
          </cell>
          <cell r="AR29" t="str">
            <v>70000022</v>
          </cell>
          <cell r="AS29" t="str">
            <v>014.</v>
          </cell>
          <cell r="AT29" t="str">
            <v>TECNICO COMERCIAL</v>
          </cell>
          <cell r="AU29" t="str">
            <v>4</v>
          </cell>
          <cell r="AV29" t="str">
            <v>00040428</v>
          </cell>
          <cell r="AW29" t="str">
            <v>J20506000810</v>
          </cell>
          <cell r="AX29" t="str">
            <v>OCGCC-GN-GESTÃO CREDITOS E COBRANÇA</v>
          </cell>
          <cell r="AY29" t="str">
            <v>68907502</v>
          </cell>
          <cell r="AZ29" t="str">
            <v>Gestão de Créditos e</v>
          </cell>
          <cell r="BA29" t="str">
            <v>6890</v>
          </cell>
          <cell r="BB29" t="str">
            <v>EDP Outsourcing Comercial</v>
          </cell>
          <cell r="BC29" t="str">
            <v>6890</v>
          </cell>
          <cell r="BD29" t="str">
            <v>6890</v>
          </cell>
          <cell r="BE29" t="str">
            <v>2800</v>
          </cell>
          <cell r="BF29" t="str">
            <v>6890</v>
          </cell>
          <cell r="BG29" t="str">
            <v>EDP Outsourcing Comercial,SA</v>
          </cell>
          <cell r="BH29" t="str">
            <v>1010</v>
          </cell>
          <cell r="BI29">
            <v>1339</v>
          </cell>
          <cell r="BJ29" t="str">
            <v>12</v>
          </cell>
          <cell r="BK29">
            <v>21</v>
          </cell>
          <cell r="BL29">
            <v>212.31</v>
          </cell>
          <cell r="BM29" t="str">
            <v>NÍVEL 4</v>
          </cell>
          <cell r="BN29" t="str">
            <v>01</v>
          </cell>
          <cell r="BO29" t="str">
            <v>06</v>
          </cell>
          <cell r="BP29" t="str">
            <v>20040101</v>
          </cell>
          <cell r="BQ29" t="str">
            <v>21</v>
          </cell>
          <cell r="BR29" t="str">
            <v>EVOLUCAO AUTOMATICA</v>
          </cell>
          <cell r="BS29" t="str">
            <v>20050101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G29">
            <v>0</v>
          </cell>
          <cell r="CK29">
            <v>0</v>
          </cell>
          <cell r="CO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Z29">
            <v>0</v>
          </cell>
          <cell r="DC29">
            <v>0</v>
          </cell>
          <cell r="DF29">
            <v>0</v>
          </cell>
          <cell r="DI29">
            <v>0</v>
          </cell>
          <cell r="DK29">
            <v>0</v>
          </cell>
          <cell r="DL29">
            <v>0</v>
          </cell>
          <cell r="DN29" t="str">
            <v>21D11</v>
          </cell>
          <cell r="DO29" t="str">
            <v>Flex.T.Int."Escrit"</v>
          </cell>
          <cell r="DP29">
            <v>2</v>
          </cell>
          <cell r="DQ29">
            <v>100</v>
          </cell>
          <cell r="DR29" t="str">
            <v>PT01</v>
          </cell>
          <cell r="DT29" t="str">
            <v>00350837</v>
          </cell>
          <cell r="DU29" t="str">
            <v>CAIXA GERAL DE DEPOSITOS, SA</v>
          </cell>
        </row>
        <row r="30">
          <cell r="A30" t="str">
            <v>202843</v>
          </cell>
          <cell r="B30" t="str">
            <v>Jorge Joaquim Portela Santos</v>
          </cell>
          <cell r="C30" t="str">
            <v>1980</v>
          </cell>
          <cell r="D30">
            <v>25</v>
          </cell>
          <cell r="E30">
            <v>25</v>
          </cell>
          <cell r="F30" t="str">
            <v>19540710</v>
          </cell>
          <cell r="G30" t="str">
            <v>50</v>
          </cell>
          <cell r="H30" t="str">
            <v>1</v>
          </cell>
          <cell r="I30" t="str">
            <v>Casado</v>
          </cell>
          <cell r="J30" t="str">
            <v>masculino</v>
          </cell>
          <cell r="K30">
            <v>2</v>
          </cell>
          <cell r="L30" t="str">
            <v>Pr.Palmeiras, Lt 123-1º. Esqº. Ranhados</v>
          </cell>
          <cell r="M30" t="str">
            <v>3500-392</v>
          </cell>
          <cell r="N30" t="str">
            <v>VISEU</v>
          </cell>
          <cell r="O30" t="str">
            <v>00743205</v>
          </cell>
          <cell r="P30" t="str">
            <v>ENG. ELECTROTECNICA</v>
          </cell>
          <cell r="R30" t="str">
            <v>7973572</v>
          </cell>
          <cell r="S30" t="str">
            <v>19940504</v>
          </cell>
          <cell r="T30" t="str">
            <v>LISBOA</v>
          </cell>
          <cell r="U30" t="str">
            <v>9803</v>
          </cell>
          <cell r="V30" t="str">
            <v>S.NAC IND ENERGIA-SINDEL</v>
          </cell>
          <cell r="W30" t="str">
            <v>113176899</v>
          </cell>
          <cell r="X30" t="str">
            <v>1252</v>
          </cell>
          <cell r="Y30" t="str">
            <v>0.0</v>
          </cell>
          <cell r="Z30">
            <v>2</v>
          </cell>
          <cell r="AA30" t="str">
            <v>00</v>
          </cell>
          <cell r="AD30" t="str">
            <v>100</v>
          </cell>
          <cell r="AE30" t="str">
            <v>11218703098</v>
          </cell>
          <cell r="AF30" t="str">
            <v>02</v>
          </cell>
          <cell r="AG30" t="str">
            <v>19801101</v>
          </cell>
          <cell r="AH30" t="str">
            <v>DT.Adm.Corr.Antiguid</v>
          </cell>
          <cell r="AI30" t="str">
            <v>1</v>
          </cell>
          <cell r="AJ30" t="str">
            <v>ACTIVOS</v>
          </cell>
          <cell r="AK30" t="str">
            <v>AA</v>
          </cell>
          <cell r="AL30" t="str">
            <v>ACTIVO TEMP.INTEIRO</v>
          </cell>
          <cell r="AM30" t="str">
            <v>J100</v>
          </cell>
          <cell r="AN30" t="str">
            <v>EDPOutsourcing Comercial-N</v>
          </cell>
          <cell r="AO30" t="str">
            <v>J111</v>
          </cell>
          <cell r="AP30" t="str">
            <v>EDPOC-PRT-StCat</v>
          </cell>
          <cell r="AQ30" t="str">
            <v>40177203</v>
          </cell>
          <cell r="AR30" t="str">
            <v>70000168</v>
          </cell>
          <cell r="AS30" t="str">
            <v>080I</v>
          </cell>
          <cell r="AT30" t="str">
            <v>SUBDIRECTOR (D1)</v>
          </cell>
          <cell r="AU30" t="str">
            <v>4</v>
          </cell>
          <cell r="AV30" t="str">
            <v>00040166</v>
          </cell>
          <cell r="AW30" t="str">
            <v>J20420000110</v>
          </cell>
          <cell r="AX30" t="str">
            <v>AN-CH-CHEFIA</v>
          </cell>
          <cell r="AY30" t="str">
            <v>68905010</v>
          </cell>
          <cell r="AZ30" t="str">
            <v>Dep Comercial Norte</v>
          </cell>
          <cell r="BA30" t="str">
            <v>6890</v>
          </cell>
          <cell r="BB30" t="str">
            <v>EDP Outsourcing Comercial</v>
          </cell>
          <cell r="BC30" t="str">
            <v>6890</v>
          </cell>
          <cell r="BD30" t="str">
            <v>6890</v>
          </cell>
          <cell r="BE30" t="str">
            <v>2800</v>
          </cell>
          <cell r="BF30" t="str">
            <v>6890</v>
          </cell>
          <cell r="BG30" t="str">
            <v>EDP Outsourcing Comercial,SA</v>
          </cell>
          <cell r="BH30" t="str">
            <v>1010</v>
          </cell>
          <cell r="BI30">
            <v>3386</v>
          </cell>
          <cell r="BJ30" t="str">
            <v>R</v>
          </cell>
          <cell r="BK30">
            <v>25</v>
          </cell>
          <cell r="BL30">
            <v>252.75</v>
          </cell>
          <cell r="BM30" t="str">
            <v>SUB DIR</v>
          </cell>
          <cell r="BN30" t="str">
            <v>00</v>
          </cell>
          <cell r="BO30" t="str">
            <v>R</v>
          </cell>
          <cell r="BP30" t="str">
            <v>20040107</v>
          </cell>
          <cell r="BQ30" t="str">
            <v>22</v>
          </cell>
          <cell r="BR30" t="str">
            <v>ACELERACAO DE CARREIRA</v>
          </cell>
          <cell r="BS30" t="str">
            <v>20050101</v>
          </cell>
          <cell r="BU30" t="str">
            <v>SUB DIR</v>
          </cell>
          <cell r="BV30" t="str">
            <v>R</v>
          </cell>
          <cell r="BW30">
            <v>0</v>
          </cell>
          <cell r="BX30">
            <v>25</v>
          </cell>
          <cell r="BY30">
            <v>909.69</v>
          </cell>
          <cell r="BZ30">
            <v>0</v>
          </cell>
          <cell r="CA30">
            <v>0</v>
          </cell>
          <cell r="CC30">
            <v>0</v>
          </cell>
          <cell r="CG30">
            <v>0</v>
          </cell>
          <cell r="CK30">
            <v>0</v>
          </cell>
          <cell r="CO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Z30">
            <v>0</v>
          </cell>
          <cell r="DC30">
            <v>0</v>
          </cell>
          <cell r="DF30">
            <v>0</v>
          </cell>
          <cell r="DI30">
            <v>0</v>
          </cell>
          <cell r="DK30">
            <v>0</v>
          </cell>
          <cell r="DL30">
            <v>0</v>
          </cell>
          <cell r="DN30" t="str">
            <v>50001</v>
          </cell>
          <cell r="DO30" t="str">
            <v>IHT_TEMPO INTEIRO</v>
          </cell>
          <cell r="DP30">
            <v>9</v>
          </cell>
          <cell r="DQ30">
            <v>100</v>
          </cell>
          <cell r="DR30" t="str">
            <v>PT01</v>
          </cell>
          <cell r="DT30" t="str">
            <v>00100000</v>
          </cell>
          <cell r="DU30" t="str">
            <v>BANCO BPI, SA</v>
          </cell>
        </row>
        <row r="31">
          <cell r="A31" t="str">
            <v>310417</v>
          </cell>
          <cell r="B31" t="str">
            <v>Emanuel Moreira Almeida</v>
          </cell>
          <cell r="C31" t="str">
            <v>1981</v>
          </cell>
          <cell r="D31">
            <v>24</v>
          </cell>
          <cell r="E31">
            <v>24</v>
          </cell>
          <cell r="F31" t="str">
            <v>19600905</v>
          </cell>
          <cell r="G31" t="str">
            <v>44</v>
          </cell>
          <cell r="H31" t="str">
            <v>1</v>
          </cell>
          <cell r="I31" t="str">
            <v>Casado</v>
          </cell>
          <cell r="J31" t="str">
            <v>masculino</v>
          </cell>
          <cell r="K31">
            <v>2</v>
          </cell>
          <cell r="L31" t="str">
            <v>Prct. Visc. Oliveira do Paço, 102 - 1º Dt Tr - VALONGO</v>
          </cell>
          <cell r="M31" t="str">
            <v>4440-708</v>
          </cell>
          <cell r="N31" t="str">
            <v>VALONGO</v>
          </cell>
          <cell r="O31" t="str">
            <v>00241132</v>
          </cell>
          <cell r="P31" t="str">
            <v>CURSO COMPLEMENTAR DOS LICEUS</v>
          </cell>
          <cell r="R31" t="str">
            <v>8446017</v>
          </cell>
          <cell r="S31" t="str">
            <v>19951109</v>
          </cell>
          <cell r="T31" t="str">
            <v>PORTO</v>
          </cell>
          <cell r="U31" t="str">
            <v>9803</v>
          </cell>
          <cell r="V31" t="str">
            <v>S.NAC IND ENERGIA-SINDEL</v>
          </cell>
          <cell r="W31" t="str">
            <v>156112736</v>
          </cell>
          <cell r="X31" t="str">
            <v>1899</v>
          </cell>
          <cell r="Y31" t="str">
            <v>0.0</v>
          </cell>
          <cell r="Z31">
            <v>2</v>
          </cell>
          <cell r="AA31" t="str">
            <v>00</v>
          </cell>
          <cell r="AD31" t="str">
            <v>100</v>
          </cell>
          <cell r="AE31" t="str">
            <v>11321912984</v>
          </cell>
          <cell r="AF31" t="str">
            <v>02</v>
          </cell>
          <cell r="AG31" t="str">
            <v>19810722</v>
          </cell>
          <cell r="AH31" t="str">
            <v>DT.Adm.Corr.Antiguid</v>
          </cell>
          <cell r="AI31" t="str">
            <v>1</v>
          </cell>
          <cell r="AJ31" t="str">
            <v>ACTIVOS</v>
          </cell>
          <cell r="AK31" t="str">
            <v>AA</v>
          </cell>
          <cell r="AL31" t="str">
            <v>ACTIVO TEMP.INTEIRO</v>
          </cell>
          <cell r="AM31" t="str">
            <v>J100</v>
          </cell>
          <cell r="AN31" t="str">
            <v>EDPOutsourcing Comercial-N</v>
          </cell>
          <cell r="AO31" t="str">
            <v>J111</v>
          </cell>
          <cell r="AP31" t="str">
            <v>EDPOC-PRT-StCat</v>
          </cell>
          <cell r="AQ31" t="str">
            <v>40177046</v>
          </cell>
          <cell r="AR31" t="str">
            <v>70000053</v>
          </cell>
          <cell r="AS31" t="str">
            <v>022.</v>
          </cell>
          <cell r="AT31" t="str">
            <v>ASSISTENTE GESTAO</v>
          </cell>
          <cell r="AU31" t="str">
            <v>4</v>
          </cell>
          <cell r="AV31" t="str">
            <v>00040510</v>
          </cell>
          <cell r="AW31" t="str">
            <v>J20420000210</v>
          </cell>
          <cell r="AX31" t="str">
            <v>AN-AP-APOIO</v>
          </cell>
          <cell r="AY31" t="str">
            <v>68905010</v>
          </cell>
          <cell r="AZ31" t="str">
            <v>Dep Comercial Norte</v>
          </cell>
          <cell r="BA31" t="str">
            <v>6890</v>
          </cell>
          <cell r="BB31" t="str">
            <v>EDP Outsourcing Comercial</v>
          </cell>
          <cell r="BC31" t="str">
            <v>6890</v>
          </cell>
          <cell r="BD31" t="str">
            <v>6890</v>
          </cell>
          <cell r="BE31" t="str">
            <v>2800</v>
          </cell>
          <cell r="BF31" t="str">
            <v>6890</v>
          </cell>
          <cell r="BG31" t="str">
            <v>EDP Outsourcing Comercial,SA</v>
          </cell>
          <cell r="BH31" t="str">
            <v>1010</v>
          </cell>
          <cell r="BI31">
            <v>1891</v>
          </cell>
          <cell r="BJ31" t="str">
            <v>18</v>
          </cell>
          <cell r="BK31">
            <v>24</v>
          </cell>
          <cell r="BL31">
            <v>242.64</v>
          </cell>
          <cell r="BM31" t="str">
            <v>NÍVEL 2</v>
          </cell>
          <cell r="BN31" t="str">
            <v>00</v>
          </cell>
          <cell r="BO31" t="str">
            <v>06</v>
          </cell>
          <cell r="BP31" t="str">
            <v>20050101</v>
          </cell>
          <cell r="BQ31" t="str">
            <v>21</v>
          </cell>
          <cell r="BR31" t="str">
            <v>EVOLUCAO AUTOMATICA</v>
          </cell>
          <cell r="BS31" t="str">
            <v>20050101</v>
          </cell>
          <cell r="BW31">
            <v>0</v>
          </cell>
          <cell r="BX31">
            <v>21</v>
          </cell>
          <cell r="BY31">
            <v>478.09</v>
          </cell>
          <cell r="BZ31">
            <v>0</v>
          </cell>
          <cell r="CA31">
            <v>0</v>
          </cell>
          <cell r="CC31">
            <v>0</v>
          </cell>
          <cell r="CG31">
            <v>0</v>
          </cell>
          <cell r="CK31">
            <v>0</v>
          </cell>
          <cell r="CO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Z31">
            <v>0</v>
          </cell>
          <cell r="DC31">
            <v>0</v>
          </cell>
          <cell r="DF31">
            <v>0</v>
          </cell>
          <cell r="DG31" t="str">
            <v>1330</v>
          </cell>
          <cell r="DH31" t="str">
            <v>H</v>
          </cell>
          <cell r="DI31">
            <v>143</v>
          </cell>
          <cell r="DK31">
            <v>0</v>
          </cell>
          <cell r="DL31">
            <v>0</v>
          </cell>
          <cell r="DN31" t="str">
            <v>50001</v>
          </cell>
          <cell r="DO31" t="str">
            <v>IHT_TEMPO INTEIRO</v>
          </cell>
          <cell r="DP31">
            <v>2</v>
          </cell>
          <cell r="DQ31">
            <v>100</v>
          </cell>
          <cell r="DR31" t="str">
            <v>PT01</v>
          </cell>
          <cell r="DT31" t="str">
            <v>00100000</v>
          </cell>
          <cell r="DU31" t="str">
            <v>BANCO BPI, SA</v>
          </cell>
        </row>
        <row r="32">
          <cell r="A32" t="str">
            <v>308145</v>
          </cell>
          <cell r="B32" t="str">
            <v>Joaquim Jose Nunes Pinto</v>
          </cell>
          <cell r="C32" t="str">
            <v>1983</v>
          </cell>
          <cell r="D32">
            <v>22</v>
          </cell>
          <cell r="E32">
            <v>22</v>
          </cell>
          <cell r="F32" t="str">
            <v>19640922</v>
          </cell>
          <cell r="G32" t="str">
            <v>40</v>
          </cell>
          <cell r="H32" t="str">
            <v>1</v>
          </cell>
          <cell r="I32" t="str">
            <v>Casado</v>
          </cell>
          <cell r="J32" t="str">
            <v>masculino</v>
          </cell>
          <cell r="K32">
            <v>2</v>
          </cell>
          <cell r="L32" t="str">
            <v>R Maestro Virgilio Pereira,47</v>
          </cell>
          <cell r="M32" t="str">
            <v>4580-218</v>
          </cell>
          <cell r="N32" t="str">
            <v>PAREDES</v>
          </cell>
          <cell r="O32" t="str">
            <v>00233023</v>
          </cell>
          <cell r="P32" t="str">
            <v>C.GERAL UNIFICADO(9 ANO ESCOL)</v>
          </cell>
          <cell r="R32" t="str">
            <v>7020617</v>
          </cell>
          <cell r="S32" t="str">
            <v>20040113</v>
          </cell>
          <cell r="T32" t="str">
            <v>PORTO</v>
          </cell>
          <cell r="U32" t="str">
            <v>9803</v>
          </cell>
          <cell r="V32" t="str">
            <v>S.NAC IND ENERGIA-SINDEL</v>
          </cell>
          <cell r="W32" t="str">
            <v>144127911</v>
          </cell>
          <cell r="X32" t="str">
            <v>1848</v>
          </cell>
          <cell r="Y32" t="str">
            <v>0.0</v>
          </cell>
          <cell r="Z32">
            <v>2</v>
          </cell>
          <cell r="AA32" t="str">
            <v>00</v>
          </cell>
          <cell r="AC32" t="str">
            <v>X</v>
          </cell>
          <cell r="AD32" t="str">
            <v>100</v>
          </cell>
          <cell r="AE32" t="str">
            <v>11321493051</v>
          </cell>
          <cell r="AF32" t="str">
            <v>02</v>
          </cell>
          <cell r="AG32" t="str">
            <v>19830926</v>
          </cell>
          <cell r="AH32" t="str">
            <v>DT.Adm.Corr.Antiguid</v>
          </cell>
          <cell r="AI32" t="str">
            <v>1</v>
          </cell>
          <cell r="AJ32" t="str">
            <v>ACTIVOS</v>
          </cell>
          <cell r="AK32" t="str">
            <v>AA</v>
          </cell>
          <cell r="AL32" t="str">
            <v>ACTIVO TEMP.INTEIRO</v>
          </cell>
          <cell r="AM32" t="str">
            <v>J100</v>
          </cell>
          <cell r="AN32" t="str">
            <v>EDPOutsourcing Comercial-N</v>
          </cell>
          <cell r="AO32" t="str">
            <v>J111</v>
          </cell>
          <cell r="AP32" t="str">
            <v>EDPOC-PRT-StCat</v>
          </cell>
          <cell r="AQ32" t="str">
            <v>40176903</v>
          </cell>
          <cell r="AR32" t="str">
            <v>70000060</v>
          </cell>
          <cell r="AS32" t="str">
            <v>025.</v>
          </cell>
          <cell r="AT32" t="str">
            <v>ESCRITURARIO COMERCIAL</v>
          </cell>
          <cell r="AU32" t="str">
            <v>1</v>
          </cell>
          <cell r="AV32" t="str">
            <v>00040510</v>
          </cell>
          <cell r="AW32" t="str">
            <v>J20420000210</v>
          </cell>
          <cell r="AX32" t="str">
            <v>AN-AP-APOIO</v>
          </cell>
          <cell r="AY32" t="str">
            <v>68905010</v>
          </cell>
          <cell r="AZ32" t="str">
            <v>Dep Comercial Norte</v>
          </cell>
          <cell r="BA32" t="str">
            <v>6890</v>
          </cell>
          <cell r="BB32" t="str">
            <v>EDP Outsourcing Comercial</v>
          </cell>
          <cell r="BC32" t="str">
            <v>6890</v>
          </cell>
          <cell r="BD32" t="str">
            <v>6890</v>
          </cell>
          <cell r="BE32" t="str">
            <v>2800</v>
          </cell>
          <cell r="BF32" t="str">
            <v>6890</v>
          </cell>
          <cell r="BG32" t="str">
            <v>EDP Outsourcing Comercial,SA</v>
          </cell>
          <cell r="BH32" t="str">
            <v>1010</v>
          </cell>
          <cell r="BI32">
            <v>1160</v>
          </cell>
          <cell r="BJ32" t="str">
            <v>10</v>
          </cell>
          <cell r="BK32">
            <v>22</v>
          </cell>
          <cell r="BL32">
            <v>222.42</v>
          </cell>
          <cell r="BM32" t="str">
            <v>NÍVEL 5</v>
          </cell>
          <cell r="BN32" t="str">
            <v>01</v>
          </cell>
          <cell r="BO32" t="str">
            <v>07</v>
          </cell>
          <cell r="BP32" t="str">
            <v>20040101</v>
          </cell>
          <cell r="BQ32" t="str">
            <v>21</v>
          </cell>
          <cell r="BR32" t="str">
            <v>EVOLUCAO AUTOMATICA</v>
          </cell>
          <cell r="BS32" t="str">
            <v>20050101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G32">
            <v>0</v>
          </cell>
          <cell r="CK32">
            <v>0</v>
          </cell>
          <cell r="CO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Z32">
            <v>0</v>
          </cell>
          <cell r="DC32">
            <v>0</v>
          </cell>
          <cell r="DF32">
            <v>0</v>
          </cell>
          <cell r="DI32">
            <v>0</v>
          </cell>
          <cell r="DK32">
            <v>0</v>
          </cell>
          <cell r="DL32">
            <v>0</v>
          </cell>
          <cell r="DN32" t="str">
            <v>11D13</v>
          </cell>
          <cell r="DO32" t="str">
            <v>FixoTInt-"Lojas"2002</v>
          </cell>
          <cell r="DP32">
            <v>9</v>
          </cell>
          <cell r="DQ32">
            <v>100</v>
          </cell>
          <cell r="DR32" t="str">
            <v>PT01</v>
          </cell>
          <cell r="DT32" t="str">
            <v>00330000</v>
          </cell>
          <cell r="DU32" t="str">
            <v>BANCO COMERCIAL PORTUGUES, SA</v>
          </cell>
        </row>
        <row r="33">
          <cell r="A33" t="str">
            <v>331117</v>
          </cell>
          <cell r="B33" t="str">
            <v>Deodato Manuel Silveira de Pina</v>
          </cell>
          <cell r="C33" t="str">
            <v>1999</v>
          </cell>
          <cell r="D33">
            <v>6</v>
          </cell>
          <cell r="E33">
            <v>6</v>
          </cell>
          <cell r="F33" t="str">
            <v>19671218</v>
          </cell>
          <cell r="G33" t="str">
            <v>37</v>
          </cell>
          <cell r="H33" t="str">
            <v>0</v>
          </cell>
          <cell r="I33" t="str">
            <v>Solt.</v>
          </cell>
          <cell r="J33" t="str">
            <v>masculino</v>
          </cell>
          <cell r="K33">
            <v>0</v>
          </cell>
          <cell r="L33" t="str">
            <v>R Engº Adelino Amaro da Costa, 88 - R/C Dt</v>
          </cell>
          <cell r="M33" t="str">
            <v>4400-134</v>
          </cell>
          <cell r="N33" t="str">
            <v>VILA NOVA DE GAIA</v>
          </cell>
          <cell r="O33" t="str">
            <v>00774105</v>
          </cell>
          <cell r="P33" t="str">
            <v>ECONOMIA</v>
          </cell>
          <cell r="R33" t="str">
            <v>7693114</v>
          </cell>
          <cell r="S33" t="str">
            <v>20030602</v>
          </cell>
          <cell r="T33" t="str">
            <v>LISBOA</v>
          </cell>
          <cell r="W33" t="str">
            <v>155800876</v>
          </cell>
          <cell r="X33" t="str">
            <v>3964</v>
          </cell>
          <cell r="Y33" t="str">
            <v>0.0</v>
          </cell>
          <cell r="Z33">
            <v>1</v>
          </cell>
          <cell r="AA33" t="str">
            <v>00</v>
          </cell>
          <cell r="AD33" t="str">
            <v>100</v>
          </cell>
          <cell r="AE33" t="str">
            <v>11323078951</v>
          </cell>
          <cell r="AF33" t="str">
            <v>02</v>
          </cell>
          <cell r="AG33" t="str">
            <v>19990801</v>
          </cell>
          <cell r="AH33" t="str">
            <v>DT.Adm.Corr.Antiguid</v>
          </cell>
          <cell r="AI33" t="str">
            <v>1</v>
          </cell>
          <cell r="AJ33" t="str">
            <v>ACTIVOS</v>
          </cell>
          <cell r="AK33" t="str">
            <v>AA</v>
          </cell>
          <cell r="AL33" t="str">
            <v>ACTIVO TEMP.INTEIRO</v>
          </cell>
          <cell r="AM33" t="str">
            <v>J100</v>
          </cell>
          <cell r="AN33" t="str">
            <v>EDPOutsourcing Comercial-N</v>
          </cell>
          <cell r="AO33" t="str">
            <v>J111</v>
          </cell>
          <cell r="AP33" t="str">
            <v>EDPOC-PRT-StCat</v>
          </cell>
          <cell r="AQ33" t="str">
            <v>40177044</v>
          </cell>
          <cell r="AR33" t="str">
            <v>70000041</v>
          </cell>
          <cell r="AS33" t="str">
            <v>01L1</v>
          </cell>
          <cell r="AT33" t="str">
            <v>LICENCIADO I</v>
          </cell>
          <cell r="AU33" t="str">
            <v>1</v>
          </cell>
          <cell r="AV33" t="str">
            <v>00040293</v>
          </cell>
          <cell r="AW33" t="str">
            <v>J20420000810</v>
          </cell>
          <cell r="AX33" t="str">
            <v>AN-RA-REDE DE AGENTES - I</v>
          </cell>
          <cell r="AY33" t="str">
            <v>68905014</v>
          </cell>
          <cell r="AZ33" t="str">
            <v>Eq Contacto Directo</v>
          </cell>
          <cell r="BA33" t="str">
            <v>6890</v>
          </cell>
          <cell r="BB33" t="str">
            <v>EDP Outsourcing Comercial</v>
          </cell>
          <cell r="BC33" t="str">
            <v>6890</v>
          </cell>
          <cell r="BD33" t="str">
            <v>6890</v>
          </cell>
          <cell r="BE33" t="str">
            <v>2800</v>
          </cell>
          <cell r="BF33" t="str">
            <v>6890</v>
          </cell>
          <cell r="BG33" t="str">
            <v>EDP Outsourcing Comercial,SA</v>
          </cell>
          <cell r="BH33" t="str">
            <v>1010</v>
          </cell>
          <cell r="BI33">
            <v>2283</v>
          </cell>
          <cell r="BJ33" t="str">
            <v>J</v>
          </cell>
          <cell r="BK33">
            <v>6</v>
          </cell>
          <cell r="BL33">
            <v>60.66</v>
          </cell>
          <cell r="BM33" t="str">
            <v>LIC 1</v>
          </cell>
          <cell r="BN33" t="str">
            <v>00</v>
          </cell>
          <cell r="BO33" t="str">
            <v>J</v>
          </cell>
          <cell r="BP33" t="str">
            <v>20040110</v>
          </cell>
          <cell r="BQ33" t="str">
            <v>22</v>
          </cell>
          <cell r="BR33" t="str">
            <v>ACELERACAO DE CARREIRA</v>
          </cell>
          <cell r="BS33" t="str">
            <v>20050101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G33">
            <v>0</v>
          </cell>
          <cell r="CK33">
            <v>0</v>
          </cell>
          <cell r="CO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Z33">
            <v>0</v>
          </cell>
          <cell r="DC33">
            <v>0</v>
          </cell>
          <cell r="DF33">
            <v>0</v>
          </cell>
          <cell r="DI33">
            <v>0</v>
          </cell>
          <cell r="DK33">
            <v>0</v>
          </cell>
          <cell r="DL33">
            <v>0</v>
          </cell>
          <cell r="DN33" t="str">
            <v>21001</v>
          </cell>
          <cell r="DO33" t="str">
            <v>Flex. Tempo Inteiro</v>
          </cell>
          <cell r="DP33">
            <v>2</v>
          </cell>
          <cell r="DQ33">
            <v>100</v>
          </cell>
          <cell r="DR33" t="str">
            <v>PT01</v>
          </cell>
          <cell r="DT33" t="str">
            <v>00380073</v>
          </cell>
          <cell r="DU33" t="str">
            <v>BANIF-BANCO INTERNACIONAL DO F</v>
          </cell>
        </row>
        <row r="34">
          <cell r="A34" t="str">
            <v>289140</v>
          </cell>
          <cell r="B34" t="str">
            <v>Antonio Manuel Miranda Sousa</v>
          </cell>
          <cell r="C34" t="str">
            <v>1971</v>
          </cell>
          <cell r="D34">
            <v>34</v>
          </cell>
          <cell r="E34">
            <v>34</v>
          </cell>
          <cell r="F34" t="str">
            <v>19510103</v>
          </cell>
          <cell r="G34" t="str">
            <v>54</v>
          </cell>
          <cell r="H34" t="str">
            <v>1</v>
          </cell>
          <cell r="I34" t="str">
            <v>Casado</v>
          </cell>
          <cell r="J34" t="str">
            <v>masculino</v>
          </cell>
          <cell r="K34">
            <v>0</v>
          </cell>
          <cell r="L34" t="str">
            <v>Rua José Maria Alves nº 146/8 - B 2º CTFR Canidelo - V</v>
          </cell>
          <cell r="M34" t="str">
            <v>4400-482</v>
          </cell>
          <cell r="N34" t="str">
            <v>VILA NOVA DE GAIA</v>
          </cell>
          <cell r="O34" t="str">
            <v>00232133</v>
          </cell>
          <cell r="P34" t="str">
            <v>CURSO GERAL DO COMERCIO</v>
          </cell>
          <cell r="R34" t="str">
            <v>2725457</v>
          </cell>
          <cell r="S34" t="str">
            <v>19931214</v>
          </cell>
          <cell r="T34" t="str">
            <v>LISBOA</v>
          </cell>
          <cell r="U34" t="str">
            <v>9803</v>
          </cell>
          <cell r="V34" t="str">
            <v>S.NAC IND ENERGIA-SINDEL</v>
          </cell>
          <cell r="W34" t="str">
            <v>108217493</v>
          </cell>
          <cell r="X34" t="str">
            <v>3204</v>
          </cell>
          <cell r="Y34" t="str">
            <v>0.0</v>
          </cell>
          <cell r="Z34">
            <v>0</v>
          </cell>
          <cell r="AA34" t="str">
            <v>00</v>
          </cell>
          <cell r="AC34" t="str">
            <v>X</v>
          </cell>
          <cell r="AD34" t="str">
            <v>100</v>
          </cell>
          <cell r="AE34" t="str">
            <v>10010341934</v>
          </cell>
          <cell r="AF34" t="str">
            <v>02</v>
          </cell>
          <cell r="AG34" t="str">
            <v>19711015</v>
          </cell>
          <cell r="AH34" t="str">
            <v>DT.Adm.Corr.Antiguid</v>
          </cell>
          <cell r="AI34" t="str">
            <v>1</v>
          </cell>
          <cell r="AJ34" t="str">
            <v>ACTIVOS</v>
          </cell>
          <cell r="AK34" t="str">
            <v>AA</v>
          </cell>
          <cell r="AL34" t="str">
            <v>ACTIVO TEMP.INTEIRO</v>
          </cell>
          <cell r="AM34" t="str">
            <v>J100</v>
          </cell>
          <cell r="AN34" t="str">
            <v>EDPOutsourcing Comercial-N</v>
          </cell>
          <cell r="AO34" t="str">
            <v>J111</v>
          </cell>
          <cell r="AP34" t="str">
            <v>EDPOC-PRT-StCat</v>
          </cell>
          <cell r="AQ34" t="str">
            <v>40177336</v>
          </cell>
          <cell r="AR34" t="str">
            <v>70000022</v>
          </cell>
          <cell r="AS34" t="str">
            <v>014.</v>
          </cell>
          <cell r="AT34" t="str">
            <v>TECNICO COMERCIAL</v>
          </cell>
          <cell r="AU34" t="str">
            <v>1</v>
          </cell>
          <cell r="AV34" t="str">
            <v>00040293</v>
          </cell>
          <cell r="AW34" t="str">
            <v>J20420000810</v>
          </cell>
          <cell r="AX34" t="str">
            <v>AN-RA-REDE DE AGENTES - I</v>
          </cell>
          <cell r="AY34" t="str">
            <v>68905014</v>
          </cell>
          <cell r="AZ34" t="str">
            <v>Eq Contacto Directo</v>
          </cell>
          <cell r="BA34" t="str">
            <v>6890</v>
          </cell>
          <cell r="BB34" t="str">
            <v>EDP Outsourcing Comercial</v>
          </cell>
          <cell r="BC34" t="str">
            <v>6890</v>
          </cell>
          <cell r="BD34" t="str">
            <v>6890</v>
          </cell>
          <cell r="BE34" t="str">
            <v>2800</v>
          </cell>
          <cell r="BF34" t="str">
            <v>6890</v>
          </cell>
          <cell r="BG34" t="str">
            <v>EDP Outsourcing Comercial,SA</v>
          </cell>
          <cell r="BH34" t="str">
            <v>1010</v>
          </cell>
          <cell r="BI34">
            <v>1339</v>
          </cell>
          <cell r="BJ34" t="str">
            <v>12</v>
          </cell>
          <cell r="BK34">
            <v>34</v>
          </cell>
          <cell r="BL34">
            <v>343.74</v>
          </cell>
          <cell r="BM34" t="str">
            <v>NÍVEL 4</v>
          </cell>
          <cell r="BN34" t="str">
            <v>00</v>
          </cell>
          <cell r="BO34" t="str">
            <v>06</v>
          </cell>
          <cell r="BP34" t="str">
            <v>20050101</v>
          </cell>
          <cell r="BQ34" t="str">
            <v>21</v>
          </cell>
          <cell r="BR34" t="str">
            <v>EVOLUCAO AUTOMATICA</v>
          </cell>
          <cell r="BS34" t="str">
            <v>20050101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G34">
            <v>0</v>
          </cell>
          <cell r="CK34">
            <v>0</v>
          </cell>
          <cell r="CO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Z34">
            <v>0</v>
          </cell>
          <cell r="DC34">
            <v>0</v>
          </cell>
          <cell r="DF34">
            <v>0</v>
          </cell>
          <cell r="DI34">
            <v>0</v>
          </cell>
          <cell r="DK34">
            <v>0</v>
          </cell>
          <cell r="DL34">
            <v>0</v>
          </cell>
          <cell r="DN34" t="str">
            <v>21D11</v>
          </cell>
          <cell r="DO34" t="str">
            <v>Flex.T.Int."Escrit"</v>
          </cell>
          <cell r="DP34">
            <v>2</v>
          </cell>
          <cell r="DQ34">
            <v>100</v>
          </cell>
          <cell r="DR34" t="str">
            <v>PT01</v>
          </cell>
          <cell r="DT34" t="str">
            <v>00360051</v>
          </cell>
          <cell r="DU34" t="str">
            <v>CAIXA ECONOMICA MONTEPIO GERAL</v>
          </cell>
        </row>
        <row r="35">
          <cell r="A35" t="str">
            <v>222992</v>
          </cell>
          <cell r="B35" t="str">
            <v>Antonio Jose Alves Pinto</v>
          </cell>
          <cell r="C35" t="str">
            <v>1982</v>
          </cell>
          <cell r="D35">
            <v>23</v>
          </cell>
          <cell r="E35">
            <v>23</v>
          </cell>
          <cell r="F35" t="str">
            <v>19600905</v>
          </cell>
          <cell r="G35" t="str">
            <v>44</v>
          </cell>
          <cell r="H35" t="str">
            <v>1</v>
          </cell>
          <cell r="I35" t="str">
            <v>Casado</v>
          </cell>
          <cell r="J35" t="str">
            <v>masculino</v>
          </cell>
          <cell r="K35">
            <v>1</v>
          </cell>
          <cell r="L35" t="str">
            <v>Av das Campas - Margaride</v>
          </cell>
          <cell r="M35" t="str">
            <v>4610-255</v>
          </cell>
          <cell r="N35" t="str">
            <v>FELGUEIRAS</v>
          </cell>
          <cell r="O35" t="str">
            <v>00231023</v>
          </cell>
          <cell r="P35" t="str">
            <v>CURSO GERAL DOS LICEUS</v>
          </cell>
          <cell r="R35" t="str">
            <v>3995942</v>
          </cell>
          <cell r="S35" t="str">
            <v>20010309</v>
          </cell>
          <cell r="T35" t="str">
            <v>PORTO</v>
          </cell>
          <cell r="U35" t="str">
            <v>9823</v>
          </cell>
          <cell r="V35" t="str">
            <v>SD TR ESC SERV COM SITESC</v>
          </cell>
          <cell r="W35" t="str">
            <v>106992813</v>
          </cell>
          <cell r="X35" t="str">
            <v>1775</v>
          </cell>
          <cell r="Y35" t="str">
            <v>0.0</v>
          </cell>
          <cell r="Z35">
            <v>1</v>
          </cell>
          <cell r="AA35" t="str">
            <v>00</v>
          </cell>
          <cell r="AD35" t="str">
            <v>100</v>
          </cell>
          <cell r="AE35" t="str">
            <v>11267026573</v>
          </cell>
          <cell r="AF35" t="str">
            <v>02</v>
          </cell>
          <cell r="AG35" t="str">
            <v>19820301</v>
          </cell>
          <cell r="AH35" t="str">
            <v>DT.Adm.Corr.Antiguid</v>
          </cell>
          <cell r="AI35" t="str">
            <v>1</v>
          </cell>
          <cell r="AJ35" t="str">
            <v>ACTIVOS</v>
          </cell>
          <cell r="AK35" t="str">
            <v>AA</v>
          </cell>
          <cell r="AL35" t="str">
            <v>ACTIVO TEMP.INTEIRO</v>
          </cell>
          <cell r="AM35" t="str">
            <v>J100</v>
          </cell>
          <cell r="AN35" t="str">
            <v>EDPOutsourcing Comercial-N</v>
          </cell>
          <cell r="AO35" t="str">
            <v>J111</v>
          </cell>
          <cell r="AP35" t="str">
            <v>EDPOC-PRT-StCat</v>
          </cell>
          <cell r="AQ35" t="str">
            <v>40176797</v>
          </cell>
          <cell r="AR35" t="str">
            <v>70000060</v>
          </cell>
          <cell r="AS35" t="str">
            <v>025.</v>
          </cell>
          <cell r="AT35" t="str">
            <v>ESCRITURARIO COMERCIAL</v>
          </cell>
          <cell r="AU35" t="str">
            <v>1</v>
          </cell>
          <cell r="AV35" t="str">
            <v>00040290</v>
          </cell>
          <cell r="AW35" t="str">
            <v>J20424420410</v>
          </cell>
          <cell r="AX35" t="str">
            <v>AN-LJPRT-LOJA PORTO</v>
          </cell>
          <cell r="AY35" t="str">
            <v>68905216</v>
          </cell>
          <cell r="AZ35" t="str">
            <v>Lj Porto</v>
          </cell>
          <cell r="BA35" t="str">
            <v>6890</v>
          </cell>
          <cell r="BB35" t="str">
            <v>EDP Outsourcing Comercial</v>
          </cell>
          <cell r="BC35" t="str">
            <v>6890</v>
          </cell>
          <cell r="BD35" t="str">
            <v>6890</v>
          </cell>
          <cell r="BE35" t="str">
            <v>2800</v>
          </cell>
          <cell r="BF35" t="str">
            <v>6890</v>
          </cell>
          <cell r="BG35" t="str">
            <v>EDP Outsourcing Comercial,SA</v>
          </cell>
          <cell r="BH35" t="str">
            <v>1010</v>
          </cell>
          <cell r="BI35">
            <v>1160</v>
          </cell>
          <cell r="BJ35" t="str">
            <v>10</v>
          </cell>
          <cell r="BK35">
            <v>23</v>
          </cell>
          <cell r="BL35">
            <v>232.53</v>
          </cell>
          <cell r="BM35" t="str">
            <v>NÍVEL 5</v>
          </cell>
          <cell r="BN35" t="str">
            <v>01</v>
          </cell>
          <cell r="BO35" t="str">
            <v>07</v>
          </cell>
          <cell r="BP35" t="str">
            <v>20040101</v>
          </cell>
          <cell r="BQ35" t="str">
            <v>21</v>
          </cell>
          <cell r="BR35" t="str">
            <v>EVOLUCAO AUTOMATICA</v>
          </cell>
          <cell r="BS35" t="str">
            <v>20050101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G35">
            <v>0</v>
          </cell>
          <cell r="CK35">
            <v>0</v>
          </cell>
          <cell r="CO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Z35">
            <v>0</v>
          </cell>
          <cell r="DC35">
            <v>0</v>
          </cell>
          <cell r="DF35">
            <v>0</v>
          </cell>
          <cell r="DI35">
            <v>0</v>
          </cell>
          <cell r="DK35">
            <v>0</v>
          </cell>
          <cell r="DL35">
            <v>0</v>
          </cell>
          <cell r="DN35" t="str">
            <v>11D13</v>
          </cell>
          <cell r="DO35" t="str">
            <v>FixoTInt-"Lojas"2002</v>
          </cell>
          <cell r="DP35">
            <v>9</v>
          </cell>
          <cell r="DQ35">
            <v>100</v>
          </cell>
          <cell r="DR35" t="str">
            <v>PT01</v>
          </cell>
          <cell r="DT35" t="str">
            <v>00350309</v>
          </cell>
          <cell r="DU35" t="str">
            <v>CAIXA GERAL DE DEPOSITOS, SA</v>
          </cell>
        </row>
        <row r="36">
          <cell r="A36" t="str">
            <v>298980</v>
          </cell>
          <cell r="B36" t="str">
            <v>Alexandre Alcino N Vieira Almeida</v>
          </cell>
          <cell r="C36" t="str">
            <v>1982</v>
          </cell>
          <cell r="D36">
            <v>23</v>
          </cell>
          <cell r="E36">
            <v>23</v>
          </cell>
          <cell r="F36" t="str">
            <v>19621227</v>
          </cell>
          <cell r="G36" t="str">
            <v>42</v>
          </cell>
          <cell r="H36" t="str">
            <v>1</v>
          </cell>
          <cell r="I36" t="str">
            <v>Casado</v>
          </cell>
          <cell r="J36" t="str">
            <v>masculino</v>
          </cell>
          <cell r="K36">
            <v>3</v>
          </cell>
          <cell r="L36" t="str">
            <v>Lug Agrelo                    Ras</v>
          </cell>
          <cell r="M36" t="str">
            <v>4560-000</v>
          </cell>
          <cell r="N36" t="str">
            <v>PENAFIEL</v>
          </cell>
          <cell r="O36" t="str">
            <v>00233093</v>
          </cell>
          <cell r="P36" t="str">
            <v>CURSO GERAL UNIF. MECANOTECNIA</v>
          </cell>
          <cell r="R36" t="str">
            <v>6640969</v>
          </cell>
          <cell r="S36" t="str">
            <v>19881028</v>
          </cell>
          <cell r="T36" t="str">
            <v>LISBOA</v>
          </cell>
          <cell r="U36" t="str">
            <v>9800</v>
          </cell>
          <cell r="V36" t="str">
            <v>SIND TRAB IND ELéCT NORTE</v>
          </cell>
          <cell r="W36" t="str">
            <v>184995329</v>
          </cell>
          <cell r="X36" t="str">
            <v>1856</v>
          </cell>
          <cell r="Y36" t="str">
            <v>0.0</v>
          </cell>
          <cell r="Z36">
            <v>3</v>
          </cell>
          <cell r="AA36" t="str">
            <v>00</v>
          </cell>
          <cell r="AC36" t="str">
            <v>X</v>
          </cell>
          <cell r="AD36" t="str">
            <v>100</v>
          </cell>
          <cell r="AE36" t="str">
            <v>11320996494</v>
          </cell>
          <cell r="AF36" t="str">
            <v>02</v>
          </cell>
          <cell r="AG36" t="str">
            <v>19820607</v>
          </cell>
          <cell r="AH36" t="str">
            <v>DT.Adm.Corr.Antiguid</v>
          </cell>
          <cell r="AI36" t="str">
            <v>1</v>
          </cell>
          <cell r="AJ36" t="str">
            <v>ACTIVOS</v>
          </cell>
          <cell r="AK36" t="str">
            <v>AA</v>
          </cell>
          <cell r="AL36" t="str">
            <v>ACTIVO TEMP.INTEIRO</v>
          </cell>
          <cell r="AM36" t="str">
            <v>J100</v>
          </cell>
          <cell r="AN36" t="str">
            <v>EDPOutsourcing Comercial-N</v>
          </cell>
          <cell r="AO36" t="str">
            <v>J111</v>
          </cell>
          <cell r="AP36" t="str">
            <v>EDPOC-PRT-StCat</v>
          </cell>
          <cell r="AQ36" t="str">
            <v>40176896</v>
          </cell>
          <cell r="AR36" t="str">
            <v>70000022</v>
          </cell>
          <cell r="AS36" t="str">
            <v>014.</v>
          </cell>
          <cell r="AT36" t="str">
            <v>TECNICO COMERCIAL</v>
          </cell>
          <cell r="AU36" t="str">
            <v>4</v>
          </cell>
          <cell r="AV36" t="str">
            <v>00040434</v>
          </cell>
          <cell r="AW36" t="str">
            <v>J20504000610</v>
          </cell>
          <cell r="AX36" t="str">
            <v>OCB2C-AN-GA ATEND ANALISE FACT CONT</v>
          </cell>
          <cell r="AY36" t="str">
            <v>68907100</v>
          </cell>
          <cell r="AZ36" t="str">
            <v>B2C -  Norte</v>
          </cell>
          <cell r="BA36" t="str">
            <v>6890</v>
          </cell>
          <cell r="BB36" t="str">
            <v>EDP Outsourcing Comercial</v>
          </cell>
          <cell r="BC36" t="str">
            <v>6890</v>
          </cell>
          <cell r="BD36" t="str">
            <v>6890</v>
          </cell>
          <cell r="BE36" t="str">
            <v>2800</v>
          </cell>
          <cell r="BF36" t="str">
            <v>6890</v>
          </cell>
          <cell r="BG36" t="str">
            <v>EDP Outsourcing Comercial,SA</v>
          </cell>
          <cell r="BH36" t="str">
            <v>1010</v>
          </cell>
          <cell r="BI36">
            <v>1339</v>
          </cell>
          <cell r="BJ36" t="str">
            <v>12</v>
          </cell>
          <cell r="BK36">
            <v>23</v>
          </cell>
          <cell r="BL36">
            <v>232.53</v>
          </cell>
          <cell r="BM36" t="str">
            <v>NÍVEL 4</v>
          </cell>
          <cell r="BN36" t="str">
            <v>00</v>
          </cell>
          <cell r="BO36" t="str">
            <v>06</v>
          </cell>
          <cell r="BP36" t="str">
            <v>20050101</v>
          </cell>
          <cell r="BQ36" t="str">
            <v>21</v>
          </cell>
          <cell r="BR36" t="str">
            <v>EVOLUCAO AUTOMATICA</v>
          </cell>
          <cell r="BS36" t="str">
            <v>20050101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G36">
            <v>0</v>
          </cell>
          <cell r="CK36">
            <v>0</v>
          </cell>
          <cell r="CO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Z36">
            <v>0</v>
          </cell>
          <cell r="DC36">
            <v>0</v>
          </cell>
          <cell r="DF36">
            <v>0</v>
          </cell>
          <cell r="DI36">
            <v>0</v>
          </cell>
          <cell r="DK36">
            <v>0</v>
          </cell>
          <cell r="DL36">
            <v>0</v>
          </cell>
          <cell r="DN36" t="str">
            <v>21D11</v>
          </cell>
          <cell r="DO36" t="str">
            <v>Flex.T.Int."Escrit"</v>
          </cell>
          <cell r="DP36">
            <v>2</v>
          </cell>
          <cell r="DQ36">
            <v>100</v>
          </cell>
          <cell r="DR36" t="str">
            <v>PT01</v>
          </cell>
          <cell r="DT36" t="str">
            <v>00070445</v>
          </cell>
          <cell r="DU36" t="str">
            <v>BANCO ESPIRITO SANTO, SA</v>
          </cell>
        </row>
        <row r="37">
          <cell r="A37" t="str">
            <v>288268</v>
          </cell>
          <cell r="B37" t="str">
            <v>Maria Jose Ferreira Campos</v>
          </cell>
          <cell r="C37" t="str">
            <v>1979</v>
          </cell>
          <cell r="D37">
            <v>26</v>
          </cell>
          <cell r="E37">
            <v>26</v>
          </cell>
          <cell r="F37" t="str">
            <v>19570309</v>
          </cell>
          <cell r="G37" t="str">
            <v>48</v>
          </cell>
          <cell r="H37" t="str">
            <v>1</v>
          </cell>
          <cell r="I37" t="str">
            <v>Casado</v>
          </cell>
          <cell r="J37" t="str">
            <v>feminino</v>
          </cell>
          <cell r="K37">
            <v>1</v>
          </cell>
          <cell r="L37" t="str">
            <v>R. Sacra Familia, 8 - 1 - Dto</v>
          </cell>
          <cell r="M37" t="str">
            <v>4490-548</v>
          </cell>
          <cell r="N37" t="str">
            <v>PÓVOA DE VARZIM</v>
          </cell>
          <cell r="O37" t="str">
            <v>00232213</v>
          </cell>
          <cell r="P37" t="str">
            <v>C.GERAL ADMINISTRACAO COMERCIO</v>
          </cell>
          <cell r="R37" t="str">
            <v>3600686</v>
          </cell>
          <cell r="S37" t="str">
            <v>19960910</v>
          </cell>
          <cell r="T37" t="str">
            <v>PORTO</v>
          </cell>
          <cell r="U37" t="str">
            <v>9800</v>
          </cell>
          <cell r="V37" t="str">
            <v>SIND TRAB IND ELéCT NORTE</v>
          </cell>
          <cell r="W37" t="str">
            <v>102478740</v>
          </cell>
          <cell r="X37" t="str">
            <v>1872</v>
          </cell>
          <cell r="Y37" t="str">
            <v>0.0</v>
          </cell>
          <cell r="Z37">
            <v>1</v>
          </cell>
          <cell r="AA37" t="str">
            <v>00</v>
          </cell>
          <cell r="AC37" t="str">
            <v>X</v>
          </cell>
          <cell r="AD37" t="str">
            <v>100</v>
          </cell>
          <cell r="AE37" t="str">
            <v>10294519482</v>
          </cell>
          <cell r="AF37" t="str">
            <v>02</v>
          </cell>
          <cell r="AG37" t="str">
            <v>19790621</v>
          </cell>
          <cell r="AH37" t="str">
            <v>DT.Adm.Corr.Antiguid</v>
          </cell>
          <cell r="AI37" t="str">
            <v>1</v>
          </cell>
          <cell r="AJ37" t="str">
            <v>ACTIVOS</v>
          </cell>
          <cell r="AK37" t="str">
            <v>AA</v>
          </cell>
          <cell r="AL37" t="str">
            <v>ACTIVO TEMP.INTEIRO</v>
          </cell>
          <cell r="AM37" t="str">
            <v>J100</v>
          </cell>
          <cell r="AN37" t="str">
            <v>EDPOutsourcing Comercial-N</v>
          </cell>
          <cell r="AO37" t="str">
            <v>J111</v>
          </cell>
          <cell r="AP37" t="str">
            <v>EDPOC-PRT-StCat</v>
          </cell>
          <cell r="AQ37" t="str">
            <v>40176935</v>
          </cell>
          <cell r="AR37" t="str">
            <v>70000060</v>
          </cell>
          <cell r="AS37" t="str">
            <v>025.</v>
          </cell>
          <cell r="AT37" t="str">
            <v>ESCRITURARIO COMERCIAL</v>
          </cell>
          <cell r="AU37" t="str">
            <v>1</v>
          </cell>
          <cell r="AV37" t="str">
            <v>00040434</v>
          </cell>
          <cell r="AW37" t="str">
            <v>J20504000610</v>
          </cell>
          <cell r="AX37" t="str">
            <v>OCB2C-AN-GA ATEND ANALISE FACT CONT</v>
          </cell>
          <cell r="AY37" t="str">
            <v>68907100</v>
          </cell>
          <cell r="AZ37" t="str">
            <v>B2C -  Norte</v>
          </cell>
          <cell r="BA37" t="str">
            <v>6890</v>
          </cell>
          <cell r="BB37" t="str">
            <v>EDP Outsourcing Comercial</v>
          </cell>
          <cell r="BC37" t="str">
            <v>6890</v>
          </cell>
          <cell r="BD37" t="str">
            <v>6890</v>
          </cell>
          <cell r="BE37" t="str">
            <v>2800</v>
          </cell>
          <cell r="BF37" t="str">
            <v>6890</v>
          </cell>
          <cell r="BG37" t="str">
            <v>EDP Outsourcing Comercial,SA</v>
          </cell>
          <cell r="BH37" t="str">
            <v>1010</v>
          </cell>
          <cell r="BI37">
            <v>1339</v>
          </cell>
          <cell r="BJ37" t="str">
            <v>12</v>
          </cell>
          <cell r="BK37">
            <v>26</v>
          </cell>
          <cell r="BL37">
            <v>262.86</v>
          </cell>
          <cell r="BM37" t="str">
            <v>NÍVEL 5</v>
          </cell>
          <cell r="BN37" t="str">
            <v>00</v>
          </cell>
          <cell r="BO37" t="str">
            <v>09</v>
          </cell>
          <cell r="BP37" t="str">
            <v>20050101</v>
          </cell>
          <cell r="BQ37" t="str">
            <v>21</v>
          </cell>
          <cell r="BR37" t="str">
            <v>EVOLUCAO AUTOMATICA</v>
          </cell>
          <cell r="BS37" t="str">
            <v>20050101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G37">
            <v>0</v>
          </cell>
          <cell r="CK37">
            <v>0</v>
          </cell>
          <cell r="CO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Z37">
            <v>0</v>
          </cell>
          <cell r="DC37">
            <v>0</v>
          </cell>
          <cell r="DF37">
            <v>0</v>
          </cell>
          <cell r="DI37">
            <v>0</v>
          </cell>
          <cell r="DK37">
            <v>0</v>
          </cell>
          <cell r="DL37">
            <v>0</v>
          </cell>
          <cell r="DN37" t="str">
            <v>21D11</v>
          </cell>
          <cell r="DO37" t="str">
            <v>Flex.T.Int."Escrit"</v>
          </cell>
          <cell r="DP37">
            <v>2</v>
          </cell>
          <cell r="DQ37">
            <v>100</v>
          </cell>
          <cell r="DR37" t="str">
            <v>PT01</v>
          </cell>
          <cell r="DT37" t="str">
            <v>00360047</v>
          </cell>
          <cell r="DU37" t="str">
            <v>CAIXA ECONOMICA MONTEPIO GERAL</v>
          </cell>
        </row>
        <row r="38">
          <cell r="A38" t="str">
            <v>258555</v>
          </cell>
          <cell r="B38" t="str">
            <v>Jose Fernandes Correia Castro</v>
          </cell>
          <cell r="C38" t="str">
            <v>1980</v>
          </cell>
          <cell r="D38">
            <v>25</v>
          </cell>
          <cell r="E38">
            <v>25</v>
          </cell>
          <cell r="F38" t="str">
            <v>19550120</v>
          </cell>
          <cell r="G38" t="str">
            <v>50</v>
          </cell>
          <cell r="H38" t="str">
            <v>1</v>
          </cell>
          <cell r="I38" t="str">
            <v>Casado</v>
          </cell>
          <cell r="J38" t="str">
            <v>masculino</v>
          </cell>
          <cell r="K38">
            <v>1</v>
          </cell>
          <cell r="L38" t="str">
            <v>R D.Nuno A.Pereira,nº 73- Bl A - 5 Esq</v>
          </cell>
          <cell r="M38" t="str">
            <v>4780-439</v>
          </cell>
          <cell r="N38" t="str">
            <v>SANTO TIRSO</v>
          </cell>
          <cell r="O38" t="str">
            <v>00232133</v>
          </cell>
          <cell r="P38" t="str">
            <v>CURSO GERAL DO COMERCIO</v>
          </cell>
          <cell r="R38" t="str">
            <v>3711545</v>
          </cell>
          <cell r="S38" t="str">
            <v>19990826</v>
          </cell>
          <cell r="T38" t="str">
            <v>LISBOA</v>
          </cell>
          <cell r="U38" t="str">
            <v>9800</v>
          </cell>
          <cell r="V38" t="str">
            <v>SIND TRAB IND ELéCT NORTE</v>
          </cell>
          <cell r="W38" t="str">
            <v>137617917</v>
          </cell>
          <cell r="X38" t="str">
            <v>1880</v>
          </cell>
          <cell r="Y38" t="str">
            <v>0.0</v>
          </cell>
          <cell r="Z38">
            <v>1</v>
          </cell>
          <cell r="AA38" t="str">
            <v>00</v>
          </cell>
          <cell r="AD38" t="str">
            <v>100</v>
          </cell>
          <cell r="AE38" t="str">
            <v>11216571055</v>
          </cell>
          <cell r="AF38" t="str">
            <v>02</v>
          </cell>
          <cell r="AG38" t="str">
            <v>19800329</v>
          </cell>
          <cell r="AH38" t="str">
            <v>DT.Adm.Corr.Antiguid</v>
          </cell>
          <cell r="AI38" t="str">
            <v>1</v>
          </cell>
          <cell r="AJ38" t="str">
            <v>ACTIVOS</v>
          </cell>
          <cell r="AK38" t="str">
            <v>AA</v>
          </cell>
          <cell r="AL38" t="str">
            <v>ACTIVO TEMP.INTEIRO</v>
          </cell>
          <cell r="AM38" t="str">
            <v>J100</v>
          </cell>
          <cell r="AN38" t="str">
            <v>EDPOutsourcing Comercial-N</v>
          </cell>
          <cell r="AO38" t="str">
            <v>J111</v>
          </cell>
          <cell r="AP38" t="str">
            <v>EDPOC-PRT-StCat</v>
          </cell>
          <cell r="AQ38" t="str">
            <v>40176893</v>
          </cell>
          <cell r="AR38" t="str">
            <v>70000022</v>
          </cell>
          <cell r="AS38" t="str">
            <v>014.</v>
          </cell>
          <cell r="AT38" t="str">
            <v>TECNICO COMERCIAL</v>
          </cell>
          <cell r="AU38" t="str">
            <v>4</v>
          </cell>
          <cell r="AV38" t="str">
            <v>00040434</v>
          </cell>
          <cell r="AW38" t="str">
            <v>J20504000610</v>
          </cell>
          <cell r="AX38" t="str">
            <v>OCB2C-AN-GA ATEND ANALISE FACT CONT</v>
          </cell>
          <cell r="AY38" t="str">
            <v>68907100</v>
          </cell>
          <cell r="AZ38" t="str">
            <v>B2C -  Norte</v>
          </cell>
          <cell r="BA38" t="str">
            <v>6890</v>
          </cell>
          <cell r="BB38" t="str">
            <v>EDP Outsourcing Comercial</v>
          </cell>
          <cell r="BC38" t="str">
            <v>6890</v>
          </cell>
          <cell r="BD38" t="str">
            <v>6890</v>
          </cell>
          <cell r="BE38" t="str">
            <v>2800</v>
          </cell>
          <cell r="BF38" t="str">
            <v>6890</v>
          </cell>
          <cell r="BG38" t="str">
            <v>EDP Outsourcing Comercial,SA</v>
          </cell>
          <cell r="BH38" t="str">
            <v>1010</v>
          </cell>
          <cell r="BI38">
            <v>1339</v>
          </cell>
          <cell r="BJ38" t="str">
            <v>12</v>
          </cell>
          <cell r="BK38">
            <v>25</v>
          </cell>
          <cell r="BL38">
            <v>252.75</v>
          </cell>
          <cell r="BM38" t="str">
            <v>NÍVEL 4</v>
          </cell>
          <cell r="BN38" t="str">
            <v>01</v>
          </cell>
          <cell r="BO38" t="str">
            <v>06</v>
          </cell>
          <cell r="BP38" t="str">
            <v>20040101</v>
          </cell>
          <cell r="BQ38" t="str">
            <v>21</v>
          </cell>
          <cell r="BR38" t="str">
            <v>EVOLUCAO AUTOMATICA</v>
          </cell>
          <cell r="BS38" t="str">
            <v>20050101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G38">
            <v>0</v>
          </cell>
          <cell r="CK38">
            <v>0</v>
          </cell>
          <cell r="CO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0</v>
          </cell>
          <cell r="DK38">
            <v>0</v>
          </cell>
          <cell r="DL38">
            <v>0</v>
          </cell>
          <cell r="DN38" t="str">
            <v>21D11</v>
          </cell>
          <cell r="DO38" t="str">
            <v>Flex.T.Int."Escrit"</v>
          </cell>
          <cell r="DP38">
            <v>2</v>
          </cell>
          <cell r="DQ38">
            <v>100</v>
          </cell>
          <cell r="DR38" t="str">
            <v>PT01</v>
          </cell>
          <cell r="DT38" t="str">
            <v>00330000</v>
          </cell>
          <cell r="DU38" t="str">
            <v>BANCO COMERCIAL PORTUGUES, SA</v>
          </cell>
        </row>
        <row r="39">
          <cell r="A39" t="str">
            <v>320943</v>
          </cell>
          <cell r="B39" t="str">
            <v>Manuel Jorge Nogueira Soares Costa</v>
          </cell>
          <cell r="C39" t="str">
            <v>1987</v>
          </cell>
          <cell r="D39">
            <v>18</v>
          </cell>
          <cell r="E39">
            <v>18</v>
          </cell>
          <cell r="F39" t="str">
            <v>19600331</v>
          </cell>
          <cell r="G39" t="str">
            <v>45</v>
          </cell>
          <cell r="H39" t="str">
            <v>1</v>
          </cell>
          <cell r="I39" t="str">
            <v>Casado</v>
          </cell>
          <cell r="J39" t="str">
            <v>masculino</v>
          </cell>
          <cell r="K39">
            <v>2</v>
          </cell>
          <cell r="L39" t="str">
            <v>Av Edison Magalhães, 34-3-Esq</v>
          </cell>
          <cell r="M39" t="str">
            <v>4460-297</v>
          </cell>
          <cell r="N39" t="str">
            <v>SENHORA DA HORA</v>
          </cell>
          <cell r="O39" t="str">
            <v>00241132</v>
          </cell>
          <cell r="P39" t="str">
            <v>CURSO COMPLEMENTAR DOS LICEUS</v>
          </cell>
          <cell r="R39" t="str">
            <v>3832747-3</v>
          </cell>
          <cell r="S39" t="str">
            <v>20021023</v>
          </cell>
          <cell r="T39" t="str">
            <v>LISBOA</v>
          </cell>
          <cell r="U39" t="str">
            <v>9804</v>
          </cell>
          <cell r="V39" t="str">
            <v>SIND ENERGIA - SINERGIA</v>
          </cell>
          <cell r="W39" t="str">
            <v>160928842</v>
          </cell>
          <cell r="X39" t="str">
            <v>1821</v>
          </cell>
          <cell r="Y39" t="str">
            <v>0.0</v>
          </cell>
          <cell r="Z39">
            <v>2</v>
          </cell>
          <cell r="AA39" t="str">
            <v>00</v>
          </cell>
          <cell r="AD39" t="str">
            <v>100</v>
          </cell>
          <cell r="AE39" t="str">
            <v>11096700067</v>
          </cell>
          <cell r="AF39" t="str">
            <v>02</v>
          </cell>
          <cell r="AG39" t="str">
            <v>19870801</v>
          </cell>
          <cell r="AH39" t="str">
            <v>DT.Adm.Corr.Antiguid</v>
          </cell>
          <cell r="AI39" t="str">
            <v>1</v>
          </cell>
          <cell r="AJ39" t="str">
            <v>ACTIVOS</v>
          </cell>
          <cell r="AK39" t="str">
            <v>AA</v>
          </cell>
          <cell r="AL39" t="str">
            <v>ACTIVO TEMP.INTEIRO</v>
          </cell>
          <cell r="AM39" t="str">
            <v>J100</v>
          </cell>
          <cell r="AN39" t="str">
            <v>EDPOutsourcing Comercial-N</v>
          </cell>
          <cell r="AO39" t="str">
            <v>J111</v>
          </cell>
          <cell r="AP39" t="str">
            <v>EDPOC-PRT-StCat</v>
          </cell>
          <cell r="AQ39" t="str">
            <v>40176928</v>
          </cell>
          <cell r="AR39" t="str">
            <v>70000022</v>
          </cell>
          <cell r="AS39" t="str">
            <v>014.</v>
          </cell>
          <cell r="AT39" t="str">
            <v>TECNICO COMERCIAL</v>
          </cell>
          <cell r="AU39" t="str">
            <v>4</v>
          </cell>
          <cell r="AV39" t="str">
            <v>00040434</v>
          </cell>
          <cell r="AW39" t="str">
            <v>J20504000610</v>
          </cell>
          <cell r="AX39" t="str">
            <v>OCB2C-AN-GA ATEND ANALISE FACT CONT</v>
          </cell>
          <cell r="AY39" t="str">
            <v>68907100</v>
          </cell>
          <cell r="AZ39" t="str">
            <v>B2C -  Norte</v>
          </cell>
          <cell r="BA39" t="str">
            <v>6890</v>
          </cell>
          <cell r="BB39" t="str">
            <v>EDP Outsourcing Comercial</v>
          </cell>
          <cell r="BC39" t="str">
            <v>6890</v>
          </cell>
          <cell r="BD39" t="str">
            <v>6890</v>
          </cell>
          <cell r="BE39" t="str">
            <v>2800</v>
          </cell>
          <cell r="BF39" t="str">
            <v>6890</v>
          </cell>
          <cell r="BG39" t="str">
            <v>EDP Outsourcing Comercial,SA</v>
          </cell>
          <cell r="BH39" t="str">
            <v>1010</v>
          </cell>
          <cell r="BI39">
            <v>1339</v>
          </cell>
          <cell r="BJ39" t="str">
            <v>12</v>
          </cell>
          <cell r="BK39">
            <v>18</v>
          </cell>
          <cell r="BL39">
            <v>181.98</v>
          </cell>
          <cell r="BM39" t="str">
            <v>NÍVEL 4</v>
          </cell>
          <cell r="BN39" t="str">
            <v>01</v>
          </cell>
          <cell r="BO39" t="str">
            <v>06</v>
          </cell>
          <cell r="BP39" t="str">
            <v>20040101</v>
          </cell>
          <cell r="BQ39" t="str">
            <v>21</v>
          </cell>
          <cell r="BR39" t="str">
            <v>EVOLUCAO AUTOMATICA</v>
          </cell>
          <cell r="BS39" t="str">
            <v>20050101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G39">
            <v>0</v>
          </cell>
          <cell r="CK39">
            <v>0</v>
          </cell>
          <cell r="CO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Z39">
            <v>0</v>
          </cell>
          <cell r="DC39">
            <v>0</v>
          </cell>
          <cell r="DF39">
            <v>0</v>
          </cell>
          <cell r="DI39">
            <v>0</v>
          </cell>
          <cell r="DK39">
            <v>0</v>
          </cell>
          <cell r="DL39">
            <v>0</v>
          </cell>
          <cell r="DN39" t="str">
            <v>21D11</v>
          </cell>
          <cell r="DO39" t="str">
            <v>Flex.T.Int."Escrit"</v>
          </cell>
          <cell r="DP39">
            <v>2</v>
          </cell>
          <cell r="DQ39">
            <v>100</v>
          </cell>
          <cell r="DR39" t="str">
            <v>PT01</v>
          </cell>
          <cell r="DT39" t="str">
            <v>00330000</v>
          </cell>
          <cell r="DU39" t="str">
            <v>BANCO COMERCIAL PORTUGUES, SA</v>
          </cell>
        </row>
        <row r="40">
          <cell r="A40" t="str">
            <v>319848</v>
          </cell>
          <cell r="B40" t="str">
            <v>Jose Antonio Jesus Coutinho</v>
          </cell>
          <cell r="C40" t="str">
            <v>1986</v>
          </cell>
          <cell r="D40">
            <v>19</v>
          </cell>
          <cell r="E40">
            <v>19</v>
          </cell>
          <cell r="F40" t="str">
            <v>19610107</v>
          </cell>
          <cell r="G40" t="str">
            <v>44</v>
          </cell>
          <cell r="H40" t="str">
            <v>1</v>
          </cell>
          <cell r="I40" t="str">
            <v>Casado</v>
          </cell>
          <cell r="J40" t="str">
            <v>masculino</v>
          </cell>
          <cell r="K40">
            <v>2</v>
          </cell>
          <cell r="L40" t="str">
            <v>Rua Dr. Vilar Machado , 72</v>
          </cell>
          <cell r="M40" t="str">
            <v>4465-000</v>
          </cell>
          <cell r="N40" t="str">
            <v>SÃO MAMEDE DE INFESTA</v>
          </cell>
          <cell r="O40" t="str">
            <v>00231023</v>
          </cell>
          <cell r="P40" t="str">
            <v>CURSO GERAL DOS LICEUS</v>
          </cell>
          <cell r="R40" t="str">
            <v>5813356</v>
          </cell>
          <cell r="S40" t="str">
            <v>19940929</v>
          </cell>
          <cell r="T40" t="str">
            <v>LISBOA</v>
          </cell>
          <cell r="W40" t="str">
            <v>134043413</v>
          </cell>
          <cell r="X40" t="str">
            <v>3514</v>
          </cell>
          <cell r="Y40" t="str">
            <v>0.0</v>
          </cell>
          <cell r="Z40">
            <v>2</v>
          </cell>
          <cell r="AA40" t="str">
            <v>00</v>
          </cell>
          <cell r="AC40" t="str">
            <v>X</v>
          </cell>
          <cell r="AD40" t="str">
            <v>100</v>
          </cell>
          <cell r="AE40" t="str">
            <v>10732037567</v>
          </cell>
          <cell r="AF40" t="str">
            <v>02</v>
          </cell>
          <cell r="AG40" t="str">
            <v>19860407</v>
          </cell>
          <cell r="AH40" t="str">
            <v>DT.Adm.Corr.Antiguid</v>
          </cell>
          <cell r="AI40" t="str">
            <v>1</v>
          </cell>
          <cell r="AJ40" t="str">
            <v>ACTIVOS</v>
          </cell>
          <cell r="AK40" t="str">
            <v>AA</v>
          </cell>
          <cell r="AL40" t="str">
            <v>ACTIVO TEMP.INTEIRO</v>
          </cell>
          <cell r="AM40" t="str">
            <v>J100</v>
          </cell>
          <cell r="AN40" t="str">
            <v>EDPOutsourcing Comercial-N</v>
          </cell>
          <cell r="AO40" t="str">
            <v>J111</v>
          </cell>
          <cell r="AP40" t="str">
            <v>EDPOC-PRT-StCat</v>
          </cell>
          <cell r="AQ40" t="str">
            <v>40176888</v>
          </cell>
          <cell r="AR40" t="str">
            <v>70000078</v>
          </cell>
          <cell r="AS40" t="str">
            <v>033.</v>
          </cell>
          <cell r="AT40" t="str">
            <v>TECNICO PRINCIPAL DE GESTAO</v>
          </cell>
          <cell r="AU40" t="str">
            <v>4</v>
          </cell>
          <cell r="AV40" t="str">
            <v>00040434</v>
          </cell>
          <cell r="AW40" t="str">
            <v>J20504000610</v>
          </cell>
          <cell r="AX40" t="str">
            <v>OCB2C-AN-GA ATEND ANALISE FACT CONT</v>
          </cell>
          <cell r="AY40" t="str">
            <v>68907100</v>
          </cell>
          <cell r="AZ40" t="str">
            <v>B2C -  Norte</v>
          </cell>
          <cell r="BA40" t="str">
            <v>6890</v>
          </cell>
          <cell r="BB40" t="str">
            <v>EDP Outsourcing Comercial</v>
          </cell>
          <cell r="BC40" t="str">
            <v>6890</v>
          </cell>
          <cell r="BD40" t="str">
            <v>6890</v>
          </cell>
          <cell r="BE40" t="str">
            <v>2800</v>
          </cell>
          <cell r="BF40" t="str">
            <v>6890</v>
          </cell>
          <cell r="BG40" t="str">
            <v>EDP Outsourcing Comercial,SA</v>
          </cell>
          <cell r="BH40" t="str">
            <v>1010</v>
          </cell>
          <cell r="BI40">
            <v>1799</v>
          </cell>
          <cell r="BJ40" t="str">
            <v>17</v>
          </cell>
          <cell r="BK40">
            <v>19</v>
          </cell>
          <cell r="BL40">
            <v>192.09</v>
          </cell>
          <cell r="BM40" t="str">
            <v>NÍVEL 3</v>
          </cell>
          <cell r="BN40" t="str">
            <v>03</v>
          </cell>
          <cell r="BO40" t="str">
            <v>08</v>
          </cell>
          <cell r="BP40" t="str">
            <v>20020101</v>
          </cell>
          <cell r="BQ40" t="str">
            <v>21</v>
          </cell>
          <cell r="BR40" t="str">
            <v>EVOLUCAO AUTOMATICA</v>
          </cell>
          <cell r="BS40" t="str">
            <v>20050101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G40">
            <v>0</v>
          </cell>
          <cell r="CK40">
            <v>0</v>
          </cell>
          <cell r="CO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Z40">
            <v>0</v>
          </cell>
          <cell r="DC40">
            <v>0</v>
          </cell>
          <cell r="DF40">
            <v>0</v>
          </cell>
          <cell r="DI40">
            <v>0</v>
          </cell>
          <cell r="DK40">
            <v>0</v>
          </cell>
          <cell r="DL40">
            <v>0</v>
          </cell>
          <cell r="DN40" t="str">
            <v>21D11</v>
          </cell>
          <cell r="DO40" t="str">
            <v>Flex.T.Int."Escrit"</v>
          </cell>
          <cell r="DP40">
            <v>2</v>
          </cell>
          <cell r="DQ40">
            <v>100</v>
          </cell>
          <cell r="DR40" t="str">
            <v>PT01</v>
          </cell>
          <cell r="DT40" t="str">
            <v>00100000</v>
          </cell>
          <cell r="DU40" t="str">
            <v>BANCO BPI, SA</v>
          </cell>
        </row>
        <row r="41">
          <cell r="A41" t="str">
            <v>258334</v>
          </cell>
          <cell r="B41" t="str">
            <v>Joaquim Antunes Oliveira Cunha</v>
          </cell>
          <cell r="C41" t="str">
            <v>1982</v>
          </cell>
          <cell r="D41">
            <v>23</v>
          </cell>
          <cell r="E41">
            <v>23</v>
          </cell>
          <cell r="F41" t="str">
            <v>19620320</v>
          </cell>
          <cell r="G41" t="str">
            <v>43</v>
          </cell>
          <cell r="H41" t="str">
            <v>1</v>
          </cell>
          <cell r="I41" t="str">
            <v>Casado</v>
          </cell>
          <cell r="J41" t="str">
            <v>masculino</v>
          </cell>
          <cell r="K41">
            <v>2</v>
          </cell>
          <cell r="L41" t="str">
            <v>R Prof. Henrique Pinheiro,380</v>
          </cell>
          <cell r="M41" t="str">
            <v>4795-682</v>
          </cell>
          <cell r="N41" t="str">
            <v>SÃO TOMÉ NEGRELOS</v>
          </cell>
          <cell r="O41" t="str">
            <v>00233023</v>
          </cell>
          <cell r="P41" t="str">
            <v>C.GERAL UNIFICADO(9 ANO ESCOL)</v>
          </cell>
          <cell r="R41" t="str">
            <v>5810206</v>
          </cell>
          <cell r="S41" t="str">
            <v>19981009</v>
          </cell>
          <cell r="T41" t="str">
            <v>LISBOA</v>
          </cell>
          <cell r="U41" t="str">
            <v>9803</v>
          </cell>
          <cell r="V41" t="str">
            <v>S.NAC IND ENERGIA-SINDEL</v>
          </cell>
          <cell r="W41" t="str">
            <v>178341703</v>
          </cell>
          <cell r="X41" t="str">
            <v>1880</v>
          </cell>
          <cell r="Y41" t="str">
            <v>0.0</v>
          </cell>
          <cell r="Z41">
            <v>2</v>
          </cell>
          <cell r="AA41" t="str">
            <v>00</v>
          </cell>
          <cell r="AC41" t="str">
            <v>X</v>
          </cell>
          <cell r="AD41" t="str">
            <v>100</v>
          </cell>
          <cell r="AE41" t="str">
            <v>10293847512</v>
          </cell>
          <cell r="AF41" t="str">
            <v>02</v>
          </cell>
          <cell r="AG41" t="str">
            <v>19820801</v>
          </cell>
          <cell r="AH41" t="str">
            <v>DT.Adm.Corr.Antiguid</v>
          </cell>
          <cell r="AI41" t="str">
            <v>1</v>
          </cell>
          <cell r="AJ41" t="str">
            <v>ACTIVOS</v>
          </cell>
          <cell r="AK41" t="str">
            <v>AA</v>
          </cell>
          <cell r="AL41" t="str">
            <v>ACTIVO TEMP.INTEIRO</v>
          </cell>
          <cell r="AM41" t="str">
            <v>J100</v>
          </cell>
          <cell r="AN41" t="str">
            <v>EDPOutsourcing Comercial-N</v>
          </cell>
          <cell r="AO41" t="str">
            <v>J111</v>
          </cell>
          <cell r="AP41" t="str">
            <v>EDPOC-PRT-StCat</v>
          </cell>
          <cell r="AQ41" t="str">
            <v>40176932</v>
          </cell>
          <cell r="AR41" t="str">
            <v>70000060</v>
          </cell>
          <cell r="AS41" t="str">
            <v>025.</v>
          </cell>
          <cell r="AT41" t="str">
            <v>ESCRITURARIO COMERCIAL</v>
          </cell>
          <cell r="AU41" t="str">
            <v>1</v>
          </cell>
          <cell r="AV41" t="str">
            <v>00040434</v>
          </cell>
          <cell r="AW41" t="str">
            <v>J20504000610</v>
          </cell>
          <cell r="AX41" t="str">
            <v>OCB2C-AN-GA ATEND ANALISE FACT CONT</v>
          </cell>
          <cell r="AY41" t="str">
            <v>68907100</v>
          </cell>
          <cell r="AZ41" t="str">
            <v>B2C -  Norte</v>
          </cell>
          <cell r="BA41" t="str">
            <v>6890</v>
          </cell>
          <cell r="BB41" t="str">
            <v>EDP Outsourcing Comercial</v>
          </cell>
          <cell r="BC41" t="str">
            <v>6890</v>
          </cell>
          <cell r="BD41" t="str">
            <v>6890</v>
          </cell>
          <cell r="BE41" t="str">
            <v>2800</v>
          </cell>
          <cell r="BF41" t="str">
            <v>6890</v>
          </cell>
          <cell r="BG41" t="str">
            <v>EDP Outsourcing Comercial,SA</v>
          </cell>
          <cell r="BH41" t="str">
            <v>1010</v>
          </cell>
          <cell r="BI41">
            <v>1247</v>
          </cell>
          <cell r="BJ41" t="str">
            <v>11</v>
          </cell>
          <cell r="BK41">
            <v>23</v>
          </cell>
          <cell r="BL41">
            <v>232.53</v>
          </cell>
          <cell r="BM41" t="str">
            <v>NÍVEL 5</v>
          </cell>
          <cell r="BN41" t="str">
            <v>02</v>
          </cell>
          <cell r="BO41" t="str">
            <v>08</v>
          </cell>
          <cell r="BP41" t="str">
            <v>20030101</v>
          </cell>
          <cell r="BQ41" t="str">
            <v>21</v>
          </cell>
          <cell r="BR41" t="str">
            <v>EVOLUCAO AUTOMATICA</v>
          </cell>
          <cell r="BS41" t="str">
            <v>20050101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G41">
            <v>0</v>
          </cell>
          <cell r="CK41">
            <v>0</v>
          </cell>
          <cell r="CO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C41">
            <v>0</v>
          </cell>
          <cell r="DF41">
            <v>0</v>
          </cell>
          <cell r="DI41">
            <v>0</v>
          </cell>
          <cell r="DK41">
            <v>0</v>
          </cell>
          <cell r="DL41">
            <v>0</v>
          </cell>
          <cell r="DN41" t="str">
            <v>21D11</v>
          </cell>
          <cell r="DO41" t="str">
            <v>Flex.T.Int."Escrit"</v>
          </cell>
          <cell r="DP41">
            <v>2</v>
          </cell>
          <cell r="DQ41">
            <v>100</v>
          </cell>
          <cell r="DR41" t="str">
            <v>PT01</v>
          </cell>
          <cell r="DT41" t="str">
            <v>00330000</v>
          </cell>
          <cell r="DU41" t="str">
            <v>BANCO COMERCIAL PORTUGUES, SA</v>
          </cell>
        </row>
        <row r="42">
          <cell r="A42" t="str">
            <v>303895</v>
          </cell>
          <cell r="B42" t="str">
            <v>Antonio Manuel Castro Dias</v>
          </cell>
          <cell r="C42" t="str">
            <v>1984</v>
          </cell>
          <cell r="D42">
            <v>21</v>
          </cell>
          <cell r="E42">
            <v>21</v>
          </cell>
          <cell r="F42" t="str">
            <v>19670128</v>
          </cell>
          <cell r="G42" t="str">
            <v>38</v>
          </cell>
          <cell r="H42" t="str">
            <v>0</v>
          </cell>
          <cell r="I42" t="str">
            <v>Solt.</v>
          </cell>
          <cell r="J42" t="str">
            <v>masculino</v>
          </cell>
          <cell r="K42">
            <v>0</v>
          </cell>
          <cell r="L42" t="str">
            <v>Rua das Oliveiras, 221 Moreira</v>
          </cell>
          <cell r="M42" t="str">
            <v>4470-635</v>
          </cell>
          <cell r="N42" t="str">
            <v>MAIA</v>
          </cell>
          <cell r="O42" t="str">
            <v>00243433</v>
          </cell>
          <cell r="P42" t="str">
            <v>ENS.SECUNDARIO RECOR.P.UNI.CAP</v>
          </cell>
          <cell r="R42" t="str">
            <v>7726077</v>
          </cell>
          <cell r="S42" t="str">
            <v>20021104</v>
          </cell>
          <cell r="T42" t="str">
            <v>LISBOA</v>
          </cell>
          <cell r="U42" t="str">
            <v>9803</v>
          </cell>
          <cell r="V42" t="str">
            <v>S.NAC IND ENERGIA-SINDEL</v>
          </cell>
          <cell r="W42" t="str">
            <v>140456260</v>
          </cell>
          <cell r="X42" t="str">
            <v>1805</v>
          </cell>
          <cell r="Y42" t="str">
            <v>0.0</v>
          </cell>
          <cell r="Z42">
            <v>0</v>
          </cell>
          <cell r="AA42" t="str">
            <v>00</v>
          </cell>
          <cell r="AD42" t="str">
            <v>100</v>
          </cell>
          <cell r="AE42" t="str">
            <v>11321289539</v>
          </cell>
          <cell r="AF42" t="str">
            <v>02</v>
          </cell>
          <cell r="AG42" t="str">
            <v>19840319</v>
          </cell>
          <cell r="AH42" t="str">
            <v>DT.Adm.Corr.Antiguid</v>
          </cell>
          <cell r="AI42" t="str">
            <v>1</v>
          </cell>
          <cell r="AJ42" t="str">
            <v>ACTIVOS</v>
          </cell>
          <cell r="AK42" t="str">
            <v>AA</v>
          </cell>
          <cell r="AL42" t="str">
            <v>ACTIVO TEMP.INTEIRO</v>
          </cell>
          <cell r="AM42" t="str">
            <v>J100</v>
          </cell>
          <cell r="AN42" t="str">
            <v>EDPOutsourcing Comercial-N</v>
          </cell>
          <cell r="AO42" t="str">
            <v>J111</v>
          </cell>
          <cell r="AP42" t="str">
            <v>EDPOC-PRT-StCat</v>
          </cell>
          <cell r="AQ42" t="str">
            <v>40176897</v>
          </cell>
          <cell r="AR42" t="str">
            <v>70000022</v>
          </cell>
          <cell r="AS42" t="str">
            <v>014.</v>
          </cell>
          <cell r="AT42" t="str">
            <v>TECNICO COMERCIAL</v>
          </cell>
          <cell r="AU42" t="str">
            <v>4</v>
          </cell>
          <cell r="AV42" t="str">
            <v>00040434</v>
          </cell>
          <cell r="AW42" t="str">
            <v>J20504000610</v>
          </cell>
          <cell r="AX42" t="str">
            <v>OCB2C-AN-GA ATEND ANALISE FACT CONT</v>
          </cell>
          <cell r="AY42" t="str">
            <v>68907100</v>
          </cell>
          <cell r="AZ42" t="str">
            <v>B2C -  Norte</v>
          </cell>
          <cell r="BA42" t="str">
            <v>6890</v>
          </cell>
          <cell r="BB42" t="str">
            <v>EDP Outsourcing Comercial</v>
          </cell>
          <cell r="BC42" t="str">
            <v>6890</v>
          </cell>
          <cell r="BD42" t="str">
            <v>6890</v>
          </cell>
          <cell r="BE42" t="str">
            <v>2800</v>
          </cell>
          <cell r="BF42" t="str">
            <v>6890</v>
          </cell>
          <cell r="BG42" t="str">
            <v>EDP Outsourcing Comercial,SA</v>
          </cell>
          <cell r="BH42" t="str">
            <v>1010</v>
          </cell>
          <cell r="BI42">
            <v>1339</v>
          </cell>
          <cell r="BJ42" t="str">
            <v>12</v>
          </cell>
          <cell r="BK42">
            <v>21</v>
          </cell>
          <cell r="BL42">
            <v>212.31</v>
          </cell>
          <cell r="BM42" t="str">
            <v>NÍVEL 4</v>
          </cell>
          <cell r="BN42" t="str">
            <v>00</v>
          </cell>
          <cell r="BO42" t="str">
            <v>06</v>
          </cell>
          <cell r="BP42" t="str">
            <v>20050101</v>
          </cell>
          <cell r="BQ42" t="str">
            <v>21</v>
          </cell>
          <cell r="BR42" t="str">
            <v>EVOLUCAO AUTOMATICA</v>
          </cell>
          <cell r="BS42" t="str">
            <v>20050101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G42">
            <v>0</v>
          </cell>
          <cell r="CK42">
            <v>0</v>
          </cell>
          <cell r="CO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Z42">
            <v>0</v>
          </cell>
          <cell r="DC42">
            <v>0</v>
          </cell>
          <cell r="DF42">
            <v>0</v>
          </cell>
          <cell r="DI42">
            <v>0</v>
          </cell>
          <cell r="DK42">
            <v>0</v>
          </cell>
          <cell r="DL42">
            <v>0</v>
          </cell>
          <cell r="DN42" t="str">
            <v>21D11</v>
          </cell>
          <cell r="DO42" t="str">
            <v>Flex.T.Int."Escrit"</v>
          </cell>
          <cell r="DP42">
            <v>2</v>
          </cell>
          <cell r="DQ42">
            <v>100</v>
          </cell>
          <cell r="DR42" t="str">
            <v>PT01</v>
          </cell>
          <cell r="DT42" t="str">
            <v>00330000</v>
          </cell>
          <cell r="DU42" t="str">
            <v>BANCO COMERCIAL PORTUGUES, SA</v>
          </cell>
        </row>
        <row r="43">
          <cell r="A43" t="str">
            <v>321699</v>
          </cell>
          <cell r="B43" t="str">
            <v>Pedro Ernesto Oliveira Dias</v>
          </cell>
          <cell r="C43" t="str">
            <v>1986</v>
          </cell>
          <cell r="D43">
            <v>19</v>
          </cell>
          <cell r="E43">
            <v>19</v>
          </cell>
          <cell r="F43" t="str">
            <v>19621105</v>
          </cell>
          <cell r="G43" t="str">
            <v>42</v>
          </cell>
          <cell r="H43" t="str">
            <v>1</v>
          </cell>
          <cell r="I43" t="str">
            <v>Casado</v>
          </cell>
          <cell r="J43" t="str">
            <v>masculino</v>
          </cell>
          <cell r="K43">
            <v>2</v>
          </cell>
          <cell r="L43" t="str">
            <v>R Avelino Soares Carneiro, 56-2-Esq.</v>
          </cell>
          <cell r="M43" t="str">
            <v>4460-681</v>
          </cell>
          <cell r="N43" t="str">
            <v>CUSTÓIAS MTS</v>
          </cell>
          <cell r="O43" t="str">
            <v>00243403</v>
          </cell>
          <cell r="P43" t="str">
            <v>12.ANO - 3. CURSO</v>
          </cell>
          <cell r="R43" t="str">
            <v>5942397</v>
          </cell>
          <cell r="S43" t="str">
            <v>20030612</v>
          </cell>
          <cell r="T43" t="str">
            <v>LISBOA</v>
          </cell>
          <cell r="U43" t="str">
            <v>9804</v>
          </cell>
          <cell r="V43" t="str">
            <v>SIND ENERGIA - SINERGIA</v>
          </cell>
          <cell r="W43" t="str">
            <v>107240076</v>
          </cell>
          <cell r="X43" t="str">
            <v>1821</v>
          </cell>
          <cell r="Y43" t="str">
            <v>0.0</v>
          </cell>
          <cell r="Z43">
            <v>2</v>
          </cell>
          <cell r="AA43" t="str">
            <v>00</v>
          </cell>
          <cell r="AC43" t="str">
            <v>X</v>
          </cell>
          <cell r="AD43" t="str">
            <v>100</v>
          </cell>
          <cell r="AE43" t="str">
            <v>11096886874</v>
          </cell>
          <cell r="AF43" t="str">
            <v>02</v>
          </cell>
          <cell r="AG43" t="str">
            <v>19860902</v>
          </cell>
          <cell r="AH43" t="str">
            <v>DT.Adm.Corr.Antiguid</v>
          </cell>
          <cell r="AI43" t="str">
            <v>1</v>
          </cell>
          <cell r="AJ43" t="str">
            <v>ACTIVOS</v>
          </cell>
          <cell r="AK43" t="str">
            <v>AA</v>
          </cell>
          <cell r="AL43" t="str">
            <v>ACTIVO TEMP.INTEIRO</v>
          </cell>
          <cell r="AM43" t="str">
            <v>J100</v>
          </cell>
          <cell r="AN43" t="str">
            <v>EDPOutsourcing Comercial-N</v>
          </cell>
          <cell r="AO43" t="str">
            <v>J111</v>
          </cell>
          <cell r="AP43" t="str">
            <v>EDPOC-PRT-StCat</v>
          </cell>
          <cell r="AQ43" t="str">
            <v>40176930</v>
          </cell>
          <cell r="AR43" t="str">
            <v>70000022</v>
          </cell>
          <cell r="AS43" t="str">
            <v>014.</v>
          </cell>
          <cell r="AT43" t="str">
            <v>TECNICO COMERCIAL</v>
          </cell>
          <cell r="AU43" t="str">
            <v>4</v>
          </cell>
          <cell r="AV43" t="str">
            <v>00040434</v>
          </cell>
          <cell r="AW43" t="str">
            <v>J20504000610</v>
          </cell>
          <cell r="AX43" t="str">
            <v>OCB2C-AN-GA ATEND ANALISE FACT CONT</v>
          </cell>
          <cell r="AY43" t="str">
            <v>68907100</v>
          </cell>
          <cell r="AZ43" t="str">
            <v>B2C -  Norte</v>
          </cell>
          <cell r="BA43" t="str">
            <v>6890</v>
          </cell>
          <cell r="BB43" t="str">
            <v>EDP Outsourcing Comercial</v>
          </cell>
          <cell r="BC43" t="str">
            <v>6890</v>
          </cell>
          <cell r="BD43" t="str">
            <v>6890</v>
          </cell>
          <cell r="BE43" t="str">
            <v>2800</v>
          </cell>
          <cell r="BF43" t="str">
            <v>6890</v>
          </cell>
          <cell r="BG43" t="str">
            <v>EDP Outsourcing Comercial,SA</v>
          </cell>
          <cell r="BH43" t="str">
            <v>1010</v>
          </cell>
          <cell r="BI43">
            <v>1247</v>
          </cell>
          <cell r="BJ43" t="str">
            <v>11</v>
          </cell>
          <cell r="BK43">
            <v>19</v>
          </cell>
          <cell r="BL43">
            <v>192.09</v>
          </cell>
          <cell r="BM43" t="str">
            <v>NÍVEL 4</v>
          </cell>
          <cell r="BN43" t="str">
            <v>02</v>
          </cell>
          <cell r="BO43" t="str">
            <v>05</v>
          </cell>
          <cell r="BP43" t="str">
            <v>20030101</v>
          </cell>
          <cell r="BQ43" t="str">
            <v>21</v>
          </cell>
          <cell r="BR43" t="str">
            <v>EVOLUCAO AUTOMATICA</v>
          </cell>
          <cell r="BS43" t="str">
            <v>20050101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G43">
            <v>0</v>
          </cell>
          <cell r="CK43">
            <v>0</v>
          </cell>
          <cell r="CO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Z43">
            <v>0</v>
          </cell>
          <cell r="DC43">
            <v>0</v>
          </cell>
          <cell r="DF43">
            <v>0</v>
          </cell>
          <cell r="DI43">
            <v>0</v>
          </cell>
          <cell r="DK43">
            <v>0</v>
          </cell>
          <cell r="DL43">
            <v>0</v>
          </cell>
          <cell r="DN43" t="str">
            <v>21D11</v>
          </cell>
          <cell r="DO43" t="str">
            <v>Flex.T.Int."Escrit"</v>
          </cell>
          <cell r="DP43">
            <v>2</v>
          </cell>
          <cell r="DQ43">
            <v>100</v>
          </cell>
          <cell r="DR43" t="str">
            <v>PT01</v>
          </cell>
          <cell r="DT43" t="str">
            <v>00100000</v>
          </cell>
          <cell r="DU43" t="str">
            <v>BANCO BPI, SA</v>
          </cell>
        </row>
        <row r="44">
          <cell r="A44" t="str">
            <v>291234</v>
          </cell>
          <cell r="B44" t="str">
            <v>Maria Elisa Pereira Goncalves</v>
          </cell>
          <cell r="C44" t="str">
            <v>1983</v>
          </cell>
          <cell r="D44">
            <v>22</v>
          </cell>
          <cell r="E44">
            <v>22</v>
          </cell>
          <cell r="F44" t="str">
            <v>19620630</v>
          </cell>
          <cell r="G44" t="str">
            <v>43</v>
          </cell>
          <cell r="H44" t="str">
            <v>0</v>
          </cell>
          <cell r="I44" t="str">
            <v>Solt.</v>
          </cell>
          <cell r="J44" t="str">
            <v>feminino</v>
          </cell>
          <cell r="K44">
            <v>0</v>
          </cell>
          <cell r="L44" t="str">
            <v>R Goncalo Cristovão, 224, 7.B</v>
          </cell>
          <cell r="M44" t="str">
            <v>4000-265</v>
          </cell>
          <cell r="N44" t="str">
            <v>PORTO</v>
          </cell>
          <cell r="O44" t="str">
            <v>00243403</v>
          </cell>
          <cell r="P44" t="str">
            <v>12.ANO - 3. CURSO</v>
          </cell>
          <cell r="R44" t="str">
            <v>5931824</v>
          </cell>
          <cell r="S44" t="str">
            <v>19991015</v>
          </cell>
          <cell r="T44" t="str">
            <v>PORTO</v>
          </cell>
          <cell r="U44" t="str">
            <v>9804</v>
          </cell>
          <cell r="V44" t="str">
            <v>SIND ENERGIA - SINERGIA</v>
          </cell>
          <cell r="W44" t="str">
            <v>169935159</v>
          </cell>
          <cell r="X44" t="str">
            <v>3379</v>
          </cell>
          <cell r="Y44" t="str">
            <v>0.0</v>
          </cell>
          <cell r="Z44">
            <v>0</v>
          </cell>
          <cell r="AA44" t="str">
            <v>00</v>
          </cell>
          <cell r="AD44" t="str">
            <v>100</v>
          </cell>
          <cell r="AE44" t="str">
            <v>11062041161</v>
          </cell>
          <cell r="AF44" t="str">
            <v>02</v>
          </cell>
          <cell r="AG44" t="str">
            <v>19830603</v>
          </cell>
          <cell r="AH44" t="str">
            <v>DT.Adm.Corr.Antiguid</v>
          </cell>
          <cell r="AI44" t="str">
            <v>1</v>
          </cell>
          <cell r="AJ44" t="str">
            <v>ACTIVOS</v>
          </cell>
          <cell r="AK44" t="str">
            <v>AA</v>
          </cell>
          <cell r="AL44" t="str">
            <v>ACTIVO TEMP.INTEIRO</v>
          </cell>
          <cell r="AM44" t="str">
            <v>J100</v>
          </cell>
          <cell r="AN44" t="str">
            <v>EDPOutsourcing Comercial-N</v>
          </cell>
          <cell r="AO44" t="str">
            <v>J111</v>
          </cell>
          <cell r="AP44" t="str">
            <v>EDPOC-PRT-StCat</v>
          </cell>
          <cell r="AQ44" t="str">
            <v>40176895</v>
          </cell>
          <cell r="AR44" t="str">
            <v>70000022</v>
          </cell>
          <cell r="AS44" t="str">
            <v>014.</v>
          </cell>
          <cell r="AT44" t="str">
            <v>TECNICO COMERCIAL</v>
          </cell>
          <cell r="AU44" t="str">
            <v>4</v>
          </cell>
          <cell r="AV44" t="str">
            <v>00040434</v>
          </cell>
          <cell r="AW44" t="str">
            <v>J20504000610</v>
          </cell>
          <cell r="AX44" t="str">
            <v>OCB2C-AN-GA ATEND ANALISE FACT CONT</v>
          </cell>
          <cell r="AY44" t="str">
            <v>68907100</v>
          </cell>
          <cell r="AZ44" t="str">
            <v>B2C -  Norte</v>
          </cell>
          <cell r="BA44" t="str">
            <v>6890</v>
          </cell>
          <cell r="BB44" t="str">
            <v>EDP Outsourcing Comercial</v>
          </cell>
          <cell r="BC44" t="str">
            <v>6890</v>
          </cell>
          <cell r="BD44" t="str">
            <v>6890</v>
          </cell>
          <cell r="BE44" t="str">
            <v>2800</v>
          </cell>
          <cell r="BF44" t="str">
            <v>6890</v>
          </cell>
          <cell r="BG44" t="str">
            <v>EDP Outsourcing Comercial,SA</v>
          </cell>
          <cell r="BH44" t="str">
            <v>1010</v>
          </cell>
          <cell r="BI44">
            <v>1339</v>
          </cell>
          <cell r="BJ44" t="str">
            <v>12</v>
          </cell>
          <cell r="BK44">
            <v>22</v>
          </cell>
          <cell r="BL44">
            <v>222.42</v>
          </cell>
          <cell r="BM44" t="str">
            <v>NÍVEL 4</v>
          </cell>
          <cell r="BN44" t="str">
            <v>00</v>
          </cell>
          <cell r="BO44" t="str">
            <v>06</v>
          </cell>
          <cell r="BP44" t="str">
            <v>20050101</v>
          </cell>
          <cell r="BQ44" t="str">
            <v>21</v>
          </cell>
          <cell r="BR44" t="str">
            <v>EVOLUCAO AUTOMATICA</v>
          </cell>
          <cell r="BS44" t="str">
            <v>20050101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G44">
            <v>0</v>
          </cell>
          <cell r="CK44">
            <v>0</v>
          </cell>
          <cell r="CO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C44">
            <v>0</v>
          </cell>
          <cell r="DF44">
            <v>0</v>
          </cell>
          <cell r="DI44">
            <v>0</v>
          </cell>
          <cell r="DK44">
            <v>0</v>
          </cell>
          <cell r="DL44">
            <v>0</v>
          </cell>
          <cell r="DN44" t="str">
            <v>21D11</v>
          </cell>
          <cell r="DO44" t="str">
            <v>Flex.T.Int."Escrit"</v>
          </cell>
          <cell r="DP44">
            <v>2</v>
          </cell>
          <cell r="DQ44">
            <v>100</v>
          </cell>
          <cell r="DR44" t="str">
            <v>PT01</v>
          </cell>
          <cell r="DT44" t="str">
            <v>00350651</v>
          </cell>
          <cell r="DU44" t="str">
            <v>CAIXA GERAL DE DEPOSITOS, SA</v>
          </cell>
        </row>
        <row r="45">
          <cell r="A45" t="str">
            <v>321680</v>
          </cell>
          <cell r="B45" t="str">
            <v>Pedro Antonio Oliveira Leite</v>
          </cell>
          <cell r="C45" t="str">
            <v>1986</v>
          </cell>
          <cell r="D45">
            <v>19</v>
          </cell>
          <cell r="E45">
            <v>19</v>
          </cell>
          <cell r="F45" t="str">
            <v>19580625</v>
          </cell>
          <cell r="G45" t="str">
            <v>47</v>
          </cell>
          <cell r="H45" t="str">
            <v>0</v>
          </cell>
          <cell r="I45" t="str">
            <v>Solt.</v>
          </cell>
          <cell r="J45" t="str">
            <v>masculino</v>
          </cell>
          <cell r="K45">
            <v>0</v>
          </cell>
          <cell r="L45" t="str">
            <v>R Augusto Dinis, 141 R/C</v>
          </cell>
          <cell r="M45" t="str">
            <v>4460-249</v>
          </cell>
          <cell r="N45" t="str">
            <v>SENHORA DA HORA</v>
          </cell>
          <cell r="O45" t="str">
            <v>00233023</v>
          </cell>
          <cell r="P45" t="str">
            <v>C.GERAL UNIFICADO(9 ANO ESCOL)</v>
          </cell>
          <cell r="R45" t="str">
            <v>3573830</v>
          </cell>
          <cell r="S45" t="str">
            <v>20000104</v>
          </cell>
          <cell r="T45" t="str">
            <v>LISBOA</v>
          </cell>
          <cell r="U45" t="str">
            <v>9800</v>
          </cell>
          <cell r="V45" t="str">
            <v>SIND TRAB IND ELéCT NORTE</v>
          </cell>
          <cell r="W45" t="str">
            <v>154239232</v>
          </cell>
          <cell r="X45" t="str">
            <v>1821</v>
          </cell>
          <cell r="Y45" t="str">
            <v>0.0</v>
          </cell>
          <cell r="Z45">
            <v>0</v>
          </cell>
          <cell r="AA45" t="str">
            <v>00</v>
          </cell>
          <cell r="AD45" t="str">
            <v>100</v>
          </cell>
          <cell r="AE45" t="str">
            <v>11267687986</v>
          </cell>
          <cell r="AF45" t="str">
            <v>02</v>
          </cell>
          <cell r="AG45" t="str">
            <v>19860405</v>
          </cell>
          <cell r="AH45" t="str">
            <v>DT.Adm.Corr.Antiguid</v>
          </cell>
          <cell r="AI45" t="str">
            <v>1</v>
          </cell>
          <cell r="AJ45" t="str">
            <v>ACTIVOS</v>
          </cell>
          <cell r="AK45" t="str">
            <v>AA</v>
          </cell>
          <cell r="AL45" t="str">
            <v>ACTIVO TEMP.INTEIRO</v>
          </cell>
          <cell r="AM45" t="str">
            <v>J100</v>
          </cell>
          <cell r="AN45" t="str">
            <v>EDPOutsourcing Comercial-N</v>
          </cell>
          <cell r="AO45" t="str">
            <v>J111</v>
          </cell>
          <cell r="AP45" t="str">
            <v>EDPOC-PRT-StCat</v>
          </cell>
          <cell r="AQ45" t="str">
            <v>40176929</v>
          </cell>
          <cell r="AR45" t="str">
            <v>70000022</v>
          </cell>
          <cell r="AS45" t="str">
            <v>014.</v>
          </cell>
          <cell r="AT45" t="str">
            <v>TECNICO COMERCIAL</v>
          </cell>
          <cell r="AU45" t="str">
            <v>4</v>
          </cell>
          <cell r="AV45" t="str">
            <v>00040434</v>
          </cell>
          <cell r="AW45" t="str">
            <v>J20504000610</v>
          </cell>
          <cell r="AX45" t="str">
            <v>OCB2C-AN-GA ATEND ANALISE FACT CONT</v>
          </cell>
          <cell r="AY45" t="str">
            <v>68907100</v>
          </cell>
          <cell r="AZ45" t="str">
            <v>B2C -  Norte</v>
          </cell>
          <cell r="BA45" t="str">
            <v>6890</v>
          </cell>
          <cell r="BB45" t="str">
            <v>EDP Outsourcing Comercial</v>
          </cell>
          <cell r="BC45" t="str">
            <v>6890</v>
          </cell>
          <cell r="BD45" t="str">
            <v>6890</v>
          </cell>
          <cell r="BE45" t="str">
            <v>2800</v>
          </cell>
          <cell r="BF45" t="str">
            <v>6890</v>
          </cell>
          <cell r="BG45" t="str">
            <v>EDP Outsourcing Comercial,SA</v>
          </cell>
          <cell r="BH45" t="str">
            <v>1010</v>
          </cell>
          <cell r="BI45">
            <v>1247</v>
          </cell>
          <cell r="BJ45" t="str">
            <v>11</v>
          </cell>
          <cell r="BK45">
            <v>19</v>
          </cell>
          <cell r="BL45">
            <v>192.09</v>
          </cell>
          <cell r="BM45" t="str">
            <v>NÍVEL 4</v>
          </cell>
          <cell r="BN45" t="str">
            <v>02</v>
          </cell>
          <cell r="BO45" t="str">
            <v>05</v>
          </cell>
          <cell r="BP45" t="str">
            <v>20030101</v>
          </cell>
          <cell r="BQ45" t="str">
            <v>21</v>
          </cell>
          <cell r="BR45" t="str">
            <v>EVOLUCAO AUTOMATICA</v>
          </cell>
          <cell r="BS45" t="str">
            <v>20050101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G45">
            <v>0</v>
          </cell>
          <cell r="CK45">
            <v>0</v>
          </cell>
          <cell r="CO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Z45">
            <v>0</v>
          </cell>
          <cell r="DC45">
            <v>0</v>
          </cell>
          <cell r="DF45">
            <v>0</v>
          </cell>
          <cell r="DI45">
            <v>0</v>
          </cell>
          <cell r="DK45">
            <v>0</v>
          </cell>
          <cell r="DL45">
            <v>0</v>
          </cell>
          <cell r="DN45" t="str">
            <v>21D11</v>
          </cell>
          <cell r="DO45" t="str">
            <v>Flex.T.Int."Escrit"</v>
          </cell>
          <cell r="DP45">
            <v>2</v>
          </cell>
          <cell r="DQ45">
            <v>100</v>
          </cell>
          <cell r="DR45" t="str">
            <v>PT01</v>
          </cell>
          <cell r="DT45" t="str">
            <v>00350748</v>
          </cell>
          <cell r="DU45" t="str">
            <v>CAIXA GERAL DE DEPOSITOS, SA</v>
          </cell>
        </row>
        <row r="46">
          <cell r="A46" t="str">
            <v>244481</v>
          </cell>
          <cell r="B46" t="str">
            <v>Jose Manuel Lima Oliveira Marques</v>
          </cell>
          <cell r="C46" t="str">
            <v>1977</v>
          </cell>
          <cell r="D46">
            <v>28</v>
          </cell>
          <cell r="E46">
            <v>28</v>
          </cell>
          <cell r="F46" t="str">
            <v>19590912</v>
          </cell>
          <cell r="G46" t="str">
            <v>45</v>
          </cell>
          <cell r="H46" t="str">
            <v>1</v>
          </cell>
          <cell r="I46" t="str">
            <v>Casado</v>
          </cell>
          <cell r="J46" t="str">
            <v>masculino</v>
          </cell>
          <cell r="K46">
            <v>2</v>
          </cell>
          <cell r="L46" t="str">
            <v>Rua de Cabanões, 734 -  S. João</v>
          </cell>
          <cell r="M46" t="str">
            <v>3880-742</v>
          </cell>
          <cell r="N46" t="str">
            <v>SÃO JOÃO OVR</v>
          </cell>
          <cell r="O46" t="str">
            <v>00242142</v>
          </cell>
          <cell r="P46" t="str">
            <v>C.COMPLEMENTAR MECANOTECNIA</v>
          </cell>
          <cell r="R46" t="str">
            <v>5396176</v>
          </cell>
          <cell r="S46" t="str">
            <v>19951009</v>
          </cell>
          <cell r="T46" t="str">
            <v>LISBOA</v>
          </cell>
          <cell r="U46" t="str">
            <v>9803</v>
          </cell>
          <cell r="V46" t="str">
            <v>S.NAC IND ENERGIA-SINDEL</v>
          </cell>
          <cell r="W46" t="str">
            <v>149299966</v>
          </cell>
          <cell r="X46" t="str">
            <v>0159</v>
          </cell>
          <cell r="Y46" t="str">
            <v>0.0</v>
          </cell>
          <cell r="Z46">
            <v>2</v>
          </cell>
          <cell r="AA46" t="str">
            <v>00</v>
          </cell>
          <cell r="AD46" t="str">
            <v>100</v>
          </cell>
          <cell r="AE46" t="str">
            <v>11163987413</v>
          </cell>
          <cell r="AF46" t="str">
            <v>02</v>
          </cell>
          <cell r="AG46" t="str">
            <v>19771003</v>
          </cell>
          <cell r="AH46" t="str">
            <v>DT.Adm.Corr.Antiguid</v>
          </cell>
          <cell r="AI46" t="str">
            <v>1</v>
          </cell>
          <cell r="AJ46" t="str">
            <v>ACTIVOS</v>
          </cell>
          <cell r="AK46" t="str">
            <v>AA</v>
          </cell>
          <cell r="AL46" t="str">
            <v>ACTIVO TEMP.INTEIRO</v>
          </cell>
          <cell r="AM46" t="str">
            <v>J100</v>
          </cell>
          <cell r="AN46" t="str">
            <v>EDPOutsourcing Comercial-N</v>
          </cell>
          <cell r="AO46" t="str">
            <v>J111</v>
          </cell>
          <cell r="AP46" t="str">
            <v>EDPOC-PRT-StCat</v>
          </cell>
          <cell r="AQ46" t="str">
            <v>40176892</v>
          </cell>
          <cell r="AR46" t="str">
            <v>70000022</v>
          </cell>
          <cell r="AS46" t="str">
            <v>014.</v>
          </cell>
          <cell r="AT46" t="str">
            <v>TECNICO COMERCIAL</v>
          </cell>
          <cell r="AU46" t="str">
            <v>4</v>
          </cell>
          <cell r="AV46" t="str">
            <v>00040434</v>
          </cell>
          <cell r="AW46" t="str">
            <v>J20504000610</v>
          </cell>
          <cell r="AX46" t="str">
            <v>OCB2C-AN-GA ATEND ANALISE FACT CONT</v>
          </cell>
          <cell r="AY46" t="str">
            <v>68907100</v>
          </cell>
          <cell r="AZ46" t="str">
            <v>B2C -  Norte</v>
          </cell>
          <cell r="BA46" t="str">
            <v>6890</v>
          </cell>
          <cell r="BB46" t="str">
            <v>EDP Outsourcing Comercial</v>
          </cell>
          <cell r="BC46" t="str">
            <v>6890</v>
          </cell>
          <cell r="BD46" t="str">
            <v>6890</v>
          </cell>
          <cell r="BE46" t="str">
            <v>2800</v>
          </cell>
          <cell r="BF46" t="str">
            <v>6890</v>
          </cell>
          <cell r="BG46" t="str">
            <v>EDP Outsourcing Comercial,SA</v>
          </cell>
          <cell r="BH46" t="str">
            <v>1010</v>
          </cell>
          <cell r="BI46">
            <v>1432</v>
          </cell>
          <cell r="BJ46" t="str">
            <v>13</v>
          </cell>
          <cell r="BK46">
            <v>28</v>
          </cell>
          <cell r="BL46">
            <v>283.08</v>
          </cell>
          <cell r="BM46" t="str">
            <v>NÍVEL 4</v>
          </cell>
          <cell r="BN46" t="str">
            <v>01</v>
          </cell>
          <cell r="BO46" t="str">
            <v>07</v>
          </cell>
          <cell r="BP46" t="str">
            <v>20040101</v>
          </cell>
          <cell r="BQ46" t="str">
            <v>21</v>
          </cell>
          <cell r="BR46" t="str">
            <v>EVOLUCAO AUTOMATICA</v>
          </cell>
          <cell r="BS46" t="str">
            <v>20050101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G46">
            <v>0</v>
          </cell>
          <cell r="CK46">
            <v>0</v>
          </cell>
          <cell r="CO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Z46">
            <v>0</v>
          </cell>
          <cell r="DC46">
            <v>0</v>
          </cell>
          <cell r="DF46">
            <v>0</v>
          </cell>
          <cell r="DI46">
            <v>0</v>
          </cell>
          <cell r="DK46">
            <v>0</v>
          </cell>
          <cell r="DL46">
            <v>0</v>
          </cell>
          <cell r="DN46" t="str">
            <v>21D11</v>
          </cell>
          <cell r="DO46" t="str">
            <v>Flex.T.Int."Escrit"</v>
          </cell>
          <cell r="DP46">
            <v>2</v>
          </cell>
          <cell r="DQ46">
            <v>100</v>
          </cell>
          <cell r="DR46" t="str">
            <v>PT01</v>
          </cell>
          <cell r="DT46" t="str">
            <v>00330000</v>
          </cell>
          <cell r="DU46" t="str">
            <v>BANCO COMERCIAL PORTUGUES, SA</v>
          </cell>
        </row>
        <row r="47">
          <cell r="A47" t="str">
            <v>304905</v>
          </cell>
          <cell r="B47" t="str">
            <v>Jose Fernando Santos Lopes</v>
          </cell>
          <cell r="C47" t="str">
            <v>1986</v>
          </cell>
          <cell r="D47">
            <v>19</v>
          </cell>
          <cell r="E47">
            <v>19</v>
          </cell>
          <cell r="F47" t="str">
            <v>19650323</v>
          </cell>
          <cell r="G47" t="str">
            <v>40</v>
          </cell>
          <cell r="H47" t="str">
            <v>0</v>
          </cell>
          <cell r="I47" t="str">
            <v>Solt.</v>
          </cell>
          <cell r="J47" t="str">
            <v>masculino</v>
          </cell>
          <cell r="K47">
            <v>0</v>
          </cell>
          <cell r="L47" t="str">
            <v>Prct Eng José A M Santos, 78 - 5 Dto Urb Chantre</v>
          </cell>
          <cell r="M47" t="str">
            <v>4470-087</v>
          </cell>
          <cell r="N47" t="str">
            <v>MAIA</v>
          </cell>
          <cell r="O47" t="str">
            <v>00243383</v>
          </cell>
          <cell r="P47" t="str">
            <v>12.ANO - 1. CURSO</v>
          </cell>
          <cell r="R47" t="str">
            <v>6927074</v>
          </cell>
          <cell r="S47" t="str">
            <v>20040430</v>
          </cell>
          <cell r="T47" t="str">
            <v>LISBOA</v>
          </cell>
          <cell r="U47" t="str">
            <v>9803</v>
          </cell>
          <cell r="V47" t="str">
            <v>S.NAC IND ENERGIA-SINDEL</v>
          </cell>
          <cell r="W47" t="str">
            <v>181304660</v>
          </cell>
          <cell r="X47" t="str">
            <v>1805</v>
          </cell>
          <cell r="Y47" t="str">
            <v>0.0</v>
          </cell>
          <cell r="Z47">
            <v>0</v>
          </cell>
          <cell r="AA47" t="str">
            <v>00</v>
          </cell>
          <cell r="AD47" t="str">
            <v>100</v>
          </cell>
          <cell r="AE47" t="str">
            <v>11321402596</v>
          </cell>
          <cell r="AF47" t="str">
            <v>02</v>
          </cell>
          <cell r="AG47" t="str">
            <v>19860416</v>
          </cell>
          <cell r="AH47" t="str">
            <v>DT.Adm.Corr.Antiguid</v>
          </cell>
          <cell r="AI47" t="str">
            <v>1</v>
          </cell>
          <cell r="AJ47" t="str">
            <v>ACTIVOS</v>
          </cell>
          <cell r="AK47" t="str">
            <v>AA</v>
          </cell>
          <cell r="AL47" t="str">
            <v>ACTIVO TEMP.INTEIRO</v>
          </cell>
          <cell r="AM47" t="str">
            <v>J100</v>
          </cell>
          <cell r="AN47" t="str">
            <v>EDPOutsourcing Comercial-N</v>
          </cell>
          <cell r="AO47" t="str">
            <v>J111</v>
          </cell>
          <cell r="AP47" t="str">
            <v>EDPOC-PRT-StCat</v>
          </cell>
          <cell r="AQ47" t="str">
            <v>40176898</v>
          </cell>
          <cell r="AR47" t="str">
            <v>70000022</v>
          </cell>
          <cell r="AS47" t="str">
            <v>014.</v>
          </cell>
          <cell r="AT47" t="str">
            <v>TECNICO COMERCIAL</v>
          </cell>
          <cell r="AU47" t="str">
            <v>4</v>
          </cell>
          <cell r="AV47" t="str">
            <v>00040434</v>
          </cell>
          <cell r="AW47" t="str">
            <v>J20504000610</v>
          </cell>
          <cell r="AX47" t="str">
            <v>OCB2C-AN-GA ATEND ANALISE FACT CONT</v>
          </cell>
          <cell r="AY47" t="str">
            <v>68907100</v>
          </cell>
          <cell r="AZ47" t="str">
            <v>B2C -  Norte</v>
          </cell>
          <cell r="BA47" t="str">
            <v>6890</v>
          </cell>
          <cell r="BB47" t="str">
            <v>EDP Outsourcing Comercial</v>
          </cell>
          <cell r="BC47" t="str">
            <v>6890</v>
          </cell>
          <cell r="BD47" t="str">
            <v>6890</v>
          </cell>
          <cell r="BE47" t="str">
            <v>2800</v>
          </cell>
          <cell r="BF47" t="str">
            <v>6890</v>
          </cell>
          <cell r="BG47" t="str">
            <v>EDP Outsourcing Comercial,SA</v>
          </cell>
          <cell r="BH47" t="str">
            <v>1010</v>
          </cell>
          <cell r="BI47">
            <v>1339</v>
          </cell>
          <cell r="BJ47" t="str">
            <v>12</v>
          </cell>
          <cell r="BK47">
            <v>19</v>
          </cell>
          <cell r="BL47">
            <v>192.09</v>
          </cell>
          <cell r="BM47" t="str">
            <v>NÍVEL 4</v>
          </cell>
          <cell r="BN47" t="str">
            <v>01</v>
          </cell>
          <cell r="BO47" t="str">
            <v>06</v>
          </cell>
          <cell r="BP47" t="str">
            <v>20040101</v>
          </cell>
          <cell r="BQ47" t="str">
            <v>21</v>
          </cell>
          <cell r="BR47" t="str">
            <v>EVOLUCAO AUTOMATICA</v>
          </cell>
          <cell r="BS47" t="str">
            <v>20050101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G47">
            <v>0</v>
          </cell>
          <cell r="CK47">
            <v>0</v>
          </cell>
          <cell r="CO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Z47">
            <v>0</v>
          </cell>
          <cell r="DC47">
            <v>0</v>
          </cell>
          <cell r="DF47">
            <v>0</v>
          </cell>
          <cell r="DI47">
            <v>0</v>
          </cell>
          <cell r="DK47">
            <v>0</v>
          </cell>
          <cell r="DL47">
            <v>0</v>
          </cell>
          <cell r="DN47" t="str">
            <v>21D11</v>
          </cell>
          <cell r="DO47" t="str">
            <v>Flex.T.Int."Escrit"</v>
          </cell>
          <cell r="DP47">
            <v>2</v>
          </cell>
          <cell r="DQ47">
            <v>100</v>
          </cell>
          <cell r="DR47" t="str">
            <v>PT01</v>
          </cell>
          <cell r="DT47" t="str">
            <v>00330000</v>
          </cell>
          <cell r="DU47" t="str">
            <v>BANCO COMERCIAL PORTUGUES, SA</v>
          </cell>
        </row>
        <row r="48">
          <cell r="A48" t="str">
            <v>321745</v>
          </cell>
          <cell r="B48" t="str">
            <v>Rosa Maria Valente Santos Pinho Lopes</v>
          </cell>
          <cell r="C48" t="str">
            <v>1987</v>
          </cell>
          <cell r="D48">
            <v>18</v>
          </cell>
          <cell r="E48">
            <v>18</v>
          </cell>
          <cell r="F48" t="str">
            <v>19640908</v>
          </cell>
          <cell r="G48" t="str">
            <v>40</v>
          </cell>
          <cell r="H48" t="str">
            <v>1</v>
          </cell>
          <cell r="I48" t="str">
            <v>Casado</v>
          </cell>
          <cell r="J48" t="str">
            <v>feminino</v>
          </cell>
          <cell r="K48">
            <v>1</v>
          </cell>
          <cell r="L48" t="str">
            <v>R. D.João IV, 194 - 2</v>
          </cell>
          <cell r="M48" t="str">
            <v>4000-297</v>
          </cell>
          <cell r="N48" t="str">
            <v>PORTO</v>
          </cell>
          <cell r="O48" t="str">
            <v>00243383</v>
          </cell>
          <cell r="P48" t="str">
            <v>12.ANO - 1. CURSO</v>
          </cell>
          <cell r="R48" t="str">
            <v>6502448</v>
          </cell>
          <cell r="S48" t="str">
            <v>19980115</v>
          </cell>
          <cell r="T48" t="str">
            <v>PORTO</v>
          </cell>
          <cell r="U48" t="str">
            <v>9804</v>
          </cell>
          <cell r="V48" t="str">
            <v>SIND ENERGIA - SINERGIA</v>
          </cell>
          <cell r="W48" t="str">
            <v>137674864</v>
          </cell>
          <cell r="X48" t="str">
            <v>3352</v>
          </cell>
          <cell r="Y48" t="str">
            <v>0.0</v>
          </cell>
          <cell r="Z48">
            <v>1</v>
          </cell>
          <cell r="AA48" t="str">
            <v>00</v>
          </cell>
          <cell r="AC48" t="str">
            <v>X</v>
          </cell>
          <cell r="AD48" t="str">
            <v>100</v>
          </cell>
          <cell r="AE48" t="str">
            <v>11323405333</v>
          </cell>
          <cell r="AF48" t="str">
            <v>02</v>
          </cell>
          <cell r="AG48" t="str">
            <v>19870801</v>
          </cell>
          <cell r="AH48" t="str">
            <v>DT.Adm.Corr.Antiguid</v>
          </cell>
          <cell r="AI48" t="str">
            <v>1</v>
          </cell>
          <cell r="AJ48" t="str">
            <v>ACTIVOS</v>
          </cell>
          <cell r="AK48" t="str">
            <v>AA</v>
          </cell>
          <cell r="AL48" t="str">
            <v>ACTIVO TEMP.INTEIRO</v>
          </cell>
          <cell r="AM48" t="str">
            <v>J100</v>
          </cell>
          <cell r="AN48" t="str">
            <v>EDPOutsourcing Comercial-N</v>
          </cell>
          <cell r="AO48" t="str">
            <v>J111</v>
          </cell>
          <cell r="AP48" t="str">
            <v>EDPOC-PRT-StCat</v>
          </cell>
          <cell r="AQ48" t="str">
            <v>40176931</v>
          </cell>
          <cell r="AR48" t="str">
            <v>70000022</v>
          </cell>
          <cell r="AS48" t="str">
            <v>014.</v>
          </cell>
          <cell r="AT48" t="str">
            <v>TECNICO COMERCIAL</v>
          </cell>
          <cell r="AU48" t="str">
            <v>1</v>
          </cell>
          <cell r="AV48" t="str">
            <v>00040434</v>
          </cell>
          <cell r="AW48" t="str">
            <v>J20504000610</v>
          </cell>
          <cell r="AX48" t="str">
            <v>OCB2C-AN-GA ATEND ANALISE FACT CONT</v>
          </cell>
          <cell r="AY48" t="str">
            <v>68907100</v>
          </cell>
          <cell r="AZ48" t="str">
            <v>B2C -  Norte</v>
          </cell>
          <cell r="BA48" t="str">
            <v>6890</v>
          </cell>
          <cell r="BB48" t="str">
            <v>EDP Outsourcing Comercial</v>
          </cell>
          <cell r="BC48" t="str">
            <v>6890</v>
          </cell>
          <cell r="BD48" t="str">
            <v>6890</v>
          </cell>
          <cell r="BE48" t="str">
            <v>2800</v>
          </cell>
          <cell r="BF48" t="str">
            <v>6890</v>
          </cell>
          <cell r="BG48" t="str">
            <v>EDP Outsourcing Comercial,SA</v>
          </cell>
          <cell r="BH48" t="str">
            <v>1010</v>
          </cell>
          <cell r="BI48">
            <v>1160</v>
          </cell>
          <cell r="BJ48" t="str">
            <v>10</v>
          </cell>
          <cell r="BK48">
            <v>18</v>
          </cell>
          <cell r="BL48">
            <v>181.98</v>
          </cell>
          <cell r="BM48" t="str">
            <v>NÍVEL 4</v>
          </cell>
          <cell r="BN48" t="str">
            <v>01</v>
          </cell>
          <cell r="BO48" t="str">
            <v>04</v>
          </cell>
          <cell r="BP48" t="str">
            <v>20040101</v>
          </cell>
          <cell r="BQ48" t="str">
            <v>21</v>
          </cell>
          <cell r="BR48" t="str">
            <v>EVOLUCAO AUTOMATICA</v>
          </cell>
          <cell r="BS48" t="str">
            <v>20050101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G48">
            <v>0</v>
          </cell>
          <cell r="CK48">
            <v>0</v>
          </cell>
          <cell r="CO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Z48">
            <v>0</v>
          </cell>
          <cell r="DC48">
            <v>0</v>
          </cell>
          <cell r="DF48">
            <v>0</v>
          </cell>
          <cell r="DI48">
            <v>0</v>
          </cell>
          <cell r="DK48">
            <v>0</v>
          </cell>
          <cell r="DL48">
            <v>0</v>
          </cell>
          <cell r="DN48" t="str">
            <v>21D11</v>
          </cell>
          <cell r="DO48" t="str">
            <v>Flex.T.Int."Escrit"</v>
          </cell>
          <cell r="DP48">
            <v>2</v>
          </cell>
          <cell r="DQ48">
            <v>100</v>
          </cell>
          <cell r="DR48" t="str">
            <v>PT01</v>
          </cell>
          <cell r="DT48" t="str">
            <v>00350748</v>
          </cell>
          <cell r="DU48" t="str">
            <v>CAIXA GERAL DE DEPOSITOS, SA</v>
          </cell>
        </row>
        <row r="49">
          <cell r="A49" t="str">
            <v>290823</v>
          </cell>
          <cell r="B49" t="str">
            <v>Maria Cristina Marques Loureiro</v>
          </cell>
          <cell r="C49" t="str">
            <v>1980</v>
          </cell>
          <cell r="D49">
            <v>25</v>
          </cell>
          <cell r="E49">
            <v>25</v>
          </cell>
          <cell r="F49" t="str">
            <v>19531204</v>
          </cell>
          <cell r="G49" t="str">
            <v>51</v>
          </cell>
          <cell r="H49" t="str">
            <v>1</v>
          </cell>
          <cell r="I49" t="str">
            <v>Casado</v>
          </cell>
          <cell r="J49" t="str">
            <v>feminino</v>
          </cell>
          <cell r="K49">
            <v>2</v>
          </cell>
          <cell r="L49" t="str">
            <v>R. Pero da Covilhã, 34-RC-DT Mafamude</v>
          </cell>
          <cell r="M49" t="str">
            <v>4400-537</v>
          </cell>
          <cell r="N49" t="str">
            <v>VILA NOVA DE GAIA</v>
          </cell>
          <cell r="O49" t="str">
            <v>00232133</v>
          </cell>
          <cell r="P49" t="str">
            <v>CURSO GERAL DO COMERCIO</v>
          </cell>
          <cell r="R49" t="str">
            <v>3009558</v>
          </cell>
          <cell r="S49" t="str">
            <v>19890123</v>
          </cell>
          <cell r="T49" t="str">
            <v>LISBOA</v>
          </cell>
          <cell r="U49" t="str">
            <v>9803</v>
          </cell>
          <cell r="V49" t="str">
            <v>S.NAC IND ENERGIA-SINDEL</v>
          </cell>
          <cell r="W49" t="str">
            <v>119679264</v>
          </cell>
          <cell r="X49" t="str">
            <v>3964</v>
          </cell>
          <cell r="Y49" t="str">
            <v>0.0</v>
          </cell>
          <cell r="Z49">
            <v>2</v>
          </cell>
          <cell r="AA49" t="str">
            <v>00</v>
          </cell>
          <cell r="AC49" t="str">
            <v>X</v>
          </cell>
          <cell r="AD49" t="str">
            <v>100</v>
          </cell>
          <cell r="AE49" t="str">
            <v>11266157464</v>
          </cell>
          <cell r="AF49" t="str">
            <v>02</v>
          </cell>
          <cell r="AG49" t="str">
            <v>19800701</v>
          </cell>
          <cell r="AH49" t="str">
            <v>DT.Adm.Corr.Antiguid</v>
          </cell>
          <cell r="AI49" t="str">
            <v>1</v>
          </cell>
          <cell r="AJ49" t="str">
            <v>ACTIVOS</v>
          </cell>
          <cell r="AK49" t="str">
            <v>AA</v>
          </cell>
          <cell r="AL49" t="str">
            <v>ACTIVO TEMP.INTEIRO</v>
          </cell>
          <cell r="AM49" t="str">
            <v>J100</v>
          </cell>
          <cell r="AN49" t="str">
            <v>EDPOutsourcing Comercial-N</v>
          </cell>
          <cell r="AO49" t="str">
            <v>J111</v>
          </cell>
          <cell r="AP49" t="str">
            <v>EDPOC-PRT-StCat</v>
          </cell>
          <cell r="AQ49" t="str">
            <v>40176894</v>
          </cell>
          <cell r="AR49" t="str">
            <v>70000022</v>
          </cell>
          <cell r="AS49" t="str">
            <v>014.</v>
          </cell>
          <cell r="AT49" t="str">
            <v>TECNICO COMERCIAL</v>
          </cell>
          <cell r="AU49" t="str">
            <v>4</v>
          </cell>
          <cell r="AV49" t="str">
            <v>00040434</v>
          </cell>
          <cell r="AW49" t="str">
            <v>J20504000610</v>
          </cell>
          <cell r="AX49" t="str">
            <v>OCB2C-AN-GA ATEND ANALISE FACT CONT</v>
          </cell>
          <cell r="AY49" t="str">
            <v>68907100</v>
          </cell>
          <cell r="AZ49" t="str">
            <v>B2C -  Norte</v>
          </cell>
          <cell r="BA49" t="str">
            <v>6890</v>
          </cell>
          <cell r="BB49" t="str">
            <v>EDP Outsourcing Comercial</v>
          </cell>
          <cell r="BC49" t="str">
            <v>6890</v>
          </cell>
          <cell r="BD49" t="str">
            <v>6890</v>
          </cell>
          <cell r="BE49" t="str">
            <v>2800</v>
          </cell>
          <cell r="BF49" t="str">
            <v>6890</v>
          </cell>
          <cell r="BG49" t="str">
            <v>EDP Outsourcing Comercial,SA</v>
          </cell>
          <cell r="BH49" t="str">
            <v>1010</v>
          </cell>
          <cell r="BI49">
            <v>1432</v>
          </cell>
          <cell r="BJ49" t="str">
            <v>13</v>
          </cell>
          <cell r="BK49">
            <v>25</v>
          </cell>
          <cell r="BL49">
            <v>252.75</v>
          </cell>
          <cell r="BM49" t="str">
            <v>NÍVEL 4</v>
          </cell>
          <cell r="BN49" t="str">
            <v>01</v>
          </cell>
          <cell r="BO49" t="str">
            <v>07</v>
          </cell>
          <cell r="BP49" t="str">
            <v>20040101</v>
          </cell>
          <cell r="BQ49" t="str">
            <v>21</v>
          </cell>
          <cell r="BR49" t="str">
            <v>EVOLUCAO AUTOMATICA</v>
          </cell>
          <cell r="BS49" t="str">
            <v>20050101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G49">
            <v>0</v>
          </cell>
          <cell r="CK49">
            <v>0</v>
          </cell>
          <cell r="CO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Z49">
            <v>0</v>
          </cell>
          <cell r="DC49">
            <v>0</v>
          </cell>
          <cell r="DF49">
            <v>0</v>
          </cell>
          <cell r="DI49">
            <v>0</v>
          </cell>
          <cell r="DK49">
            <v>0</v>
          </cell>
          <cell r="DL49">
            <v>0</v>
          </cell>
          <cell r="DN49" t="str">
            <v>21D11</v>
          </cell>
          <cell r="DO49" t="str">
            <v>Flex.T.Int."Escrit"</v>
          </cell>
          <cell r="DP49">
            <v>2</v>
          </cell>
          <cell r="DQ49">
            <v>100</v>
          </cell>
          <cell r="DR49" t="str">
            <v>PT01</v>
          </cell>
          <cell r="DT49" t="str">
            <v>00330000</v>
          </cell>
          <cell r="DU49" t="str">
            <v>BANCO COMERCIAL PORTUGUES, SA</v>
          </cell>
        </row>
        <row r="50">
          <cell r="A50" t="str">
            <v>308897</v>
          </cell>
          <cell r="B50" t="str">
            <v>Afonso Casimiro Amen Morais Machado</v>
          </cell>
          <cell r="C50" t="str">
            <v>1988</v>
          </cell>
          <cell r="D50">
            <v>17</v>
          </cell>
          <cell r="E50">
            <v>17</v>
          </cell>
          <cell r="F50" t="str">
            <v>19660218</v>
          </cell>
          <cell r="G50" t="str">
            <v>39</v>
          </cell>
          <cell r="H50" t="str">
            <v>1</v>
          </cell>
          <cell r="I50" t="str">
            <v>Casado</v>
          </cell>
          <cell r="J50" t="str">
            <v>masculino</v>
          </cell>
          <cell r="K50">
            <v>2</v>
          </cell>
          <cell r="L50" t="str">
            <v>R João H Ulrich,248-4-E Senhora da Hora</v>
          </cell>
          <cell r="M50" t="str">
            <v>4460-333</v>
          </cell>
          <cell r="N50" t="str">
            <v>SENHORA DA HORA</v>
          </cell>
          <cell r="O50" t="str">
            <v>00776905</v>
          </cell>
          <cell r="P50" t="str">
            <v>GEST.RECUR.HUMANOS PSICOL.TRAB</v>
          </cell>
          <cell r="R50" t="str">
            <v>7332800</v>
          </cell>
          <cell r="S50" t="str">
            <v>19941006</v>
          </cell>
          <cell r="T50" t="str">
            <v>LISBOA</v>
          </cell>
          <cell r="U50" t="str">
            <v>9800</v>
          </cell>
          <cell r="V50" t="str">
            <v>SIND TRAB IND ELéCT NORTE</v>
          </cell>
          <cell r="W50" t="str">
            <v>182160858</v>
          </cell>
          <cell r="X50" t="str">
            <v>1821</v>
          </cell>
          <cell r="Y50" t="str">
            <v>0.0</v>
          </cell>
          <cell r="Z50">
            <v>2</v>
          </cell>
          <cell r="AA50" t="str">
            <v>00</v>
          </cell>
          <cell r="AC50" t="str">
            <v>X</v>
          </cell>
          <cell r="AD50" t="str">
            <v>100</v>
          </cell>
          <cell r="AE50" t="str">
            <v>10295007318</v>
          </cell>
          <cell r="AF50" t="str">
            <v>02</v>
          </cell>
          <cell r="AG50" t="str">
            <v>19880101</v>
          </cell>
          <cell r="AH50" t="str">
            <v>DT.Adm.Corr.Antiguid</v>
          </cell>
          <cell r="AI50" t="str">
            <v>1</v>
          </cell>
          <cell r="AJ50" t="str">
            <v>ACTIVOS</v>
          </cell>
          <cell r="AK50" t="str">
            <v>AA</v>
          </cell>
          <cell r="AL50" t="str">
            <v>ACTIVO TEMP.INTEIRO</v>
          </cell>
          <cell r="AM50" t="str">
            <v>J100</v>
          </cell>
          <cell r="AN50" t="str">
            <v>EDPOutsourcing Comercial-N</v>
          </cell>
          <cell r="AO50" t="str">
            <v>J111</v>
          </cell>
          <cell r="AP50" t="str">
            <v>EDPOC-PRT-StCat</v>
          </cell>
          <cell r="AQ50" t="str">
            <v>40176887</v>
          </cell>
          <cell r="AR50" t="str">
            <v>70000041</v>
          </cell>
          <cell r="AS50" t="str">
            <v>01L1</v>
          </cell>
          <cell r="AT50" t="str">
            <v>LICENCIADO I</v>
          </cell>
          <cell r="AU50" t="str">
            <v>4</v>
          </cell>
          <cell r="AV50" t="str">
            <v>00040434</v>
          </cell>
          <cell r="AW50" t="str">
            <v>J20504000610</v>
          </cell>
          <cell r="AX50" t="str">
            <v>OCB2C-AN-GA ATEND ANALISE FACT CONT</v>
          </cell>
          <cell r="AY50" t="str">
            <v>68907100</v>
          </cell>
          <cell r="AZ50" t="str">
            <v>B2C -  Norte</v>
          </cell>
          <cell r="BA50" t="str">
            <v>6890</v>
          </cell>
          <cell r="BB50" t="str">
            <v>EDP Outsourcing Comercial</v>
          </cell>
          <cell r="BC50" t="str">
            <v>6890</v>
          </cell>
          <cell r="BD50" t="str">
            <v>6890</v>
          </cell>
          <cell r="BE50" t="str">
            <v>2800</v>
          </cell>
          <cell r="BF50" t="str">
            <v>6890</v>
          </cell>
          <cell r="BG50" t="str">
            <v>EDP Outsourcing Comercial,SA</v>
          </cell>
          <cell r="BH50" t="str">
            <v>1010</v>
          </cell>
          <cell r="BI50">
            <v>1907</v>
          </cell>
          <cell r="BJ50" t="str">
            <v>G</v>
          </cell>
          <cell r="BK50">
            <v>17</v>
          </cell>
          <cell r="BL50">
            <v>171.87</v>
          </cell>
          <cell r="BM50" t="str">
            <v>LIC 1</v>
          </cell>
          <cell r="BN50" t="str">
            <v>00</v>
          </cell>
          <cell r="BO50" t="str">
            <v>G</v>
          </cell>
          <cell r="BP50" t="str">
            <v>20040110</v>
          </cell>
          <cell r="BQ50" t="str">
            <v>22</v>
          </cell>
          <cell r="BR50" t="str">
            <v>ACELERACAO DE CARREIRA</v>
          </cell>
          <cell r="BS50" t="str">
            <v>20050101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G50">
            <v>0</v>
          </cell>
          <cell r="CK50">
            <v>0</v>
          </cell>
          <cell r="CO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Z50">
            <v>0</v>
          </cell>
          <cell r="DC50">
            <v>0</v>
          </cell>
          <cell r="DD50" t="str">
            <v>1480</v>
          </cell>
          <cell r="DE50" t="str">
            <v>H</v>
          </cell>
          <cell r="DF50">
            <v>127</v>
          </cell>
          <cell r="DI50">
            <v>0</v>
          </cell>
          <cell r="DK50">
            <v>0</v>
          </cell>
          <cell r="DL50">
            <v>0</v>
          </cell>
          <cell r="DN50" t="str">
            <v>21D11</v>
          </cell>
          <cell r="DO50" t="str">
            <v>Flex.T.Int."Escrit"</v>
          </cell>
          <cell r="DP50">
            <v>2</v>
          </cell>
          <cell r="DQ50">
            <v>100</v>
          </cell>
          <cell r="DR50" t="str">
            <v>PT01</v>
          </cell>
          <cell r="DT50" t="str">
            <v>00330000</v>
          </cell>
          <cell r="DU50" t="str">
            <v>BANCO COMERCIAL PORTUGUES, SA</v>
          </cell>
        </row>
        <row r="51">
          <cell r="A51" t="str">
            <v>223590</v>
          </cell>
          <cell r="B51" t="str">
            <v>Carlos Alberto Sousa Machado</v>
          </cell>
          <cell r="C51" t="str">
            <v>1978</v>
          </cell>
          <cell r="D51">
            <v>27</v>
          </cell>
          <cell r="E51">
            <v>27</v>
          </cell>
          <cell r="F51" t="str">
            <v>19580509</v>
          </cell>
          <cell r="G51" t="str">
            <v>47</v>
          </cell>
          <cell r="H51" t="str">
            <v>9</v>
          </cell>
          <cell r="I51" t="str">
            <v>Outros</v>
          </cell>
          <cell r="J51" t="str">
            <v>masculino</v>
          </cell>
          <cell r="K51">
            <v>0</v>
          </cell>
          <cell r="L51" t="str">
            <v>R de Catassol 1290</v>
          </cell>
          <cell r="M51" t="str">
            <v>4470-033</v>
          </cell>
          <cell r="N51" t="str">
            <v>MAIA</v>
          </cell>
          <cell r="O51" t="str">
            <v>00232273</v>
          </cell>
          <cell r="P51" t="str">
            <v>CURSO GERAL DE MECANICA</v>
          </cell>
          <cell r="R51" t="str">
            <v>3692513</v>
          </cell>
          <cell r="S51" t="str">
            <v>20000316</v>
          </cell>
          <cell r="T51" t="str">
            <v>LISBOA</v>
          </cell>
          <cell r="W51" t="str">
            <v>127343415</v>
          </cell>
          <cell r="X51" t="str">
            <v>1805</v>
          </cell>
          <cell r="Y51" t="str">
            <v>0.0</v>
          </cell>
          <cell r="Z51">
            <v>0</v>
          </cell>
          <cell r="AA51" t="str">
            <v>00</v>
          </cell>
          <cell r="AD51" t="str">
            <v>100</v>
          </cell>
          <cell r="AE51" t="str">
            <v>10621013439</v>
          </cell>
          <cell r="AF51" t="str">
            <v>02</v>
          </cell>
          <cell r="AG51" t="str">
            <v>19780816</v>
          </cell>
          <cell r="AH51" t="str">
            <v>DT.Adm.Corr.Antiguid</v>
          </cell>
          <cell r="AI51" t="str">
            <v>1</v>
          </cell>
          <cell r="AJ51" t="str">
            <v>ACTIVOS</v>
          </cell>
          <cell r="AK51" t="str">
            <v>AA</v>
          </cell>
          <cell r="AL51" t="str">
            <v>ACTIVO TEMP.INTEIRO</v>
          </cell>
          <cell r="AM51" t="str">
            <v>J100</v>
          </cell>
          <cell r="AN51" t="str">
            <v>EDPOutsourcing Comercial-N</v>
          </cell>
          <cell r="AO51" t="str">
            <v>J111</v>
          </cell>
          <cell r="AP51" t="str">
            <v>EDPOC-PRT-StCat</v>
          </cell>
          <cell r="AQ51" t="str">
            <v>40176891</v>
          </cell>
          <cell r="AR51" t="str">
            <v>70000022</v>
          </cell>
          <cell r="AS51" t="str">
            <v>014.</v>
          </cell>
          <cell r="AT51" t="str">
            <v>TECNICO COMERCIAL</v>
          </cell>
          <cell r="AU51" t="str">
            <v>0</v>
          </cell>
          <cell r="AV51" t="str">
            <v>00040434</v>
          </cell>
          <cell r="AW51" t="str">
            <v>J20504000610</v>
          </cell>
          <cell r="AX51" t="str">
            <v>OCB2C-AN-GA ATEND ANALISE FACT CONT</v>
          </cell>
          <cell r="AY51" t="str">
            <v>68907100</v>
          </cell>
          <cell r="AZ51" t="str">
            <v>B2C -  Norte</v>
          </cell>
          <cell r="BA51" t="str">
            <v>6890</v>
          </cell>
          <cell r="BB51" t="str">
            <v>EDP Outsourcing Comercial</v>
          </cell>
          <cell r="BC51" t="str">
            <v>6890</v>
          </cell>
          <cell r="BD51" t="str">
            <v>6890</v>
          </cell>
          <cell r="BE51" t="str">
            <v>2800</v>
          </cell>
          <cell r="BF51" t="str">
            <v>6890</v>
          </cell>
          <cell r="BG51" t="str">
            <v>EDP Outsourcing Comercial,SA</v>
          </cell>
          <cell r="BH51" t="str">
            <v>1010</v>
          </cell>
          <cell r="BI51">
            <v>1160</v>
          </cell>
          <cell r="BJ51" t="str">
            <v>10</v>
          </cell>
          <cell r="BK51">
            <v>27</v>
          </cell>
          <cell r="BL51">
            <v>272.97000000000003</v>
          </cell>
          <cell r="BM51" t="str">
            <v>NÍVEL 4</v>
          </cell>
          <cell r="BN51" t="str">
            <v>01</v>
          </cell>
          <cell r="BO51" t="str">
            <v>04</v>
          </cell>
          <cell r="BP51" t="str">
            <v>20030110</v>
          </cell>
          <cell r="BQ51" t="str">
            <v>33</v>
          </cell>
          <cell r="BR51" t="str">
            <v>NOMEACAO</v>
          </cell>
          <cell r="BS51" t="str">
            <v>20050101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G51">
            <v>0</v>
          </cell>
          <cell r="CK51">
            <v>0</v>
          </cell>
          <cell r="CO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Z51">
            <v>0</v>
          </cell>
          <cell r="DC51">
            <v>0</v>
          </cell>
          <cell r="DF51">
            <v>0</v>
          </cell>
          <cell r="DI51">
            <v>0</v>
          </cell>
          <cell r="DK51">
            <v>0</v>
          </cell>
          <cell r="DL51">
            <v>0</v>
          </cell>
          <cell r="DN51" t="str">
            <v>21D11</v>
          </cell>
          <cell r="DO51" t="str">
            <v>Flex.T.Int."Escrit"</v>
          </cell>
          <cell r="DP51">
            <v>2</v>
          </cell>
          <cell r="DQ51">
            <v>100</v>
          </cell>
          <cell r="DR51" t="str">
            <v>PT01</v>
          </cell>
          <cell r="DT51" t="str">
            <v>00330000</v>
          </cell>
          <cell r="DU51" t="str">
            <v>BANCO COMERCIAL PORTUGUES, SA</v>
          </cell>
        </row>
        <row r="52">
          <cell r="A52" t="str">
            <v>317870</v>
          </cell>
          <cell r="B52" t="str">
            <v>Antonio Martins</v>
          </cell>
          <cell r="C52" t="str">
            <v>1984</v>
          </cell>
          <cell r="D52">
            <v>21</v>
          </cell>
          <cell r="E52">
            <v>21</v>
          </cell>
          <cell r="F52" t="str">
            <v>19620213</v>
          </cell>
          <cell r="G52" t="str">
            <v>43</v>
          </cell>
          <cell r="H52" t="str">
            <v>1</v>
          </cell>
          <cell r="I52" t="str">
            <v>Casado</v>
          </cell>
          <cell r="J52" t="str">
            <v>masculino</v>
          </cell>
          <cell r="K52">
            <v>2</v>
          </cell>
          <cell r="L52" t="str">
            <v>R Prof Sousa Junior 128 Hb 31</v>
          </cell>
          <cell r="M52" t="str">
            <v>4250-478</v>
          </cell>
          <cell r="N52" t="str">
            <v>PORTO</v>
          </cell>
          <cell r="O52" t="str">
            <v>00243383</v>
          </cell>
          <cell r="P52" t="str">
            <v>12.ANO - 1. CURSO</v>
          </cell>
          <cell r="R52" t="str">
            <v>4822460</v>
          </cell>
          <cell r="S52" t="str">
            <v>20040323</v>
          </cell>
          <cell r="T52" t="str">
            <v>PORTO</v>
          </cell>
          <cell r="U52" t="str">
            <v>9804</v>
          </cell>
          <cell r="V52" t="str">
            <v>SIND ENERGIA - SINERGIA</v>
          </cell>
          <cell r="W52" t="str">
            <v>124761976</v>
          </cell>
          <cell r="X52" t="str">
            <v>3387</v>
          </cell>
          <cell r="Y52" t="str">
            <v>0.0</v>
          </cell>
          <cell r="Z52">
            <v>2</v>
          </cell>
          <cell r="AA52" t="str">
            <v>00</v>
          </cell>
          <cell r="AC52" t="str">
            <v>X</v>
          </cell>
          <cell r="AD52" t="str">
            <v>100</v>
          </cell>
          <cell r="AE52" t="str">
            <v>11323385671</v>
          </cell>
          <cell r="AF52" t="str">
            <v>02</v>
          </cell>
          <cell r="AG52" t="str">
            <v>19840731</v>
          </cell>
          <cell r="AH52" t="str">
            <v>DT.Adm.Corr.Antiguid</v>
          </cell>
          <cell r="AI52" t="str">
            <v>1</v>
          </cell>
          <cell r="AJ52" t="str">
            <v>ACTIVOS</v>
          </cell>
          <cell r="AK52" t="str">
            <v>AA</v>
          </cell>
          <cell r="AL52" t="str">
            <v>ACTIVO TEMP.INTEIRO</v>
          </cell>
          <cell r="AM52" t="str">
            <v>J100</v>
          </cell>
          <cell r="AN52" t="str">
            <v>EDPOutsourcing Comercial-N</v>
          </cell>
          <cell r="AO52" t="str">
            <v>J111</v>
          </cell>
          <cell r="AP52" t="str">
            <v>EDPOC-PRT-StCat</v>
          </cell>
          <cell r="AQ52" t="str">
            <v>40176899</v>
          </cell>
          <cell r="AR52" t="str">
            <v>70000022</v>
          </cell>
          <cell r="AS52" t="str">
            <v>014.</v>
          </cell>
          <cell r="AT52" t="str">
            <v>TECNICO COMERCIAL</v>
          </cell>
          <cell r="AU52" t="str">
            <v>4</v>
          </cell>
          <cell r="AV52" t="str">
            <v>00040434</v>
          </cell>
          <cell r="AW52" t="str">
            <v>J20504000610</v>
          </cell>
          <cell r="AX52" t="str">
            <v>OCB2C-AN-GA ATEND ANALISE FACT CONT</v>
          </cell>
          <cell r="AY52" t="str">
            <v>68907100</v>
          </cell>
          <cell r="AZ52" t="str">
            <v>B2C -  Norte</v>
          </cell>
          <cell r="BA52" t="str">
            <v>6890</v>
          </cell>
          <cell r="BB52" t="str">
            <v>EDP Outsourcing Comercial</v>
          </cell>
          <cell r="BC52" t="str">
            <v>6890</v>
          </cell>
          <cell r="BD52" t="str">
            <v>6890</v>
          </cell>
          <cell r="BE52" t="str">
            <v>2800</v>
          </cell>
          <cell r="BF52" t="str">
            <v>6890</v>
          </cell>
          <cell r="BG52" t="str">
            <v>EDP Outsourcing Comercial,SA</v>
          </cell>
          <cell r="BH52" t="str">
            <v>1010</v>
          </cell>
          <cell r="BI52">
            <v>1339</v>
          </cell>
          <cell r="BJ52" t="str">
            <v>12</v>
          </cell>
          <cell r="BK52">
            <v>21</v>
          </cell>
          <cell r="BL52">
            <v>212.31</v>
          </cell>
          <cell r="BM52" t="str">
            <v>NÍVEL 4</v>
          </cell>
          <cell r="BN52" t="str">
            <v>00</v>
          </cell>
          <cell r="BO52" t="str">
            <v>06</v>
          </cell>
          <cell r="BP52" t="str">
            <v>20050101</v>
          </cell>
          <cell r="BQ52" t="str">
            <v>21</v>
          </cell>
          <cell r="BR52" t="str">
            <v>EVOLUCAO AUTOMATICA</v>
          </cell>
          <cell r="BS52" t="str">
            <v>20050101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G52">
            <v>0</v>
          </cell>
          <cell r="CK52">
            <v>0</v>
          </cell>
          <cell r="CO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Z52">
            <v>0</v>
          </cell>
          <cell r="DC52">
            <v>0</v>
          </cell>
          <cell r="DF52">
            <v>0</v>
          </cell>
          <cell r="DI52">
            <v>0</v>
          </cell>
          <cell r="DK52">
            <v>0</v>
          </cell>
          <cell r="DL52">
            <v>0</v>
          </cell>
          <cell r="DN52" t="str">
            <v>21D11</v>
          </cell>
          <cell r="DO52" t="str">
            <v>Flex.T.Int."Escrit"</v>
          </cell>
          <cell r="DP52">
            <v>2</v>
          </cell>
          <cell r="DQ52">
            <v>100</v>
          </cell>
          <cell r="DR52" t="str">
            <v>PT01</v>
          </cell>
          <cell r="DT52" t="str">
            <v>00100000</v>
          </cell>
          <cell r="DU52" t="str">
            <v>BANCO BPI, SA</v>
          </cell>
        </row>
        <row r="53">
          <cell r="A53" t="str">
            <v>318027</v>
          </cell>
          <cell r="B53" t="str">
            <v>Antonio Silva Rodrigues Moreira</v>
          </cell>
          <cell r="C53" t="str">
            <v>1986</v>
          </cell>
          <cell r="D53">
            <v>19</v>
          </cell>
          <cell r="E53">
            <v>19</v>
          </cell>
          <cell r="F53" t="str">
            <v>19610920</v>
          </cell>
          <cell r="G53" t="str">
            <v>43</v>
          </cell>
          <cell r="H53" t="str">
            <v>1</v>
          </cell>
          <cell r="I53" t="str">
            <v>Casado</v>
          </cell>
          <cell r="J53" t="str">
            <v>masculino</v>
          </cell>
          <cell r="K53">
            <v>1</v>
          </cell>
          <cell r="L53" t="str">
            <v>Rua do Souto - Paco de Sousa</v>
          </cell>
          <cell r="M53" t="str">
            <v>4560-410</v>
          </cell>
          <cell r="N53" t="str">
            <v>PAÇO DE SOUSA</v>
          </cell>
          <cell r="O53" t="str">
            <v>00233023</v>
          </cell>
          <cell r="P53" t="str">
            <v>C.GERAL UNIFICADO(9 ANO ESCOL)</v>
          </cell>
          <cell r="R53" t="str">
            <v>5960217</v>
          </cell>
          <cell r="S53" t="str">
            <v>19950912</v>
          </cell>
          <cell r="T53" t="str">
            <v>PORTO</v>
          </cell>
          <cell r="W53" t="str">
            <v>156066327</v>
          </cell>
          <cell r="X53" t="str">
            <v>1856</v>
          </cell>
          <cell r="Y53" t="str">
            <v>0.0</v>
          </cell>
          <cell r="Z53">
            <v>1</v>
          </cell>
          <cell r="AA53" t="str">
            <v>00</v>
          </cell>
          <cell r="AD53" t="str">
            <v>100</v>
          </cell>
          <cell r="AE53" t="str">
            <v>11320278908</v>
          </cell>
          <cell r="AF53" t="str">
            <v>02</v>
          </cell>
          <cell r="AG53" t="str">
            <v>19860407</v>
          </cell>
          <cell r="AH53" t="str">
            <v>DT.Adm.Corr.Antiguid</v>
          </cell>
          <cell r="AI53" t="str">
            <v>1</v>
          </cell>
          <cell r="AJ53" t="str">
            <v>ACTIVOS</v>
          </cell>
          <cell r="AK53" t="str">
            <v>AA</v>
          </cell>
          <cell r="AL53" t="str">
            <v>ACTIVO TEMP.INTEIRO</v>
          </cell>
          <cell r="AM53" t="str">
            <v>J100</v>
          </cell>
          <cell r="AN53" t="str">
            <v>EDPOutsourcing Comercial-N</v>
          </cell>
          <cell r="AO53" t="str">
            <v>J111</v>
          </cell>
          <cell r="AP53" t="str">
            <v>EDPOC-PRT-StCat</v>
          </cell>
          <cell r="AQ53" t="str">
            <v>40176900</v>
          </cell>
          <cell r="AR53" t="str">
            <v>70000022</v>
          </cell>
          <cell r="AS53" t="str">
            <v>014.</v>
          </cell>
          <cell r="AT53" t="str">
            <v>TECNICO COMERCIAL</v>
          </cell>
          <cell r="AU53" t="str">
            <v>4</v>
          </cell>
          <cell r="AV53" t="str">
            <v>00040434</v>
          </cell>
          <cell r="AW53" t="str">
            <v>J20504000610</v>
          </cell>
          <cell r="AX53" t="str">
            <v>OCB2C-AN-GA ATEND ANALISE FACT CONT</v>
          </cell>
          <cell r="AY53" t="str">
            <v>68907100</v>
          </cell>
          <cell r="AZ53" t="str">
            <v>B2C -  Norte</v>
          </cell>
          <cell r="BA53" t="str">
            <v>6890</v>
          </cell>
          <cell r="BB53" t="str">
            <v>EDP Outsourcing Comercial</v>
          </cell>
          <cell r="BC53" t="str">
            <v>6890</v>
          </cell>
          <cell r="BD53" t="str">
            <v>6890</v>
          </cell>
          <cell r="BE53" t="str">
            <v>2800</v>
          </cell>
          <cell r="BF53" t="str">
            <v>6890</v>
          </cell>
          <cell r="BG53" t="str">
            <v>EDP Outsourcing Comercial,SA</v>
          </cell>
          <cell r="BH53" t="str">
            <v>1010</v>
          </cell>
          <cell r="BI53">
            <v>1247</v>
          </cell>
          <cell r="BJ53" t="str">
            <v>11</v>
          </cell>
          <cell r="BK53">
            <v>19</v>
          </cell>
          <cell r="BL53">
            <v>192.09</v>
          </cell>
          <cell r="BM53" t="str">
            <v>NÍVEL 4</v>
          </cell>
          <cell r="BN53" t="str">
            <v>02</v>
          </cell>
          <cell r="BO53" t="str">
            <v>05</v>
          </cell>
          <cell r="BP53" t="str">
            <v>20030101</v>
          </cell>
          <cell r="BQ53" t="str">
            <v>21</v>
          </cell>
          <cell r="BR53" t="str">
            <v>EVOLUCAO AUTOMATICA</v>
          </cell>
          <cell r="BS53" t="str">
            <v>20050101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G53">
            <v>0</v>
          </cell>
          <cell r="CK53">
            <v>0</v>
          </cell>
          <cell r="CO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Z53">
            <v>0</v>
          </cell>
          <cell r="DC53">
            <v>0</v>
          </cell>
          <cell r="DF53">
            <v>0</v>
          </cell>
          <cell r="DI53">
            <v>0</v>
          </cell>
          <cell r="DK53">
            <v>0</v>
          </cell>
          <cell r="DL53">
            <v>0</v>
          </cell>
          <cell r="DN53" t="str">
            <v>21D11</v>
          </cell>
          <cell r="DO53" t="str">
            <v>Flex.T.Int."Escrit"</v>
          </cell>
          <cell r="DP53">
            <v>2</v>
          </cell>
          <cell r="DQ53">
            <v>100</v>
          </cell>
          <cell r="DR53" t="str">
            <v>PT01</v>
          </cell>
          <cell r="DT53" t="str">
            <v>00350585</v>
          </cell>
          <cell r="DU53" t="str">
            <v>CAIXA GERAL DE DEPOSITOS, SA</v>
          </cell>
        </row>
        <row r="54">
          <cell r="A54" t="str">
            <v>287580</v>
          </cell>
          <cell r="B54" t="str">
            <v>Isabel Maria Baptista Maio Morim</v>
          </cell>
          <cell r="C54" t="str">
            <v>1982</v>
          </cell>
          <cell r="D54">
            <v>23</v>
          </cell>
          <cell r="E54">
            <v>23</v>
          </cell>
          <cell r="F54" t="str">
            <v>19610117</v>
          </cell>
          <cell r="G54" t="str">
            <v>44</v>
          </cell>
          <cell r="H54" t="str">
            <v>1</v>
          </cell>
          <cell r="I54" t="str">
            <v>Casado</v>
          </cell>
          <cell r="J54" t="str">
            <v>feminino</v>
          </cell>
          <cell r="K54">
            <v>1</v>
          </cell>
          <cell r="L54" t="str">
            <v>R. D. Antonio Costa, 21 RC Dto</v>
          </cell>
          <cell r="M54" t="str">
            <v>4490-590</v>
          </cell>
          <cell r="N54" t="str">
            <v>PÓVOA DE VARZIM</v>
          </cell>
          <cell r="O54" t="str">
            <v>00232213</v>
          </cell>
          <cell r="P54" t="str">
            <v>C.GERAL ADMINISTRACAO COMERCIO</v>
          </cell>
          <cell r="R54" t="str">
            <v>8381618</v>
          </cell>
          <cell r="S54" t="str">
            <v>19910102</v>
          </cell>
          <cell r="T54" t="str">
            <v>LISBOA</v>
          </cell>
          <cell r="U54" t="str">
            <v>9804</v>
          </cell>
          <cell r="V54" t="str">
            <v>SIND ENERGIA - SINERGIA</v>
          </cell>
          <cell r="W54" t="str">
            <v>156278170</v>
          </cell>
          <cell r="X54" t="str">
            <v>1872</v>
          </cell>
          <cell r="Y54" t="str">
            <v>0.0</v>
          </cell>
          <cell r="Z54">
            <v>1</v>
          </cell>
          <cell r="AA54" t="str">
            <v>00</v>
          </cell>
          <cell r="AC54" t="str">
            <v>X</v>
          </cell>
          <cell r="AD54" t="str">
            <v>100</v>
          </cell>
          <cell r="AE54" t="str">
            <v>11096487239</v>
          </cell>
          <cell r="AF54" t="str">
            <v>02</v>
          </cell>
          <cell r="AG54" t="str">
            <v>19820920</v>
          </cell>
          <cell r="AH54" t="str">
            <v>DT.Adm.Corr.Antiguid</v>
          </cell>
          <cell r="AI54" t="str">
            <v>1</v>
          </cell>
          <cell r="AJ54" t="str">
            <v>ACTIVOS</v>
          </cell>
          <cell r="AK54" t="str">
            <v>AA</v>
          </cell>
          <cell r="AL54" t="str">
            <v>ACTIVO TEMP.INTEIRO</v>
          </cell>
          <cell r="AM54" t="str">
            <v>J100</v>
          </cell>
          <cell r="AN54" t="str">
            <v>EDPOutsourcing Comercial-N</v>
          </cell>
          <cell r="AO54" t="str">
            <v>J111</v>
          </cell>
          <cell r="AP54" t="str">
            <v>EDPOC-PRT-StCat</v>
          </cell>
          <cell r="AQ54" t="str">
            <v>40176934</v>
          </cell>
          <cell r="AR54" t="str">
            <v>70000060</v>
          </cell>
          <cell r="AS54" t="str">
            <v>025.</v>
          </cell>
          <cell r="AT54" t="str">
            <v>ESCRITURARIO COMERCIAL</v>
          </cell>
          <cell r="AU54" t="str">
            <v>1</v>
          </cell>
          <cell r="AV54" t="str">
            <v>00040434</v>
          </cell>
          <cell r="AW54" t="str">
            <v>J20504000610</v>
          </cell>
          <cell r="AX54" t="str">
            <v>OCB2C-AN-GA ATEND ANALISE FACT CONT</v>
          </cell>
          <cell r="AY54" t="str">
            <v>68907100</v>
          </cell>
          <cell r="AZ54" t="str">
            <v>B2C -  Norte</v>
          </cell>
          <cell r="BA54" t="str">
            <v>6890</v>
          </cell>
          <cell r="BB54" t="str">
            <v>EDP Outsourcing Comercial</v>
          </cell>
          <cell r="BC54" t="str">
            <v>6890</v>
          </cell>
          <cell r="BD54" t="str">
            <v>6890</v>
          </cell>
          <cell r="BE54" t="str">
            <v>2800</v>
          </cell>
          <cell r="BF54" t="str">
            <v>6890</v>
          </cell>
          <cell r="BG54" t="str">
            <v>EDP Outsourcing Comercial,SA</v>
          </cell>
          <cell r="BH54" t="str">
            <v>1010</v>
          </cell>
          <cell r="BI54">
            <v>1160</v>
          </cell>
          <cell r="BJ54" t="str">
            <v>10</v>
          </cell>
          <cell r="BK54">
            <v>23</v>
          </cell>
          <cell r="BL54">
            <v>232.53</v>
          </cell>
          <cell r="BM54" t="str">
            <v>NÍVEL 5</v>
          </cell>
          <cell r="BN54" t="str">
            <v>02</v>
          </cell>
          <cell r="BO54" t="str">
            <v>07</v>
          </cell>
          <cell r="BP54" t="str">
            <v>20030101</v>
          </cell>
          <cell r="BQ54" t="str">
            <v>21</v>
          </cell>
          <cell r="BR54" t="str">
            <v>EVOLUCAO AUTOMATICA</v>
          </cell>
          <cell r="BS54" t="str">
            <v>20050101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G54">
            <v>0</v>
          </cell>
          <cell r="CK54">
            <v>0</v>
          </cell>
          <cell r="CO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Z54">
            <v>0</v>
          </cell>
          <cell r="DC54">
            <v>0</v>
          </cell>
          <cell r="DF54">
            <v>0</v>
          </cell>
          <cell r="DI54">
            <v>0</v>
          </cell>
          <cell r="DK54">
            <v>0</v>
          </cell>
          <cell r="DL54">
            <v>0</v>
          </cell>
          <cell r="DN54" t="str">
            <v>21D11</v>
          </cell>
          <cell r="DO54" t="str">
            <v>Flex.T.Int."Escrit"</v>
          </cell>
          <cell r="DP54">
            <v>2</v>
          </cell>
          <cell r="DQ54">
            <v>100</v>
          </cell>
          <cell r="DR54" t="str">
            <v>PT01</v>
          </cell>
          <cell r="DT54" t="str">
            <v>00330000</v>
          </cell>
          <cell r="DU54" t="str">
            <v>BANCO COMERCIAL PORTUGUES, SA</v>
          </cell>
        </row>
        <row r="55">
          <cell r="A55" t="str">
            <v>318523</v>
          </cell>
          <cell r="B55" t="str">
            <v>Cristiano Alexandre Pinto Pereira</v>
          </cell>
          <cell r="C55" t="str">
            <v>1988</v>
          </cell>
          <cell r="D55">
            <v>17</v>
          </cell>
          <cell r="E55">
            <v>17</v>
          </cell>
          <cell r="F55" t="str">
            <v>19630615</v>
          </cell>
          <cell r="G55" t="str">
            <v>42</v>
          </cell>
          <cell r="H55" t="str">
            <v>4</v>
          </cell>
          <cell r="I55" t="str">
            <v>Divorc</v>
          </cell>
          <cell r="J55" t="str">
            <v>masculino</v>
          </cell>
          <cell r="K55">
            <v>0</v>
          </cell>
          <cell r="L55" t="str">
            <v>Rua Eng. Duarte Pacheco, 52, apart 22</v>
          </cell>
          <cell r="M55" t="str">
            <v>4470-174</v>
          </cell>
          <cell r="N55" t="str">
            <v>MAIA</v>
          </cell>
          <cell r="O55" t="str">
            <v>00231001</v>
          </cell>
          <cell r="P55" t="str">
            <v>CURSO GERAL LICEAL</v>
          </cell>
          <cell r="R55" t="str">
            <v>5930559</v>
          </cell>
          <cell r="S55" t="str">
            <v>20020925</v>
          </cell>
          <cell r="T55" t="str">
            <v>LISBOA</v>
          </cell>
          <cell r="U55" t="str">
            <v>9800</v>
          </cell>
          <cell r="V55" t="str">
            <v>SIND TRAB IND ELéCT NORTE</v>
          </cell>
          <cell r="W55" t="str">
            <v>119539128</v>
          </cell>
          <cell r="X55" t="str">
            <v>1805</v>
          </cell>
          <cell r="Y55" t="str">
            <v>0.0</v>
          </cell>
          <cell r="Z55">
            <v>0</v>
          </cell>
          <cell r="AA55" t="str">
            <v>00</v>
          </cell>
          <cell r="AD55" t="str">
            <v>100</v>
          </cell>
          <cell r="AE55" t="str">
            <v>11290750575</v>
          </cell>
          <cell r="AF55" t="str">
            <v>02</v>
          </cell>
          <cell r="AG55" t="str">
            <v>19880501</v>
          </cell>
          <cell r="AH55" t="str">
            <v>DT.Adm.Corr.Antiguid</v>
          </cell>
          <cell r="AI55" t="str">
            <v>1</v>
          </cell>
          <cell r="AJ55" t="str">
            <v>ACTIVOS</v>
          </cell>
          <cell r="AK55" t="str">
            <v>AA</v>
          </cell>
          <cell r="AL55" t="str">
            <v>ACTIVO TEMP.INTEIRO</v>
          </cell>
          <cell r="AM55" t="str">
            <v>J100</v>
          </cell>
          <cell r="AN55" t="str">
            <v>EDPOutsourcing Comercial-N</v>
          </cell>
          <cell r="AO55" t="str">
            <v>J111</v>
          </cell>
          <cell r="AP55" t="str">
            <v>EDPOC-PRT-StCat</v>
          </cell>
          <cell r="AQ55" t="str">
            <v>40176926</v>
          </cell>
          <cell r="AR55" t="str">
            <v>70000022</v>
          </cell>
          <cell r="AS55" t="str">
            <v>014.</v>
          </cell>
          <cell r="AT55" t="str">
            <v>TECNICO COMERCIAL</v>
          </cell>
          <cell r="AU55" t="str">
            <v>0</v>
          </cell>
          <cell r="AV55" t="str">
            <v>00040434</v>
          </cell>
          <cell r="AW55" t="str">
            <v>J20504000610</v>
          </cell>
          <cell r="AX55" t="str">
            <v>OCB2C-AN-GA ATEND ANALISE FACT CONT</v>
          </cell>
          <cell r="AY55" t="str">
            <v>68907100</v>
          </cell>
          <cell r="AZ55" t="str">
            <v>B2C -  Norte</v>
          </cell>
          <cell r="BA55" t="str">
            <v>6890</v>
          </cell>
          <cell r="BB55" t="str">
            <v>EDP Outsourcing Comercial</v>
          </cell>
          <cell r="BC55" t="str">
            <v>6890</v>
          </cell>
          <cell r="BD55" t="str">
            <v>6890</v>
          </cell>
          <cell r="BE55" t="str">
            <v>2800</v>
          </cell>
          <cell r="BF55" t="str">
            <v>6890</v>
          </cell>
          <cell r="BG55" t="str">
            <v>EDP Outsourcing Comercial,SA</v>
          </cell>
          <cell r="BH55" t="str">
            <v>1010</v>
          </cell>
          <cell r="BI55">
            <v>1079</v>
          </cell>
          <cell r="BJ55" t="str">
            <v>09</v>
          </cell>
          <cell r="BK55">
            <v>17</v>
          </cell>
          <cell r="BL55">
            <v>171.87</v>
          </cell>
          <cell r="BM55" t="str">
            <v>NÍVEL 4</v>
          </cell>
          <cell r="BN55" t="str">
            <v>01</v>
          </cell>
          <cell r="BO55" t="str">
            <v>03</v>
          </cell>
          <cell r="BP55" t="str">
            <v>20030110</v>
          </cell>
          <cell r="BQ55" t="str">
            <v>33</v>
          </cell>
          <cell r="BR55" t="str">
            <v>NOMEACAO</v>
          </cell>
          <cell r="BS55" t="str">
            <v>20050101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G55">
            <v>0</v>
          </cell>
          <cell r="CK55">
            <v>0</v>
          </cell>
          <cell r="CO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Z55">
            <v>0</v>
          </cell>
          <cell r="DC55">
            <v>0</v>
          </cell>
          <cell r="DF55">
            <v>0</v>
          </cell>
          <cell r="DI55">
            <v>0</v>
          </cell>
          <cell r="DK55">
            <v>0</v>
          </cell>
          <cell r="DL55">
            <v>0</v>
          </cell>
          <cell r="DN55" t="str">
            <v>21D11</v>
          </cell>
          <cell r="DO55" t="str">
            <v>Flex.T.Int."Escrit"</v>
          </cell>
          <cell r="DP55">
            <v>2</v>
          </cell>
          <cell r="DQ55">
            <v>100</v>
          </cell>
          <cell r="DR55" t="str">
            <v>PT01</v>
          </cell>
          <cell r="DT55" t="str">
            <v>00070249</v>
          </cell>
          <cell r="DU55" t="str">
            <v>BANCO ESPIRITO SANTO, SA</v>
          </cell>
        </row>
        <row r="56">
          <cell r="A56" t="str">
            <v>133515</v>
          </cell>
          <cell r="B56" t="str">
            <v>Joaquim Pereira</v>
          </cell>
          <cell r="C56" t="str">
            <v>1973</v>
          </cell>
          <cell r="D56">
            <v>32</v>
          </cell>
          <cell r="E56">
            <v>32</v>
          </cell>
          <cell r="F56" t="str">
            <v>19581129</v>
          </cell>
          <cell r="G56" t="str">
            <v>46</v>
          </cell>
          <cell r="H56" t="str">
            <v>1</v>
          </cell>
          <cell r="I56" t="str">
            <v>Casado</v>
          </cell>
          <cell r="J56" t="str">
            <v>masculino</v>
          </cell>
          <cell r="K56">
            <v>1</v>
          </cell>
          <cell r="L56" t="str">
            <v>Rua Ferreira de Lemos nº 277-4º Dtº</v>
          </cell>
          <cell r="M56" t="str">
            <v>4780-468</v>
          </cell>
          <cell r="N56" t="str">
            <v>SANTO TIRSO</v>
          </cell>
          <cell r="O56" t="str">
            <v>00243212</v>
          </cell>
          <cell r="P56" t="str">
            <v>11 ANO CONTABIL.ADMINISTRACAO</v>
          </cell>
          <cell r="R56" t="str">
            <v>6827698</v>
          </cell>
          <cell r="S56" t="str">
            <v>20001113</v>
          </cell>
          <cell r="T56" t="str">
            <v>LISBOA</v>
          </cell>
          <cell r="U56" t="str">
            <v>9800</v>
          </cell>
          <cell r="V56" t="str">
            <v>SIND TRAB IND ELéCT NORTE</v>
          </cell>
          <cell r="W56" t="str">
            <v>172256666</v>
          </cell>
          <cell r="X56" t="str">
            <v>1880</v>
          </cell>
          <cell r="Y56" t="str">
            <v>0.0</v>
          </cell>
          <cell r="Z56">
            <v>1</v>
          </cell>
          <cell r="AA56" t="str">
            <v>00</v>
          </cell>
          <cell r="AD56" t="str">
            <v>100</v>
          </cell>
          <cell r="AE56" t="str">
            <v>10291682834</v>
          </cell>
          <cell r="AF56" t="str">
            <v>02</v>
          </cell>
          <cell r="AG56" t="str">
            <v>19730626</v>
          </cell>
          <cell r="AH56" t="str">
            <v>DT.Adm.Corr.Antiguid</v>
          </cell>
          <cell r="AI56" t="str">
            <v>1</v>
          </cell>
          <cell r="AJ56" t="str">
            <v>ACTIVOS</v>
          </cell>
          <cell r="AK56" t="str">
            <v>AA</v>
          </cell>
          <cell r="AL56" t="str">
            <v>ACTIVO TEMP.INTEIRO</v>
          </cell>
          <cell r="AM56" t="str">
            <v>J100</v>
          </cell>
          <cell r="AN56" t="str">
            <v>EDPOutsourcing Comercial-N</v>
          </cell>
          <cell r="AO56" t="str">
            <v>J111</v>
          </cell>
          <cell r="AP56" t="str">
            <v>EDPOC-PRT-StCat</v>
          </cell>
          <cell r="AQ56" t="str">
            <v>40176889</v>
          </cell>
          <cell r="AR56" t="str">
            <v>70000022</v>
          </cell>
          <cell r="AS56" t="str">
            <v>014.</v>
          </cell>
          <cell r="AT56" t="str">
            <v>TECNICO COMERCIAL</v>
          </cell>
          <cell r="AU56" t="str">
            <v>4</v>
          </cell>
          <cell r="AV56" t="str">
            <v>00040434</v>
          </cell>
          <cell r="AW56" t="str">
            <v>J20504000610</v>
          </cell>
          <cell r="AX56" t="str">
            <v>OCB2C-AN-GA ATEND ANALISE FACT CONT</v>
          </cell>
          <cell r="AY56" t="str">
            <v>68907100</v>
          </cell>
          <cell r="AZ56" t="str">
            <v>B2C -  Norte</v>
          </cell>
          <cell r="BA56" t="str">
            <v>6890</v>
          </cell>
          <cell r="BB56" t="str">
            <v>EDP Outsourcing Comercial</v>
          </cell>
          <cell r="BC56" t="str">
            <v>6890</v>
          </cell>
          <cell r="BD56" t="str">
            <v>6890</v>
          </cell>
          <cell r="BE56" t="str">
            <v>2800</v>
          </cell>
          <cell r="BF56" t="str">
            <v>6890</v>
          </cell>
          <cell r="BG56" t="str">
            <v>EDP Outsourcing Comercial,SA</v>
          </cell>
          <cell r="BH56" t="str">
            <v>1010</v>
          </cell>
          <cell r="BI56">
            <v>1432</v>
          </cell>
          <cell r="BJ56" t="str">
            <v>13</v>
          </cell>
          <cell r="BK56">
            <v>32</v>
          </cell>
          <cell r="BL56">
            <v>323.52</v>
          </cell>
          <cell r="BM56" t="str">
            <v>NÍVEL 4</v>
          </cell>
          <cell r="BN56" t="str">
            <v>01</v>
          </cell>
          <cell r="BO56" t="str">
            <v>07</v>
          </cell>
          <cell r="BP56" t="str">
            <v>20040101</v>
          </cell>
          <cell r="BQ56" t="str">
            <v>21</v>
          </cell>
          <cell r="BR56" t="str">
            <v>EVOLUCAO AUTOMATICA</v>
          </cell>
          <cell r="BS56" t="str">
            <v>20050101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G56">
            <v>0</v>
          </cell>
          <cell r="CK56">
            <v>0</v>
          </cell>
          <cell r="CO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C56">
            <v>0</v>
          </cell>
          <cell r="DF56">
            <v>0</v>
          </cell>
          <cell r="DI56">
            <v>0</v>
          </cell>
          <cell r="DK56">
            <v>0</v>
          </cell>
          <cell r="DL56">
            <v>0</v>
          </cell>
          <cell r="DN56" t="str">
            <v>21D11</v>
          </cell>
          <cell r="DO56" t="str">
            <v>Flex.T.Int."Escrit"</v>
          </cell>
          <cell r="DP56">
            <v>2</v>
          </cell>
          <cell r="DQ56">
            <v>100</v>
          </cell>
          <cell r="DR56" t="str">
            <v>PT01</v>
          </cell>
          <cell r="DT56" t="str">
            <v>00210000</v>
          </cell>
          <cell r="DU56" t="str">
            <v>CREDITO PREDIAL PORTUGUES, SA</v>
          </cell>
        </row>
        <row r="57">
          <cell r="A57" t="str">
            <v>305944</v>
          </cell>
          <cell r="B57" t="str">
            <v>Rosalina Silva Santos</v>
          </cell>
          <cell r="C57" t="str">
            <v>1980</v>
          </cell>
          <cell r="D57">
            <v>25</v>
          </cell>
          <cell r="E57">
            <v>25</v>
          </cell>
          <cell r="F57" t="str">
            <v>19610210</v>
          </cell>
          <cell r="G57" t="str">
            <v>44</v>
          </cell>
          <cell r="H57" t="str">
            <v>4</v>
          </cell>
          <cell r="I57" t="str">
            <v>Divorc</v>
          </cell>
          <cell r="J57" t="str">
            <v>feminino</v>
          </cell>
          <cell r="K57">
            <v>2</v>
          </cell>
          <cell r="L57" t="str">
            <v>Trav.Central Frejute, 46</v>
          </cell>
          <cell r="M57" t="str">
            <v>4475-820</v>
          </cell>
          <cell r="N57" t="str">
            <v>MAIA</v>
          </cell>
          <cell r="O57" t="str">
            <v>00122141</v>
          </cell>
          <cell r="P57" t="str">
            <v>CICLO PREPARATORIO ELEMENTAR</v>
          </cell>
          <cell r="R57" t="str">
            <v>5821802</v>
          </cell>
          <cell r="S57" t="str">
            <v>20001129</v>
          </cell>
          <cell r="T57" t="str">
            <v>LISBOA</v>
          </cell>
          <cell r="U57" t="str">
            <v>9800</v>
          </cell>
          <cell r="V57" t="str">
            <v>SIND TRAB IND ELéCT NORTE</v>
          </cell>
          <cell r="W57" t="str">
            <v>140436464</v>
          </cell>
          <cell r="X57" t="str">
            <v>1805</v>
          </cell>
          <cell r="Y57" t="str">
            <v>0.0</v>
          </cell>
          <cell r="Z57">
            <v>2</v>
          </cell>
          <cell r="AA57" t="str">
            <v>00</v>
          </cell>
          <cell r="AD57" t="str">
            <v>100</v>
          </cell>
          <cell r="AE57" t="str">
            <v>11321286974</v>
          </cell>
          <cell r="AF57" t="str">
            <v>02</v>
          </cell>
          <cell r="AG57" t="str">
            <v>19800114</v>
          </cell>
          <cell r="AH57" t="str">
            <v>DT.Adm.Corr.Antiguid</v>
          </cell>
          <cell r="AI57" t="str">
            <v>1</v>
          </cell>
          <cell r="AJ57" t="str">
            <v>ACTIVOS</v>
          </cell>
          <cell r="AK57" t="str">
            <v>AA</v>
          </cell>
          <cell r="AL57" t="str">
            <v>ACTIVO TEMP.INTEIRO</v>
          </cell>
          <cell r="AM57" t="str">
            <v>J100</v>
          </cell>
          <cell r="AN57" t="str">
            <v>EDPOutsourcing Comercial-N</v>
          </cell>
          <cell r="AO57" t="str">
            <v>J111</v>
          </cell>
          <cell r="AP57" t="str">
            <v>EDPOC-PRT-StCat</v>
          </cell>
          <cell r="AQ57" t="str">
            <v>40176937</v>
          </cell>
          <cell r="AR57" t="str">
            <v>70000060</v>
          </cell>
          <cell r="AS57" t="str">
            <v>025.</v>
          </cell>
          <cell r="AT57" t="str">
            <v>ESCRITURARIO COMERCIAL</v>
          </cell>
          <cell r="AU57" t="str">
            <v>1</v>
          </cell>
          <cell r="AV57" t="str">
            <v>00040434</v>
          </cell>
          <cell r="AW57" t="str">
            <v>J20504000610</v>
          </cell>
          <cell r="AX57" t="str">
            <v>OCB2C-AN-GA ATEND ANALISE FACT CONT</v>
          </cell>
          <cell r="AY57" t="str">
            <v>68907100</v>
          </cell>
          <cell r="AZ57" t="str">
            <v>B2C -  Norte</v>
          </cell>
          <cell r="BA57" t="str">
            <v>6890</v>
          </cell>
          <cell r="BB57" t="str">
            <v>EDP Outsourcing Comercial</v>
          </cell>
          <cell r="BC57" t="str">
            <v>6890</v>
          </cell>
          <cell r="BD57" t="str">
            <v>6890</v>
          </cell>
          <cell r="BE57" t="str">
            <v>2800</v>
          </cell>
          <cell r="BF57" t="str">
            <v>6890</v>
          </cell>
          <cell r="BG57" t="str">
            <v>EDP Outsourcing Comercial,SA</v>
          </cell>
          <cell r="BH57" t="str">
            <v>1010</v>
          </cell>
          <cell r="BI57">
            <v>1160</v>
          </cell>
          <cell r="BJ57" t="str">
            <v>10</v>
          </cell>
          <cell r="BK57">
            <v>25</v>
          </cell>
          <cell r="BL57">
            <v>252.75</v>
          </cell>
          <cell r="BM57" t="str">
            <v>NÍVEL 5</v>
          </cell>
          <cell r="BN57" t="str">
            <v>02</v>
          </cell>
          <cell r="BO57" t="str">
            <v>07</v>
          </cell>
          <cell r="BP57" t="str">
            <v>20030101</v>
          </cell>
          <cell r="BQ57" t="str">
            <v>21</v>
          </cell>
          <cell r="BR57" t="str">
            <v>EVOLUCAO AUTOMATICA</v>
          </cell>
          <cell r="BS57" t="str">
            <v>20050101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G57">
            <v>0</v>
          </cell>
          <cell r="CK57">
            <v>0</v>
          </cell>
          <cell r="CO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C57">
            <v>0</v>
          </cell>
          <cell r="DF57">
            <v>0</v>
          </cell>
          <cell r="DI57">
            <v>0</v>
          </cell>
          <cell r="DK57">
            <v>0</v>
          </cell>
          <cell r="DL57">
            <v>0</v>
          </cell>
          <cell r="DN57" t="str">
            <v>21D11</v>
          </cell>
          <cell r="DO57" t="str">
            <v>Flex.T.Int."Escrit"</v>
          </cell>
          <cell r="DP57">
            <v>2</v>
          </cell>
          <cell r="DQ57">
            <v>100</v>
          </cell>
          <cell r="DR57" t="str">
            <v>PT01</v>
          </cell>
          <cell r="DT57" t="str">
            <v>00330000</v>
          </cell>
          <cell r="DU57" t="str">
            <v>BANCO COMERCIAL PORTUGUES, SA</v>
          </cell>
        </row>
        <row r="58">
          <cell r="A58" t="str">
            <v>308579</v>
          </cell>
          <cell r="B58" t="str">
            <v>Fernanda Conceição Vasconcelos Silva</v>
          </cell>
          <cell r="C58" t="str">
            <v>1987</v>
          </cell>
          <cell r="D58">
            <v>18</v>
          </cell>
          <cell r="E58">
            <v>18</v>
          </cell>
          <cell r="F58" t="str">
            <v>19640429</v>
          </cell>
          <cell r="G58" t="str">
            <v>41</v>
          </cell>
          <cell r="H58" t="str">
            <v>0</v>
          </cell>
          <cell r="I58" t="str">
            <v>Solt.</v>
          </cell>
          <cell r="J58" t="str">
            <v>feminino</v>
          </cell>
          <cell r="K58">
            <v>0</v>
          </cell>
          <cell r="L58" t="str">
            <v>Al do Hospital, 254           Fornos</v>
          </cell>
          <cell r="M58" t="str">
            <v>4630-000</v>
          </cell>
          <cell r="N58" t="str">
            <v>MARCO DE CANAVESES</v>
          </cell>
          <cell r="O58" t="str">
            <v>00241052</v>
          </cell>
          <cell r="P58" t="str">
            <v>3. CICLO - ALINEA A)</v>
          </cell>
          <cell r="R58" t="str">
            <v>6989277</v>
          </cell>
          <cell r="S58" t="str">
            <v>20010907</v>
          </cell>
          <cell r="T58" t="str">
            <v>PORTO</v>
          </cell>
          <cell r="U58" t="str">
            <v>9804</v>
          </cell>
          <cell r="V58" t="str">
            <v>SIND ENERGIA - SINERGIA</v>
          </cell>
          <cell r="W58" t="str">
            <v>140838996</v>
          </cell>
          <cell r="X58" t="str">
            <v>1813</v>
          </cell>
          <cell r="Y58" t="str">
            <v>0.0</v>
          </cell>
          <cell r="Z58">
            <v>0</v>
          </cell>
          <cell r="AA58" t="str">
            <v>00</v>
          </cell>
          <cell r="AD58" t="str">
            <v>100</v>
          </cell>
          <cell r="AE58" t="str">
            <v>11320843568</v>
          </cell>
          <cell r="AF58" t="str">
            <v>02</v>
          </cell>
          <cell r="AG58" t="str">
            <v>19870904</v>
          </cell>
          <cell r="AH58" t="str">
            <v>DT.Adm.Corr.Antiguid</v>
          </cell>
          <cell r="AI58" t="str">
            <v>1</v>
          </cell>
          <cell r="AJ58" t="str">
            <v>ACTIVOS</v>
          </cell>
          <cell r="AK58" t="str">
            <v>AA</v>
          </cell>
          <cell r="AL58" t="str">
            <v>ACTIVO TEMP.INTEIRO</v>
          </cell>
          <cell r="AM58" t="str">
            <v>J100</v>
          </cell>
          <cell r="AN58" t="str">
            <v>EDPOutsourcing Comercial-N</v>
          </cell>
          <cell r="AO58" t="str">
            <v>J111</v>
          </cell>
          <cell r="AP58" t="str">
            <v>EDPOC-PRT-StCat</v>
          </cell>
          <cell r="AQ58" t="str">
            <v>40176938</v>
          </cell>
          <cell r="AR58" t="str">
            <v>70000060</v>
          </cell>
          <cell r="AS58" t="str">
            <v>025.</v>
          </cell>
          <cell r="AT58" t="str">
            <v>ESCRITURARIO COMERCIAL</v>
          </cell>
          <cell r="AU58" t="str">
            <v>4</v>
          </cell>
          <cell r="AV58" t="str">
            <v>00040434</v>
          </cell>
          <cell r="AW58" t="str">
            <v>J20504000610</v>
          </cell>
          <cell r="AX58" t="str">
            <v>OCB2C-AN-GA ATEND ANALISE FACT CONT</v>
          </cell>
          <cell r="AY58" t="str">
            <v>68907100</v>
          </cell>
          <cell r="AZ58" t="str">
            <v>B2C -  Norte</v>
          </cell>
          <cell r="BA58" t="str">
            <v>6890</v>
          </cell>
          <cell r="BB58" t="str">
            <v>EDP Outsourcing Comercial</v>
          </cell>
          <cell r="BC58" t="str">
            <v>6890</v>
          </cell>
          <cell r="BD58" t="str">
            <v>6890</v>
          </cell>
          <cell r="BE58" t="str">
            <v>2800</v>
          </cell>
          <cell r="BF58" t="str">
            <v>6890</v>
          </cell>
          <cell r="BG58" t="str">
            <v>EDP Outsourcing Comercial,SA</v>
          </cell>
          <cell r="BH58" t="str">
            <v>1010</v>
          </cell>
          <cell r="BI58">
            <v>1160</v>
          </cell>
          <cell r="BJ58" t="str">
            <v>10</v>
          </cell>
          <cell r="BK58">
            <v>18</v>
          </cell>
          <cell r="BL58">
            <v>181.98</v>
          </cell>
          <cell r="BM58" t="str">
            <v>NÍVEL 5</v>
          </cell>
          <cell r="BN58" t="str">
            <v>02</v>
          </cell>
          <cell r="BO58" t="str">
            <v>07</v>
          </cell>
          <cell r="BP58" t="str">
            <v>20040110</v>
          </cell>
          <cell r="BQ58" t="str">
            <v>22</v>
          </cell>
          <cell r="BR58" t="str">
            <v>ACELERACAO DE CARREIRA</v>
          </cell>
          <cell r="BS58" t="str">
            <v>20050101</v>
          </cell>
          <cell r="BT58" t="str">
            <v>20030101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G58">
            <v>0</v>
          </cell>
          <cell r="CK58">
            <v>0</v>
          </cell>
          <cell r="CO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Z58">
            <v>0</v>
          </cell>
          <cell r="DC58">
            <v>0</v>
          </cell>
          <cell r="DF58">
            <v>0</v>
          </cell>
          <cell r="DI58">
            <v>0</v>
          </cell>
          <cell r="DK58">
            <v>0</v>
          </cell>
          <cell r="DL58">
            <v>0</v>
          </cell>
          <cell r="DN58" t="str">
            <v>21D11</v>
          </cell>
          <cell r="DO58" t="str">
            <v>Flex.T.Int."Escrit"</v>
          </cell>
          <cell r="DP58">
            <v>2</v>
          </cell>
          <cell r="DQ58">
            <v>100</v>
          </cell>
          <cell r="DR58" t="str">
            <v>PT01</v>
          </cell>
          <cell r="DT58" t="str">
            <v>00350438</v>
          </cell>
          <cell r="DU58" t="str">
            <v>CAIXA GERAL DE DEPOSITOS, SA</v>
          </cell>
        </row>
        <row r="59">
          <cell r="A59" t="str">
            <v>320234</v>
          </cell>
          <cell r="B59" t="str">
            <v>Jose Manuel Martins Silva</v>
          </cell>
          <cell r="C59" t="str">
            <v>1986</v>
          </cell>
          <cell r="D59">
            <v>19</v>
          </cell>
          <cell r="E59">
            <v>19</v>
          </cell>
          <cell r="F59" t="str">
            <v>19611015</v>
          </cell>
          <cell r="G59" t="str">
            <v>43</v>
          </cell>
          <cell r="H59" t="str">
            <v>1</v>
          </cell>
          <cell r="I59" t="str">
            <v>Casado</v>
          </cell>
          <cell r="J59" t="str">
            <v>masculino</v>
          </cell>
          <cell r="K59">
            <v>0</v>
          </cell>
          <cell r="L59" t="str">
            <v>Rua da Habival, 30</v>
          </cell>
          <cell r="M59" t="str">
            <v>4420-466</v>
          </cell>
          <cell r="N59" t="str">
            <v>VALBOM GDM</v>
          </cell>
          <cell r="O59" t="str">
            <v>00243433</v>
          </cell>
          <cell r="P59" t="str">
            <v>ENS.SECUNDARIO RECOR.P.UNI.CAP</v>
          </cell>
          <cell r="R59" t="str">
            <v>5814720</v>
          </cell>
          <cell r="S59" t="str">
            <v>20030513</v>
          </cell>
          <cell r="T59" t="str">
            <v>PORTO</v>
          </cell>
          <cell r="U59" t="str">
            <v>9800</v>
          </cell>
          <cell r="V59" t="str">
            <v>SIND TRAB IND ELéCT NORTE</v>
          </cell>
          <cell r="W59" t="str">
            <v>170123618</v>
          </cell>
          <cell r="X59" t="str">
            <v>1783</v>
          </cell>
          <cell r="Y59" t="str">
            <v>0.0</v>
          </cell>
          <cell r="Z59">
            <v>1</v>
          </cell>
          <cell r="AA59" t="str">
            <v>00</v>
          </cell>
          <cell r="AC59" t="str">
            <v>X</v>
          </cell>
          <cell r="AD59" t="str">
            <v>100</v>
          </cell>
          <cell r="AE59" t="str">
            <v>11267855692</v>
          </cell>
          <cell r="AF59" t="str">
            <v>02</v>
          </cell>
          <cell r="AG59" t="str">
            <v>19860407</v>
          </cell>
          <cell r="AH59" t="str">
            <v>DT.Adm.Corr.Antiguid</v>
          </cell>
          <cell r="AI59" t="str">
            <v>1</v>
          </cell>
          <cell r="AJ59" t="str">
            <v>ACTIVOS</v>
          </cell>
          <cell r="AK59" t="str">
            <v>AA</v>
          </cell>
          <cell r="AL59" t="str">
            <v>ACTIVO TEMP.INTEIRO</v>
          </cell>
          <cell r="AM59" t="str">
            <v>J100</v>
          </cell>
          <cell r="AN59" t="str">
            <v>EDPOutsourcing Comercial-N</v>
          </cell>
          <cell r="AO59" t="str">
            <v>J111</v>
          </cell>
          <cell r="AP59" t="str">
            <v>EDPOC-PRT-StCat</v>
          </cell>
          <cell r="AQ59" t="str">
            <v>40176927</v>
          </cell>
          <cell r="AR59" t="str">
            <v>70000022</v>
          </cell>
          <cell r="AS59" t="str">
            <v>014.</v>
          </cell>
          <cell r="AT59" t="str">
            <v>TECNICO COMERCIAL</v>
          </cell>
          <cell r="AU59" t="str">
            <v>4</v>
          </cell>
          <cell r="AV59" t="str">
            <v>00040434</v>
          </cell>
          <cell r="AW59" t="str">
            <v>J20504000610</v>
          </cell>
          <cell r="AX59" t="str">
            <v>OCB2C-AN-GA ATEND ANALISE FACT CONT</v>
          </cell>
          <cell r="AY59" t="str">
            <v>68907100</v>
          </cell>
          <cell r="AZ59" t="str">
            <v>B2C -  Norte</v>
          </cell>
          <cell r="BA59" t="str">
            <v>6890</v>
          </cell>
          <cell r="BB59" t="str">
            <v>EDP Outsourcing Comercial</v>
          </cell>
          <cell r="BC59" t="str">
            <v>6890</v>
          </cell>
          <cell r="BD59" t="str">
            <v>6890</v>
          </cell>
          <cell r="BE59" t="str">
            <v>2800</v>
          </cell>
          <cell r="BF59" t="str">
            <v>6890</v>
          </cell>
          <cell r="BG59" t="str">
            <v>EDP Outsourcing Comercial,SA</v>
          </cell>
          <cell r="BH59" t="str">
            <v>1010</v>
          </cell>
          <cell r="BI59">
            <v>1247</v>
          </cell>
          <cell r="BJ59" t="str">
            <v>11</v>
          </cell>
          <cell r="BK59">
            <v>19</v>
          </cell>
          <cell r="BL59">
            <v>192.09</v>
          </cell>
          <cell r="BM59" t="str">
            <v>NÍVEL 4</v>
          </cell>
          <cell r="BN59" t="str">
            <v>02</v>
          </cell>
          <cell r="BO59" t="str">
            <v>05</v>
          </cell>
          <cell r="BP59" t="str">
            <v>20030101</v>
          </cell>
          <cell r="BQ59" t="str">
            <v>21</v>
          </cell>
          <cell r="BR59" t="str">
            <v>EVOLUCAO AUTOMATICA</v>
          </cell>
          <cell r="BS59" t="str">
            <v>20050101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G59">
            <v>0</v>
          </cell>
          <cell r="CK59">
            <v>0</v>
          </cell>
          <cell r="CO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Z59">
            <v>0</v>
          </cell>
          <cell r="DC59">
            <v>0</v>
          </cell>
          <cell r="DF59">
            <v>0</v>
          </cell>
          <cell r="DI59">
            <v>0</v>
          </cell>
          <cell r="DK59">
            <v>0</v>
          </cell>
          <cell r="DL59">
            <v>0</v>
          </cell>
          <cell r="DN59" t="str">
            <v>21D11</v>
          </cell>
          <cell r="DO59" t="str">
            <v>Flex.T.Int."Escrit"</v>
          </cell>
          <cell r="DP59">
            <v>2</v>
          </cell>
          <cell r="DQ59">
            <v>100</v>
          </cell>
          <cell r="DR59" t="str">
            <v>PT01</v>
          </cell>
          <cell r="DT59" t="str">
            <v>00180000</v>
          </cell>
          <cell r="DU59" t="str">
            <v>BANCO TOTTA &amp; ACORES, SA</v>
          </cell>
        </row>
        <row r="60">
          <cell r="A60" t="str">
            <v>258504</v>
          </cell>
          <cell r="B60" t="str">
            <v>Jose Carlos Mendes Silva</v>
          </cell>
          <cell r="C60" t="str">
            <v>1980</v>
          </cell>
          <cell r="D60">
            <v>25</v>
          </cell>
          <cell r="E60">
            <v>25</v>
          </cell>
          <cell r="F60" t="str">
            <v>19550227</v>
          </cell>
          <cell r="G60" t="str">
            <v>50</v>
          </cell>
          <cell r="H60" t="str">
            <v>1</v>
          </cell>
          <cell r="I60" t="str">
            <v>Casado</v>
          </cell>
          <cell r="J60" t="str">
            <v>masculino</v>
          </cell>
          <cell r="K60">
            <v>1</v>
          </cell>
          <cell r="L60" t="str">
            <v>Av Igreja 131 Ed S.Tome Bl.B2E Negrelos (S. Tome)</v>
          </cell>
          <cell r="M60" t="str">
            <v>4795-547</v>
          </cell>
          <cell r="N60" t="str">
            <v>SÃO TOMÉ NEGRELOS</v>
          </cell>
          <cell r="O60" t="str">
            <v>00232273</v>
          </cell>
          <cell r="P60" t="str">
            <v>CURSO GERAL DE MECANICA</v>
          </cell>
          <cell r="R60" t="str">
            <v>3746802</v>
          </cell>
          <cell r="S60" t="str">
            <v>19950406</v>
          </cell>
          <cell r="T60" t="str">
            <v>LISBOA</v>
          </cell>
          <cell r="U60" t="str">
            <v>9803</v>
          </cell>
          <cell r="V60" t="str">
            <v>S.NAC IND ENERGIA-SINDEL</v>
          </cell>
          <cell r="W60" t="str">
            <v>161503535</v>
          </cell>
          <cell r="X60" t="str">
            <v>1880</v>
          </cell>
          <cell r="Y60" t="str">
            <v>0.0</v>
          </cell>
          <cell r="Z60">
            <v>1</v>
          </cell>
          <cell r="AA60" t="str">
            <v>00</v>
          </cell>
          <cell r="AC60" t="str">
            <v>X</v>
          </cell>
          <cell r="AD60" t="str">
            <v>100</v>
          </cell>
          <cell r="AE60" t="str">
            <v>10185448650</v>
          </cell>
          <cell r="AF60" t="str">
            <v>02</v>
          </cell>
          <cell r="AG60" t="str">
            <v>19800801</v>
          </cell>
          <cell r="AH60" t="str">
            <v>DT.Adm.Corr.Antiguid</v>
          </cell>
          <cell r="AI60" t="str">
            <v>1</v>
          </cell>
          <cell r="AJ60" t="str">
            <v>ACTIVOS</v>
          </cell>
          <cell r="AK60" t="str">
            <v>AA</v>
          </cell>
          <cell r="AL60" t="str">
            <v>ACTIVO TEMP.INTEIRO</v>
          </cell>
          <cell r="AM60" t="str">
            <v>J100</v>
          </cell>
          <cell r="AN60" t="str">
            <v>EDPOutsourcing Comercial-N</v>
          </cell>
          <cell r="AO60" t="str">
            <v>J111</v>
          </cell>
          <cell r="AP60" t="str">
            <v>EDPOC-PRT-StCat</v>
          </cell>
          <cell r="AQ60" t="str">
            <v>40176933</v>
          </cell>
          <cell r="AR60" t="str">
            <v>70000060</v>
          </cell>
          <cell r="AS60" t="str">
            <v>025.</v>
          </cell>
          <cell r="AT60" t="str">
            <v>ESCRITURARIO COMERCIAL</v>
          </cell>
          <cell r="AU60" t="str">
            <v>1</v>
          </cell>
          <cell r="AV60" t="str">
            <v>00040434</v>
          </cell>
          <cell r="AW60" t="str">
            <v>J20504000610</v>
          </cell>
          <cell r="AX60" t="str">
            <v>OCB2C-AN-GA ATEND ANALISE FACT CONT</v>
          </cell>
          <cell r="AY60" t="str">
            <v>68907100</v>
          </cell>
          <cell r="AZ60" t="str">
            <v>B2C -  Norte</v>
          </cell>
          <cell r="BA60" t="str">
            <v>6890</v>
          </cell>
          <cell r="BB60" t="str">
            <v>EDP Outsourcing Comercial</v>
          </cell>
          <cell r="BC60" t="str">
            <v>6890</v>
          </cell>
          <cell r="BD60" t="str">
            <v>6890</v>
          </cell>
          <cell r="BE60" t="str">
            <v>2800</v>
          </cell>
          <cell r="BF60" t="str">
            <v>6890</v>
          </cell>
          <cell r="BG60" t="str">
            <v>EDP Outsourcing Comercial,SA</v>
          </cell>
          <cell r="BH60" t="str">
            <v>1010</v>
          </cell>
          <cell r="BI60">
            <v>1339</v>
          </cell>
          <cell r="BJ60" t="str">
            <v>12</v>
          </cell>
          <cell r="BK60">
            <v>25</v>
          </cell>
          <cell r="BL60">
            <v>252.75</v>
          </cell>
          <cell r="BM60" t="str">
            <v>NÍVEL 5</v>
          </cell>
          <cell r="BN60" t="str">
            <v>00</v>
          </cell>
          <cell r="BO60" t="str">
            <v>09</v>
          </cell>
          <cell r="BP60" t="str">
            <v>20050101</v>
          </cell>
          <cell r="BQ60" t="str">
            <v>21</v>
          </cell>
          <cell r="BR60" t="str">
            <v>EVOLUCAO AUTOMATICA</v>
          </cell>
          <cell r="BS60" t="str">
            <v>20050101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G60">
            <v>0</v>
          </cell>
          <cell r="CK60">
            <v>0</v>
          </cell>
          <cell r="CO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Z60">
            <v>0</v>
          </cell>
          <cell r="DC60">
            <v>0</v>
          </cell>
          <cell r="DF60">
            <v>0</v>
          </cell>
          <cell r="DI60">
            <v>0</v>
          </cell>
          <cell r="DK60">
            <v>0</v>
          </cell>
          <cell r="DL60">
            <v>0</v>
          </cell>
          <cell r="DN60" t="str">
            <v>21D11</v>
          </cell>
          <cell r="DO60" t="str">
            <v>Flex.T.Int."Escrit"</v>
          </cell>
          <cell r="DP60">
            <v>2</v>
          </cell>
          <cell r="DQ60">
            <v>100</v>
          </cell>
          <cell r="DR60" t="str">
            <v>PT01</v>
          </cell>
          <cell r="DT60" t="str">
            <v>00210000</v>
          </cell>
          <cell r="DU60" t="str">
            <v>CREDITO PREDIAL PORTUGUES, SA</v>
          </cell>
        </row>
        <row r="61">
          <cell r="A61" t="str">
            <v>288276</v>
          </cell>
          <cell r="B61" t="str">
            <v>Maria Margarida Moura Costa Silva</v>
          </cell>
          <cell r="C61" t="str">
            <v>1974</v>
          </cell>
          <cell r="D61">
            <v>31</v>
          </cell>
          <cell r="E61">
            <v>31</v>
          </cell>
          <cell r="F61" t="str">
            <v>19580106</v>
          </cell>
          <cell r="G61" t="str">
            <v>47</v>
          </cell>
          <cell r="H61" t="str">
            <v>1</v>
          </cell>
          <cell r="I61" t="str">
            <v>Casado</v>
          </cell>
          <cell r="J61" t="str">
            <v>feminino</v>
          </cell>
          <cell r="K61">
            <v>1</v>
          </cell>
          <cell r="L61" t="str">
            <v>Largo dos Sobreiros, 88 - Beiriz</v>
          </cell>
          <cell r="M61" t="str">
            <v>4495-321</v>
          </cell>
          <cell r="N61" t="str">
            <v>PÓVOA DE VARZIM</v>
          </cell>
          <cell r="O61" t="str">
            <v>00232213</v>
          </cell>
          <cell r="P61" t="str">
            <v>C.GERAL ADMINISTRACAO COMERCIO</v>
          </cell>
          <cell r="R61" t="str">
            <v>3595238</v>
          </cell>
          <cell r="S61" t="str">
            <v>19961211</v>
          </cell>
          <cell r="T61" t="str">
            <v>PORTO</v>
          </cell>
          <cell r="U61" t="str">
            <v>9803</v>
          </cell>
          <cell r="V61" t="str">
            <v>S.NAC IND ENERGIA-SINDEL</v>
          </cell>
          <cell r="W61" t="str">
            <v>160278961</v>
          </cell>
          <cell r="X61" t="str">
            <v>1872</v>
          </cell>
          <cell r="Y61" t="str">
            <v>0.0</v>
          </cell>
          <cell r="Z61">
            <v>1</v>
          </cell>
          <cell r="AA61" t="str">
            <v>00</v>
          </cell>
          <cell r="AC61" t="str">
            <v>X</v>
          </cell>
          <cell r="AD61" t="str">
            <v>100</v>
          </cell>
          <cell r="AE61" t="str">
            <v>10294510908</v>
          </cell>
          <cell r="AF61" t="str">
            <v>02</v>
          </cell>
          <cell r="AG61" t="str">
            <v>19740902</v>
          </cell>
          <cell r="AH61" t="str">
            <v>DT.Adm.Corr.Antiguid</v>
          </cell>
          <cell r="AI61" t="str">
            <v>1</v>
          </cell>
          <cell r="AJ61" t="str">
            <v>ACTIVOS</v>
          </cell>
          <cell r="AK61" t="str">
            <v>AA</v>
          </cell>
          <cell r="AL61" t="str">
            <v>ACTIVO TEMP.INTEIRO</v>
          </cell>
          <cell r="AM61" t="str">
            <v>J100</v>
          </cell>
          <cell r="AN61" t="str">
            <v>EDPOutsourcing Comercial-N</v>
          </cell>
          <cell r="AO61" t="str">
            <v>J111</v>
          </cell>
          <cell r="AP61" t="str">
            <v>EDPOC-PRT-StCat</v>
          </cell>
          <cell r="AQ61" t="str">
            <v>40176936</v>
          </cell>
          <cell r="AR61" t="str">
            <v>70000060</v>
          </cell>
          <cell r="AS61" t="str">
            <v>025.</v>
          </cell>
          <cell r="AT61" t="str">
            <v>ESCRITURARIO COMERCIAL</v>
          </cell>
          <cell r="AU61" t="str">
            <v>1</v>
          </cell>
          <cell r="AV61" t="str">
            <v>00040434</v>
          </cell>
          <cell r="AW61" t="str">
            <v>J20504000610</v>
          </cell>
          <cell r="AX61" t="str">
            <v>OCB2C-AN-GA ATEND ANALISE FACT CONT</v>
          </cell>
          <cell r="AY61" t="str">
            <v>68907100</v>
          </cell>
          <cell r="AZ61" t="str">
            <v>B2C -  Norte</v>
          </cell>
          <cell r="BA61" t="str">
            <v>6890</v>
          </cell>
          <cell r="BB61" t="str">
            <v>EDP Outsourcing Comercial</v>
          </cell>
          <cell r="BC61" t="str">
            <v>6890</v>
          </cell>
          <cell r="BD61" t="str">
            <v>6890</v>
          </cell>
          <cell r="BE61" t="str">
            <v>2800</v>
          </cell>
          <cell r="BF61" t="str">
            <v>6890</v>
          </cell>
          <cell r="BG61" t="str">
            <v>EDP Outsourcing Comercial,SA</v>
          </cell>
          <cell r="BH61" t="str">
            <v>1010</v>
          </cell>
          <cell r="BI61">
            <v>1339</v>
          </cell>
          <cell r="BJ61" t="str">
            <v>12</v>
          </cell>
          <cell r="BK61">
            <v>31</v>
          </cell>
          <cell r="BL61">
            <v>313.41000000000003</v>
          </cell>
          <cell r="BM61" t="str">
            <v>NÍVEL 5</v>
          </cell>
          <cell r="BN61" t="str">
            <v>01</v>
          </cell>
          <cell r="BO61" t="str">
            <v>09</v>
          </cell>
          <cell r="BP61" t="str">
            <v>20040101</v>
          </cell>
          <cell r="BQ61" t="str">
            <v>21</v>
          </cell>
          <cell r="BR61" t="str">
            <v>EVOLUCAO AUTOMATICA</v>
          </cell>
          <cell r="BS61" t="str">
            <v>20050101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G61">
            <v>0</v>
          </cell>
          <cell r="CK61">
            <v>0</v>
          </cell>
          <cell r="CO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Z61">
            <v>0</v>
          </cell>
          <cell r="DC61">
            <v>0</v>
          </cell>
          <cell r="DF61">
            <v>0</v>
          </cell>
          <cell r="DI61">
            <v>0</v>
          </cell>
          <cell r="DK61">
            <v>0</v>
          </cell>
          <cell r="DL61">
            <v>0</v>
          </cell>
          <cell r="DN61" t="str">
            <v>21D11</v>
          </cell>
          <cell r="DO61" t="str">
            <v>Flex.T.Int."Escrit"</v>
          </cell>
          <cell r="DP61">
            <v>2</v>
          </cell>
          <cell r="DQ61">
            <v>100</v>
          </cell>
          <cell r="DR61" t="str">
            <v>PT01</v>
          </cell>
          <cell r="DT61" t="str">
            <v>00360047</v>
          </cell>
          <cell r="DU61" t="str">
            <v>CAIXA ECONOMICA MONTEPIO GERAL</v>
          </cell>
        </row>
        <row r="62">
          <cell r="A62" t="str">
            <v>210579</v>
          </cell>
          <cell r="B62" t="str">
            <v>Pedro Silva Tavares</v>
          </cell>
          <cell r="C62" t="str">
            <v>1981</v>
          </cell>
          <cell r="D62">
            <v>24</v>
          </cell>
          <cell r="E62">
            <v>24</v>
          </cell>
          <cell r="F62" t="str">
            <v>19570916</v>
          </cell>
          <cell r="G62" t="str">
            <v>47</v>
          </cell>
          <cell r="H62" t="str">
            <v>1</v>
          </cell>
          <cell r="I62" t="str">
            <v>Casado</v>
          </cell>
          <cell r="J62" t="str">
            <v>masculino</v>
          </cell>
          <cell r="K62">
            <v>1</v>
          </cell>
          <cell r="L62" t="str">
            <v>R Luis Jose Alves 94    Leca Palmeira</v>
          </cell>
          <cell r="M62" t="str">
            <v>4450-000</v>
          </cell>
          <cell r="N62" t="str">
            <v>MATOSINHOS</v>
          </cell>
          <cell r="O62" t="str">
            <v>00243383</v>
          </cell>
          <cell r="P62" t="str">
            <v>12.ANO - 1. CURSO</v>
          </cell>
          <cell r="R62" t="str">
            <v>4184873</v>
          </cell>
          <cell r="S62" t="str">
            <v>19940615</v>
          </cell>
          <cell r="T62" t="str">
            <v>LISBOA</v>
          </cell>
          <cell r="U62" t="str">
            <v>9800</v>
          </cell>
          <cell r="V62" t="str">
            <v>SIND TRAB IND ELéCT NORTE</v>
          </cell>
          <cell r="W62" t="str">
            <v>108586170</v>
          </cell>
          <cell r="X62" t="str">
            <v>1821</v>
          </cell>
          <cell r="Y62" t="str">
            <v>0.0</v>
          </cell>
          <cell r="Z62">
            <v>1</v>
          </cell>
          <cell r="AA62" t="str">
            <v>00</v>
          </cell>
          <cell r="AC62" t="str">
            <v>X</v>
          </cell>
          <cell r="AD62" t="str">
            <v>100</v>
          </cell>
          <cell r="AE62" t="str">
            <v>11096246755</v>
          </cell>
          <cell r="AF62" t="str">
            <v>02</v>
          </cell>
          <cell r="AG62" t="str">
            <v>19810309</v>
          </cell>
          <cell r="AH62" t="str">
            <v>DT.Adm.Corr.Antiguid</v>
          </cell>
          <cell r="AI62" t="str">
            <v>1</v>
          </cell>
          <cell r="AJ62" t="str">
            <v>ACTIVOS</v>
          </cell>
          <cell r="AK62" t="str">
            <v>AA</v>
          </cell>
          <cell r="AL62" t="str">
            <v>ACTIVO TEMP.INTEIRO</v>
          </cell>
          <cell r="AM62" t="str">
            <v>J100</v>
          </cell>
          <cell r="AN62" t="str">
            <v>EDPOutsourcing Comercial-N</v>
          </cell>
          <cell r="AO62" t="str">
            <v>J111</v>
          </cell>
          <cell r="AP62" t="str">
            <v>EDPOC-PRT-StCat</v>
          </cell>
          <cell r="AQ62" t="str">
            <v>40176890</v>
          </cell>
          <cell r="AR62" t="str">
            <v>70000022</v>
          </cell>
          <cell r="AS62" t="str">
            <v>014.</v>
          </cell>
          <cell r="AT62" t="str">
            <v>TECNICO COMERCIAL</v>
          </cell>
          <cell r="AU62" t="str">
            <v>4</v>
          </cell>
          <cell r="AV62" t="str">
            <v>00040434</v>
          </cell>
          <cell r="AW62" t="str">
            <v>J20504000610</v>
          </cell>
          <cell r="AX62" t="str">
            <v>OCB2C-AN-GA ATEND ANALISE FACT CONT</v>
          </cell>
          <cell r="AY62" t="str">
            <v>68907100</v>
          </cell>
          <cell r="AZ62" t="str">
            <v>B2C -  Norte</v>
          </cell>
          <cell r="BA62" t="str">
            <v>6890</v>
          </cell>
          <cell r="BB62" t="str">
            <v>EDP Outsourcing Comercial</v>
          </cell>
          <cell r="BC62" t="str">
            <v>6890</v>
          </cell>
          <cell r="BD62" t="str">
            <v>6890</v>
          </cell>
          <cell r="BE62" t="str">
            <v>2800</v>
          </cell>
          <cell r="BF62" t="str">
            <v>6890</v>
          </cell>
          <cell r="BG62" t="str">
            <v>EDP Outsourcing Comercial,SA</v>
          </cell>
          <cell r="BH62" t="str">
            <v>1010</v>
          </cell>
          <cell r="BI62">
            <v>1432</v>
          </cell>
          <cell r="BJ62" t="str">
            <v>13</v>
          </cell>
          <cell r="BK62">
            <v>24</v>
          </cell>
          <cell r="BL62">
            <v>242.64</v>
          </cell>
          <cell r="BM62" t="str">
            <v>NÍVEL 4</v>
          </cell>
          <cell r="BN62" t="str">
            <v>01</v>
          </cell>
          <cell r="BO62" t="str">
            <v>07</v>
          </cell>
          <cell r="BP62" t="str">
            <v>20040101</v>
          </cell>
          <cell r="BQ62" t="str">
            <v>21</v>
          </cell>
          <cell r="BR62" t="str">
            <v>EVOLUCAO AUTOMATICA</v>
          </cell>
          <cell r="BS62" t="str">
            <v>20050101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G62">
            <v>0</v>
          </cell>
          <cell r="CK62">
            <v>0</v>
          </cell>
          <cell r="CO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C62">
            <v>0</v>
          </cell>
          <cell r="DF62">
            <v>0</v>
          </cell>
          <cell r="DI62">
            <v>0</v>
          </cell>
          <cell r="DK62">
            <v>0</v>
          </cell>
          <cell r="DL62">
            <v>0</v>
          </cell>
          <cell r="DN62" t="str">
            <v>21D11</v>
          </cell>
          <cell r="DO62" t="str">
            <v>Flex.T.Int."Escrit"</v>
          </cell>
          <cell r="DP62">
            <v>2</v>
          </cell>
          <cell r="DQ62">
            <v>100</v>
          </cell>
          <cell r="DR62" t="str">
            <v>PT01</v>
          </cell>
          <cell r="DT62" t="str">
            <v>00180000</v>
          </cell>
          <cell r="DU62" t="str">
            <v>BANCO TOTTA &amp; ACORES, SA</v>
          </cell>
        </row>
        <row r="63">
          <cell r="A63" t="str">
            <v>321702</v>
          </cell>
          <cell r="B63" t="str">
            <v>Raquel Soares Silva Resende</v>
          </cell>
          <cell r="C63" t="str">
            <v>1987</v>
          </cell>
          <cell r="D63">
            <v>18</v>
          </cell>
          <cell r="E63">
            <v>18</v>
          </cell>
          <cell r="F63" t="str">
            <v>19641023</v>
          </cell>
          <cell r="G63" t="str">
            <v>40</v>
          </cell>
          <cell r="H63" t="str">
            <v>1</v>
          </cell>
          <cell r="I63" t="str">
            <v>Casado</v>
          </cell>
          <cell r="J63" t="str">
            <v>feminino</v>
          </cell>
          <cell r="K63">
            <v>3</v>
          </cell>
          <cell r="L63" t="str">
            <v>R das Tulipas, 49 - 1. - E     Gandra - Aguas Santas</v>
          </cell>
          <cell r="M63" t="str">
            <v>4425-209</v>
          </cell>
          <cell r="N63" t="str">
            <v>MAIA</v>
          </cell>
          <cell r="O63" t="str">
            <v>00243383</v>
          </cell>
          <cell r="P63" t="str">
            <v>12.ANO - 1. CURSO</v>
          </cell>
          <cell r="R63" t="str">
            <v>6532008</v>
          </cell>
          <cell r="S63" t="str">
            <v>20020628</v>
          </cell>
          <cell r="T63" t="str">
            <v>LISBOA</v>
          </cell>
          <cell r="U63" t="str">
            <v>9804</v>
          </cell>
          <cell r="V63" t="str">
            <v>SIND ENERGIA - SINERGIA</v>
          </cell>
          <cell r="W63" t="str">
            <v>162383835</v>
          </cell>
          <cell r="X63" t="str">
            <v>3506</v>
          </cell>
          <cell r="Y63" t="str">
            <v>0.0</v>
          </cell>
          <cell r="Z63">
            <v>3</v>
          </cell>
          <cell r="AA63" t="str">
            <v>00</v>
          </cell>
          <cell r="AC63" t="str">
            <v>X</v>
          </cell>
          <cell r="AD63" t="str">
            <v>100</v>
          </cell>
          <cell r="AE63" t="str">
            <v>11320405683</v>
          </cell>
          <cell r="AF63" t="str">
            <v>02</v>
          </cell>
          <cell r="AG63" t="str">
            <v>19870801</v>
          </cell>
          <cell r="AH63" t="str">
            <v>DT.Adm.Corr.Antiguid</v>
          </cell>
          <cell r="AI63" t="str">
            <v>1</v>
          </cell>
          <cell r="AJ63" t="str">
            <v>ACTIVOS</v>
          </cell>
          <cell r="AK63" t="str">
            <v>AA</v>
          </cell>
          <cell r="AL63" t="str">
            <v>ACTIVO TEMP.INTEIRO</v>
          </cell>
          <cell r="AM63" t="str">
            <v>J100</v>
          </cell>
          <cell r="AN63" t="str">
            <v>EDPOutsourcing Comercial-N</v>
          </cell>
          <cell r="AO63" t="str">
            <v>J111</v>
          </cell>
          <cell r="AP63" t="str">
            <v>EDPOC-PRT-StCat</v>
          </cell>
          <cell r="AQ63" t="str">
            <v>40176999</v>
          </cell>
          <cell r="AR63" t="str">
            <v>70000022</v>
          </cell>
          <cell r="AS63" t="str">
            <v>014.</v>
          </cell>
          <cell r="AT63" t="str">
            <v>TECNICO COMERCIAL</v>
          </cell>
          <cell r="AU63" t="str">
            <v>4</v>
          </cell>
          <cell r="AV63" t="str">
            <v>00040439</v>
          </cell>
          <cell r="AW63" t="str">
            <v>J20504001410</v>
          </cell>
          <cell r="AX63" t="str">
            <v>OCB2C-FR-FRAUDES E ANOMALIAS CONSUM</v>
          </cell>
          <cell r="AY63" t="str">
            <v>68907103</v>
          </cell>
          <cell r="AZ63" t="str">
            <v>B2C - Fraudes e Anom</v>
          </cell>
          <cell r="BA63" t="str">
            <v>6890</v>
          </cell>
          <cell r="BB63" t="str">
            <v>EDP Outsourcing Comercial</v>
          </cell>
          <cell r="BC63" t="str">
            <v>6890</v>
          </cell>
          <cell r="BD63" t="str">
            <v>6890</v>
          </cell>
          <cell r="BE63" t="str">
            <v>2800</v>
          </cell>
          <cell r="BF63" t="str">
            <v>6890</v>
          </cell>
          <cell r="BG63" t="str">
            <v>EDP Outsourcing Comercial,SA</v>
          </cell>
          <cell r="BH63" t="str">
            <v>1010</v>
          </cell>
          <cell r="BI63">
            <v>1160</v>
          </cell>
          <cell r="BJ63" t="str">
            <v>10</v>
          </cell>
          <cell r="BK63">
            <v>18</v>
          </cell>
          <cell r="BL63">
            <v>181.98</v>
          </cell>
          <cell r="BM63" t="str">
            <v>NÍVEL 4</v>
          </cell>
          <cell r="BN63" t="str">
            <v>02</v>
          </cell>
          <cell r="BO63" t="str">
            <v>04</v>
          </cell>
          <cell r="BP63" t="str">
            <v>20030101</v>
          </cell>
          <cell r="BQ63" t="str">
            <v>21</v>
          </cell>
          <cell r="BR63" t="str">
            <v>EVOLUCAO AUTOMATICA</v>
          </cell>
          <cell r="BS63" t="str">
            <v>20050101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G63">
            <v>0</v>
          </cell>
          <cell r="CK63">
            <v>0</v>
          </cell>
          <cell r="CO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Z63">
            <v>0</v>
          </cell>
          <cell r="DC63">
            <v>0</v>
          </cell>
          <cell r="DF63">
            <v>0</v>
          </cell>
          <cell r="DI63">
            <v>0</v>
          </cell>
          <cell r="DK63">
            <v>0</v>
          </cell>
          <cell r="DL63">
            <v>0</v>
          </cell>
          <cell r="DN63" t="str">
            <v>21D11</v>
          </cell>
          <cell r="DO63" t="str">
            <v>Flex.T.Int."Escrit"</v>
          </cell>
          <cell r="DP63">
            <v>2</v>
          </cell>
          <cell r="DQ63">
            <v>100</v>
          </cell>
          <cell r="DR63" t="str">
            <v>PT01</v>
          </cell>
          <cell r="DT63" t="str">
            <v>00330000</v>
          </cell>
          <cell r="DU63" t="str">
            <v>BANCO COMERCIAL PORTUGUES, SA</v>
          </cell>
        </row>
        <row r="64">
          <cell r="A64" t="str">
            <v>290874</v>
          </cell>
          <cell r="B64" t="str">
            <v>Maria Manuela Bettencourt Saraiva</v>
          </cell>
          <cell r="C64" t="str">
            <v>1980</v>
          </cell>
          <cell r="D64">
            <v>25</v>
          </cell>
          <cell r="E64">
            <v>25</v>
          </cell>
          <cell r="F64" t="str">
            <v>19531022</v>
          </cell>
          <cell r="G64" t="str">
            <v>51</v>
          </cell>
          <cell r="H64" t="str">
            <v>1</v>
          </cell>
          <cell r="I64" t="str">
            <v>Casado</v>
          </cell>
          <cell r="J64" t="str">
            <v>feminino</v>
          </cell>
          <cell r="K64">
            <v>2</v>
          </cell>
          <cell r="L64" t="str">
            <v>R Pinto Mourão 246 3 Dt Fr    Mafamude</v>
          </cell>
          <cell r="M64" t="str">
            <v>4430-000</v>
          </cell>
          <cell r="N64" t="str">
            <v>VILA NOVA DE GAIA</v>
          </cell>
          <cell r="O64" t="str">
            <v>00232213</v>
          </cell>
          <cell r="P64" t="str">
            <v>C.GERAL ADMINISTRACAO COMERCIO</v>
          </cell>
          <cell r="R64" t="str">
            <v>3157116</v>
          </cell>
          <cell r="S64" t="str">
            <v>19951031</v>
          </cell>
          <cell r="T64" t="str">
            <v>LISBOA</v>
          </cell>
          <cell r="U64" t="str">
            <v>9803</v>
          </cell>
          <cell r="V64" t="str">
            <v>S.NAC IND ENERGIA-SINDEL</v>
          </cell>
          <cell r="W64" t="str">
            <v>148717853</v>
          </cell>
          <cell r="X64" t="str">
            <v>3964</v>
          </cell>
          <cell r="Y64" t="str">
            <v>0.0</v>
          </cell>
          <cell r="Z64">
            <v>2</v>
          </cell>
          <cell r="AA64" t="str">
            <v>00</v>
          </cell>
          <cell r="AC64" t="str">
            <v>X</v>
          </cell>
          <cell r="AD64" t="str">
            <v>100</v>
          </cell>
          <cell r="AE64" t="str">
            <v>11265318882</v>
          </cell>
          <cell r="AF64" t="str">
            <v>02</v>
          </cell>
          <cell r="AG64" t="str">
            <v>19800701</v>
          </cell>
          <cell r="AH64" t="str">
            <v>DT.Adm.Corr.Antiguid</v>
          </cell>
          <cell r="AI64" t="str">
            <v>1</v>
          </cell>
          <cell r="AJ64" t="str">
            <v>ACTIVOS</v>
          </cell>
          <cell r="AK64" t="str">
            <v>AA</v>
          </cell>
          <cell r="AL64" t="str">
            <v>ACTIVO TEMP.INTEIRO</v>
          </cell>
          <cell r="AM64" t="str">
            <v>J100</v>
          </cell>
          <cell r="AN64" t="str">
            <v>EDPOutsourcing Comercial-N</v>
          </cell>
          <cell r="AO64" t="str">
            <v>J111</v>
          </cell>
          <cell r="AP64" t="str">
            <v>EDPOC-PRT-StCat</v>
          </cell>
          <cell r="AQ64" t="str">
            <v>40176811</v>
          </cell>
          <cell r="AR64" t="str">
            <v>70000022</v>
          </cell>
          <cell r="AS64" t="str">
            <v>014.</v>
          </cell>
          <cell r="AT64" t="str">
            <v>TECNICO COMERCIAL</v>
          </cell>
          <cell r="AU64" t="str">
            <v>4</v>
          </cell>
          <cell r="AV64" t="str">
            <v>00040428</v>
          </cell>
          <cell r="AW64" t="str">
            <v>J20506000810</v>
          </cell>
          <cell r="AX64" t="str">
            <v>OCGCC-GN-GESTÃO CREDITOS E COBRANÇA</v>
          </cell>
          <cell r="AY64" t="str">
            <v>68907502</v>
          </cell>
          <cell r="AZ64" t="str">
            <v>Gestão de Créditos e</v>
          </cell>
          <cell r="BA64" t="str">
            <v>6890</v>
          </cell>
          <cell r="BB64" t="str">
            <v>EDP Outsourcing Comercial</v>
          </cell>
          <cell r="BC64" t="str">
            <v>6890</v>
          </cell>
          <cell r="BD64" t="str">
            <v>6890</v>
          </cell>
          <cell r="BE64" t="str">
            <v>2800</v>
          </cell>
          <cell r="BF64" t="str">
            <v>6890</v>
          </cell>
          <cell r="BG64" t="str">
            <v>EDP Outsourcing Comercial,SA</v>
          </cell>
          <cell r="BH64" t="str">
            <v>1010</v>
          </cell>
          <cell r="BI64">
            <v>1432</v>
          </cell>
          <cell r="BJ64" t="str">
            <v>13</v>
          </cell>
          <cell r="BK64">
            <v>25</v>
          </cell>
          <cell r="BL64">
            <v>252.75</v>
          </cell>
          <cell r="BM64" t="str">
            <v>NÍVEL 4</v>
          </cell>
          <cell r="BN64" t="str">
            <v>00</v>
          </cell>
          <cell r="BO64" t="str">
            <v>07</v>
          </cell>
          <cell r="BP64" t="str">
            <v>20050101</v>
          </cell>
          <cell r="BQ64" t="str">
            <v>21</v>
          </cell>
          <cell r="BR64" t="str">
            <v>EVOLUCAO AUTOMATICA</v>
          </cell>
          <cell r="BS64" t="str">
            <v>20050101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G64">
            <v>0</v>
          </cell>
          <cell r="CK64">
            <v>0</v>
          </cell>
          <cell r="CO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Z64">
            <v>0</v>
          </cell>
          <cell r="DC64">
            <v>0</v>
          </cell>
          <cell r="DF64">
            <v>0</v>
          </cell>
          <cell r="DI64">
            <v>0</v>
          </cell>
          <cell r="DK64">
            <v>0</v>
          </cell>
          <cell r="DL64">
            <v>0</v>
          </cell>
          <cell r="DN64" t="str">
            <v>21D11</v>
          </cell>
          <cell r="DO64" t="str">
            <v>Flex.T.Int."Escrit"</v>
          </cell>
          <cell r="DP64">
            <v>2</v>
          </cell>
          <cell r="DQ64">
            <v>100</v>
          </cell>
          <cell r="DR64" t="str">
            <v>PT01</v>
          </cell>
          <cell r="DT64" t="str">
            <v>00360051</v>
          </cell>
          <cell r="DU64" t="str">
            <v>CAIXA ECONOMICA MONTEPIO GERAL</v>
          </cell>
        </row>
        <row r="65">
          <cell r="A65" t="str">
            <v>257028</v>
          </cell>
          <cell r="B65" t="str">
            <v>Laura Antonia Leitão Ferreira</v>
          </cell>
          <cell r="C65" t="str">
            <v>1983</v>
          </cell>
          <cell r="D65">
            <v>22</v>
          </cell>
          <cell r="E65">
            <v>22</v>
          </cell>
          <cell r="F65" t="str">
            <v>19630501</v>
          </cell>
          <cell r="G65" t="str">
            <v>42</v>
          </cell>
          <cell r="H65" t="str">
            <v>1</v>
          </cell>
          <cell r="I65" t="str">
            <v>Casado</v>
          </cell>
          <cell r="J65" t="str">
            <v>feminino</v>
          </cell>
          <cell r="K65">
            <v>2</v>
          </cell>
          <cell r="L65" t="str">
            <v>Av Torres do Marco,11-4Dt-Fornos</v>
          </cell>
          <cell r="M65" t="str">
            <v>4630-000</v>
          </cell>
          <cell r="N65" t="str">
            <v>MARCO DE CANAVESES</v>
          </cell>
          <cell r="O65" t="str">
            <v>00110024</v>
          </cell>
          <cell r="P65" t="str">
            <v>CICLO ELEMENTAR (4.CLASSE)</v>
          </cell>
          <cell r="R65" t="str">
            <v>9417505</v>
          </cell>
          <cell r="S65" t="str">
            <v>20001122</v>
          </cell>
          <cell r="T65" t="str">
            <v>PORTO</v>
          </cell>
          <cell r="U65" t="str">
            <v>9804</v>
          </cell>
          <cell r="V65" t="str">
            <v>SIND ENERGIA - SINERGIA</v>
          </cell>
          <cell r="W65" t="str">
            <v>178551015</v>
          </cell>
          <cell r="X65" t="str">
            <v>1813</v>
          </cell>
          <cell r="Y65" t="str">
            <v>0.0</v>
          </cell>
          <cell r="Z65">
            <v>2</v>
          </cell>
          <cell r="AA65" t="str">
            <v>00</v>
          </cell>
          <cell r="AC65" t="str">
            <v>X</v>
          </cell>
          <cell r="AD65" t="str">
            <v>100</v>
          </cell>
          <cell r="AE65" t="str">
            <v>11219123893</v>
          </cell>
          <cell r="AF65" t="str">
            <v>02</v>
          </cell>
          <cell r="AG65" t="str">
            <v>19830901</v>
          </cell>
          <cell r="AH65" t="str">
            <v>DT.Adm.Corr.Antiguid</v>
          </cell>
          <cell r="AI65" t="str">
            <v>1</v>
          </cell>
          <cell r="AJ65" t="str">
            <v>ACTIVOS</v>
          </cell>
          <cell r="AK65" t="str">
            <v>AA</v>
          </cell>
          <cell r="AL65" t="str">
            <v>ACTIVO TEMP.INTEIRO</v>
          </cell>
          <cell r="AM65" t="str">
            <v>J100</v>
          </cell>
          <cell r="AN65" t="str">
            <v>EDPOutsourcing Comercial-N</v>
          </cell>
          <cell r="AO65" t="str">
            <v>J111</v>
          </cell>
          <cell r="AP65" t="str">
            <v>EDPOC-PRT-StCat</v>
          </cell>
          <cell r="AQ65" t="str">
            <v>40176817</v>
          </cell>
          <cell r="AR65" t="str">
            <v>70000060</v>
          </cell>
          <cell r="AS65" t="str">
            <v>025.</v>
          </cell>
          <cell r="AT65" t="str">
            <v>ESCRITURARIO COMERCIAL</v>
          </cell>
          <cell r="AU65" t="str">
            <v>4</v>
          </cell>
          <cell r="AV65" t="str">
            <v>00040428</v>
          </cell>
          <cell r="AW65" t="str">
            <v>J20506000810</v>
          </cell>
          <cell r="AX65" t="str">
            <v>OCGCC-GN-GESTÃO CREDITOS E COBRANÇA</v>
          </cell>
          <cell r="AY65" t="str">
            <v>68907502</v>
          </cell>
          <cell r="AZ65" t="str">
            <v>Gestão de Créditos e</v>
          </cell>
          <cell r="BA65" t="str">
            <v>6890</v>
          </cell>
          <cell r="BB65" t="str">
            <v>EDP Outsourcing Comercial</v>
          </cell>
          <cell r="BC65" t="str">
            <v>6890</v>
          </cell>
          <cell r="BD65" t="str">
            <v>6890</v>
          </cell>
          <cell r="BE65" t="str">
            <v>2800</v>
          </cell>
          <cell r="BF65" t="str">
            <v>6890</v>
          </cell>
          <cell r="BG65" t="str">
            <v>EDP Outsourcing Comercial,SA</v>
          </cell>
          <cell r="BH65" t="str">
            <v>1010</v>
          </cell>
          <cell r="BI65">
            <v>1247</v>
          </cell>
          <cell r="BJ65" t="str">
            <v>11</v>
          </cell>
          <cell r="BK65">
            <v>22</v>
          </cell>
          <cell r="BL65">
            <v>222.42</v>
          </cell>
          <cell r="BM65" t="str">
            <v>NÍVEL 5</v>
          </cell>
          <cell r="BN65" t="str">
            <v>00</v>
          </cell>
          <cell r="BO65" t="str">
            <v>08</v>
          </cell>
          <cell r="BP65" t="str">
            <v>20050101</v>
          </cell>
          <cell r="BQ65" t="str">
            <v>21</v>
          </cell>
          <cell r="BR65" t="str">
            <v>EVOLUCAO AUTOMATICA</v>
          </cell>
          <cell r="BS65" t="str">
            <v>20050101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G65">
            <v>0</v>
          </cell>
          <cell r="CK65">
            <v>0</v>
          </cell>
          <cell r="CO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Z65">
            <v>0</v>
          </cell>
          <cell r="DC65">
            <v>0</v>
          </cell>
          <cell r="DF65">
            <v>0</v>
          </cell>
          <cell r="DI65">
            <v>0</v>
          </cell>
          <cell r="DK65">
            <v>0</v>
          </cell>
          <cell r="DL65">
            <v>0</v>
          </cell>
          <cell r="DN65" t="str">
            <v>21D11</v>
          </cell>
          <cell r="DO65" t="str">
            <v>Flex.T.Int."Escrit"</v>
          </cell>
          <cell r="DP65">
            <v>2</v>
          </cell>
          <cell r="DQ65">
            <v>100</v>
          </cell>
          <cell r="DR65" t="str">
            <v>PT01</v>
          </cell>
          <cell r="DT65" t="str">
            <v>00350438</v>
          </cell>
          <cell r="DU65" t="str">
            <v>CAIXA GERAL DE DEPOSITOS, SA</v>
          </cell>
        </row>
        <row r="66">
          <cell r="A66" t="str">
            <v>290068</v>
          </cell>
          <cell r="B66" t="str">
            <v>Jorge Urbano Silva Pereira</v>
          </cell>
          <cell r="C66" t="str">
            <v>1980</v>
          </cell>
          <cell r="D66">
            <v>25</v>
          </cell>
          <cell r="E66">
            <v>25</v>
          </cell>
          <cell r="F66" t="str">
            <v>19590713</v>
          </cell>
          <cell r="G66" t="str">
            <v>45</v>
          </cell>
          <cell r="H66" t="str">
            <v>1</v>
          </cell>
          <cell r="I66" t="str">
            <v>Casado</v>
          </cell>
          <cell r="J66" t="str">
            <v>masculino</v>
          </cell>
          <cell r="K66">
            <v>1</v>
          </cell>
          <cell r="L66" t="str">
            <v>R de Salgueiros, 965 - 2.     Canidelo</v>
          </cell>
          <cell r="M66" t="str">
            <v>4400-000</v>
          </cell>
          <cell r="N66" t="str">
            <v>VILA NOVA DE GAIA</v>
          </cell>
          <cell r="O66" t="str">
            <v>00777615</v>
          </cell>
          <cell r="P66" t="str">
            <v>CIENCIAS JURIDICAS</v>
          </cell>
          <cell r="R66" t="str">
            <v>3701406</v>
          </cell>
          <cell r="S66" t="str">
            <v>19970204</v>
          </cell>
          <cell r="T66" t="str">
            <v>LISBOA</v>
          </cell>
          <cell r="W66" t="str">
            <v>127616780</v>
          </cell>
          <cell r="X66" t="str">
            <v>3204</v>
          </cell>
          <cell r="Y66" t="str">
            <v>0.0</v>
          </cell>
          <cell r="Z66">
            <v>1</v>
          </cell>
          <cell r="AA66" t="str">
            <v>00</v>
          </cell>
          <cell r="AD66" t="str">
            <v>100</v>
          </cell>
          <cell r="AE66" t="str">
            <v>11320832138</v>
          </cell>
          <cell r="AF66" t="str">
            <v>02</v>
          </cell>
          <cell r="AG66" t="str">
            <v>19801018</v>
          </cell>
          <cell r="AH66" t="str">
            <v>DT.Adm.Corr.Antiguid</v>
          </cell>
          <cell r="AI66" t="str">
            <v>1</v>
          </cell>
          <cell r="AJ66" t="str">
            <v>ACTIVOS</v>
          </cell>
          <cell r="AK66" t="str">
            <v>AA</v>
          </cell>
          <cell r="AL66" t="str">
            <v>ACTIVO TEMP.INTEIRO</v>
          </cell>
          <cell r="AM66" t="str">
            <v>J100</v>
          </cell>
          <cell r="AN66" t="str">
            <v>EDPOutsourcing Comercial-N</v>
          </cell>
          <cell r="AO66" t="str">
            <v>J111</v>
          </cell>
          <cell r="AP66" t="str">
            <v>EDPOC-PRT-StCat</v>
          </cell>
          <cell r="AQ66" t="str">
            <v>40176804</v>
          </cell>
          <cell r="AR66" t="str">
            <v>70000041</v>
          </cell>
          <cell r="AS66" t="str">
            <v>01L1</v>
          </cell>
          <cell r="AT66" t="str">
            <v>LICENCIADO I</v>
          </cell>
          <cell r="AU66" t="str">
            <v>4</v>
          </cell>
          <cell r="AV66" t="str">
            <v>00040428</v>
          </cell>
          <cell r="AW66" t="str">
            <v>J20506000810</v>
          </cell>
          <cell r="AX66" t="str">
            <v>OCGCC-GN-GESTÃO CREDITOS E COBRANÇA</v>
          </cell>
          <cell r="AY66" t="str">
            <v>68907502</v>
          </cell>
          <cell r="AZ66" t="str">
            <v>Gestão de Créditos e</v>
          </cell>
          <cell r="BA66" t="str">
            <v>6890</v>
          </cell>
          <cell r="BB66" t="str">
            <v>EDP Outsourcing Comercial</v>
          </cell>
          <cell r="BC66" t="str">
            <v>6890</v>
          </cell>
          <cell r="BD66" t="str">
            <v>6890</v>
          </cell>
          <cell r="BE66" t="str">
            <v>2800</v>
          </cell>
          <cell r="BF66" t="str">
            <v>6890</v>
          </cell>
          <cell r="BG66" t="str">
            <v>EDP Outsourcing Comercial,SA</v>
          </cell>
          <cell r="BH66" t="str">
            <v>1010</v>
          </cell>
          <cell r="BI66">
            <v>1799</v>
          </cell>
          <cell r="BJ66" t="str">
            <v>F</v>
          </cell>
          <cell r="BK66">
            <v>25</v>
          </cell>
          <cell r="BL66">
            <v>252.75</v>
          </cell>
          <cell r="BM66" t="str">
            <v>LIC 1</v>
          </cell>
          <cell r="BN66" t="str">
            <v>01</v>
          </cell>
          <cell r="BO66" t="str">
            <v>F</v>
          </cell>
          <cell r="BP66" t="str">
            <v>20040101</v>
          </cell>
          <cell r="BQ66" t="str">
            <v>21</v>
          </cell>
          <cell r="BR66" t="str">
            <v>EVOLUCAO AUTOMATICA</v>
          </cell>
          <cell r="BS66" t="str">
            <v>20050101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G66">
            <v>0</v>
          </cell>
          <cell r="CK66">
            <v>0</v>
          </cell>
          <cell r="CO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Z66">
            <v>0</v>
          </cell>
          <cell r="DC66">
            <v>0</v>
          </cell>
          <cell r="DF66">
            <v>0</v>
          </cell>
          <cell r="DI66">
            <v>0</v>
          </cell>
          <cell r="DK66">
            <v>0</v>
          </cell>
          <cell r="DL66">
            <v>0</v>
          </cell>
          <cell r="DN66" t="str">
            <v>21D11</v>
          </cell>
          <cell r="DO66" t="str">
            <v>Flex.T.Int."Escrit"</v>
          </cell>
          <cell r="DP66">
            <v>2</v>
          </cell>
          <cell r="DQ66">
            <v>100</v>
          </cell>
          <cell r="DR66" t="str">
            <v>PT01</v>
          </cell>
          <cell r="DT66" t="str">
            <v>00360051</v>
          </cell>
          <cell r="DU66" t="str">
            <v>CAIXA ECONOMICA MONTEPIO GERAL</v>
          </cell>
        </row>
        <row r="67">
          <cell r="A67" t="str">
            <v>190497</v>
          </cell>
          <cell r="B67" t="str">
            <v>Artur Ferreira Silva</v>
          </cell>
          <cell r="C67" t="str">
            <v>1980</v>
          </cell>
          <cell r="D67">
            <v>25</v>
          </cell>
          <cell r="E67">
            <v>25</v>
          </cell>
          <cell r="F67" t="str">
            <v>19521012</v>
          </cell>
          <cell r="G67" t="str">
            <v>52</v>
          </cell>
          <cell r="H67" t="str">
            <v>1</v>
          </cell>
          <cell r="I67" t="str">
            <v>Casado</v>
          </cell>
          <cell r="J67" t="str">
            <v>masculino</v>
          </cell>
          <cell r="K67">
            <v>2</v>
          </cell>
          <cell r="L67" t="str">
            <v>rua pontinha n.1418 -fornos</v>
          </cell>
          <cell r="M67" t="str">
            <v>4630-416</v>
          </cell>
          <cell r="N67" t="str">
            <v>MARCO DE CANAVESES</v>
          </cell>
          <cell r="O67" t="str">
            <v>00233243</v>
          </cell>
          <cell r="P67" t="str">
            <v>3.CICLO ENSINO BASICO</v>
          </cell>
          <cell r="R67" t="str">
            <v>3978441</v>
          </cell>
          <cell r="S67" t="str">
            <v>19940428</v>
          </cell>
          <cell r="T67" t="str">
            <v>PORTO</v>
          </cell>
          <cell r="W67" t="str">
            <v>160266351</v>
          </cell>
          <cell r="X67" t="str">
            <v>1813</v>
          </cell>
          <cell r="Y67" t="str">
            <v>60.0</v>
          </cell>
          <cell r="Z67">
            <v>2</v>
          </cell>
          <cell r="AA67" t="str">
            <v>00</v>
          </cell>
          <cell r="AC67" t="str">
            <v>X</v>
          </cell>
          <cell r="AD67" t="str">
            <v>100</v>
          </cell>
          <cell r="AE67" t="str">
            <v>11266224639</v>
          </cell>
          <cell r="AF67" t="str">
            <v>02</v>
          </cell>
          <cell r="AG67" t="str">
            <v>19800211</v>
          </cell>
          <cell r="AH67" t="str">
            <v>DT.Adm.Corr.Antiguid</v>
          </cell>
          <cell r="AI67" t="str">
            <v>1</v>
          </cell>
          <cell r="AJ67" t="str">
            <v>ACTIVOS</v>
          </cell>
          <cell r="AK67" t="str">
            <v>AA</v>
          </cell>
          <cell r="AL67" t="str">
            <v>ACTIVO TEMP.INTEIRO</v>
          </cell>
          <cell r="AM67" t="str">
            <v>J100</v>
          </cell>
          <cell r="AN67" t="str">
            <v>EDPOutsourcing Comercial-N</v>
          </cell>
          <cell r="AO67" t="str">
            <v>J111</v>
          </cell>
          <cell r="AP67" t="str">
            <v>EDPOC-PRT-StCat</v>
          </cell>
          <cell r="AQ67" t="str">
            <v>40176816</v>
          </cell>
          <cell r="AR67" t="str">
            <v>70000060</v>
          </cell>
          <cell r="AS67" t="str">
            <v>025.</v>
          </cell>
          <cell r="AT67" t="str">
            <v>ESCRITURARIO COMERCIAL</v>
          </cell>
          <cell r="AU67" t="str">
            <v>1</v>
          </cell>
          <cell r="AV67" t="str">
            <v>00040428</v>
          </cell>
          <cell r="AW67" t="str">
            <v>J20506000810</v>
          </cell>
          <cell r="AX67" t="str">
            <v>OCGCC-GN-GESTÃO CREDITOS E COBRANÇA</v>
          </cell>
          <cell r="AY67" t="str">
            <v>68907502</v>
          </cell>
          <cell r="AZ67" t="str">
            <v>Gestão de Créditos e</v>
          </cell>
          <cell r="BA67" t="str">
            <v>6890</v>
          </cell>
          <cell r="BB67" t="str">
            <v>EDP Outsourcing Comercial</v>
          </cell>
          <cell r="BC67" t="str">
            <v>6890</v>
          </cell>
          <cell r="BD67" t="str">
            <v>6890</v>
          </cell>
          <cell r="BE67" t="str">
            <v>2800</v>
          </cell>
          <cell r="BF67" t="str">
            <v>6890</v>
          </cell>
          <cell r="BG67" t="str">
            <v>EDP Outsourcing Comercial,SA</v>
          </cell>
          <cell r="BH67" t="str">
            <v>1010</v>
          </cell>
          <cell r="BI67">
            <v>1079</v>
          </cell>
          <cell r="BJ67" t="str">
            <v>09</v>
          </cell>
          <cell r="BK67">
            <v>25</v>
          </cell>
          <cell r="BL67">
            <v>252.75</v>
          </cell>
          <cell r="BM67" t="str">
            <v>NÍVEL 5</v>
          </cell>
          <cell r="BN67" t="str">
            <v>02</v>
          </cell>
          <cell r="BO67" t="str">
            <v>06</v>
          </cell>
          <cell r="BP67" t="str">
            <v>20030101</v>
          </cell>
          <cell r="BQ67" t="str">
            <v>21</v>
          </cell>
          <cell r="BR67" t="str">
            <v>EVOLUCAO AUTOMATICA</v>
          </cell>
          <cell r="BS67" t="str">
            <v>20050101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G67">
            <v>0</v>
          </cell>
          <cell r="CK67">
            <v>0</v>
          </cell>
          <cell r="CO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Z67">
            <v>0</v>
          </cell>
          <cell r="DC67">
            <v>0</v>
          </cell>
          <cell r="DF67">
            <v>0</v>
          </cell>
          <cell r="DI67">
            <v>0</v>
          </cell>
          <cell r="DK67">
            <v>0</v>
          </cell>
          <cell r="DL67">
            <v>0</v>
          </cell>
          <cell r="DN67" t="str">
            <v>21D11</v>
          </cell>
          <cell r="DO67" t="str">
            <v>Flex.T.Int."Escrit"</v>
          </cell>
          <cell r="DP67">
            <v>2</v>
          </cell>
          <cell r="DQ67">
            <v>100</v>
          </cell>
          <cell r="DR67" t="str">
            <v>PT01</v>
          </cell>
          <cell r="DT67" t="str">
            <v>00350438</v>
          </cell>
          <cell r="DU67" t="str">
            <v>CAIXA GERAL DE DEPOSITOS, SA</v>
          </cell>
        </row>
        <row r="68">
          <cell r="A68" t="str">
            <v>302155</v>
          </cell>
          <cell r="B68" t="str">
            <v>Natalia Almeida Moreira</v>
          </cell>
          <cell r="C68" t="str">
            <v>1987</v>
          </cell>
          <cell r="D68">
            <v>18</v>
          </cell>
          <cell r="E68">
            <v>18</v>
          </cell>
          <cell r="F68" t="str">
            <v>19580821</v>
          </cell>
          <cell r="G68" t="str">
            <v>46</v>
          </cell>
          <cell r="H68" t="str">
            <v>0</v>
          </cell>
          <cell r="I68" t="str">
            <v>Solt.</v>
          </cell>
          <cell r="J68" t="str">
            <v>feminino</v>
          </cell>
          <cell r="K68">
            <v>0</v>
          </cell>
          <cell r="L68" t="str">
            <v>R da Costa N.67 Lug. da Lixa</v>
          </cell>
          <cell r="M68" t="str">
            <v>4515-029</v>
          </cell>
          <cell r="N68" t="str">
            <v>COVELO GDM</v>
          </cell>
          <cell r="O68" t="str">
            <v>00676203</v>
          </cell>
          <cell r="P68" t="str">
            <v>CONTABILIDADE E ADMINISTRACAO</v>
          </cell>
          <cell r="R68" t="str">
            <v>3927175</v>
          </cell>
          <cell r="S68" t="str">
            <v>19980922</v>
          </cell>
          <cell r="T68" t="str">
            <v>LISBOA</v>
          </cell>
          <cell r="U68" t="str">
            <v>9803</v>
          </cell>
          <cell r="V68" t="str">
            <v>S.NAC IND ENERGIA-SINDEL</v>
          </cell>
          <cell r="W68" t="str">
            <v>163019517</v>
          </cell>
          <cell r="X68" t="str">
            <v>1783</v>
          </cell>
          <cell r="Y68" t="str">
            <v>0.0</v>
          </cell>
          <cell r="Z68">
            <v>0</v>
          </cell>
          <cell r="AA68" t="str">
            <v>00</v>
          </cell>
          <cell r="AD68" t="str">
            <v>100</v>
          </cell>
          <cell r="AE68" t="str">
            <v>11267937734</v>
          </cell>
          <cell r="AF68" t="str">
            <v>02</v>
          </cell>
          <cell r="AG68" t="str">
            <v>19870401</v>
          </cell>
          <cell r="AH68" t="str">
            <v>DT.Adm.Corr.Antiguid</v>
          </cell>
          <cell r="AI68" t="str">
            <v>1</v>
          </cell>
          <cell r="AJ68" t="str">
            <v>ACTIVOS</v>
          </cell>
          <cell r="AK68" t="str">
            <v>AA</v>
          </cell>
          <cell r="AL68" t="str">
            <v>ACTIVO TEMP.INTEIRO</v>
          </cell>
          <cell r="AM68" t="str">
            <v>J100</v>
          </cell>
          <cell r="AN68" t="str">
            <v>EDPOutsourcing Comercial-N</v>
          </cell>
          <cell r="AO68" t="str">
            <v>J111</v>
          </cell>
          <cell r="AP68" t="str">
            <v>EDPOC-PRT-StCat</v>
          </cell>
          <cell r="AQ68" t="str">
            <v>40177240</v>
          </cell>
          <cell r="AR68" t="str">
            <v>70000038</v>
          </cell>
          <cell r="AS68" t="str">
            <v>01B2</v>
          </cell>
          <cell r="AT68" t="str">
            <v>BACHAREL II</v>
          </cell>
          <cell r="AU68" t="str">
            <v>4</v>
          </cell>
          <cell r="AV68" t="str">
            <v>00040447</v>
          </cell>
          <cell r="AW68" t="str">
            <v>J20600001410</v>
          </cell>
          <cell r="AX68" t="str">
            <v>ACTN-GA CONTACTOS TECNICOS NORTE</v>
          </cell>
          <cell r="AY68" t="str">
            <v>68908200</v>
          </cell>
          <cell r="AZ68" t="str">
            <v>GC - GA Gestão Conta</v>
          </cell>
          <cell r="BA68" t="str">
            <v>6890</v>
          </cell>
          <cell r="BB68" t="str">
            <v>EDP Outsourcing Comercial</v>
          </cell>
          <cell r="BC68" t="str">
            <v>6890</v>
          </cell>
          <cell r="BD68" t="str">
            <v>6890</v>
          </cell>
          <cell r="BE68" t="str">
            <v>2800</v>
          </cell>
          <cell r="BF68" t="str">
            <v>6890</v>
          </cell>
          <cell r="BG68" t="str">
            <v>EDP Outsourcing Comercial,SA</v>
          </cell>
          <cell r="BH68" t="str">
            <v>1010</v>
          </cell>
          <cell r="BI68">
            <v>2158</v>
          </cell>
          <cell r="BJ68" t="str">
            <v>I</v>
          </cell>
          <cell r="BK68">
            <v>18</v>
          </cell>
          <cell r="BL68">
            <v>181.98</v>
          </cell>
          <cell r="BM68" t="str">
            <v>BACH 2</v>
          </cell>
          <cell r="BN68" t="str">
            <v>01</v>
          </cell>
          <cell r="BO68" t="str">
            <v>I</v>
          </cell>
          <cell r="BP68" t="str">
            <v>20040101</v>
          </cell>
          <cell r="BQ68" t="str">
            <v>21</v>
          </cell>
          <cell r="BR68" t="str">
            <v>EVOLUCAO AUTOMATICA</v>
          </cell>
          <cell r="BS68" t="str">
            <v>20050101</v>
          </cell>
          <cell r="BW68">
            <v>0</v>
          </cell>
          <cell r="BX68">
            <v>21</v>
          </cell>
          <cell r="BY68">
            <v>491.4</v>
          </cell>
          <cell r="BZ68">
            <v>0</v>
          </cell>
          <cell r="CA68">
            <v>0</v>
          </cell>
          <cell r="CC68">
            <v>0</v>
          </cell>
          <cell r="CG68">
            <v>0</v>
          </cell>
          <cell r="CK68">
            <v>0</v>
          </cell>
          <cell r="CO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Z68">
            <v>0</v>
          </cell>
          <cell r="DC68">
            <v>0</v>
          </cell>
          <cell r="DF68">
            <v>0</v>
          </cell>
          <cell r="DI68">
            <v>0</v>
          </cell>
          <cell r="DK68">
            <v>0</v>
          </cell>
          <cell r="DL68">
            <v>0</v>
          </cell>
          <cell r="DN68" t="str">
            <v>50001</v>
          </cell>
          <cell r="DO68" t="str">
            <v>IHT_TEMPO INTEIRO</v>
          </cell>
          <cell r="DP68">
            <v>2</v>
          </cell>
          <cell r="DQ68">
            <v>100</v>
          </cell>
          <cell r="DR68" t="str">
            <v>PT01</v>
          </cell>
          <cell r="DT68" t="str">
            <v>00350590</v>
          </cell>
          <cell r="DU68" t="str">
            <v>CAIXA GERAL DE DEPOSITOS, SA</v>
          </cell>
        </row>
        <row r="69">
          <cell r="A69" t="str">
            <v>322130</v>
          </cell>
          <cell r="B69" t="str">
            <v>Rui Jorge Varandas Pereira</v>
          </cell>
          <cell r="C69" t="str">
            <v>1992</v>
          </cell>
          <cell r="D69">
            <v>13</v>
          </cell>
          <cell r="E69">
            <v>13</v>
          </cell>
          <cell r="F69" t="str">
            <v>19661220</v>
          </cell>
          <cell r="G69" t="str">
            <v>38</v>
          </cell>
          <cell r="H69" t="str">
            <v>1</v>
          </cell>
          <cell r="I69" t="str">
            <v>Casado</v>
          </cell>
          <cell r="J69" t="str">
            <v>masculino</v>
          </cell>
          <cell r="K69">
            <v>2</v>
          </cell>
          <cell r="L69" t="str">
            <v>R Almeida Garrett 94</v>
          </cell>
          <cell r="M69" t="str">
            <v>4420-026</v>
          </cell>
          <cell r="N69" t="str">
            <v>GONDOMAR</v>
          </cell>
          <cell r="O69" t="str">
            <v>00743415</v>
          </cell>
          <cell r="P69" t="str">
            <v>SISTEMAS DE ENERGIA ELECTRICA</v>
          </cell>
          <cell r="R69" t="str">
            <v>7269885</v>
          </cell>
          <cell r="S69" t="str">
            <v>19970703</v>
          </cell>
          <cell r="T69" t="str">
            <v>LISBOA</v>
          </cell>
          <cell r="W69" t="str">
            <v>192274503</v>
          </cell>
          <cell r="X69" t="str">
            <v>1783</v>
          </cell>
          <cell r="Y69" t="str">
            <v>0.0</v>
          </cell>
          <cell r="Z69">
            <v>3</v>
          </cell>
          <cell r="AA69" t="str">
            <v>00</v>
          </cell>
          <cell r="AC69" t="str">
            <v>X</v>
          </cell>
          <cell r="AD69" t="str">
            <v>100</v>
          </cell>
          <cell r="AE69" t="str">
            <v>11323251267</v>
          </cell>
          <cell r="AF69" t="str">
            <v>02</v>
          </cell>
          <cell r="AG69" t="str">
            <v>19920217</v>
          </cell>
          <cell r="AH69" t="str">
            <v>DT.Adm.Corr.Antiguid</v>
          </cell>
          <cell r="AI69" t="str">
            <v>1</v>
          </cell>
          <cell r="AJ69" t="str">
            <v>ACTIVOS</v>
          </cell>
          <cell r="AK69" t="str">
            <v>AA</v>
          </cell>
          <cell r="AL69" t="str">
            <v>ACTIVO TEMP.INTEIRO</v>
          </cell>
          <cell r="AM69" t="str">
            <v>J100</v>
          </cell>
          <cell r="AN69" t="str">
            <v>EDPOutsourcing Comercial-N</v>
          </cell>
          <cell r="AO69" t="str">
            <v>J111</v>
          </cell>
          <cell r="AP69" t="str">
            <v>EDPOC-PRT-StCat</v>
          </cell>
          <cell r="AQ69" t="str">
            <v>40177034</v>
          </cell>
          <cell r="AR69" t="str">
            <v>70000042</v>
          </cell>
          <cell r="AS69" t="str">
            <v>01L2</v>
          </cell>
          <cell r="AT69" t="str">
            <v>LICENCIADO II</v>
          </cell>
          <cell r="AU69" t="str">
            <v>4</v>
          </cell>
          <cell r="AV69" t="str">
            <v>00040447</v>
          </cell>
          <cell r="AW69" t="str">
            <v>J20600001410</v>
          </cell>
          <cell r="AX69" t="str">
            <v>ACTN-GA CONTACTOS TECNICOS NORTE</v>
          </cell>
          <cell r="AY69" t="str">
            <v>68908200</v>
          </cell>
          <cell r="AZ69" t="str">
            <v>GC - GA Gestão Conta</v>
          </cell>
          <cell r="BA69" t="str">
            <v>6890</v>
          </cell>
          <cell r="BB69" t="str">
            <v>EDP Outsourcing Comercial</v>
          </cell>
          <cell r="BC69" t="str">
            <v>6890</v>
          </cell>
          <cell r="BD69" t="str">
            <v>6890</v>
          </cell>
          <cell r="BE69" t="str">
            <v>2800</v>
          </cell>
          <cell r="BF69" t="str">
            <v>6890</v>
          </cell>
          <cell r="BG69" t="str">
            <v>EDP Outsourcing Comercial,SA</v>
          </cell>
          <cell r="BH69" t="str">
            <v>1010</v>
          </cell>
          <cell r="BI69">
            <v>2158</v>
          </cell>
          <cell r="BJ69" t="str">
            <v>I</v>
          </cell>
          <cell r="BK69">
            <v>13</v>
          </cell>
          <cell r="BL69">
            <v>131.43</v>
          </cell>
          <cell r="BM69" t="str">
            <v>LIC 2</v>
          </cell>
          <cell r="BN69" t="str">
            <v>02</v>
          </cell>
          <cell r="BO69" t="str">
            <v>I</v>
          </cell>
          <cell r="BP69" t="str">
            <v>20030101</v>
          </cell>
          <cell r="BQ69" t="str">
            <v>21</v>
          </cell>
          <cell r="BR69" t="str">
            <v>EVOLUCAO AUTOMATICA</v>
          </cell>
          <cell r="BS69" t="str">
            <v>20050101</v>
          </cell>
          <cell r="BW69">
            <v>0</v>
          </cell>
          <cell r="BX69">
            <v>21</v>
          </cell>
          <cell r="BY69">
            <v>507.03</v>
          </cell>
          <cell r="BZ69">
            <v>0</v>
          </cell>
          <cell r="CA69">
            <v>0</v>
          </cell>
          <cell r="CC69">
            <v>0</v>
          </cell>
          <cell r="CG69">
            <v>0</v>
          </cell>
          <cell r="CK69">
            <v>0</v>
          </cell>
          <cell r="CO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Z69">
            <v>0</v>
          </cell>
          <cell r="DC69">
            <v>0</v>
          </cell>
          <cell r="DD69" t="str">
            <v>1480</v>
          </cell>
          <cell r="DE69" t="str">
            <v>J</v>
          </cell>
          <cell r="DF69">
            <v>125</v>
          </cell>
          <cell r="DI69">
            <v>0</v>
          </cell>
          <cell r="DK69">
            <v>0</v>
          </cell>
          <cell r="DL69">
            <v>0</v>
          </cell>
          <cell r="DN69" t="str">
            <v>50001</v>
          </cell>
          <cell r="DO69" t="str">
            <v>IHT_TEMPO INTEIRO</v>
          </cell>
          <cell r="DP69">
            <v>2</v>
          </cell>
          <cell r="DQ69">
            <v>100</v>
          </cell>
          <cell r="DR69" t="str">
            <v>PT01</v>
          </cell>
          <cell r="DT69" t="str">
            <v>00330000</v>
          </cell>
          <cell r="DU69" t="str">
            <v>BANCO COMERCIAL PORTUGUES, SA</v>
          </cell>
        </row>
        <row r="70">
          <cell r="A70" t="str">
            <v>321672</v>
          </cell>
          <cell r="B70" t="str">
            <v>Paulo Jorge Maia Silva Bastos</v>
          </cell>
          <cell r="C70" t="str">
            <v>1987</v>
          </cell>
          <cell r="D70">
            <v>18</v>
          </cell>
          <cell r="E70">
            <v>18</v>
          </cell>
          <cell r="F70" t="str">
            <v>19660908</v>
          </cell>
          <cell r="G70" t="str">
            <v>38</v>
          </cell>
          <cell r="H70" t="str">
            <v>1</v>
          </cell>
          <cell r="I70" t="str">
            <v>Casado</v>
          </cell>
          <cell r="J70" t="str">
            <v>masculino</v>
          </cell>
          <cell r="K70">
            <v>1</v>
          </cell>
          <cell r="L70" t="str">
            <v>R da Travagem, 398</v>
          </cell>
          <cell r="M70" t="str">
            <v>4250-490</v>
          </cell>
          <cell r="N70" t="str">
            <v>PORTO</v>
          </cell>
          <cell r="O70" t="str">
            <v>00241062</v>
          </cell>
          <cell r="P70" t="str">
            <v>3. CICLO - ALINEA B)</v>
          </cell>
          <cell r="R70" t="str">
            <v>7338886</v>
          </cell>
          <cell r="S70" t="str">
            <v>20040109</v>
          </cell>
          <cell r="T70" t="str">
            <v>PORTO</v>
          </cell>
          <cell r="U70" t="str">
            <v>9804</v>
          </cell>
          <cell r="V70" t="str">
            <v>SIND ENERGIA - SINERGIA</v>
          </cell>
          <cell r="W70" t="str">
            <v>183871189</v>
          </cell>
          <cell r="X70" t="str">
            <v>3387</v>
          </cell>
          <cell r="Y70" t="str">
            <v>0.0</v>
          </cell>
          <cell r="Z70">
            <v>1</v>
          </cell>
          <cell r="AA70" t="str">
            <v>00</v>
          </cell>
          <cell r="AC70" t="str">
            <v>X</v>
          </cell>
          <cell r="AD70" t="str">
            <v>100</v>
          </cell>
          <cell r="AE70" t="str">
            <v>11323392108</v>
          </cell>
          <cell r="AF70" t="str">
            <v>02</v>
          </cell>
          <cell r="AG70" t="str">
            <v>19870801</v>
          </cell>
          <cell r="AH70" t="str">
            <v>DT.Adm.Corr.Antiguid</v>
          </cell>
          <cell r="AI70" t="str">
            <v>1</v>
          </cell>
          <cell r="AJ70" t="str">
            <v>ACTIVOS</v>
          </cell>
          <cell r="AK70" t="str">
            <v>AA</v>
          </cell>
          <cell r="AL70" t="str">
            <v>ACTIVO TEMP.INTEIRO</v>
          </cell>
          <cell r="AM70" t="str">
            <v>J100</v>
          </cell>
          <cell r="AN70" t="str">
            <v>EDPOutsourcing Comercial-N</v>
          </cell>
          <cell r="AO70" t="str">
            <v>J111</v>
          </cell>
          <cell r="AP70" t="str">
            <v>EDPOC-PRT-StCat</v>
          </cell>
          <cell r="AQ70" t="str">
            <v>40177250</v>
          </cell>
          <cell r="AR70" t="str">
            <v>70000060</v>
          </cell>
          <cell r="AS70" t="str">
            <v>025.</v>
          </cell>
          <cell r="AT70" t="str">
            <v>ESCRITURARIO COMERCIAL</v>
          </cell>
          <cell r="AU70" t="str">
            <v>4</v>
          </cell>
          <cell r="AV70" t="str">
            <v>00040533</v>
          </cell>
          <cell r="AW70" t="str">
            <v>J20600001210</v>
          </cell>
          <cell r="AX70" t="str">
            <v>ACCN-CONTACTOS COMERCIAIS NORTE</v>
          </cell>
          <cell r="AY70" t="str">
            <v>68908200</v>
          </cell>
          <cell r="AZ70" t="str">
            <v>GC - GA Gestão Conta</v>
          </cell>
          <cell r="BA70" t="str">
            <v>6890</v>
          </cell>
          <cell r="BB70" t="str">
            <v>EDP Outsourcing Comercial</v>
          </cell>
          <cell r="BC70" t="str">
            <v>6890</v>
          </cell>
          <cell r="BD70" t="str">
            <v>6890</v>
          </cell>
          <cell r="BE70" t="str">
            <v>2800</v>
          </cell>
          <cell r="BF70" t="str">
            <v>6890</v>
          </cell>
          <cell r="BG70" t="str">
            <v>EDP Outsourcing Comercial,SA</v>
          </cell>
          <cell r="BH70" t="str">
            <v>1010</v>
          </cell>
          <cell r="BI70">
            <v>1247</v>
          </cell>
          <cell r="BJ70" t="str">
            <v>11</v>
          </cell>
          <cell r="BK70">
            <v>18</v>
          </cell>
          <cell r="BL70">
            <v>181.98</v>
          </cell>
          <cell r="BM70" t="str">
            <v>NÍVEL 5</v>
          </cell>
          <cell r="BN70" t="str">
            <v>00</v>
          </cell>
          <cell r="BO70" t="str">
            <v>08</v>
          </cell>
          <cell r="BP70" t="str">
            <v>20050101</v>
          </cell>
          <cell r="BQ70" t="str">
            <v>21</v>
          </cell>
          <cell r="BR70" t="str">
            <v>EVOLUCAO AUTOMATICA</v>
          </cell>
          <cell r="BS70" t="str">
            <v>20050101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G70">
            <v>0</v>
          </cell>
          <cell r="CK70">
            <v>0</v>
          </cell>
          <cell r="CO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Z70">
            <v>0</v>
          </cell>
          <cell r="DC70">
            <v>0</v>
          </cell>
          <cell r="DF70">
            <v>0</v>
          </cell>
          <cell r="DI70">
            <v>0</v>
          </cell>
          <cell r="DK70">
            <v>0</v>
          </cell>
          <cell r="DL70">
            <v>0</v>
          </cell>
          <cell r="DN70" t="str">
            <v>21D11</v>
          </cell>
          <cell r="DO70" t="str">
            <v>Flex.T.Int."Escrit"</v>
          </cell>
          <cell r="DP70">
            <v>2</v>
          </cell>
          <cell r="DQ70">
            <v>100</v>
          </cell>
          <cell r="DR70" t="str">
            <v>PT01</v>
          </cell>
          <cell r="DT70" t="str">
            <v>00330000</v>
          </cell>
          <cell r="DU70" t="str">
            <v>BANCO COMERCIAL PORTUGUES, SA</v>
          </cell>
        </row>
        <row r="71">
          <cell r="A71" t="str">
            <v>289175</v>
          </cell>
          <cell r="B71" t="str">
            <v>Antonio Oliveira</v>
          </cell>
          <cell r="C71" t="str">
            <v>1982</v>
          </cell>
          <cell r="D71">
            <v>23</v>
          </cell>
          <cell r="E71">
            <v>23</v>
          </cell>
          <cell r="F71" t="str">
            <v>19580126</v>
          </cell>
          <cell r="G71" t="str">
            <v>47</v>
          </cell>
          <cell r="H71" t="str">
            <v>1</v>
          </cell>
          <cell r="I71" t="str">
            <v>Casado</v>
          </cell>
          <cell r="J71" t="str">
            <v>masculino</v>
          </cell>
          <cell r="K71">
            <v>1</v>
          </cell>
          <cell r="L71" t="str">
            <v>R João Paulo II, 350 - Argoncilhe</v>
          </cell>
          <cell r="M71" t="str">
            <v>4505-135</v>
          </cell>
          <cell r="N71" t="str">
            <v>ARGONCILHE</v>
          </cell>
          <cell r="O71" t="str">
            <v>00735706</v>
          </cell>
          <cell r="P71" t="str">
            <v>FILOSOFIA</v>
          </cell>
          <cell r="R71" t="str">
            <v>3586427</v>
          </cell>
          <cell r="S71" t="str">
            <v>19980805</v>
          </cell>
          <cell r="T71" t="str">
            <v>LISBOA</v>
          </cell>
          <cell r="U71" t="str">
            <v>9803</v>
          </cell>
          <cell r="V71" t="str">
            <v>S.NAC IND ENERGIA-SINDEL</v>
          </cell>
          <cell r="W71" t="str">
            <v>110868013</v>
          </cell>
          <cell r="X71" t="str">
            <v>3441</v>
          </cell>
          <cell r="Y71" t="str">
            <v>0.0</v>
          </cell>
          <cell r="Z71">
            <v>1</v>
          </cell>
          <cell r="AA71" t="str">
            <v>00</v>
          </cell>
          <cell r="AD71" t="str">
            <v>100</v>
          </cell>
          <cell r="AE71" t="str">
            <v>11266015007</v>
          </cell>
          <cell r="AF71" t="str">
            <v>02</v>
          </cell>
          <cell r="AG71" t="str">
            <v>19821128</v>
          </cell>
          <cell r="AH71" t="str">
            <v>DT.Adm.Corr.Antiguid</v>
          </cell>
          <cell r="AI71" t="str">
            <v>1</v>
          </cell>
          <cell r="AJ71" t="str">
            <v>ACTIVOS</v>
          </cell>
          <cell r="AK71" t="str">
            <v>AA</v>
          </cell>
          <cell r="AL71" t="str">
            <v>ACTIVO TEMP.INTEIRO</v>
          </cell>
          <cell r="AM71" t="str">
            <v>J100</v>
          </cell>
          <cell r="AN71" t="str">
            <v>EDPOutsourcing Comercial-N</v>
          </cell>
          <cell r="AO71" t="str">
            <v>J111</v>
          </cell>
          <cell r="AP71" t="str">
            <v>EDPOC-PRT-StCat</v>
          </cell>
          <cell r="AQ71" t="str">
            <v>40177035</v>
          </cell>
          <cell r="AR71" t="str">
            <v>70000041</v>
          </cell>
          <cell r="AS71" t="str">
            <v>01L1</v>
          </cell>
          <cell r="AT71" t="str">
            <v>LICENCIADO I</v>
          </cell>
          <cell r="AU71" t="str">
            <v>4</v>
          </cell>
          <cell r="AV71" t="str">
            <v>00040533</v>
          </cell>
          <cell r="AW71" t="str">
            <v>J20600001210</v>
          </cell>
          <cell r="AX71" t="str">
            <v>ACCN-CONTACTOS COMERCIAIS NORTE</v>
          </cell>
          <cell r="AY71" t="str">
            <v>68908200</v>
          </cell>
          <cell r="AZ71" t="str">
            <v>GC - GA Gestão Conta</v>
          </cell>
          <cell r="BA71" t="str">
            <v>6890</v>
          </cell>
          <cell r="BB71" t="str">
            <v>EDP Outsourcing Comercial</v>
          </cell>
          <cell r="BC71" t="str">
            <v>6890</v>
          </cell>
          <cell r="BD71" t="str">
            <v>6890</v>
          </cell>
          <cell r="BE71" t="str">
            <v>2800</v>
          </cell>
          <cell r="BF71" t="str">
            <v>6890</v>
          </cell>
          <cell r="BG71" t="str">
            <v>EDP Outsourcing Comercial,SA</v>
          </cell>
          <cell r="BH71" t="str">
            <v>1010</v>
          </cell>
          <cell r="BI71">
            <v>1799</v>
          </cell>
          <cell r="BJ71" t="str">
            <v>F</v>
          </cell>
          <cell r="BK71">
            <v>23</v>
          </cell>
          <cell r="BL71">
            <v>232.53</v>
          </cell>
          <cell r="BM71" t="str">
            <v>LIC 1</v>
          </cell>
          <cell r="BN71" t="str">
            <v>01</v>
          </cell>
          <cell r="BO71" t="str">
            <v>F</v>
          </cell>
          <cell r="BP71" t="str">
            <v>20040101</v>
          </cell>
          <cell r="BQ71" t="str">
            <v>21</v>
          </cell>
          <cell r="BR71" t="str">
            <v>EVOLUCAO AUTOMATICA</v>
          </cell>
          <cell r="BS71" t="str">
            <v>20050101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G71">
            <v>0</v>
          </cell>
          <cell r="CK71">
            <v>0</v>
          </cell>
          <cell r="CO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Z71">
            <v>0</v>
          </cell>
          <cell r="DC71">
            <v>0</v>
          </cell>
          <cell r="DF71">
            <v>0</v>
          </cell>
          <cell r="DI71">
            <v>0</v>
          </cell>
          <cell r="DK71">
            <v>0</v>
          </cell>
          <cell r="DL71">
            <v>0</v>
          </cell>
          <cell r="DN71" t="str">
            <v>21D11</v>
          </cell>
          <cell r="DO71" t="str">
            <v>Flex.T.Int."Escrit"</v>
          </cell>
          <cell r="DP71">
            <v>2</v>
          </cell>
          <cell r="DQ71">
            <v>100</v>
          </cell>
          <cell r="DR71" t="str">
            <v>PT01</v>
          </cell>
          <cell r="DT71" t="str">
            <v>00300274</v>
          </cell>
          <cell r="DU71" t="str">
            <v>BANCO SANTANDER PORTUGAL, SA</v>
          </cell>
        </row>
        <row r="72">
          <cell r="A72" t="str">
            <v>324469</v>
          </cell>
          <cell r="B72" t="str">
            <v>Sita Pereira Carvalho Moreira da Silva</v>
          </cell>
          <cell r="C72" t="str">
            <v>1994</v>
          </cell>
          <cell r="D72">
            <v>11</v>
          </cell>
          <cell r="E72">
            <v>11</v>
          </cell>
          <cell r="F72" t="str">
            <v>19680205</v>
          </cell>
          <cell r="G72" t="str">
            <v>37</v>
          </cell>
          <cell r="H72" t="str">
            <v>1</v>
          </cell>
          <cell r="I72" t="str">
            <v>Casado</v>
          </cell>
          <cell r="J72" t="str">
            <v>feminino</v>
          </cell>
          <cell r="K72">
            <v>2</v>
          </cell>
          <cell r="L72" t="str">
            <v>Av. Meneres, 234-B4-3-DTO</v>
          </cell>
          <cell r="M72" t="str">
            <v>4450-189</v>
          </cell>
          <cell r="N72" t="str">
            <v>MATOSINHOS</v>
          </cell>
          <cell r="O72" t="str">
            <v>00743301</v>
          </cell>
          <cell r="P72" t="str">
            <v>E.ELECTROTECNICA COMPUTADORES</v>
          </cell>
          <cell r="R72" t="str">
            <v>7742363</v>
          </cell>
          <cell r="S72" t="str">
            <v>20020910</v>
          </cell>
          <cell r="T72" t="str">
            <v>LISBOA</v>
          </cell>
          <cell r="W72" t="str">
            <v>189077913</v>
          </cell>
          <cell r="X72" t="str">
            <v>1821</v>
          </cell>
          <cell r="Y72" t="str">
            <v>0.0</v>
          </cell>
          <cell r="Z72">
            <v>2</v>
          </cell>
          <cell r="AA72" t="str">
            <v>00</v>
          </cell>
          <cell r="AC72" t="str">
            <v>X</v>
          </cell>
          <cell r="AD72" t="str">
            <v>100</v>
          </cell>
          <cell r="AE72" t="str">
            <v>11323926931</v>
          </cell>
          <cell r="AF72" t="str">
            <v>02</v>
          </cell>
          <cell r="AG72" t="str">
            <v>19940523</v>
          </cell>
          <cell r="AH72" t="str">
            <v>DT.Adm.Corr.Antiguid</v>
          </cell>
          <cell r="AI72" t="str">
            <v>1</v>
          </cell>
          <cell r="AJ72" t="str">
            <v>ACTIVOS</v>
          </cell>
          <cell r="AK72" t="str">
            <v>AA</v>
          </cell>
          <cell r="AL72" t="str">
            <v>ACTIVO TEMP.INTEIRO</v>
          </cell>
          <cell r="AM72" t="str">
            <v>J100</v>
          </cell>
          <cell r="AN72" t="str">
            <v>EDPOutsourcing Comercial-N</v>
          </cell>
          <cell r="AO72" t="str">
            <v>J111</v>
          </cell>
          <cell r="AP72" t="str">
            <v>EDPOC-PRT-StCat</v>
          </cell>
          <cell r="AQ72" t="str">
            <v>40177036</v>
          </cell>
          <cell r="AR72" t="str">
            <v>70000041</v>
          </cell>
          <cell r="AS72" t="str">
            <v>01L1</v>
          </cell>
          <cell r="AT72" t="str">
            <v>LICENCIADO I</v>
          </cell>
          <cell r="AU72" t="str">
            <v>4</v>
          </cell>
          <cell r="AV72" t="str">
            <v>00040533</v>
          </cell>
          <cell r="AW72" t="str">
            <v>J20600001210</v>
          </cell>
          <cell r="AX72" t="str">
            <v>ACCN-CONTACTOS COMERCIAIS NORTE</v>
          </cell>
          <cell r="AY72" t="str">
            <v>68908200</v>
          </cell>
          <cell r="AZ72" t="str">
            <v>GC - GA Gestão Conta</v>
          </cell>
          <cell r="BA72" t="str">
            <v>6890</v>
          </cell>
          <cell r="BB72" t="str">
            <v>EDP Outsourcing Comercial</v>
          </cell>
          <cell r="BC72" t="str">
            <v>6890</v>
          </cell>
          <cell r="BD72" t="str">
            <v>6890</v>
          </cell>
          <cell r="BE72" t="str">
            <v>2800</v>
          </cell>
          <cell r="BF72" t="str">
            <v>6890</v>
          </cell>
          <cell r="BG72" t="str">
            <v>EDP Outsourcing Comercial,SA</v>
          </cell>
          <cell r="BH72" t="str">
            <v>1010</v>
          </cell>
          <cell r="BI72">
            <v>2034</v>
          </cell>
          <cell r="BJ72" t="str">
            <v>H</v>
          </cell>
          <cell r="BK72">
            <v>11</v>
          </cell>
          <cell r="BL72">
            <v>111.21</v>
          </cell>
          <cell r="BM72" t="str">
            <v>LIC 1</v>
          </cell>
          <cell r="BN72" t="str">
            <v>00</v>
          </cell>
          <cell r="BO72" t="str">
            <v>H</v>
          </cell>
          <cell r="BP72" t="str">
            <v>20050101</v>
          </cell>
          <cell r="BQ72" t="str">
            <v>21</v>
          </cell>
          <cell r="BR72" t="str">
            <v>EVOLUCAO AUTOMATICA</v>
          </cell>
          <cell r="BS72" t="str">
            <v>20050101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G72">
            <v>0</v>
          </cell>
          <cell r="CK72">
            <v>0</v>
          </cell>
          <cell r="CO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Z72">
            <v>0</v>
          </cell>
          <cell r="DC72">
            <v>0</v>
          </cell>
          <cell r="DF72">
            <v>0</v>
          </cell>
          <cell r="DI72">
            <v>0</v>
          </cell>
          <cell r="DK72">
            <v>0</v>
          </cell>
          <cell r="DL72">
            <v>0</v>
          </cell>
          <cell r="DN72" t="str">
            <v>21D11</v>
          </cell>
          <cell r="DO72" t="str">
            <v>Flex.T.Int."Escrit"</v>
          </cell>
          <cell r="DP72">
            <v>2</v>
          </cell>
          <cell r="DQ72">
            <v>100</v>
          </cell>
          <cell r="DR72" t="str">
            <v>PT01</v>
          </cell>
          <cell r="DT72" t="str">
            <v>00300001</v>
          </cell>
          <cell r="DU72" t="str">
            <v>BANCO SANTANDER PORTUGAL, SA</v>
          </cell>
        </row>
        <row r="73">
          <cell r="A73" t="str">
            <v>268100</v>
          </cell>
          <cell r="B73" t="str">
            <v>Maria Emilia Ribeiro Vale Guimarães</v>
          </cell>
          <cell r="C73" t="str">
            <v>1984</v>
          </cell>
          <cell r="D73">
            <v>21</v>
          </cell>
          <cell r="E73">
            <v>0</v>
          </cell>
          <cell r="F73" t="str">
            <v>19541105</v>
          </cell>
          <cell r="G73" t="str">
            <v>50</v>
          </cell>
          <cell r="H73" t="str">
            <v>0</v>
          </cell>
          <cell r="I73" t="str">
            <v>Solt.</v>
          </cell>
          <cell r="J73" t="str">
            <v>feminino</v>
          </cell>
          <cell r="K73">
            <v>0</v>
          </cell>
          <cell r="L73" t="str">
            <v>Av Nuno Alvares Pereira, 730</v>
          </cell>
          <cell r="M73" t="str">
            <v>4150-000</v>
          </cell>
          <cell r="N73" t="str">
            <v>PORTO</v>
          </cell>
          <cell r="O73" t="str">
            <v>00743205</v>
          </cell>
          <cell r="P73" t="str">
            <v>ENG. ELECTROTECNICA</v>
          </cell>
          <cell r="R73" t="str">
            <v>3145177</v>
          </cell>
          <cell r="S73" t="str">
            <v>20040329</v>
          </cell>
          <cell r="T73" t="str">
            <v>PORTO</v>
          </cell>
          <cell r="W73" t="str">
            <v>163523215</v>
          </cell>
          <cell r="X73" t="str">
            <v>3182</v>
          </cell>
          <cell r="Y73" t="str">
            <v>0.0</v>
          </cell>
          <cell r="Z73">
            <v>0</v>
          </cell>
          <cell r="AA73" t="str">
            <v>00</v>
          </cell>
          <cell r="AD73" t="str">
            <v>100</v>
          </cell>
          <cell r="AE73" t="str">
            <v>10293355413</v>
          </cell>
          <cell r="AF73" t="str">
            <v>02</v>
          </cell>
          <cell r="AG73" t="str">
            <v>19840611</v>
          </cell>
          <cell r="AH73" t="str">
            <v>DT.Adm.Corr.Antiguid</v>
          </cell>
          <cell r="AI73" t="str">
            <v>1</v>
          </cell>
          <cell r="AJ73" t="str">
            <v>ACTIVOS</v>
          </cell>
          <cell r="AK73" t="str">
            <v>AA</v>
          </cell>
          <cell r="AL73" t="str">
            <v>ACTIVO TEMP.INTEIRO</v>
          </cell>
          <cell r="AM73" t="str">
            <v>J100</v>
          </cell>
          <cell r="AN73" t="str">
            <v>EDPOutsourcing Comercial-N</v>
          </cell>
          <cell r="AO73" t="str">
            <v>J112</v>
          </cell>
          <cell r="AP73" t="str">
            <v>EDPOC-PRT-A Hrc</v>
          </cell>
          <cell r="AQ73" t="str">
            <v>40177587</v>
          </cell>
          <cell r="AR73" t="str">
            <v>70000039</v>
          </cell>
          <cell r="AS73" t="str">
            <v>01C0</v>
          </cell>
          <cell r="AT73" t="str">
            <v>CONSULTOR</v>
          </cell>
          <cell r="AU73" t="str">
            <v>1</v>
          </cell>
          <cell r="AV73" t="str">
            <v>00041801</v>
          </cell>
          <cell r="AW73" t="str">
            <v>J20100000610</v>
          </cell>
          <cell r="AX73" t="str">
            <v>CAGR-GESTOR DE RELAÇÃO</v>
          </cell>
          <cell r="AY73" t="str">
            <v>68900100</v>
          </cell>
          <cell r="AZ73" t="str">
            <v>Orgãos Sociais</v>
          </cell>
          <cell r="BA73" t="str">
            <v>6890</v>
          </cell>
          <cell r="BB73" t="str">
            <v>EDP Outsourcing Comercial</v>
          </cell>
          <cell r="BC73" t="str">
            <v>6890</v>
          </cell>
          <cell r="BD73" t="str">
            <v>6890</v>
          </cell>
          <cell r="BE73" t="str">
            <v>2800</v>
          </cell>
          <cell r="BF73" t="str">
            <v>6890</v>
          </cell>
          <cell r="BG73" t="str">
            <v>EDP Outsourcing Comercial,SA</v>
          </cell>
          <cell r="BH73" t="str">
            <v>1010</v>
          </cell>
          <cell r="BI73">
            <v>5194</v>
          </cell>
          <cell r="BJ73" t="str">
            <v>W2</v>
          </cell>
          <cell r="BK73">
            <v>0</v>
          </cell>
          <cell r="BL73">
            <v>0</v>
          </cell>
          <cell r="BM73" t="str">
            <v>CONSULT</v>
          </cell>
          <cell r="BN73" t="str">
            <v>00</v>
          </cell>
          <cell r="BO73" t="str">
            <v>W2</v>
          </cell>
          <cell r="BQ73" t="str">
            <v>35</v>
          </cell>
          <cell r="BR73" t="str">
            <v>TRANSFERENCIA</v>
          </cell>
          <cell r="BS73" t="str">
            <v>20050101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G73">
            <v>0</v>
          </cell>
          <cell r="CK73">
            <v>0</v>
          </cell>
          <cell r="CO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Z73">
            <v>0</v>
          </cell>
          <cell r="DC73">
            <v>0</v>
          </cell>
          <cell r="DF73">
            <v>0</v>
          </cell>
          <cell r="DI73">
            <v>0</v>
          </cell>
          <cell r="DK73">
            <v>0</v>
          </cell>
          <cell r="DL73">
            <v>0</v>
          </cell>
          <cell r="DN73" t="str">
            <v>50001</v>
          </cell>
          <cell r="DO73" t="str">
            <v>IHT_TEMPO INTEIRO</v>
          </cell>
          <cell r="DP73">
            <v>9</v>
          </cell>
          <cell r="DQ73">
            <v>100</v>
          </cell>
          <cell r="DR73" t="str">
            <v>PT01</v>
          </cell>
          <cell r="DT73" t="str">
            <v>00100000</v>
          </cell>
          <cell r="DU73" t="str">
            <v>BANCO BPI, SA</v>
          </cell>
        </row>
        <row r="74">
          <cell r="A74" t="str">
            <v>119920</v>
          </cell>
          <cell r="B74" t="str">
            <v>Augusto Antonio Craveiro Silva</v>
          </cell>
          <cell r="C74" t="str">
            <v>1968</v>
          </cell>
          <cell r="D74">
            <v>37</v>
          </cell>
          <cell r="E74">
            <v>37</v>
          </cell>
          <cell r="F74" t="str">
            <v>19420819</v>
          </cell>
          <cell r="G74" t="str">
            <v>62</v>
          </cell>
          <cell r="H74" t="str">
            <v>1</v>
          </cell>
          <cell r="I74" t="str">
            <v>Casado</v>
          </cell>
          <cell r="J74" t="str">
            <v>masculino</v>
          </cell>
          <cell r="K74">
            <v>1</v>
          </cell>
          <cell r="L74" t="str">
            <v>R Padre Leite de Morais, 33-2</v>
          </cell>
          <cell r="M74" t="str">
            <v>4490-671</v>
          </cell>
          <cell r="N74" t="str">
            <v>PÓVOA DE VARZIM</v>
          </cell>
          <cell r="O74" t="str">
            <v>00643004</v>
          </cell>
          <cell r="P74" t="str">
            <v>ELECTROTECNIA E MAQUINAS</v>
          </cell>
          <cell r="R74" t="str">
            <v>535152</v>
          </cell>
          <cell r="S74" t="str">
            <v>20040209</v>
          </cell>
          <cell r="T74" t="str">
            <v>PORTO</v>
          </cell>
          <cell r="U74" t="str">
            <v>9820</v>
          </cell>
          <cell r="V74" t="str">
            <v>SD PORTUGUêS ENG (SETN)</v>
          </cell>
          <cell r="W74" t="str">
            <v>169708489</v>
          </cell>
          <cell r="X74" t="str">
            <v>1872</v>
          </cell>
          <cell r="Y74" t="str">
            <v>0.0</v>
          </cell>
          <cell r="Z74">
            <v>1</v>
          </cell>
          <cell r="AA74" t="str">
            <v>00</v>
          </cell>
          <cell r="AD74" t="str">
            <v>100</v>
          </cell>
          <cell r="AE74" t="str">
            <v>11218402224</v>
          </cell>
          <cell r="AF74" t="str">
            <v>02</v>
          </cell>
          <cell r="AG74" t="str">
            <v>19680219</v>
          </cell>
          <cell r="AH74" t="str">
            <v>DT.Adm.Corr.Antiguid</v>
          </cell>
          <cell r="AI74" t="str">
            <v>1</v>
          </cell>
          <cell r="AJ74" t="str">
            <v>ACTIVOS</v>
          </cell>
          <cell r="AK74" t="str">
            <v>AA</v>
          </cell>
          <cell r="AL74" t="str">
            <v>ACTIVO TEMP.INTEIRO</v>
          </cell>
          <cell r="AM74" t="str">
            <v>J100</v>
          </cell>
          <cell r="AN74" t="str">
            <v>EDPOutsourcing Comercial-N</v>
          </cell>
          <cell r="AO74" t="str">
            <v>J112</v>
          </cell>
          <cell r="AP74" t="str">
            <v>EDPOC-PRT-A Hrc</v>
          </cell>
          <cell r="AQ74" t="str">
            <v>40176764</v>
          </cell>
          <cell r="AR74" t="str">
            <v>70000113</v>
          </cell>
          <cell r="AS74" t="str">
            <v>050I</v>
          </cell>
          <cell r="AT74" t="str">
            <v>DIRECTOR ADJUNTO</v>
          </cell>
          <cell r="AU74" t="str">
            <v>4</v>
          </cell>
          <cell r="AV74" t="str">
            <v>00040126</v>
          </cell>
          <cell r="AW74" t="str">
            <v>J20300000410</v>
          </cell>
          <cell r="AX74" t="str">
            <v>PCDA-DIRECTOR ADJUNTO</v>
          </cell>
          <cell r="AY74" t="str">
            <v>68904000</v>
          </cell>
          <cell r="AZ74" t="str">
            <v>Área Suporte - Apoio</v>
          </cell>
          <cell r="BA74" t="str">
            <v>6890</v>
          </cell>
          <cell r="BB74" t="str">
            <v>EDP Outsourcing Comercial</v>
          </cell>
          <cell r="BC74" t="str">
            <v>6890</v>
          </cell>
          <cell r="BD74" t="str">
            <v>6890</v>
          </cell>
          <cell r="BE74" t="str">
            <v>2800</v>
          </cell>
          <cell r="BF74" t="str">
            <v>6890</v>
          </cell>
          <cell r="BG74" t="str">
            <v>EDP Outsourcing Comercial,SA</v>
          </cell>
          <cell r="BH74" t="str">
            <v>1010</v>
          </cell>
          <cell r="BI74">
            <v>3242</v>
          </cell>
          <cell r="BJ74" t="str">
            <v>Q</v>
          </cell>
          <cell r="BK74">
            <v>37</v>
          </cell>
          <cell r="BL74">
            <v>374.07</v>
          </cell>
          <cell r="BM74" t="str">
            <v>D ADJ/EQ</v>
          </cell>
          <cell r="BN74" t="str">
            <v>00</v>
          </cell>
          <cell r="BO74" t="str">
            <v>Q</v>
          </cell>
          <cell r="BP74" t="str">
            <v>20040110</v>
          </cell>
          <cell r="BQ74" t="str">
            <v>22</v>
          </cell>
          <cell r="BR74" t="str">
            <v>ACELERACAO DE CARREIRA</v>
          </cell>
          <cell r="BS74" t="str">
            <v>20050101</v>
          </cell>
          <cell r="BU74" t="str">
            <v>D ADJ/EQ</v>
          </cell>
          <cell r="BV74" t="str">
            <v>Q</v>
          </cell>
          <cell r="BW74">
            <v>0</v>
          </cell>
          <cell r="BX74">
            <v>25</v>
          </cell>
          <cell r="BY74">
            <v>904.02</v>
          </cell>
          <cell r="BZ74">
            <v>0</v>
          </cell>
          <cell r="CA74">
            <v>0</v>
          </cell>
          <cell r="CC74">
            <v>0</v>
          </cell>
          <cell r="CG74">
            <v>0</v>
          </cell>
          <cell r="CK74">
            <v>0</v>
          </cell>
          <cell r="CO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Z74">
            <v>0</v>
          </cell>
          <cell r="DC74">
            <v>0</v>
          </cell>
          <cell r="DF74">
            <v>0</v>
          </cell>
          <cell r="DI74">
            <v>0</v>
          </cell>
          <cell r="DK74">
            <v>0</v>
          </cell>
          <cell r="DL74">
            <v>0</v>
          </cell>
          <cell r="DN74" t="str">
            <v>50001</v>
          </cell>
          <cell r="DO74" t="str">
            <v>IHT_TEMPO INTEIRO</v>
          </cell>
          <cell r="DP74">
            <v>9</v>
          </cell>
          <cell r="DQ74">
            <v>100</v>
          </cell>
          <cell r="DR74" t="str">
            <v>PT01</v>
          </cell>
          <cell r="DT74" t="str">
            <v>00360030</v>
          </cell>
          <cell r="DU74" t="str">
            <v>CAIXA ECONOMICA MONTEPIO GERAL</v>
          </cell>
        </row>
        <row r="75">
          <cell r="A75" t="str">
            <v>158062</v>
          </cell>
          <cell r="B75" t="str">
            <v>Rosa Oliveira Carneiro</v>
          </cell>
          <cell r="C75" t="str">
            <v>1978</v>
          </cell>
          <cell r="D75">
            <v>27</v>
          </cell>
          <cell r="E75">
            <v>27</v>
          </cell>
          <cell r="F75" t="str">
            <v>19481207</v>
          </cell>
          <cell r="G75" t="str">
            <v>56</v>
          </cell>
          <cell r="H75" t="str">
            <v>1</v>
          </cell>
          <cell r="I75" t="str">
            <v>Casado</v>
          </cell>
          <cell r="J75" t="str">
            <v>feminino</v>
          </cell>
          <cell r="K75">
            <v>1</v>
          </cell>
          <cell r="L75" t="str">
            <v>R Visconde das Devesas 205 1.Dt.</v>
          </cell>
          <cell r="M75" t="str">
            <v>4400-000</v>
          </cell>
          <cell r="N75" t="str">
            <v>VILA NOVA DE GAIA</v>
          </cell>
          <cell r="O75" t="str">
            <v>00122141</v>
          </cell>
          <cell r="P75" t="str">
            <v>CICLO PREPARATORIO ELEMENTAR</v>
          </cell>
          <cell r="R75" t="str">
            <v>1909979</v>
          </cell>
          <cell r="S75" t="str">
            <v>19990802</v>
          </cell>
          <cell r="T75" t="str">
            <v>LISBOA</v>
          </cell>
          <cell r="U75" t="str">
            <v>9803</v>
          </cell>
          <cell r="V75" t="str">
            <v>S.NAC IND ENERGIA-SINDEL</v>
          </cell>
          <cell r="W75" t="str">
            <v>115853855</v>
          </cell>
          <cell r="X75" t="str">
            <v>1910</v>
          </cell>
          <cell r="Y75" t="str">
            <v>0.0</v>
          </cell>
          <cell r="Z75">
            <v>1</v>
          </cell>
          <cell r="AA75" t="str">
            <v>00</v>
          </cell>
          <cell r="AC75" t="str">
            <v>X</v>
          </cell>
          <cell r="AD75" t="str">
            <v>100</v>
          </cell>
          <cell r="AE75" t="str">
            <v>11265698451</v>
          </cell>
          <cell r="AF75" t="str">
            <v>02</v>
          </cell>
          <cell r="AG75" t="str">
            <v>19780601</v>
          </cell>
          <cell r="AH75" t="str">
            <v>DT.Adm.Corr.Antiguid</v>
          </cell>
          <cell r="AI75" t="str">
            <v>1</v>
          </cell>
          <cell r="AJ75" t="str">
            <v>ACTIVOS</v>
          </cell>
          <cell r="AK75" t="str">
            <v>AA</v>
          </cell>
          <cell r="AL75" t="str">
            <v>ACTIVO TEMP.INTEIRO</v>
          </cell>
          <cell r="AM75" t="str">
            <v>J100</v>
          </cell>
          <cell r="AN75" t="str">
            <v>EDPOutsourcing Comercial-N</v>
          </cell>
          <cell r="AO75" t="str">
            <v>J112</v>
          </cell>
          <cell r="AP75" t="str">
            <v>EDPOC-PRT-A Hrc</v>
          </cell>
          <cell r="AQ75" t="str">
            <v>40176765</v>
          </cell>
          <cell r="AR75" t="str">
            <v>70000244</v>
          </cell>
          <cell r="AS75" t="str">
            <v>134.</v>
          </cell>
          <cell r="AT75" t="str">
            <v>TECNICO GESTAO ADMINISTRATIVA</v>
          </cell>
          <cell r="AU75" t="str">
            <v>1</v>
          </cell>
          <cell r="AV75" t="str">
            <v>00040127</v>
          </cell>
          <cell r="AW75" t="str">
            <v>J20300000210</v>
          </cell>
          <cell r="AX75" t="str">
            <v>PCAP-APOIO</v>
          </cell>
          <cell r="AY75" t="str">
            <v>68904000</v>
          </cell>
          <cell r="AZ75" t="str">
            <v>Área Suporte - Apoio</v>
          </cell>
          <cell r="BA75" t="str">
            <v>6890</v>
          </cell>
          <cell r="BB75" t="str">
            <v>EDP Outsourcing Comercial</v>
          </cell>
          <cell r="BC75" t="str">
            <v>6890</v>
          </cell>
          <cell r="BD75" t="str">
            <v>6890</v>
          </cell>
          <cell r="BE75" t="str">
            <v>2800</v>
          </cell>
          <cell r="BF75" t="str">
            <v>6890</v>
          </cell>
          <cell r="BG75" t="str">
            <v>EDP Outsourcing Comercial,SA</v>
          </cell>
          <cell r="BH75" t="str">
            <v>1010</v>
          </cell>
          <cell r="BI75">
            <v>1520</v>
          </cell>
          <cell r="BJ75" t="str">
            <v>14</v>
          </cell>
          <cell r="BK75">
            <v>27</v>
          </cell>
          <cell r="BL75">
            <v>272.97000000000003</v>
          </cell>
          <cell r="BM75" t="str">
            <v>NÍVEL 4</v>
          </cell>
          <cell r="BN75" t="str">
            <v>00</v>
          </cell>
          <cell r="BO75" t="str">
            <v>08</v>
          </cell>
          <cell r="BP75" t="str">
            <v>20050101</v>
          </cell>
          <cell r="BQ75" t="str">
            <v>21</v>
          </cell>
          <cell r="BR75" t="str">
            <v>EVOLUCAO AUTOMATICA</v>
          </cell>
          <cell r="BS75" t="str">
            <v>20050101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G75">
            <v>0</v>
          </cell>
          <cell r="CK75">
            <v>0</v>
          </cell>
          <cell r="CO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Z75">
            <v>0</v>
          </cell>
          <cell r="DC75">
            <v>0</v>
          </cell>
          <cell r="DF75">
            <v>0</v>
          </cell>
          <cell r="DI75">
            <v>0</v>
          </cell>
          <cell r="DK75">
            <v>0</v>
          </cell>
          <cell r="DL75">
            <v>0</v>
          </cell>
          <cell r="DN75" t="str">
            <v>21D11</v>
          </cell>
          <cell r="DO75" t="str">
            <v>Flex.T.Int."Escrit"</v>
          </cell>
          <cell r="DP75">
            <v>2</v>
          </cell>
          <cell r="DQ75">
            <v>100</v>
          </cell>
          <cell r="DR75" t="str">
            <v>PT01</v>
          </cell>
          <cell r="DT75" t="str">
            <v>00350651</v>
          </cell>
          <cell r="DU75" t="str">
            <v>CAIXA GERAL DE DEPOSITOS, SA</v>
          </cell>
        </row>
        <row r="76">
          <cell r="A76" t="str">
            <v>291005</v>
          </cell>
          <cell r="B76" t="str">
            <v>Pedro João Bras Pereira</v>
          </cell>
          <cell r="C76" t="str">
            <v>1982</v>
          </cell>
          <cell r="D76">
            <v>23</v>
          </cell>
          <cell r="E76">
            <v>23</v>
          </cell>
          <cell r="F76" t="str">
            <v>19580520</v>
          </cell>
          <cell r="G76" t="str">
            <v>47</v>
          </cell>
          <cell r="H76" t="str">
            <v>1</v>
          </cell>
          <cell r="I76" t="str">
            <v>Casado</v>
          </cell>
          <cell r="J76" t="str">
            <v>masculino</v>
          </cell>
          <cell r="K76">
            <v>2</v>
          </cell>
          <cell r="L76" t="str">
            <v>R Rafael Bordalo Pinheiro,157 S.Cosme</v>
          </cell>
          <cell r="M76" t="str">
            <v>4420-288</v>
          </cell>
          <cell r="N76" t="str">
            <v>GONDOMAR</v>
          </cell>
          <cell r="O76" t="str">
            <v>00774822</v>
          </cell>
          <cell r="P76" t="str">
            <v>CONTROLE FINANCEIRO</v>
          </cell>
          <cell r="R76" t="str">
            <v>3699983</v>
          </cell>
          <cell r="S76" t="str">
            <v>19990420</v>
          </cell>
          <cell r="T76" t="str">
            <v>LISBOA</v>
          </cell>
          <cell r="W76" t="str">
            <v>166957062</v>
          </cell>
          <cell r="X76" t="str">
            <v>1783</v>
          </cell>
          <cell r="Y76" t="str">
            <v>0.0</v>
          </cell>
          <cell r="Z76">
            <v>2</v>
          </cell>
          <cell r="AA76" t="str">
            <v>00</v>
          </cell>
          <cell r="AD76" t="str">
            <v>100</v>
          </cell>
          <cell r="AE76" t="str">
            <v>11290564708</v>
          </cell>
          <cell r="AF76" t="str">
            <v>02</v>
          </cell>
          <cell r="AG76" t="str">
            <v>19821108</v>
          </cell>
          <cell r="AH76" t="str">
            <v>DT.Adm.Corr.Antiguid</v>
          </cell>
          <cell r="AI76" t="str">
            <v>1</v>
          </cell>
          <cell r="AJ76" t="str">
            <v>ACTIVOS</v>
          </cell>
          <cell r="AK76" t="str">
            <v>AA</v>
          </cell>
          <cell r="AL76" t="str">
            <v>ACTIVO TEMP.INTEIRO</v>
          </cell>
          <cell r="AM76" t="str">
            <v>J100</v>
          </cell>
          <cell r="AN76" t="str">
            <v>EDPOutsourcing Comercial-N</v>
          </cell>
          <cell r="AO76" t="str">
            <v>J112</v>
          </cell>
          <cell r="AP76" t="str">
            <v>EDPOC-PRT-A Hrc</v>
          </cell>
          <cell r="AQ76" t="str">
            <v>40176775</v>
          </cell>
          <cell r="AR76" t="str">
            <v>70000042</v>
          </cell>
          <cell r="AS76" t="str">
            <v>01L2</v>
          </cell>
          <cell r="AT76" t="str">
            <v>LICENCIADO II</v>
          </cell>
          <cell r="AU76" t="str">
            <v>4</v>
          </cell>
          <cell r="AV76" t="str">
            <v>00040134</v>
          </cell>
          <cell r="AW76" t="str">
            <v>J20302000810</v>
          </cell>
          <cell r="AX76" t="str">
            <v>PCSC-FC-GA FACTURAÇÃO E COBRANÇA</v>
          </cell>
          <cell r="AY76" t="str">
            <v>68904500</v>
          </cell>
          <cell r="AZ76" t="str">
            <v>Facturação, Cobrança</v>
          </cell>
          <cell r="BA76" t="str">
            <v>6890</v>
          </cell>
          <cell r="BB76" t="str">
            <v>EDP Outsourcing Comercial</v>
          </cell>
          <cell r="BC76" t="str">
            <v>6890</v>
          </cell>
          <cell r="BD76" t="str">
            <v>6890</v>
          </cell>
          <cell r="BE76" t="str">
            <v>2800</v>
          </cell>
          <cell r="BF76" t="str">
            <v>6890</v>
          </cell>
          <cell r="BG76" t="str">
            <v>EDP Outsourcing Comercial,SA</v>
          </cell>
          <cell r="BH76" t="str">
            <v>1010</v>
          </cell>
          <cell r="BI76">
            <v>2034</v>
          </cell>
          <cell r="BJ76" t="str">
            <v>H</v>
          </cell>
          <cell r="BK76">
            <v>23</v>
          </cell>
          <cell r="BL76">
            <v>232.53</v>
          </cell>
          <cell r="BM76" t="str">
            <v>LIC 2</v>
          </cell>
          <cell r="BN76" t="str">
            <v>01</v>
          </cell>
          <cell r="BO76" t="str">
            <v>H</v>
          </cell>
          <cell r="BP76" t="str">
            <v>20040112</v>
          </cell>
          <cell r="BQ76" t="str">
            <v>37</v>
          </cell>
          <cell r="BR76" t="str">
            <v>NOMEACAO PROTOC. Q.SUPERIORES</v>
          </cell>
          <cell r="BS76" t="str">
            <v>20050101</v>
          </cell>
          <cell r="BT76" t="str">
            <v>20040101</v>
          </cell>
          <cell r="BW76">
            <v>0</v>
          </cell>
          <cell r="BX76">
            <v>21</v>
          </cell>
          <cell r="BY76">
            <v>475.97</v>
          </cell>
          <cell r="BZ76">
            <v>0</v>
          </cell>
          <cell r="CA76">
            <v>0</v>
          </cell>
          <cell r="CC76">
            <v>0</v>
          </cell>
          <cell r="CG76">
            <v>0</v>
          </cell>
          <cell r="CK76">
            <v>0</v>
          </cell>
          <cell r="CO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Z76">
            <v>0</v>
          </cell>
          <cell r="DC76">
            <v>0</v>
          </cell>
          <cell r="DF76">
            <v>0</v>
          </cell>
          <cell r="DI76">
            <v>0</v>
          </cell>
          <cell r="DK76">
            <v>0</v>
          </cell>
          <cell r="DL76">
            <v>0</v>
          </cell>
          <cell r="DN76" t="str">
            <v>50001</v>
          </cell>
          <cell r="DO76" t="str">
            <v>IHT_TEMPO INTEIRO</v>
          </cell>
          <cell r="DP76">
            <v>2</v>
          </cell>
          <cell r="DQ76">
            <v>100</v>
          </cell>
          <cell r="DR76" t="str">
            <v>PT01</v>
          </cell>
          <cell r="DT76" t="str">
            <v>00100000</v>
          </cell>
          <cell r="DU76" t="str">
            <v>BANCO BPI, SA</v>
          </cell>
        </row>
        <row r="77">
          <cell r="A77" t="str">
            <v>321460</v>
          </cell>
          <cell r="B77" t="str">
            <v>Mario Antonio Pinhão Ferreira</v>
          </cell>
          <cell r="C77" t="str">
            <v>1985</v>
          </cell>
          <cell r="D77">
            <v>20</v>
          </cell>
          <cell r="E77">
            <v>20</v>
          </cell>
          <cell r="F77" t="str">
            <v>19610703</v>
          </cell>
          <cell r="G77" t="str">
            <v>43</v>
          </cell>
          <cell r="H77" t="str">
            <v>1</v>
          </cell>
          <cell r="I77" t="str">
            <v>Casado</v>
          </cell>
          <cell r="J77" t="str">
            <v>masculino</v>
          </cell>
          <cell r="K77">
            <v>2</v>
          </cell>
          <cell r="L77" t="str">
            <v>Urb Alto Pega-L.4-1. Ap.81</v>
          </cell>
          <cell r="M77" t="str">
            <v>4480-726</v>
          </cell>
          <cell r="N77" t="str">
            <v>VILA DO CONDE</v>
          </cell>
          <cell r="O77" t="str">
            <v>00775205</v>
          </cell>
          <cell r="P77" t="str">
            <v>ADMINISTRACAO GESTAO EMPRESAS</v>
          </cell>
          <cell r="R77" t="str">
            <v>3966862</v>
          </cell>
          <cell r="S77" t="str">
            <v>20020319</v>
          </cell>
          <cell r="T77" t="str">
            <v>PORTO</v>
          </cell>
          <cell r="W77" t="str">
            <v>139638814</v>
          </cell>
          <cell r="X77" t="str">
            <v>1902</v>
          </cell>
          <cell r="Y77" t="str">
            <v>0.0</v>
          </cell>
          <cell r="Z77">
            <v>2</v>
          </cell>
          <cell r="AA77" t="str">
            <v>00</v>
          </cell>
          <cell r="AD77" t="str">
            <v>100</v>
          </cell>
          <cell r="AE77" t="str">
            <v>11320810051</v>
          </cell>
          <cell r="AF77" t="str">
            <v>02</v>
          </cell>
          <cell r="AG77" t="str">
            <v>19850419</v>
          </cell>
          <cell r="AH77" t="str">
            <v>DT.Adm.Corr.Antiguid</v>
          </cell>
          <cell r="AI77" t="str">
            <v>1</v>
          </cell>
          <cell r="AJ77" t="str">
            <v>ACTIVOS</v>
          </cell>
          <cell r="AK77" t="str">
            <v>AA</v>
          </cell>
          <cell r="AL77" t="str">
            <v>ACTIVO TEMP.INTEIRO</v>
          </cell>
          <cell r="AM77" t="str">
            <v>J100</v>
          </cell>
          <cell r="AN77" t="str">
            <v>EDPOutsourcing Comercial-N</v>
          </cell>
          <cell r="AO77" t="str">
            <v>J112</v>
          </cell>
          <cell r="AP77" t="str">
            <v>EDPOC-PRT-A Hrc</v>
          </cell>
          <cell r="AQ77" t="str">
            <v>40176774</v>
          </cell>
          <cell r="AR77" t="str">
            <v>70000042</v>
          </cell>
          <cell r="AS77" t="str">
            <v>01L2</v>
          </cell>
          <cell r="AT77" t="str">
            <v>LICENCIADO II</v>
          </cell>
          <cell r="AU77" t="str">
            <v>1</v>
          </cell>
          <cell r="AV77" t="str">
            <v>00040134</v>
          </cell>
          <cell r="AW77" t="str">
            <v>J20302000810</v>
          </cell>
          <cell r="AX77" t="str">
            <v>PCSC-FC-GA FACTURAÇÃO E COBRANÇA</v>
          </cell>
          <cell r="AY77" t="str">
            <v>68904500</v>
          </cell>
          <cell r="AZ77" t="str">
            <v>Facturação, Cobrança</v>
          </cell>
          <cell r="BA77" t="str">
            <v>6890</v>
          </cell>
          <cell r="BB77" t="str">
            <v>EDP Outsourcing Comercial</v>
          </cell>
          <cell r="BC77" t="str">
            <v>6890</v>
          </cell>
          <cell r="BD77" t="str">
            <v>6890</v>
          </cell>
          <cell r="BE77" t="str">
            <v>2800</v>
          </cell>
          <cell r="BF77" t="str">
            <v>6890</v>
          </cell>
          <cell r="BG77" t="str">
            <v>EDP Outsourcing Comercial,SA</v>
          </cell>
          <cell r="BH77" t="str">
            <v>1010</v>
          </cell>
          <cell r="BI77">
            <v>2283</v>
          </cell>
          <cell r="BJ77" t="str">
            <v>J</v>
          </cell>
          <cell r="BK77">
            <v>20</v>
          </cell>
          <cell r="BL77">
            <v>202.2</v>
          </cell>
          <cell r="BM77" t="str">
            <v>LIC 2</v>
          </cell>
          <cell r="BN77" t="str">
            <v>00</v>
          </cell>
          <cell r="BO77" t="str">
            <v>J</v>
          </cell>
          <cell r="BP77" t="str">
            <v>20050101</v>
          </cell>
          <cell r="BQ77" t="str">
            <v>21</v>
          </cell>
          <cell r="BR77" t="str">
            <v>EVOLUCAO AUTOMATICA</v>
          </cell>
          <cell r="BS77" t="str">
            <v>20050101</v>
          </cell>
          <cell r="BW77">
            <v>0</v>
          </cell>
          <cell r="BX77">
            <v>21</v>
          </cell>
          <cell r="BY77">
            <v>548.35</v>
          </cell>
          <cell r="BZ77">
            <v>0</v>
          </cell>
          <cell r="CA77">
            <v>0</v>
          </cell>
          <cell r="CC77">
            <v>0</v>
          </cell>
          <cell r="CG77">
            <v>0</v>
          </cell>
          <cell r="CK77">
            <v>0</v>
          </cell>
          <cell r="CO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Z77">
            <v>0</v>
          </cell>
          <cell r="DC77">
            <v>0</v>
          </cell>
          <cell r="DD77" t="str">
            <v>1480</v>
          </cell>
          <cell r="DE77" t="str">
            <v>K</v>
          </cell>
          <cell r="DF77">
            <v>126</v>
          </cell>
          <cell r="DI77">
            <v>0</v>
          </cell>
          <cell r="DK77">
            <v>0</v>
          </cell>
          <cell r="DL77">
            <v>0</v>
          </cell>
          <cell r="DN77" t="str">
            <v>50001</v>
          </cell>
          <cell r="DO77" t="str">
            <v>IHT_TEMPO INTEIRO</v>
          </cell>
          <cell r="DP77">
            <v>2</v>
          </cell>
          <cell r="DQ77">
            <v>100</v>
          </cell>
          <cell r="DR77" t="str">
            <v>PT01</v>
          </cell>
          <cell r="DT77" t="str">
            <v>00070621</v>
          </cell>
          <cell r="DU77" t="str">
            <v>BANCO ESPIRITO SANTO, SA</v>
          </cell>
        </row>
        <row r="78">
          <cell r="A78" t="str">
            <v>289477</v>
          </cell>
          <cell r="B78" t="str">
            <v>Eduardo Elisio Monteiro Silva</v>
          </cell>
          <cell r="C78" t="str">
            <v>1973</v>
          </cell>
          <cell r="D78">
            <v>32</v>
          </cell>
          <cell r="E78">
            <v>32</v>
          </cell>
          <cell r="F78" t="str">
            <v>19550422</v>
          </cell>
          <cell r="G78" t="str">
            <v>50</v>
          </cell>
          <cell r="H78" t="str">
            <v>1</v>
          </cell>
          <cell r="I78" t="str">
            <v>Casado</v>
          </cell>
          <cell r="J78" t="str">
            <v>masculino</v>
          </cell>
          <cell r="K78">
            <v>1</v>
          </cell>
          <cell r="L78" t="str">
            <v>R João Pedro Ribeiro 937-4 Dt St.Ildefonso</v>
          </cell>
          <cell r="M78" t="str">
            <v>4000-308</v>
          </cell>
          <cell r="N78" t="str">
            <v>PORTO</v>
          </cell>
          <cell r="O78" t="str">
            <v>00243403</v>
          </cell>
          <cell r="P78" t="str">
            <v>12.ANO - 3. CURSO</v>
          </cell>
          <cell r="R78" t="str">
            <v>3319536</v>
          </cell>
          <cell r="S78" t="str">
            <v>19970923</v>
          </cell>
          <cell r="T78" t="str">
            <v>PORTO</v>
          </cell>
          <cell r="W78" t="str">
            <v>156842262</v>
          </cell>
          <cell r="X78" t="str">
            <v>3379</v>
          </cell>
          <cell r="Y78" t="str">
            <v>0.0</v>
          </cell>
          <cell r="Z78">
            <v>1</v>
          </cell>
          <cell r="AA78" t="str">
            <v>00</v>
          </cell>
          <cell r="AD78" t="str">
            <v>100</v>
          </cell>
          <cell r="AE78" t="str">
            <v>11320834586</v>
          </cell>
          <cell r="AF78" t="str">
            <v>02</v>
          </cell>
          <cell r="AG78" t="str">
            <v>19730305</v>
          </cell>
          <cell r="AH78" t="str">
            <v>DT.Adm.Corr.Antiguid</v>
          </cell>
          <cell r="AI78" t="str">
            <v>1</v>
          </cell>
          <cell r="AJ78" t="str">
            <v>ACTIVOS</v>
          </cell>
          <cell r="AK78" t="str">
            <v>AA</v>
          </cell>
          <cell r="AL78" t="str">
            <v>ACTIVO TEMP.INTEIRO</v>
          </cell>
          <cell r="AM78" t="str">
            <v>J100</v>
          </cell>
          <cell r="AN78" t="str">
            <v>EDPOutsourcing Comercial-N</v>
          </cell>
          <cell r="AO78" t="str">
            <v>J112</v>
          </cell>
          <cell r="AP78" t="str">
            <v>EDPOC-PRT-A Hrc</v>
          </cell>
          <cell r="AQ78" t="str">
            <v>40177051</v>
          </cell>
          <cell r="AR78" t="str">
            <v>70000053</v>
          </cell>
          <cell r="AS78" t="str">
            <v>022.</v>
          </cell>
          <cell r="AT78" t="str">
            <v>ASSISTENTE GESTAO</v>
          </cell>
          <cell r="AU78" t="str">
            <v>4</v>
          </cell>
          <cell r="AV78" t="str">
            <v>00040134</v>
          </cell>
          <cell r="AW78" t="str">
            <v>J20302000810</v>
          </cell>
          <cell r="AX78" t="str">
            <v>PCSC-FC-GA FACTURAÇÃO E COBRANÇA</v>
          </cell>
          <cell r="AY78" t="str">
            <v>68904500</v>
          </cell>
          <cell r="AZ78" t="str">
            <v>Facturação, Cobrança</v>
          </cell>
          <cell r="BA78" t="str">
            <v>6890</v>
          </cell>
          <cell r="BB78" t="str">
            <v>EDP Outsourcing Comercial</v>
          </cell>
          <cell r="BC78" t="str">
            <v>6890</v>
          </cell>
          <cell r="BD78" t="str">
            <v>6890</v>
          </cell>
          <cell r="BE78" t="str">
            <v>2800</v>
          </cell>
          <cell r="BF78" t="str">
            <v>6890</v>
          </cell>
          <cell r="BG78" t="str">
            <v>EDP Outsourcing Comercial,SA</v>
          </cell>
          <cell r="BH78" t="str">
            <v>1010</v>
          </cell>
          <cell r="BI78">
            <v>2077</v>
          </cell>
          <cell r="BJ78" t="str">
            <v>20</v>
          </cell>
          <cell r="BK78">
            <v>32</v>
          </cell>
          <cell r="BL78">
            <v>323.52</v>
          </cell>
          <cell r="BM78" t="str">
            <v>NÍVEL 2</v>
          </cell>
          <cell r="BN78" t="str">
            <v>00</v>
          </cell>
          <cell r="BO78" t="str">
            <v>08</v>
          </cell>
          <cell r="BP78" t="str">
            <v>20050101</v>
          </cell>
          <cell r="BQ78" t="str">
            <v>21</v>
          </cell>
          <cell r="BR78" t="str">
            <v>EVOLUCAO AUTOMATICA</v>
          </cell>
          <cell r="BS78" t="str">
            <v>20050101</v>
          </cell>
          <cell r="BW78">
            <v>0</v>
          </cell>
          <cell r="BX78">
            <v>21</v>
          </cell>
          <cell r="BY78">
            <v>504.11</v>
          </cell>
          <cell r="BZ78">
            <v>0</v>
          </cell>
          <cell r="CA78">
            <v>0</v>
          </cell>
          <cell r="CC78">
            <v>0</v>
          </cell>
          <cell r="CG78">
            <v>0</v>
          </cell>
          <cell r="CK78">
            <v>0</v>
          </cell>
          <cell r="CO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Z78">
            <v>0</v>
          </cell>
          <cell r="DC78">
            <v>0</v>
          </cell>
          <cell r="DF78">
            <v>0</v>
          </cell>
          <cell r="DI78">
            <v>0</v>
          </cell>
          <cell r="DK78">
            <v>0</v>
          </cell>
          <cell r="DL78">
            <v>0</v>
          </cell>
          <cell r="DN78" t="str">
            <v>50001</v>
          </cell>
          <cell r="DO78" t="str">
            <v>IHT_TEMPO INTEIRO</v>
          </cell>
          <cell r="DP78">
            <v>2</v>
          </cell>
          <cell r="DQ78">
            <v>100</v>
          </cell>
          <cell r="DR78" t="str">
            <v>PT01</v>
          </cell>
          <cell r="DT78" t="str">
            <v>00350888</v>
          </cell>
          <cell r="DU78" t="str">
            <v>CAIXA GERAL DE DEPOSITOS, SA</v>
          </cell>
        </row>
        <row r="79">
          <cell r="A79" t="str">
            <v>321192</v>
          </cell>
          <cell r="B79" t="str">
            <v>Maria Carmo Portas Monteiro Silva</v>
          </cell>
          <cell r="C79" t="str">
            <v>1980</v>
          </cell>
          <cell r="D79">
            <v>25</v>
          </cell>
          <cell r="E79">
            <v>25</v>
          </cell>
          <cell r="F79" t="str">
            <v>19610505</v>
          </cell>
          <cell r="G79" t="str">
            <v>44</v>
          </cell>
          <cell r="H79" t="str">
            <v>1</v>
          </cell>
          <cell r="I79" t="str">
            <v>Casado</v>
          </cell>
          <cell r="J79" t="str">
            <v>feminino</v>
          </cell>
          <cell r="K79">
            <v>1</v>
          </cell>
          <cell r="L79" t="str">
            <v>R Egas Moniz, 10</v>
          </cell>
          <cell r="M79" t="str">
            <v>4435-000</v>
          </cell>
          <cell r="N79" t="str">
            <v>RIO TINTO</v>
          </cell>
          <cell r="O79" t="str">
            <v>00676203</v>
          </cell>
          <cell r="P79" t="str">
            <v>CONTABILIDADE E ADMINISTRACAO</v>
          </cell>
          <cell r="R79" t="str">
            <v>3972265</v>
          </cell>
          <cell r="S79" t="str">
            <v>20001023</v>
          </cell>
          <cell r="T79" t="str">
            <v>LISBOA</v>
          </cell>
          <cell r="W79" t="str">
            <v>132836548</v>
          </cell>
          <cell r="X79" t="str">
            <v>3468</v>
          </cell>
          <cell r="Y79" t="str">
            <v>0.0</v>
          </cell>
          <cell r="Z79">
            <v>1</v>
          </cell>
          <cell r="AA79" t="str">
            <v>00</v>
          </cell>
          <cell r="AC79" t="str">
            <v>X</v>
          </cell>
          <cell r="AD79" t="str">
            <v>100</v>
          </cell>
          <cell r="AE79" t="str">
            <v>11267859820</v>
          </cell>
          <cell r="AF79" t="str">
            <v>02</v>
          </cell>
          <cell r="AG79" t="str">
            <v>19801101</v>
          </cell>
          <cell r="AH79" t="str">
            <v>DT.Adm.Corr.Antiguid</v>
          </cell>
          <cell r="AI79" t="str">
            <v>1</v>
          </cell>
          <cell r="AJ79" t="str">
            <v>ACTIVOS</v>
          </cell>
          <cell r="AK79" t="str">
            <v>AA</v>
          </cell>
          <cell r="AL79" t="str">
            <v>ACTIVO TEMP.INTEIRO</v>
          </cell>
          <cell r="AM79" t="str">
            <v>J100</v>
          </cell>
          <cell r="AN79" t="str">
            <v>EDPOutsourcing Comercial-N</v>
          </cell>
          <cell r="AO79" t="str">
            <v>J112</v>
          </cell>
          <cell r="AP79" t="str">
            <v>EDPOC-PRT-A Hrc</v>
          </cell>
          <cell r="AQ79" t="str">
            <v>40177761</v>
          </cell>
          <cell r="AR79" t="str">
            <v>70000037</v>
          </cell>
          <cell r="AS79" t="str">
            <v>01B1</v>
          </cell>
          <cell r="AT79" t="str">
            <v>BACHAREL I</v>
          </cell>
          <cell r="AU79" t="str">
            <v>1</v>
          </cell>
          <cell r="AV79" t="str">
            <v>00040134</v>
          </cell>
          <cell r="AW79" t="str">
            <v>J20302000810</v>
          </cell>
          <cell r="AX79" t="str">
            <v>PCSC-FC-GA FACTURAÇÃO E COBRANÇA</v>
          </cell>
          <cell r="AY79" t="str">
            <v>68904500</v>
          </cell>
          <cell r="AZ79" t="str">
            <v>Facturação, Cobrança</v>
          </cell>
          <cell r="BA79" t="str">
            <v>6890</v>
          </cell>
          <cell r="BB79" t="str">
            <v>EDP Outsourcing Comercial</v>
          </cell>
          <cell r="BC79" t="str">
            <v>6890</v>
          </cell>
          <cell r="BD79" t="str">
            <v>6890</v>
          </cell>
          <cell r="BE79" t="str">
            <v>2800</v>
          </cell>
          <cell r="BF79" t="str">
            <v>6890</v>
          </cell>
          <cell r="BG79" t="str">
            <v>EDP Outsourcing Comercial,SA</v>
          </cell>
          <cell r="BH79" t="str">
            <v>1010</v>
          </cell>
          <cell r="BI79">
            <v>1468</v>
          </cell>
          <cell r="BJ79" t="str">
            <v>C</v>
          </cell>
          <cell r="BK79">
            <v>25</v>
          </cell>
          <cell r="BL79">
            <v>252.75</v>
          </cell>
          <cell r="BM79" t="str">
            <v>BACH 1</v>
          </cell>
          <cell r="BN79" t="str">
            <v>00</v>
          </cell>
          <cell r="BO79" t="str">
            <v>C</v>
          </cell>
          <cell r="BP79" t="str">
            <v>20051001</v>
          </cell>
          <cell r="BQ79" t="str">
            <v>33</v>
          </cell>
          <cell r="BR79" t="str">
            <v>NOMEACAO</v>
          </cell>
          <cell r="BS79" t="str">
            <v>20050110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G79">
            <v>0</v>
          </cell>
          <cell r="CK79">
            <v>0</v>
          </cell>
          <cell r="CO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Z79">
            <v>0</v>
          </cell>
          <cell r="DC79">
            <v>0</v>
          </cell>
          <cell r="DF79">
            <v>0</v>
          </cell>
          <cell r="DI79">
            <v>0</v>
          </cell>
          <cell r="DK79">
            <v>0</v>
          </cell>
          <cell r="DL79">
            <v>0</v>
          </cell>
          <cell r="DN79" t="str">
            <v>21D11</v>
          </cell>
          <cell r="DO79" t="str">
            <v>Flex.T.Int."Escrit"</v>
          </cell>
          <cell r="DP79">
            <v>2</v>
          </cell>
          <cell r="DQ79">
            <v>100</v>
          </cell>
          <cell r="DR79" t="str">
            <v>PT01</v>
          </cell>
          <cell r="DT79" t="str">
            <v>00360030</v>
          </cell>
          <cell r="DU79" t="str">
            <v>CAIXA ECONOMICA MONTEPIO GERAL</v>
          </cell>
        </row>
        <row r="80">
          <cell r="A80" t="str">
            <v>154075</v>
          </cell>
          <cell r="B80" t="str">
            <v>Ana Mesquita Sousa</v>
          </cell>
          <cell r="C80" t="str">
            <v>1977</v>
          </cell>
          <cell r="D80">
            <v>28</v>
          </cell>
          <cell r="E80">
            <v>28</v>
          </cell>
          <cell r="F80" t="str">
            <v>19570709</v>
          </cell>
          <cell r="G80" t="str">
            <v>47</v>
          </cell>
          <cell r="H80" t="str">
            <v>0</v>
          </cell>
          <cell r="I80" t="str">
            <v>Solt.</v>
          </cell>
          <cell r="J80" t="str">
            <v>feminino</v>
          </cell>
          <cell r="K80">
            <v>0</v>
          </cell>
          <cell r="L80" t="str">
            <v>R. Santo Condestavel, 752 - Vermoim</v>
          </cell>
          <cell r="M80" t="str">
            <v>4470-276</v>
          </cell>
          <cell r="N80" t="str">
            <v>MAIA</v>
          </cell>
          <cell r="O80" t="str">
            <v>00241132</v>
          </cell>
          <cell r="P80" t="str">
            <v>CURSO COMPLEMENTAR DOS LICEUS</v>
          </cell>
          <cell r="R80" t="str">
            <v>3990924</v>
          </cell>
          <cell r="S80" t="str">
            <v>19970725</v>
          </cell>
          <cell r="T80" t="str">
            <v>LISBOA</v>
          </cell>
          <cell r="U80" t="str">
            <v>9800</v>
          </cell>
          <cell r="V80" t="str">
            <v>SIND TRAB IND ELéCT NORTE</v>
          </cell>
          <cell r="W80" t="str">
            <v>168714124</v>
          </cell>
          <cell r="X80" t="str">
            <v>1805</v>
          </cell>
          <cell r="Y80" t="str">
            <v>0.0</v>
          </cell>
          <cell r="Z80">
            <v>0</v>
          </cell>
          <cell r="AA80" t="str">
            <v>00</v>
          </cell>
          <cell r="AD80" t="str">
            <v>100</v>
          </cell>
          <cell r="AE80" t="str">
            <v>11218295422</v>
          </cell>
          <cell r="AF80" t="str">
            <v>02</v>
          </cell>
          <cell r="AG80" t="str">
            <v>19771212</v>
          </cell>
          <cell r="AH80" t="str">
            <v>DT.Adm.Corr.Antiguid</v>
          </cell>
          <cell r="AI80" t="str">
            <v>1</v>
          </cell>
          <cell r="AJ80" t="str">
            <v>ACTIVOS</v>
          </cell>
          <cell r="AK80" t="str">
            <v>AA</v>
          </cell>
          <cell r="AL80" t="str">
            <v>ACTIVO TEMP.INTEIRO</v>
          </cell>
          <cell r="AM80" t="str">
            <v>J100</v>
          </cell>
          <cell r="AN80" t="str">
            <v>EDPOutsourcing Comercial-N</v>
          </cell>
          <cell r="AO80" t="str">
            <v>J112</v>
          </cell>
          <cell r="AP80" t="str">
            <v>EDPOC-PRT-A Hrc</v>
          </cell>
          <cell r="AQ80" t="str">
            <v>40177055</v>
          </cell>
          <cell r="AR80" t="str">
            <v>70000022</v>
          </cell>
          <cell r="AS80" t="str">
            <v>014.</v>
          </cell>
          <cell r="AT80" t="str">
            <v>TECNICO COMERCIAL</v>
          </cell>
          <cell r="AU80" t="str">
            <v>1</v>
          </cell>
          <cell r="AV80" t="str">
            <v>00040451</v>
          </cell>
          <cell r="AW80" t="str">
            <v>J20302001210</v>
          </cell>
          <cell r="AX80" t="str">
            <v>PCSC-AU-GA APOIO A UTILIZADORES</v>
          </cell>
          <cell r="AY80" t="str">
            <v>68904700</v>
          </cell>
          <cell r="AZ80" t="str">
            <v>Apoio a Utilizadores</v>
          </cell>
          <cell r="BA80" t="str">
            <v>6890</v>
          </cell>
          <cell r="BB80" t="str">
            <v>EDP Outsourcing Comercial</v>
          </cell>
          <cell r="BC80" t="str">
            <v>6890</v>
          </cell>
          <cell r="BD80" t="str">
            <v>6890</v>
          </cell>
          <cell r="BE80" t="str">
            <v>2800</v>
          </cell>
          <cell r="BF80" t="str">
            <v>6890</v>
          </cell>
          <cell r="BG80" t="str">
            <v>EDP Outsourcing Comercial,SA</v>
          </cell>
          <cell r="BH80" t="str">
            <v>1010</v>
          </cell>
          <cell r="BI80">
            <v>1520</v>
          </cell>
          <cell r="BJ80" t="str">
            <v>14</v>
          </cell>
          <cell r="BK80">
            <v>28</v>
          </cell>
          <cell r="BL80">
            <v>283.08</v>
          </cell>
          <cell r="BM80" t="str">
            <v>NÍVEL 4</v>
          </cell>
          <cell r="BN80" t="str">
            <v>01</v>
          </cell>
          <cell r="BO80" t="str">
            <v>08</v>
          </cell>
          <cell r="BP80" t="str">
            <v>20040101</v>
          </cell>
          <cell r="BQ80" t="str">
            <v>21</v>
          </cell>
          <cell r="BR80" t="str">
            <v>EVOLUCAO AUTOMATICA</v>
          </cell>
          <cell r="BS80" t="str">
            <v>20050101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G80">
            <v>0</v>
          </cell>
          <cell r="CK80">
            <v>0</v>
          </cell>
          <cell r="CO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K80">
            <v>0</v>
          </cell>
          <cell r="DL80">
            <v>0</v>
          </cell>
          <cell r="DN80" t="str">
            <v>21D11</v>
          </cell>
          <cell r="DO80" t="str">
            <v>Flex.T.Int."Escrit"</v>
          </cell>
          <cell r="DP80">
            <v>2</v>
          </cell>
          <cell r="DQ80">
            <v>100</v>
          </cell>
          <cell r="DR80" t="str">
            <v>PT01</v>
          </cell>
          <cell r="DT80" t="str">
            <v>00100000</v>
          </cell>
          <cell r="DU80" t="str">
            <v>BANCO BPI, SA</v>
          </cell>
        </row>
        <row r="81">
          <cell r="A81" t="str">
            <v>311006</v>
          </cell>
          <cell r="B81" t="str">
            <v>Veronica Alves Meireles</v>
          </cell>
          <cell r="C81" t="str">
            <v>1982</v>
          </cell>
          <cell r="D81">
            <v>23</v>
          </cell>
          <cell r="E81">
            <v>23</v>
          </cell>
          <cell r="F81" t="str">
            <v>19621106</v>
          </cell>
          <cell r="G81" t="str">
            <v>42</v>
          </cell>
          <cell r="H81" t="str">
            <v>1</v>
          </cell>
          <cell r="I81" t="str">
            <v>Casado</v>
          </cell>
          <cell r="J81" t="str">
            <v>feminino</v>
          </cell>
          <cell r="K81">
            <v>2</v>
          </cell>
          <cell r="L81" t="str">
            <v>R.Eduardo Joaquim Reis Figueira,71-2-Esq</v>
          </cell>
          <cell r="M81" t="str">
            <v>4440-647</v>
          </cell>
          <cell r="N81" t="str">
            <v>VALONGO</v>
          </cell>
          <cell r="O81" t="str">
            <v>00241132</v>
          </cell>
          <cell r="P81" t="str">
            <v>CURSO COMPLEMENTAR DOS LICEUS</v>
          </cell>
          <cell r="R81" t="str">
            <v>5929267</v>
          </cell>
          <cell r="S81" t="str">
            <v>20001123</v>
          </cell>
          <cell r="T81" t="str">
            <v>PORTO</v>
          </cell>
          <cell r="U81" t="str">
            <v>9803</v>
          </cell>
          <cell r="V81" t="str">
            <v>S.NAC IND ENERGIA-SINDEL</v>
          </cell>
          <cell r="W81" t="str">
            <v>156618745</v>
          </cell>
          <cell r="X81" t="str">
            <v>1899</v>
          </cell>
          <cell r="Y81" t="str">
            <v>0.0</v>
          </cell>
          <cell r="Z81">
            <v>2</v>
          </cell>
          <cell r="AA81" t="str">
            <v>00</v>
          </cell>
          <cell r="AD81" t="str">
            <v>100</v>
          </cell>
          <cell r="AE81" t="str">
            <v>11290667045</v>
          </cell>
          <cell r="AF81" t="str">
            <v>02</v>
          </cell>
          <cell r="AG81" t="str">
            <v>19820607</v>
          </cell>
          <cell r="AH81" t="str">
            <v>DT.Adm.Corr.Antiguid</v>
          </cell>
          <cell r="AI81" t="str">
            <v>1</v>
          </cell>
          <cell r="AJ81" t="str">
            <v>ACTIVOS</v>
          </cell>
          <cell r="AK81" t="str">
            <v>AA</v>
          </cell>
          <cell r="AL81" t="str">
            <v>ACTIVO TEMP.INTEIRO</v>
          </cell>
          <cell r="AM81" t="str">
            <v>J100</v>
          </cell>
          <cell r="AN81" t="str">
            <v>EDPOutsourcing Comercial-N</v>
          </cell>
          <cell r="AO81" t="str">
            <v>J113</v>
          </cell>
          <cell r="AP81" t="str">
            <v>EDPOC-GONDOMAR</v>
          </cell>
          <cell r="AQ81" t="str">
            <v>40177451</v>
          </cell>
          <cell r="AR81" t="str">
            <v>70000045</v>
          </cell>
          <cell r="AS81" t="str">
            <v>01S3</v>
          </cell>
          <cell r="AT81" t="str">
            <v>CHEFIA SECCAO ESCALAO III</v>
          </cell>
          <cell r="AU81" t="str">
            <v>1</v>
          </cell>
          <cell r="AV81" t="str">
            <v>00040179</v>
          </cell>
          <cell r="AW81" t="str">
            <v>J20424280110</v>
          </cell>
          <cell r="AX81" t="str">
            <v>AN-LJGDM-CH-CHEFIA</v>
          </cell>
          <cell r="AY81" t="str">
            <v>68905208</v>
          </cell>
          <cell r="AZ81" t="str">
            <v>Lj Gondomar</v>
          </cell>
          <cell r="BA81" t="str">
            <v>6890</v>
          </cell>
          <cell r="BB81" t="str">
            <v>EDP Outsourcing Comercial</v>
          </cell>
          <cell r="BC81" t="str">
            <v>6890</v>
          </cell>
          <cell r="BD81" t="str">
            <v>6890</v>
          </cell>
          <cell r="BE81" t="str">
            <v>2800</v>
          </cell>
          <cell r="BF81" t="str">
            <v>6890</v>
          </cell>
          <cell r="BG81" t="str">
            <v>EDP Outsourcing Comercial,SA</v>
          </cell>
          <cell r="BH81" t="str">
            <v>1010</v>
          </cell>
          <cell r="BI81">
            <v>1520</v>
          </cell>
          <cell r="BJ81" t="str">
            <v>14</v>
          </cell>
          <cell r="BK81">
            <v>23</v>
          </cell>
          <cell r="BL81">
            <v>232.53</v>
          </cell>
          <cell r="BM81" t="str">
            <v>C SECÇ3</v>
          </cell>
          <cell r="BN81" t="str">
            <v>01</v>
          </cell>
          <cell r="BO81" t="str">
            <v>F</v>
          </cell>
          <cell r="BP81" t="str">
            <v>20032409</v>
          </cell>
          <cell r="BQ81" t="str">
            <v>33</v>
          </cell>
          <cell r="BR81" t="str">
            <v>NOMEACAO</v>
          </cell>
          <cell r="BS81" t="str">
            <v>20050101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G81">
            <v>0</v>
          </cell>
          <cell r="CK81">
            <v>0</v>
          </cell>
          <cell r="CO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Z81">
            <v>0</v>
          </cell>
          <cell r="DC81">
            <v>0</v>
          </cell>
          <cell r="DF81">
            <v>0</v>
          </cell>
          <cell r="DI81">
            <v>0</v>
          </cell>
          <cell r="DK81">
            <v>0</v>
          </cell>
          <cell r="DL81">
            <v>0</v>
          </cell>
          <cell r="DN81" t="str">
            <v>11D13</v>
          </cell>
          <cell r="DO81" t="str">
            <v>FixoTInt-"Lojas"2002</v>
          </cell>
          <cell r="DP81">
            <v>2</v>
          </cell>
          <cell r="DQ81">
            <v>100</v>
          </cell>
          <cell r="DR81" t="str">
            <v>PT01</v>
          </cell>
          <cell r="DT81" t="str">
            <v>00100000</v>
          </cell>
          <cell r="DU81" t="str">
            <v>BANCO BPI, SA</v>
          </cell>
        </row>
        <row r="82">
          <cell r="A82" t="str">
            <v>312380</v>
          </cell>
          <cell r="B82" t="str">
            <v>Manuel Fernando Oliveira Cunha</v>
          </cell>
          <cell r="C82" t="str">
            <v>1979</v>
          </cell>
          <cell r="D82">
            <v>26</v>
          </cell>
          <cell r="E82">
            <v>26</v>
          </cell>
          <cell r="F82" t="str">
            <v>19581009</v>
          </cell>
          <cell r="G82" t="str">
            <v>46</v>
          </cell>
          <cell r="H82" t="str">
            <v>1</v>
          </cell>
          <cell r="I82" t="str">
            <v>Casado</v>
          </cell>
          <cell r="J82" t="str">
            <v>masculino</v>
          </cell>
          <cell r="K82">
            <v>2</v>
          </cell>
          <cell r="L82" t="str">
            <v>R da Fabrica    321, Vila Nova S.Cosme Gondomr</v>
          </cell>
          <cell r="M82" t="str">
            <v>4420-000</v>
          </cell>
          <cell r="N82" t="str">
            <v>GONDOMAR</v>
          </cell>
          <cell r="O82" t="str">
            <v>00232243</v>
          </cell>
          <cell r="P82" t="str">
            <v>CURSO GERAL CONSTRUCAO CIVIL</v>
          </cell>
          <cell r="R82" t="str">
            <v>3702492</v>
          </cell>
          <cell r="S82" t="str">
            <v>19980601</v>
          </cell>
          <cell r="T82" t="str">
            <v>LISBOA</v>
          </cell>
          <cell r="U82" t="str">
            <v>9803</v>
          </cell>
          <cell r="V82" t="str">
            <v>S.NAC IND ENERGIA-SINDEL</v>
          </cell>
          <cell r="W82" t="str">
            <v>162172290</v>
          </cell>
          <cell r="X82" t="str">
            <v>1783</v>
          </cell>
          <cell r="Y82" t="str">
            <v>0.0</v>
          </cell>
          <cell r="Z82">
            <v>2</v>
          </cell>
          <cell r="AA82" t="str">
            <v>00</v>
          </cell>
          <cell r="AD82" t="str">
            <v>100</v>
          </cell>
          <cell r="AE82" t="str">
            <v>11267040919</v>
          </cell>
          <cell r="AF82" t="str">
            <v>02</v>
          </cell>
          <cell r="AG82" t="str">
            <v>19791104</v>
          </cell>
          <cell r="AH82" t="str">
            <v>DT.Adm.Corr.Antiguid</v>
          </cell>
          <cell r="AI82" t="str">
            <v>1</v>
          </cell>
          <cell r="AJ82" t="str">
            <v>ACTIVOS</v>
          </cell>
          <cell r="AK82" t="str">
            <v>AA</v>
          </cell>
          <cell r="AL82" t="str">
            <v>ACTIVO TEMP.INTEIRO</v>
          </cell>
          <cell r="AM82" t="str">
            <v>J100</v>
          </cell>
          <cell r="AN82" t="str">
            <v>EDPOutsourcing Comercial-N</v>
          </cell>
          <cell r="AO82" t="str">
            <v>J113</v>
          </cell>
          <cell r="AP82" t="str">
            <v>EDPOC-GONDOMAR</v>
          </cell>
          <cell r="AQ82" t="str">
            <v>40177475</v>
          </cell>
          <cell r="AR82" t="str">
            <v>70000060</v>
          </cell>
          <cell r="AS82" t="str">
            <v>025.</v>
          </cell>
          <cell r="AT82" t="str">
            <v>ESCRITURARIO COMERCIAL</v>
          </cell>
          <cell r="AU82" t="str">
            <v>1</v>
          </cell>
          <cell r="AV82" t="str">
            <v>00040284</v>
          </cell>
          <cell r="AW82" t="str">
            <v>J20424280410</v>
          </cell>
          <cell r="AX82" t="str">
            <v>AN-LJGDM-LOJA GONDOMAR</v>
          </cell>
          <cell r="AY82" t="str">
            <v>68905208</v>
          </cell>
          <cell r="AZ82" t="str">
            <v>Lj Gondomar</v>
          </cell>
          <cell r="BA82" t="str">
            <v>6890</v>
          </cell>
          <cell r="BB82" t="str">
            <v>EDP Outsourcing Comercial</v>
          </cell>
          <cell r="BC82" t="str">
            <v>6890</v>
          </cell>
          <cell r="BD82" t="str">
            <v>6890</v>
          </cell>
          <cell r="BE82" t="str">
            <v>2800</v>
          </cell>
          <cell r="BF82" t="str">
            <v>6890</v>
          </cell>
          <cell r="BG82" t="str">
            <v>EDP Outsourcing Comercial,SA</v>
          </cell>
          <cell r="BH82" t="str">
            <v>1010</v>
          </cell>
          <cell r="BI82">
            <v>1003</v>
          </cell>
          <cell r="BJ82" t="str">
            <v>08</v>
          </cell>
          <cell r="BK82">
            <v>26</v>
          </cell>
          <cell r="BL82">
            <v>262.86</v>
          </cell>
          <cell r="BM82" t="str">
            <v>NÍVEL 5</v>
          </cell>
          <cell r="BN82" t="str">
            <v>01</v>
          </cell>
          <cell r="BO82" t="str">
            <v>05</v>
          </cell>
          <cell r="BP82" t="str">
            <v>20040101</v>
          </cell>
          <cell r="BQ82" t="str">
            <v>21</v>
          </cell>
          <cell r="BR82" t="str">
            <v>EVOLUCAO AUTOMATICA</v>
          </cell>
          <cell r="BS82" t="str">
            <v>20050101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G82">
            <v>0</v>
          </cell>
          <cell r="CK82">
            <v>0</v>
          </cell>
          <cell r="CO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1</v>
          </cell>
          <cell r="CY82" t="str">
            <v>6010</v>
          </cell>
          <cell r="CZ82">
            <v>39.54</v>
          </cell>
          <cell r="DC82">
            <v>0</v>
          </cell>
          <cell r="DF82">
            <v>0</v>
          </cell>
          <cell r="DI82">
            <v>0</v>
          </cell>
          <cell r="DK82">
            <v>0</v>
          </cell>
          <cell r="DL82">
            <v>0</v>
          </cell>
          <cell r="DN82" t="str">
            <v>11D13</v>
          </cell>
          <cell r="DO82" t="str">
            <v>FixoTInt-"Lojas"2002</v>
          </cell>
          <cell r="DP82">
            <v>2</v>
          </cell>
          <cell r="DQ82">
            <v>100</v>
          </cell>
          <cell r="DR82" t="str">
            <v>PT01</v>
          </cell>
          <cell r="DT82" t="str">
            <v>00300256</v>
          </cell>
          <cell r="DU82" t="str">
            <v>BANCO SANTANDER PORTUGAL, SA</v>
          </cell>
        </row>
        <row r="83">
          <cell r="A83" t="str">
            <v>311227</v>
          </cell>
          <cell r="B83" t="str">
            <v>Ana Maria Vieira Ferreira</v>
          </cell>
          <cell r="C83" t="str">
            <v>1981</v>
          </cell>
          <cell r="D83">
            <v>24</v>
          </cell>
          <cell r="E83">
            <v>24</v>
          </cell>
          <cell r="F83" t="str">
            <v>19620122</v>
          </cell>
          <cell r="G83" t="str">
            <v>43</v>
          </cell>
          <cell r="H83" t="str">
            <v>4</v>
          </cell>
          <cell r="I83" t="str">
            <v>Divorc</v>
          </cell>
          <cell r="J83" t="str">
            <v>feminino</v>
          </cell>
          <cell r="K83">
            <v>1</v>
          </cell>
          <cell r="L83" t="str">
            <v>Av General Humberto Delgado, 1649-2 - Fanzeres   /  Go</v>
          </cell>
          <cell r="M83" t="str">
            <v>4510-570</v>
          </cell>
          <cell r="N83" t="str">
            <v>FÂNZERES</v>
          </cell>
          <cell r="O83" t="str">
            <v>00243413</v>
          </cell>
          <cell r="P83" t="str">
            <v>12.ANO - 4. CURSO</v>
          </cell>
          <cell r="R83" t="str">
            <v>5801706</v>
          </cell>
          <cell r="S83" t="str">
            <v>19941006</v>
          </cell>
          <cell r="T83" t="str">
            <v>LISBOA</v>
          </cell>
          <cell r="U83" t="str">
            <v>9803</v>
          </cell>
          <cell r="V83" t="str">
            <v>S.NAC IND ENERGIA-SINDEL</v>
          </cell>
          <cell r="W83" t="str">
            <v>166925101</v>
          </cell>
          <cell r="X83" t="str">
            <v>1783</v>
          </cell>
          <cell r="Y83" t="str">
            <v>0.0</v>
          </cell>
          <cell r="Z83">
            <v>1</v>
          </cell>
          <cell r="AA83" t="str">
            <v>00</v>
          </cell>
          <cell r="AD83" t="str">
            <v>100</v>
          </cell>
          <cell r="AE83" t="str">
            <v>11321912057</v>
          </cell>
          <cell r="AF83" t="str">
            <v>02</v>
          </cell>
          <cell r="AG83" t="str">
            <v>19811109</v>
          </cell>
          <cell r="AH83" t="str">
            <v>DT.Adm.Corr.Antiguid</v>
          </cell>
          <cell r="AI83" t="str">
            <v>1</v>
          </cell>
          <cell r="AJ83" t="str">
            <v>ACTIVOS</v>
          </cell>
          <cell r="AK83" t="str">
            <v>AA</v>
          </cell>
          <cell r="AL83" t="str">
            <v>ACTIVO TEMP.INTEIRO</v>
          </cell>
          <cell r="AM83" t="str">
            <v>J100</v>
          </cell>
          <cell r="AN83" t="str">
            <v>EDPOutsourcing Comercial-N</v>
          </cell>
          <cell r="AO83" t="str">
            <v>J113</v>
          </cell>
          <cell r="AP83" t="str">
            <v>EDPOC-GONDOMAR</v>
          </cell>
          <cell r="AQ83" t="str">
            <v>40177474</v>
          </cell>
          <cell r="AR83" t="str">
            <v>70000060</v>
          </cell>
          <cell r="AS83" t="str">
            <v>025.</v>
          </cell>
          <cell r="AT83" t="str">
            <v>ESCRITURARIO COMERCIAL</v>
          </cell>
          <cell r="AU83" t="str">
            <v>1</v>
          </cell>
          <cell r="AV83" t="str">
            <v>00040284</v>
          </cell>
          <cell r="AW83" t="str">
            <v>J20424280410</v>
          </cell>
          <cell r="AX83" t="str">
            <v>AN-LJGDM-LOJA GONDOMAR</v>
          </cell>
          <cell r="AY83" t="str">
            <v>68905208</v>
          </cell>
          <cell r="AZ83" t="str">
            <v>Lj Gondomar</v>
          </cell>
          <cell r="BA83" t="str">
            <v>6890</v>
          </cell>
          <cell r="BB83" t="str">
            <v>EDP Outsourcing Comercial</v>
          </cell>
          <cell r="BC83" t="str">
            <v>6890</v>
          </cell>
          <cell r="BD83" t="str">
            <v>6890</v>
          </cell>
          <cell r="BE83" t="str">
            <v>2800</v>
          </cell>
          <cell r="BF83" t="str">
            <v>6890</v>
          </cell>
          <cell r="BG83" t="str">
            <v>EDP Outsourcing Comercial,SA</v>
          </cell>
          <cell r="BH83" t="str">
            <v>1010</v>
          </cell>
          <cell r="BI83">
            <v>1247</v>
          </cell>
          <cell r="BJ83" t="str">
            <v>11</v>
          </cell>
          <cell r="BK83">
            <v>24</v>
          </cell>
          <cell r="BL83">
            <v>242.64</v>
          </cell>
          <cell r="BM83" t="str">
            <v>NÍVEL 5</v>
          </cell>
          <cell r="BN83" t="str">
            <v>01</v>
          </cell>
          <cell r="BO83" t="str">
            <v>08</v>
          </cell>
          <cell r="BP83" t="str">
            <v>20030110</v>
          </cell>
          <cell r="BQ83" t="str">
            <v>22</v>
          </cell>
          <cell r="BR83" t="str">
            <v>ACELERACAO DE CARREIRA</v>
          </cell>
          <cell r="BS83" t="str">
            <v>20050101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G83">
            <v>0</v>
          </cell>
          <cell r="CK83">
            <v>0</v>
          </cell>
          <cell r="CO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</v>
          </cell>
          <cell r="CY83" t="str">
            <v>6010</v>
          </cell>
          <cell r="CZ83">
            <v>39.54</v>
          </cell>
          <cell r="DC83">
            <v>0</v>
          </cell>
          <cell r="DF83">
            <v>0</v>
          </cell>
          <cell r="DI83">
            <v>0</v>
          </cell>
          <cell r="DK83">
            <v>0</v>
          </cell>
          <cell r="DL83">
            <v>0</v>
          </cell>
          <cell r="DN83" t="str">
            <v>11D13</v>
          </cell>
          <cell r="DO83" t="str">
            <v>FixoTInt-"Lojas"2002</v>
          </cell>
          <cell r="DP83">
            <v>2</v>
          </cell>
          <cell r="DQ83">
            <v>100</v>
          </cell>
          <cell r="DR83" t="str">
            <v>PT01</v>
          </cell>
          <cell r="DT83" t="str">
            <v>00360094</v>
          </cell>
          <cell r="DU83" t="str">
            <v>CAIXA ECONOMICA MONTEPIO GERAL</v>
          </cell>
        </row>
        <row r="84">
          <cell r="A84" t="str">
            <v>310921</v>
          </cell>
          <cell r="B84" t="str">
            <v>Odilia Gabriela Oliveira Alves Moreira</v>
          </cell>
          <cell r="C84" t="str">
            <v>1982</v>
          </cell>
          <cell r="D84">
            <v>23</v>
          </cell>
          <cell r="E84">
            <v>23</v>
          </cell>
          <cell r="F84" t="str">
            <v>19570918</v>
          </cell>
          <cell r="G84" t="str">
            <v>47</v>
          </cell>
          <cell r="H84" t="str">
            <v>1</v>
          </cell>
          <cell r="I84" t="str">
            <v>Casado</v>
          </cell>
          <cell r="J84" t="str">
            <v>feminino</v>
          </cell>
          <cell r="K84">
            <v>2</v>
          </cell>
          <cell r="L84" t="str">
            <v>Lug VaLtve - Recarei / Paredes</v>
          </cell>
          <cell r="M84" t="str">
            <v>4580-000</v>
          </cell>
          <cell r="N84" t="str">
            <v>PAREDES</v>
          </cell>
          <cell r="O84" t="str">
            <v>00241132</v>
          </cell>
          <cell r="P84" t="str">
            <v>CURSO COMPLEMENTAR DOS LICEUS</v>
          </cell>
          <cell r="R84" t="str">
            <v>3581573</v>
          </cell>
          <cell r="S84" t="str">
            <v>20020307</v>
          </cell>
          <cell r="T84" t="str">
            <v>PORTO</v>
          </cell>
          <cell r="U84" t="str">
            <v>9800</v>
          </cell>
          <cell r="V84" t="str">
            <v>SIND TRAB IND ELéCT NORTE</v>
          </cell>
          <cell r="W84" t="str">
            <v>123948614</v>
          </cell>
          <cell r="X84" t="str">
            <v>1848</v>
          </cell>
          <cell r="Y84" t="str">
            <v>0.0</v>
          </cell>
          <cell r="Z84">
            <v>2</v>
          </cell>
          <cell r="AA84" t="str">
            <v>00</v>
          </cell>
          <cell r="AC84" t="str">
            <v>X</v>
          </cell>
          <cell r="AD84" t="str">
            <v>100</v>
          </cell>
          <cell r="AE84" t="str">
            <v>11321922505</v>
          </cell>
          <cell r="AF84" t="str">
            <v>02</v>
          </cell>
          <cell r="AG84" t="str">
            <v>19820601</v>
          </cell>
          <cell r="AH84" t="str">
            <v>DT.Adm.Corr.Antiguid</v>
          </cell>
          <cell r="AI84" t="str">
            <v>1</v>
          </cell>
          <cell r="AJ84" t="str">
            <v>ACTIVOS</v>
          </cell>
          <cell r="AK84" t="str">
            <v>AA</v>
          </cell>
          <cell r="AL84" t="str">
            <v>ACTIVO TEMP.INTEIRO</v>
          </cell>
          <cell r="AM84" t="str">
            <v>J100</v>
          </cell>
          <cell r="AN84" t="str">
            <v>EDPOutsourcing Comercial-N</v>
          </cell>
          <cell r="AO84" t="str">
            <v>J113</v>
          </cell>
          <cell r="AP84" t="str">
            <v>EDPOC-GONDOMAR</v>
          </cell>
          <cell r="AQ84" t="str">
            <v>40177472</v>
          </cell>
          <cell r="AR84" t="str">
            <v>70000060</v>
          </cell>
          <cell r="AS84" t="str">
            <v>025.</v>
          </cell>
          <cell r="AT84" t="str">
            <v>ESCRITURARIO COMERCIAL</v>
          </cell>
          <cell r="AU84" t="str">
            <v>1</v>
          </cell>
          <cell r="AV84" t="str">
            <v>00040284</v>
          </cell>
          <cell r="AW84" t="str">
            <v>J20424280410</v>
          </cell>
          <cell r="AX84" t="str">
            <v>AN-LJGDM-LOJA GONDOMAR</v>
          </cell>
          <cell r="AY84" t="str">
            <v>68905208</v>
          </cell>
          <cell r="AZ84" t="str">
            <v>Lj Gondomar</v>
          </cell>
          <cell r="BA84" t="str">
            <v>6890</v>
          </cell>
          <cell r="BB84" t="str">
            <v>EDP Outsourcing Comercial</v>
          </cell>
          <cell r="BC84" t="str">
            <v>6890</v>
          </cell>
          <cell r="BD84" t="str">
            <v>6890</v>
          </cell>
          <cell r="BE84" t="str">
            <v>2800</v>
          </cell>
          <cell r="BF84" t="str">
            <v>6890</v>
          </cell>
          <cell r="BG84" t="str">
            <v>EDP Outsourcing Comercial,SA</v>
          </cell>
          <cell r="BH84" t="str">
            <v>1010</v>
          </cell>
          <cell r="BI84">
            <v>1160</v>
          </cell>
          <cell r="BJ84" t="str">
            <v>10</v>
          </cell>
          <cell r="BK84">
            <v>23</v>
          </cell>
          <cell r="BL84">
            <v>232.53</v>
          </cell>
          <cell r="BM84" t="str">
            <v>NÍVEL 5</v>
          </cell>
          <cell r="BN84" t="str">
            <v>00</v>
          </cell>
          <cell r="BO84" t="str">
            <v>07</v>
          </cell>
          <cell r="BP84" t="str">
            <v>20050101</v>
          </cell>
          <cell r="BQ84" t="str">
            <v>21</v>
          </cell>
          <cell r="BR84" t="str">
            <v>EVOLUCAO AUTOMATICA</v>
          </cell>
          <cell r="BS84" t="str">
            <v>20050101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G84">
            <v>0</v>
          </cell>
          <cell r="CK84">
            <v>0</v>
          </cell>
          <cell r="CO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1</v>
          </cell>
          <cell r="CY84" t="str">
            <v>6010</v>
          </cell>
          <cell r="CZ84">
            <v>39.54</v>
          </cell>
          <cell r="DC84">
            <v>0</v>
          </cell>
          <cell r="DF84">
            <v>0</v>
          </cell>
          <cell r="DI84">
            <v>0</v>
          </cell>
          <cell r="DK84">
            <v>0</v>
          </cell>
          <cell r="DL84">
            <v>0</v>
          </cell>
          <cell r="DN84" t="str">
            <v>11D13</v>
          </cell>
          <cell r="DO84" t="str">
            <v>FixoTInt-"Lojas"2002</v>
          </cell>
          <cell r="DP84">
            <v>2</v>
          </cell>
          <cell r="DQ84">
            <v>100</v>
          </cell>
          <cell r="DR84" t="str">
            <v>PT01</v>
          </cell>
          <cell r="DT84" t="str">
            <v>00350837</v>
          </cell>
          <cell r="DU84" t="str">
            <v>CAIXA GERAL DE DEPOSITOS, SA</v>
          </cell>
        </row>
        <row r="85">
          <cell r="A85" t="str">
            <v>310999</v>
          </cell>
          <cell r="B85" t="str">
            <v>Teresa Paula Moreira Padilha Neves</v>
          </cell>
          <cell r="C85" t="str">
            <v>1980</v>
          </cell>
          <cell r="D85">
            <v>25</v>
          </cell>
          <cell r="E85">
            <v>25</v>
          </cell>
          <cell r="F85" t="str">
            <v>19621222</v>
          </cell>
          <cell r="G85" t="str">
            <v>42</v>
          </cell>
          <cell r="H85" t="str">
            <v>1</v>
          </cell>
          <cell r="I85" t="str">
            <v>Casado</v>
          </cell>
          <cell r="J85" t="str">
            <v>feminino</v>
          </cell>
          <cell r="K85">
            <v>1</v>
          </cell>
          <cell r="L85" t="str">
            <v>Rua Alvares Cabral, 222</v>
          </cell>
          <cell r="M85" t="str">
            <v>4440-527</v>
          </cell>
          <cell r="N85" t="str">
            <v>VALONGO</v>
          </cell>
          <cell r="O85" t="str">
            <v>00242072</v>
          </cell>
          <cell r="P85" t="str">
            <v>CC CONTABILIDADE ADMINISTRACAO</v>
          </cell>
          <cell r="R85" t="str">
            <v>5919062</v>
          </cell>
          <cell r="S85" t="str">
            <v>19960513</v>
          </cell>
          <cell r="T85" t="str">
            <v>PORTO</v>
          </cell>
          <cell r="U85" t="str">
            <v>9803</v>
          </cell>
          <cell r="V85" t="str">
            <v>S.NAC IND ENERGIA-SINDEL</v>
          </cell>
          <cell r="W85" t="str">
            <v>157267750</v>
          </cell>
          <cell r="X85" t="str">
            <v>1899</v>
          </cell>
          <cell r="Y85" t="str">
            <v>0.0</v>
          </cell>
          <cell r="Z85">
            <v>1</v>
          </cell>
          <cell r="AA85" t="str">
            <v>00</v>
          </cell>
          <cell r="AC85" t="str">
            <v>X</v>
          </cell>
          <cell r="AD85" t="str">
            <v>100</v>
          </cell>
          <cell r="AE85" t="str">
            <v>11267863954</v>
          </cell>
          <cell r="AF85" t="str">
            <v>02</v>
          </cell>
          <cell r="AG85" t="str">
            <v>19800823</v>
          </cell>
          <cell r="AH85" t="str">
            <v>DT.Adm.Corr.Antiguid</v>
          </cell>
          <cell r="AI85" t="str">
            <v>1</v>
          </cell>
          <cell r="AJ85" t="str">
            <v>ACTIVOS</v>
          </cell>
          <cell r="AK85" t="str">
            <v>AA</v>
          </cell>
          <cell r="AL85" t="str">
            <v>ACTIVO TEMP.INTEIRO</v>
          </cell>
          <cell r="AM85" t="str">
            <v>J100</v>
          </cell>
          <cell r="AN85" t="str">
            <v>EDPOutsourcing Comercial-N</v>
          </cell>
          <cell r="AO85" t="str">
            <v>J113</v>
          </cell>
          <cell r="AP85" t="str">
            <v>EDPOC-GONDOMAR</v>
          </cell>
          <cell r="AQ85" t="str">
            <v>40177473</v>
          </cell>
          <cell r="AR85" t="str">
            <v>70000060</v>
          </cell>
          <cell r="AS85" t="str">
            <v>025.</v>
          </cell>
          <cell r="AT85" t="str">
            <v>ESCRITURARIO COMERCIAL</v>
          </cell>
          <cell r="AU85" t="str">
            <v>4</v>
          </cell>
          <cell r="AV85" t="str">
            <v>00040284</v>
          </cell>
          <cell r="AW85" t="str">
            <v>J20424280410</v>
          </cell>
          <cell r="AX85" t="str">
            <v>AN-LJGDM-LOJA GONDOMAR</v>
          </cell>
          <cell r="AY85" t="str">
            <v>68905208</v>
          </cell>
          <cell r="AZ85" t="str">
            <v>Lj Gondomar</v>
          </cell>
          <cell r="BA85" t="str">
            <v>6890</v>
          </cell>
          <cell r="BB85" t="str">
            <v>EDP Outsourcing Comercial</v>
          </cell>
          <cell r="BC85" t="str">
            <v>6890</v>
          </cell>
          <cell r="BD85" t="str">
            <v>6890</v>
          </cell>
          <cell r="BE85" t="str">
            <v>2800</v>
          </cell>
          <cell r="BF85" t="str">
            <v>6890</v>
          </cell>
          <cell r="BG85" t="str">
            <v>EDP Outsourcing Comercial,SA</v>
          </cell>
          <cell r="BH85" t="str">
            <v>1010</v>
          </cell>
          <cell r="BI85">
            <v>1247</v>
          </cell>
          <cell r="BJ85" t="str">
            <v>11</v>
          </cell>
          <cell r="BK85">
            <v>25</v>
          </cell>
          <cell r="BL85">
            <v>252.75</v>
          </cell>
          <cell r="BM85" t="str">
            <v>NÍVEL 5</v>
          </cell>
          <cell r="BN85" t="str">
            <v>01</v>
          </cell>
          <cell r="BO85" t="str">
            <v>08</v>
          </cell>
          <cell r="BP85" t="str">
            <v>20040101</v>
          </cell>
          <cell r="BQ85" t="str">
            <v>21</v>
          </cell>
          <cell r="BR85" t="str">
            <v>EVOLUCAO AUTOMATICA</v>
          </cell>
          <cell r="BS85" t="str">
            <v>20050101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G85">
            <v>0</v>
          </cell>
          <cell r="CK85">
            <v>0</v>
          </cell>
          <cell r="CO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1</v>
          </cell>
          <cell r="CY85" t="str">
            <v>6010</v>
          </cell>
          <cell r="CZ85">
            <v>39.54</v>
          </cell>
          <cell r="DC85">
            <v>0</v>
          </cell>
          <cell r="DF85">
            <v>0</v>
          </cell>
          <cell r="DI85">
            <v>0</v>
          </cell>
          <cell r="DK85">
            <v>0</v>
          </cell>
          <cell r="DL85">
            <v>0</v>
          </cell>
          <cell r="DN85" t="str">
            <v>11D13</v>
          </cell>
          <cell r="DO85" t="str">
            <v>FixoTInt-"Lojas"2002</v>
          </cell>
          <cell r="DP85">
            <v>2</v>
          </cell>
          <cell r="DQ85">
            <v>100</v>
          </cell>
          <cell r="DR85" t="str">
            <v>PT01</v>
          </cell>
          <cell r="DT85" t="str">
            <v>00350837</v>
          </cell>
          <cell r="DU85" t="str">
            <v>CAIXA GERAL DE DEPOSITOS, SA</v>
          </cell>
        </row>
        <row r="86">
          <cell r="A86" t="str">
            <v>310166</v>
          </cell>
          <cell r="B86" t="str">
            <v>Ana Maria Comercio Teixeira Ferreira</v>
          </cell>
          <cell r="C86" t="str">
            <v>1984</v>
          </cell>
          <cell r="D86">
            <v>21</v>
          </cell>
          <cell r="E86">
            <v>21</v>
          </cell>
          <cell r="F86" t="str">
            <v>19610214</v>
          </cell>
          <cell r="G86" t="str">
            <v>44</v>
          </cell>
          <cell r="H86" t="str">
            <v>1</v>
          </cell>
          <cell r="I86" t="str">
            <v>Casado</v>
          </cell>
          <cell r="J86" t="str">
            <v>feminino</v>
          </cell>
          <cell r="K86">
            <v>1</v>
          </cell>
          <cell r="L86" t="str">
            <v>R Central da Capela, 591 Campo</v>
          </cell>
          <cell r="M86" t="str">
            <v>4440-000</v>
          </cell>
          <cell r="N86" t="str">
            <v>VALONGO</v>
          </cell>
          <cell r="O86" t="str">
            <v>00231021</v>
          </cell>
          <cell r="P86" t="str">
            <v>CURSO GERAL DOS LICEUS</v>
          </cell>
          <cell r="R86" t="str">
            <v>5816064</v>
          </cell>
          <cell r="S86" t="str">
            <v>19951124</v>
          </cell>
          <cell r="T86" t="str">
            <v>PORTO</v>
          </cell>
          <cell r="U86" t="str">
            <v>9803</v>
          </cell>
          <cell r="V86" t="str">
            <v>S.NAC IND ENERGIA-SINDEL</v>
          </cell>
          <cell r="W86" t="str">
            <v>123276560</v>
          </cell>
          <cell r="X86" t="str">
            <v>1899</v>
          </cell>
          <cell r="Y86" t="str">
            <v>0.0</v>
          </cell>
          <cell r="Z86">
            <v>1</v>
          </cell>
          <cell r="AA86" t="str">
            <v>00</v>
          </cell>
          <cell r="AD86" t="str">
            <v>100</v>
          </cell>
          <cell r="AE86" t="str">
            <v>11321907287</v>
          </cell>
          <cell r="AF86" t="str">
            <v>02</v>
          </cell>
          <cell r="AG86" t="str">
            <v>19840522</v>
          </cell>
          <cell r="AH86" t="str">
            <v>DT.Adm.Corr.Antiguid</v>
          </cell>
          <cell r="AI86" t="str">
            <v>1</v>
          </cell>
          <cell r="AJ86" t="str">
            <v>ACTIVOS</v>
          </cell>
          <cell r="AK86" t="str">
            <v>AA</v>
          </cell>
          <cell r="AL86" t="str">
            <v>ACTIVO TEMP.INTEIRO</v>
          </cell>
          <cell r="AM86" t="str">
            <v>J100</v>
          </cell>
          <cell r="AN86" t="str">
            <v>EDPOutsourcing Comercial-N</v>
          </cell>
          <cell r="AO86" t="str">
            <v>J113</v>
          </cell>
          <cell r="AP86" t="str">
            <v>EDPOC-GONDOMAR</v>
          </cell>
          <cell r="AQ86" t="str">
            <v>40177471</v>
          </cell>
          <cell r="AR86" t="str">
            <v>70000022</v>
          </cell>
          <cell r="AS86" t="str">
            <v>014.</v>
          </cell>
          <cell r="AT86" t="str">
            <v>TECNICO COMERCIAL</v>
          </cell>
          <cell r="AU86" t="str">
            <v>1</v>
          </cell>
          <cell r="AV86" t="str">
            <v>00040284</v>
          </cell>
          <cell r="AW86" t="str">
            <v>J20424280410</v>
          </cell>
          <cell r="AX86" t="str">
            <v>AN-LJGDM-LOJA GONDOMAR</v>
          </cell>
          <cell r="AY86" t="str">
            <v>68905208</v>
          </cell>
          <cell r="AZ86" t="str">
            <v>Lj Gondomar</v>
          </cell>
          <cell r="BA86" t="str">
            <v>6890</v>
          </cell>
          <cell r="BB86" t="str">
            <v>EDP Outsourcing Comercial</v>
          </cell>
          <cell r="BC86" t="str">
            <v>6890</v>
          </cell>
          <cell r="BD86" t="str">
            <v>6890</v>
          </cell>
          <cell r="BE86" t="str">
            <v>2800</v>
          </cell>
          <cell r="BF86" t="str">
            <v>6890</v>
          </cell>
          <cell r="BG86" t="str">
            <v>EDP Outsourcing Comercial,SA</v>
          </cell>
          <cell r="BH86" t="str">
            <v>1010</v>
          </cell>
          <cell r="BI86">
            <v>1160</v>
          </cell>
          <cell r="BJ86" t="str">
            <v>10</v>
          </cell>
          <cell r="BK86">
            <v>21</v>
          </cell>
          <cell r="BL86">
            <v>212.31</v>
          </cell>
          <cell r="BM86" t="str">
            <v>NÍVEL 4</v>
          </cell>
          <cell r="BN86" t="str">
            <v>01</v>
          </cell>
          <cell r="BO86" t="str">
            <v>04</v>
          </cell>
          <cell r="BP86" t="str">
            <v>20040110</v>
          </cell>
          <cell r="BQ86" t="str">
            <v>33</v>
          </cell>
          <cell r="BR86" t="str">
            <v>NOMEACAO</v>
          </cell>
          <cell r="BS86" t="str">
            <v>20050101</v>
          </cell>
          <cell r="BT86" t="str">
            <v>20040101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G86">
            <v>0</v>
          </cell>
          <cell r="CK86">
            <v>0</v>
          </cell>
          <cell r="CO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</v>
          </cell>
          <cell r="CY86" t="str">
            <v>6010</v>
          </cell>
          <cell r="CZ86">
            <v>39.54</v>
          </cell>
          <cell r="DC86">
            <v>0</v>
          </cell>
          <cell r="DF86">
            <v>0</v>
          </cell>
          <cell r="DI86">
            <v>0</v>
          </cell>
          <cell r="DK86">
            <v>0</v>
          </cell>
          <cell r="DL86">
            <v>0</v>
          </cell>
          <cell r="DN86" t="str">
            <v>11D13</v>
          </cell>
          <cell r="DO86" t="str">
            <v>FixoTInt-"Lojas"2002</v>
          </cell>
          <cell r="DP86">
            <v>2</v>
          </cell>
          <cell r="DQ86">
            <v>100</v>
          </cell>
          <cell r="DR86" t="str">
            <v>PT01</v>
          </cell>
          <cell r="DT86" t="str">
            <v>00330000</v>
          </cell>
          <cell r="DU86" t="str">
            <v>BANCO COMERCIAL PORTUGUES, SA</v>
          </cell>
        </row>
        <row r="87">
          <cell r="A87" t="str">
            <v>255114</v>
          </cell>
          <cell r="B87" t="str">
            <v>Florinda Fatima R Dias Senra</v>
          </cell>
          <cell r="C87" t="str">
            <v>1983</v>
          </cell>
          <cell r="D87">
            <v>22</v>
          </cell>
          <cell r="E87">
            <v>22</v>
          </cell>
          <cell r="F87" t="str">
            <v>19620623</v>
          </cell>
          <cell r="G87" t="str">
            <v>43</v>
          </cell>
          <cell r="H87" t="str">
            <v>1</v>
          </cell>
          <cell r="I87" t="str">
            <v>Casado</v>
          </cell>
          <cell r="J87" t="str">
            <v>feminino</v>
          </cell>
          <cell r="K87">
            <v>2</v>
          </cell>
          <cell r="L87" t="str">
            <v>R Eng. Alexandre Aranha, 164-1-EQ       Pacos Ferreira</v>
          </cell>
          <cell r="M87" t="str">
            <v>4590-591</v>
          </cell>
          <cell r="N87" t="str">
            <v>PAÇOS DE FERREIRA</v>
          </cell>
          <cell r="O87" t="str">
            <v>00241132</v>
          </cell>
          <cell r="P87" t="str">
            <v>CURSO COMPLEMENTAR DOS LICEUS</v>
          </cell>
          <cell r="R87" t="str">
            <v>9306182</v>
          </cell>
          <cell r="S87" t="str">
            <v>20010202</v>
          </cell>
          <cell r="T87" t="str">
            <v>PORTO</v>
          </cell>
          <cell r="U87" t="str">
            <v>9803</v>
          </cell>
          <cell r="V87" t="str">
            <v>S.NAC IND ENERGIA-SINDEL</v>
          </cell>
          <cell r="W87" t="str">
            <v>177959444</v>
          </cell>
          <cell r="X87" t="str">
            <v>1830</v>
          </cell>
          <cell r="Y87" t="str">
            <v>0.0</v>
          </cell>
          <cell r="Z87">
            <v>2</v>
          </cell>
          <cell r="AA87" t="str">
            <v>00</v>
          </cell>
          <cell r="AC87" t="str">
            <v>X</v>
          </cell>
          <cell r="AD87" t="str">
            <v>100</v>
          </cell>
          <cell r="AE87" t="str">
            <v>11267259826</v>
          </cell>
          <cell r="AF87" t="str">
            <v>02</v>
          </cell>
          <cell r="AG87" t="str">
            <v>19830701</v>
          </cell>
          <cell r="AH87" t="str">
            <v>DT.Adm.Corr.Antiguid</v>
          </cell>
          <cell r="AI87" t="str">
            <v>1</v>
          </cell>
          <cell r="AJ87" t="str">
            <v>ACTIVOS</v>
          </cell>
          <cell r="AK87" t="str">
            <v>AA</v>
          </cell>
          <cell r="AL87" t="str">
            <v>ACTIVO TEMP.INTEIRO</v>
          </cell>
          <cell r="AM87" t="str">
            <v>J100</v>
          </cell>
          <cell r="AN87" t="str">
            <v>EDPOutsourcing Comercial-N</v>
          </cell>
          <cell r="AO87" t="str">
            <v>J114</v>
          </cell>
          <cell r="AP87" t="str">
            <v>EDPOC-MAI-AgSm</v>
          </cell>
          <cell r="AQ87" t="str">
            <v>40177453</v>
          </cell>
          <cell r="AR87" t="str">
            <v>70000045</v>
          </cell>
          <cell r="AS87" t="str">
            <v>01S3</v>
          </cell>
          <cell r="AT87" t="str">
            <v>CHEFIA SECCAO ESCALAO III</v>
          </cell>
          <cell r="AU87" t="str">
            <v>4</v>
          </cell>
          <cell r="AV87" t="str">
            <v>00040181</v>
          </cell>
          <cell r="AW87" t="str">
            <v>J20424340110</v>
          </cell>
          <cell r="AX87" t="str">
            <v>AN-LJMAI-CH-CHEFIA</v>
          </cell>
          <cell r="AY87" t="str">
            <v>68905210</v>
          </cell>
          <cell r="AZ87" t="str">
            <v>Lj Maia</v>
          </cell>
          <cell r="BA87" t="str">
            <v>6890</v>
          </cell>
          <cell r="BB87" t="str">
            <v>EDP Outsourcing Comercial</v>
          </cell>
          <cell r="BC87" t="str">
            <v>6890</v>
          </cell>
          <cell r="BD87" t="str">
            <v>6890</v>
          </cell>
          <cell r="BE87" t="str">
            <v>2800</v>
          </cell>
          <cell r="BF87" t="str">
            <v>6890</v>
          </cell>
          <cell r="BG87" t="str">
            <v>EDP Outsourcing Comercial,SA</v>
          </cell>
          <cell r="BH87" t="str">
            <v>1010</v>
          </cell>
          <cell r="BI87">
            <v>1707</v>
          </cell>
          <cell r="BJ87" t="str">
            <v>16</v>
          </cell>
          <cell r="BK87">
            <v>22</v>
          </cell>
          <cell r="BL87">
            <v>222.42</v>
          </cell>
          <cell r="BM87" t="str">
            <v>C SECÇ3</v>
          </cell>
          <cell r="BN87" t="str">
            <v>02</v>
          </cell>
          <cell r="BO87" t="str">
            <v>H</v>
          </cell>
          <cell r="BP87" t="str">
            <v>20030101</v>
          </cell>
          <cell r="BQ87" t="str">
            <v>21</v>
          </cell>
          <cell r="BR87" t="str">
            <v>EVOLUCAO AUTOMATICA</v>
          </cell>
          <cell r="BS87" t="str">
            <v>20050101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G87">
            <v>0</v>
          </cell>
          <cell r="CK87">
            <v>0</v>
          </cell>
          <cell r="CO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Z87">
            <v>0</v>
          </cell>
          <cell r="DC87">
            <v>0</v>
          </cell>
          <cell r="DF87">
            <v>0</v>
          </cell>
          <cell r="DI87">
            <v>0</v>
          </cell>
          <cell r="DK87">
            <v>0</v>
          </cell>
          <cell r="DL87">
            <v>0</v>
          </cell>
          <cell r="DN87" t="str">
            <v>11D13</v>
          </cell>
          <cell r="DO87" t="str">
            <v>FixoTInt-"Lojas"2002</v>
          </cell>
          <cell r="DP87">
            <v>9</v>
          </cell>
          <cell r="DQ87">
            <v>100</v>
          </cell>
          <cell r="DR87" t="str">
            <v>PT01</v>
          </cell>
          <cell r="DT87" t="str">
            <v>00350597</v>
          </cell>
          <cell r="DU87" t="str">
            <v>CAIXA GERAL DE DEPOSITOS, SA</v>
          </cell>
        </row>
        <row r="88">
          <cell r="A88" t="str">
            <v>255416</v>
          </cell>
          <cell r="B88" t="str">
            <v>Maria Teresa Silva Alves Dias</v>
          </cell>
          <cell r="C88" t="str">
            <v>1982</v>
          </cell>
          <cell r="D88">
            <v>23</v>
          </cell>
          <cell r="E88">
            <v>23</v>
          </cell>
          <cell r="F88" t="str">
            <v>19590307</v>
          </cell>
          <cell r="G88" t="str">
            <v>46</v>
          </cell>
          <cell r="H88" t="str">
            <v>1</v>
          </cell>
          <cell r="I88" t="str">
            <v>Casado</v>
          </cell>
          <cell r="J88" t="str">
            <v>feminino</v>
          </cell>
          <cell r="K88">
            <v>1</v>
          </cell>
          <cell r="L88" t="str">
            <v>Av dos Templarios, 418        Pacos de Ferreira</v>
          </cell>
          <cell r="M88" t="str">
            <v>4590-000</v>
          </cell>
          <cell r="N88" t="str">
            <v>PAÇOS DE FERREIRA</v>
          </cell>
          <cell r="O88" t="str">
            <v>00231013</v>
          </cell>
          <cell r="P88" t="str">
            <v>2. CICLO LICEAL</v>
          </cell>
          <cell r="R88" t="str">
            <v>3956155</v>
          </cell>
          <cell r="S88" t="str">
            <v>19980707</v>
          </cell>
          <cell r="T88" t="str">
            <v>PORTO</v>
          </cell>
          <cell r="U88" t="str">
            <v>9803</v>
          </cell>
          <cell r="V88" t="str">
            <v>S.NAC IND ENERGIA-SINDEL</v>
          </cell>
          <cell r="W88" t="str">
            <v>151370966</v>
          </cell>
          <cell r="X88" t="str">
            <v>1830</v>
          </cell>
          <cell r="Y88" t="str">
            <v>0.0</v>
          </cell>
          <cell r="Z88">
            <v>1</v>
          </cell>
          <cell r="AA88" t="str">
            <v>00</v>
          </cell>
          <cell r="AC88" t="str">
            <v>X</v>
          </cell>
          <cell r="AD88" t="str">
            <v>100</v>
          </cell>
          <cell r="AE88" t="str">
            <v>11290439496</v>
          </cell>
          <cell r="AF88" t="str">
            <v>02</v>
          </cell>
          <cell r="AG88" t="str">
            <v>19820416</v>
          </cell>
          <cell r="AH88" t="str">
            <v>DT.Adm.Corr.Antiguid</v>
          </cell>
          <cell r="AI88" t="str">
            <v>1</v>
          </cell>
          <cell r="AJ88" t="str">
            <v>ACTIVOS</v>
          </cell>
          <cell r="AK88" t="str">
            <v>AA</v>
          </cell>
          <cell r="AL88" t="str">
            <v>ACTIVO TEMP.INTEIRO</v>
          </cell>
          <cell r="AM88" t="str">
            <v>J100</v>
          </cell>
          <cell r="AN88" t="str">
            <v>EDPOutsourcing Comercial-N</v>
          </cell>
          <cell r="AO88" t="str">
            <v>J114</v>
          </cell>
          <cell r="AP88" t="str">
            <v>EDPOC-MAI-AgSm</v>
          </cell>
          <cell r="AQ88" t="str">
            <v>40177483</v>
          </cell>
          <cell r="AR88" t="str">
            <v>70000060</v>
          </cell>
          <cell r="AS88" t="str">
            <v>025.</v>
          </cell>
          <cell r="AT88" t="str">
            <v>ESCRITURARIO COMERCIAL</v>
          </cell>
          <cell r="AU88" t="str">
            <v>4</v>
          </cell>
          <cell r="AV88" t="str">
            <v>00040286</v>
          </cell>
          <cell r="AW88" t="str">
            <v>J20424340410</v>
          </cell>
          <cell r="AX88" t="str">
            <v>AN-LJMAI-LOJA MAIA</v>
          </cell>
          <cell r="AY88" t="str">
            <v>68905210</v>
          </cell>
          <cell r="AZ88" t="str">
            <v>Lj Maia</v>
          </cell>
          <cell r="BA88" t="str">
            <v>6890</v>
          </cell>
          <cell r="BB88" t="str">
            <v>EDP Outsourcing Comercial</v>
          </cell>
          <cell r="BC88" t="str">
            <v>6890</v>
          </cell>
          <cell r="BD88" t="str">
            <v>6890</v>
          </cell>
          <cell r="BE88" t="str">
            <v>2800</v>
          </cell>
          <cell r="BF88" t="str">
            <v>6890</v>
          </cell>
          <cell r="BG88" t="str">
            <v>EDP Outsourcing Comercial,SA</v>
          </cell>
          <cell r="BH88" t="str">
            <v>1010</v>
          </cell>
          <cell r="BI88">
            <v>1160</v>
          </cell>
          <cell r="BJ88" t="str">
            <v>10</v>
          </cell>
          <cell r="BK88">
            <v>23</v>
          </cell>
          <cell r="BL88">
            <v>232.53</v>
          </cell>
          <cell r="BM88" t="str">
            <v>NÍVEL 5</v>
          </cell>
          <cell r="BN88" t="str">
            <v>02</v>
          </cell>
          <cell r="BO88" t="str">
            <v>07</v>
          </cell>
          <cell r="BP88" t="str">
            <v>20030101</v>
          </cell>
          <cell r="BQ88" t="str">
            <v>21</v>
          </cell>
          <cell r="BR88" t="str">
            <v>EVOLUCAO AUTOMATICA</v>
          </cell>
          <cell r="BS88" t="str">
            <v>20050101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G88">
            <v>0</v>
          </cell>
          <cell r="CK88">
            <v>0</v>
          </cell>
          <cell r="CO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1</v>
          </cell>
          <cell r="CY88" t="str">
            <v>6010</v>
          </cell>
          <cell r="CZ88">
            <v>39.54</v>
          </cell>
          <cell r="DC88">
            <v>0</v>
          </cell>
          <cell r="DF88">
            <v>0</v>
          </cell>
          <cell r="DI88">
            <v>0</v>
          </cell>
          <cell r="DK88">
            <v>0</v>
          </cell>
          <cell r="DL88">
            <v>0</v>
          </cell>
          <cell r="DN88" t="str">
            <v>11D13</v>
          </cell>
          <cell r="DO88" t="str">
            <v>FixoTInt-"Lojas"2002</v>
          </cell>
          <cell r="DP88">
            <v>9</v>
          </cell>
          <cell r="DQ88">
            <v>100</v>
          </cell>
          <cell r="DR88" t="str">
            <v>PT01</v>
          </cell>
          <cell r="DT88" t="str">
            <v>00350576</v>
          </cell>
          <cell r="DU88" t="str">
            <v>CAIXA GERAL DE DEPOSITOS, SA</v>
          </cell>
        </row>
        <row r="89">
          <cell r="A89" t="str">
            <v>255386</v>
          </cell>
          <cell r="B89" t="str">
            <v>Maria Deolinda Teix. Dias Meireles</v>
          </cell>
          <cell r="C89" t="str">
            <v>1982</v>
          </cell>
          <cell r="D89">
            <v>23</v>
          </cell>
          <cell r="E89">
            <v>23</v>
          </cell>
          <cell r="F89" t="str">
            <v>19550730</v>
          </cell>
          <cell r="G89" t="str">
            <v>49</v>
          </cell>
          <cell r="H89" t="str">
            <v>1</v>
          </cell>
          <cell r="I89" t="str">
            <v>Casado</v>
          </cell>
          <cell r="J89" t="str">
            <v>feminino</v>
          </cell>
          <cell r="K89">
            <v>2</v>
          </cell>
          <cell r="L89" t="str">
            <v>Ribeiro                       Eiriz</v>
          </cell>
          <cell r="M89" t="str">
            <v>4590-000</v>
          </cell>
          <cell r="N89" t="str">
            <v>PAÇOS DE FERREIRA</v>
          </cell>
          <cell r="O89" t="str">
            <v>00241132</v>
          </cell>
          <cell r="P89" t="str">
            <v>CURSO COMPLEMENTAR DOS LICEUS</v>
          </cell>
          <cell r="R89" t="str">
            <v>3456853</v>
          </cell>
          <cell r="S89" t="str">
            <v>19960419</v>
          </cell>
          <cell r="T89" t="str">
            <v>PORTO</v>
          </cell>
          <cell r="U89" t="str">
            <v>9803</v>
          </cell>
          <cell r="V89" t="str">
            <v>S.NAC IND ENERGIA-SINDEL</v>
          </cell>
          <cell r="W89" t="str">
            <v>145939286</v>
          </cell>
          <cell r="X89" t="str">
            <v>1830</v>
          </cell>
          <cell r="Y89" t="str">
            <v>0.0</v>
          </cell>
          <cell r="Z89">
            <v>2</v>
          </cell>
          <cell r="AA89" t="str">
            <v>00</v>
          </cell>
          <cell r="AC89" t="str">
            <v>X</v>
          </cell>
          <cell r="AD89" t="str">
            <v>100</v>
          </cell>
          <cell r="AE89" t="str">
            <v>11320057608</v>
          </cell>
          <cell r="AF89" t="str">
            <v>02</v>
          </cell>
          <cell r="AG89" t="str">
            <v>19820209</v>
          </cell>
          <cell r="AH89" t="str">
            <v>DT.Adm.Corr.Antiguid</v>
          </cell>
          <cell r="AI89" t="str">
            <v>1</v>
          </cell>
          <cell r="AJ89" t="str">
            <v>ACTIVOS</v>
          </cell>
          <cell r="AK89" t="str">
            <v>AA</v>
          </cell>
          <cell r="AL89" t="str">
            <v>ACTIVO TEMP.INTEIRO</v>
          </cell>
          <cell r="AM89" t="str">
            <v>J100</v>
          </cell>
          <cell r="AN89" t="str">
            <v>EDPOutsourcing Comercial-N</v>
          </cell>
          <cell r="AO89" t="str">
            <v>J114</v>
          </cell>
          <cell r="AP89" t="str">
            <v>EDPOC-MAI-AgSm</v>
          </cell>
          <cell r="AQ89" t="str">
            <v>40177482</v>
          </cell>
          <cell r="AR89" t="str">
            <v>70000060</v>
          </cell>
          <cell r="AS89" t="str">
            <v>025.</v>
          </cell>
          <cell r="AT89" t="str">
            <v>ESCRITURARIO COMERCIAL</v>
          </cell>
          <cell r="AU89" t="str">
            <v>4</v>
          </cell>
          <cell r="AV89" t="str">
            <v>00040286</v>
          </cell>
          <cell r="AW89" t="str">
            <v>J20424340410</v>
          </cell>
          <cell r="AX89" t="str">
            <v>AN-LJMAI-LOJA MAIA</v>
          </cell>
          <cell r="AY89" t="str">
            <v>68905210</v>
          </cell>
          <cell r="AZ89" t="str">
            <v>Lj Maia</v>
          </cell>
          <cell r="BA89" t="str">
            <v>6890</v>
          </cell>
          <cell r="BB89" t="str">
            <v>EDP Outsourcing Comercial</v>
          </cell>
          <cell r="BC89" t="str">
            <v>6890</v>
          </cell>
          <cell r="BD89" t="str">
            <v>6890</v>
          </cell>
          <cell r="BE89" t="str">
            <v>2800</v>
          </cell>
          <cell r="BF89" t="str">
            <v>6890</v>
          </cell>
          <cell r="BG89" t="str">
            <v>EDP Outsourcing Comercial,SA</v>
          </cell>
          <cell r="BH89" t="str">
            <v>1010</v>
          </cell>
          <cell r="BI89">
            <v>1247</v>
          </cell>
          <cell r="BJ89" t="str">
            <v>11</v>
          </cell>
          <cell r="BK89">
            <v>23</v>
          </cell>
          <cell r="BL89">
            <v>232.53</v>
          </cell>
          <cell r="BM89" t="str">
            <v>NÍVEL 5</v>
          </cell>
          <cell r="BN89" t="str">
            <v>01</v>
          </cell>
          <cell r="BO89" t="str">
            <v>08</v>
          </cell>
          <cell r="BP89" t="str">
            <v>20040101</v>
          </cell>
          <cell r="BQ89" t="str">
            <v>21</v>
          </cell>
          <cell r="BR89" t="str">
            <v>EVOLUCAO AUTOMATICA</v>
          </cell>
          <cell r="BS89" t="str">
            <v>20050101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G89">
            <v>0</v>
          </cell>
          <cell r="CK89">
            <v>0</v>
          </cell>
          <cell r="CO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</v>
          </cell>
          <cell r="CY89" t="str">
            <v>6010</v>
          </cell>
          <cell r="CZ89">
            <v>39.54</v>
          </cell>
          <cell r="DC89">
            <v>0</v>
          </cell>
          <cell r="DF89">
            <v>0</v>
          </cell>
          <cell r="DI89">
            <v>0</v>
          </cell>
          <cell r="DK89">
            <v>0</v>
          </cell>
          <cell r="DL89">
            <v>0</v>
          </cell>
          <cell r="DN89" t="str">
            <v>11D13</v>
          </cell>
          <cell r="DO89" t="str">
            <v>FixoTInt-"Lojas"2002</v>
          </cell>
          <cell r="DP89">
            <v>9</v>
          </cell>
          <cell r="DQ89">
            <v>100</v>
          </cell>
          <cell r="DR89" t="str">
            <v>PT01</v>
          </cell>
          <cell r="DT89" t="str">
            <v>00100000</v>
          </cell>
          <cell r="DU89" t="str">
            <v>BANCO BPI, SA</v>
          </cell>
        </row>
        <row r="90">
          <cell r="A90" t="str">
            <v>305812</v>
          </cell>
          <cell r="B90" t="str">
            <v>Maria Rosario Reis Oliveira</v>
          </cell>
          <cell r="C90" t="str">
            <v>1983</v>
          </cell>
          <cell r="D90">
            <v>22</v>
          </cell>
          <cell r="E90">
            <v>22</v>
          </cell>
          <cell r="F90" t="str">
            <v>19611013</v>
          </cell>
          <cell r="G90" t="str">
            <v>43</v>
          </cell>
          <cell r="H90" t="str">
            <v>1</v>
          </cell>
          <cell r="I90" t="str">
            <v>Casado</v>
          </cell>
          <cell r="J90" t="str">
            <v>feminino</v>
          </cell>
          <cell r="K90">
            <v>2</v>
          </cell>
          <cell r="L90" t="str">
            <v>R Cruzes do Monte, 115 R/C-C</v>
          </cell>
          <cell r="M90" t="str">
            <v>4470-000</v>
          </cell>
          <cell r="N90" t="str">
            <v>MAIA</v>
          </cell>
          <cell r="O90" t="str">
            <v>00233023</v>
          </cell>
          <cell r="P90" t="str">
            <v>C.GERAL UNIFICADO(9 ANO ESCOL)</v>
          </cell>
          <cell r="R90" t="str">
            <v>5809749</v>
          </cell>
          <cell r="S90" t="str">
            <v>19960118</v>
          </cell>
          <cell r="T90" t="str">
            <v>LISBOA</v>
          </cell>
          <cell r="U90" t="str">
            <v>9800</v>
          </cell>
          <cell r="V90" t="str">
            <v>SIND TRAB IND ELéCT NORTE</v>
          </cell>
          <cell r="W90" t="str">
            <v>156017245</v>
          </cell>
          <cell r="X90" t="str">
            <v>1805</v>
          </cell>
          <cell r="Y90" t="str">
            <v>0.0</v>
          </cell>
          <cell r="Z90">
            <v>2</v>
          </cell>
          <cell r="AA90" t="str">
            <v>00</v>
          </cell>
          <cell r="AD90" t="str">
            <v>100</v>
          </cell>
          <cell r="AE90" t="str">
            <v>10184772950</v>
          </cell>
          <cell r="AF90" t="str">
            <v>02</v>
          </cell>
          <cell r="AG90" t="str">
            <v>19830710</v>
          </cell>
          <cell r="AH90" t="str">
            <v>DT.Adm.Corr.Antiguid</v>
          </cell>
          <cell r="AI90" t="str">
            <v>1</v>
          </cell>
          <cell r="AJ90" t="str">
            <v>ACTIVOS</v>
          </cell>
          <cell r="AK90" t="str">
            <v>AA</v>
          </cell>
          <cell r="AL90" t="str">
            <v>ACTIVO TEMP.INTEIRO</v>
          </cell>
          <cell r="AM90" t="str">
            <v>J100</v>
          </cell>
          <cell r="AN90" t="str">
            <v>EDPOutsourcing Comercial-N</v>
          </cell>
          <cell r="AO90" t="str">
            <v>J114</v>
          </cell>
          <cell r="AP90" t="str">
            <v>EDPOC-MAI-AgSm</v>
          </cell>
          <cell r="AQ90" t="str">
            <v>40177484</v>
          </cell>
          <cell r="AR90" t="str">
            <v>70000060</v>
          </cell>
          <cell r="AS90" t="str">
            <v>025.</v>
          </cell>
          <cell r="AT90" t="str">
            <v>ESCRITURARIO COMERCIAL</v>
          </cell>
          <cell r="AU90" t="str">
            <v>1</v>
          </cell>
          <cell r="AV90" t="str">
            <v>00040286</v>
          </cell>
          <cell r="AW90" t="str">
            <v>J20424340410</v>
          </cell>
          <cell r="AX90" t="str">
            <v>AN-LJMAI-LOJA MAIA</v>
          </cell>
          <cell r="AY90" t="str">
            <v>68905210</v>
          </cell>
          <cell r="AZ90" t="str">
            <v>Lj Maia</v>
          </cell>
          <cell r="BA90" t="str">
            <v>6890</v>
          </cell>
          <cell r="BB90" t="str">
            <v>EDP Outsourcing Comercial</v>
          </cell>
          <cell r="BC90" t="str">
            <v>6890</v>
          </cell>
          <cell r="BD90" t="str">
            <v>6890</v>
          </cell>
          <cell r="BE90" t="str">
            <v>2800</v>
          </cell>
          <cell r="BF90" t="str">
            <v>6890</v>
          </cell>
          <cell r="BG90" t="str">
            <v>EDP Outsourcing Comercial,SA</v>
          </cell>
          <cell r="BH90" t="str">
            <v>1010</v>
          </cell>
          <cell r="BI90">
            <v>1160</v>
          </cell>
          <cell r="BJ90" t="str">
            <v>10</v>
          </cell>
          <cell r="BK90">
            <v>22</v>
          </cell>
          <cell r="BL90">
            <v>222.42</v>
          </cell>
          <cell r="BM90" t="str">
            <v>NÍVEL 5</v>
          </cell>
          <cell r="BN90" t="str">
            <v>00</v>
          </cell>
          <cell r="BO90" t="str">
            <v>07</v>
          </cell>
          <cell r="BP90" t="str">
            <v>20050101</v>
          </cell>
          <cell r="BQ90" t="str">
            <v>21</v>
          </cell>
          <cell r="BR90" t="str">
            <v>EVOLUCAO AUTOMATICA</v>
          </cell>
          <cell r="BS90" t="str">
            <v>20050101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G90">
            <v>0</v>
          </cell>
          <cell r="CK90">
            <v>0</v>
          </cell>
          <cell r="CO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 t="str">
            <v>6010</v>
          </cell>
          <cell r="CZ90">
            <v>39.54</v>
          </cell>
          <cell r="DC90">
            <v>0</v>
          </cell>
          <cell r="DF90">
            <v>0</v>
          </cell>
          <cell r="DI90">
            <v>0</v>
          </cell>
          <cell r="DK90">
            <v>0</v>
          </cell>
          <cell r="DL90">
            <v>0</v>
          </cell>
          <cell r="DN90" t="str">
            <v>11D13</v>
          </cell>
          <cell r="DO90" t="str">
            <v>FixoTInt-"Lojas"2002</v>
          </cell>
          <cell r="DP90">
            <v>9</v>
          </cell>
          <cell r="DQ90">
            <v>100</v>
          </cell>
          <cell r="DR90" t="str">
            <v>PT01</v>
          </cell>
          <cell r="DT90" t="str">
            <v>00352069</v>
          </cell>
          <cell r="DU90" t="str">
            <v>CAIXA GERAL DE DEPOSITOS, SA</v>
          </cell>
        </row>
        <row r="91">
          <cell r="A91" t="str">
            <v>304476</v>
          </cell>
          <cell r="B91" t="str">
            <v>Francisco Manuel Silva Teixeira</v>
          </cell>
          <cell r="C91" t="str">
            <v>1984</v>
          </cell>
          <cell r="D91">
            <v>21</v>
          </cell>
          <cell r="E91">
            <v>21</v>
          </cell>
          <cell r="F91" t="str">
            <v>19661013</v>
          </cell>
          <cell r="G91" t="str">
            <v>38</v>
          </cell>
          <cell r="H91" t="str">
            <v>1</v>
          </cell>
          <cell r="I91" t="str">
            <v>Casado</v>
          </cell>
          <cell r="J91" t="str">
            <v>masculino</v>
          </cell>
          <cell r="K91">
            <v>1</v>
          </cell>
          <cell r="L91" t="str">
            <v>R Antonio Feliciano Castilho, 420 - Pedroucos</v>
          </cell>
          <cell r="M91" t="str">
            <v>4425-617</v>
          </cell>
          <cell r="N91" t="str">
            <v>MAIA</v>
          </cell>
          <cell r="O91" t="str">
            <v>00233023</v>
          </cell>
          <cell r="P91" t="str">
            <v>C.GERAL UNIFICADO(9 ANO ESCOL)</v>
          </cell>
          <cell r="R91" t="str">
            <v>7804670</v>
          </cell>
          <cell r="S91" t="str">
            <v>20040129</v>
          </cell>
          <cell r="T91" t="str">
            <v>LISBOA</v>
          </cell>
          <cell r="W91" t="str">
            <v>180010557</v>
          </cell>
          <cell r="X91" t="str">
            <v>3506</v>
          </cell>
          <cell r="Y91" t="str">
            <v>0.0</v>
          </cell>
          <cell r="Z91">
            <v>1</v>
          </cell>
          <cell r="AA91" t="str">
            <v>00</v>
          </cell>
          <cell r="AC91" t="str">
            <v>X</v>
          </cell>
          <cell r="AD91" t="str">
            <v>100</v>
          </cell>
          <cell r="AE91" t="str">
            <v>11320177213</v>
          </cell>
          <cell r="AF91" t="str">
            <v>02</v>
          </cell>
          <cell r="AG91" t="str">
            <v>19840326</v>
          </cell>
          <cell r="AH91" t="str">
            <v>DT.Adm.Corr.Antiguid</v>
          </cell>
          <cell r="AI91" t="str">
            <v>1</v>
          </cell>
          <cell r="AJ91" t="str">
            <v>ACTIVOS</v>
          </cell>
          <cell r="AK91" t="str">
            <v>AA</v>
          </cell>
          <cell r="AL91" t="str">
            <v>ACTIVO TEMP.INTEIRO</v>
          </cell>
          <cell r="AM91" t="str">
            <v>J100</v>
          </cell>
          <cell r="AN91" t="str">
            <v>EDPOutsourcing Comercial-N</v>
          </cell>
          <cell r="AO91" t="str">
            <v>J114</v>
          </cell>
          <cell r="AP91" t="str">
            <v>EDPOC-MAI-AgSm</v>
          </cell>
          <cell r="AQ91" t="str">
            <v>40177481</v>
          </cell>
          <cell r="AR91" t="str">
            <v>70000022</v>
          </cell>
          <cell r="AS91" t="str">
            <v>014.</v>
          </cell>
          <cell r="AT91" t="str">
            <v>TECNICO COMERCIAL</v>
          </cell>
          <cell r="AU91" t="str">
            <v>0</v>
          </cell>
          <cell r="AV91" t="str">
            <v>00040286</v>
          </cell>
          <cell r="AW91" t="str">
            <v>J20424340410</v>
          </cell>
          <cell r="AX91" t="str">
            <v>AN-LJMAI-LOJA MAIA</v>
          </cell>
          <cell r="AY91" t="str">
            <v>68905210</v>
          </cell>
          <cell r="AZ91" t="str">
            <v>Lj Maia</v>
          </cell>
          <cell r="BA91" t="str">
            <v>6890</v>
          </cell>
          <cell r="BB91" t="str">
            <v>EDP Outsourcing Comercial</v>
          </cell>
          <cell r="BC91" t="str">
            <v>6890</v>
          </cell>
          <cell r="BD91" t="str">
            <v>6890</v>
          </cell>
          <cell r="BE91" t="str">
            <v>2800</v>
          </cell>
          <cell r="BF91" t="str">
            <v>6890</v>
          </cell>
          <cell r="BG91" t="str">
            <v>EDP Outsourcing Comercial,SA</v>
          </cell>
          <cell r="BH91" t="str">
            <v>1010</v>
          </cell>
          <cell r="BI91">
            <v>1160</v>
          </cell>
          <cell r="BJ91" t="str">
            <v>10</v>
          </cell>
          <cell r="BK91">
            <v>21</v>
          </cell>
          <cell r="BL91">
            <v>212.31</v>
          </cell>
          <cell r="BM91" t="str">
            <v>NÍVEL 4</v>
          </cell>
          <cell r="BN91" t="str">
            <v>01</v>
          </cell>
          <cell r="BO91" t="str">
            <v>04</v>
          </cell>
          <cell r="BP91" t="str">
            <v>20030110</v>
          </cell>
          <cell r="BQ91" t="str">
            <v>33</v>
          </cell>
          <cell r="BR91" t="str">
            <v>NOMEACAO</v>
          </cell>
          <cell r="BS91" t="str">
            <v>20050101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G91">
            <v>0</v>
          </cell>
          <cell r="CK91">
            <v>0</v>
          </cell>
          <cell r="CO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</v>
          </cell>
          <cell r="CY91" t="str">
            <v>6010</v>
          </cell>
          <cell r="CZ91">
            <v>39.54</v>
          </cell>
          <cell r="DC91">
            <v>0</v>
          </cell>
          <cell r="DF91">
            <v>0</v>
          </cell>
          <cell r="DI91">
            <v>0</v>
          </cell>
          <cell r="DK91">
            <v>0</v>
          </cell>
          <cell r="DL91">
            <v>0</v>
          </cell>
          <cell r="DN91" t="str">
            <v>11D13</v>
          </cell>
          <cell r="DO91" t="str">
            <v>FixoTInt-"Lojas"2002</v>
          </cell>
          <cell r="DP91">
            <v>9</v>
          </cell>
          <cell r="DQ91">
            <v>100</v>
          </cell>
          <cell r="DR91" t="str">
            <v>PT01</v>
          </cell>
          <cell r="DT91" t="str">
            <v>00100000</v>
          </cell>
          <cell r="DU91" t="str">
            <v>BANCO BPI, SA</v>
          </cell>
        </row>
        <row r="92">
          <cell r="A92" t="str">
            <v>304468</v>
          </cell>
          <cell r="B92" t="str">
            <v>Francisco Janeiro Pimentel</v>
          </cell>
          <cell r="C92" t="str">
            <v>1974</v>
          </cell>
          <cell r="D92">
            <v>31</v>
          </cell>
          <cell r="E92">
            <v>31</v>
          </cell>
          <cell r="F92" t="str">
            <v>19550429</v>
          </cell>
          <cell r="G92" t="str">
            <v>50</v>
          </cell>
          <cell r="H92" t="str">
            <v>1</v>
          </cell>
          <cell r="I92" t="str">
            <v>Casado</v>
          </cell>
          <cell r="J92" t="str">
            <v>masculino</v>
          </cell>
          <cell r="K92">
            <v>2</v>
          </cell>
          <cell r="L92" t="str">
            <v>R Luis Azevedo Coutinho ,64-3.Dt0. SENHORA DA HORA</v>
          </cell>
          <cell r="M92" t="str">
            <v>4460-196</v>
          </cell>
          <cell r="N92" t="str">
            <v>CUSTÓIAS MTS</v>
          </cell>
          <cell r="O92" t="str">
            <v>00241132</v>
          </cell>
          <cell r="P92" t="str">
            <v>CURSO COMPLEMENTAR DOS LICEUS</v>
          </cell>
          <cell r="R92" t="str">
            <v>4072910</v>
          </cell>
          <cell r="S92" t="str">
            <v>20000821</v>
          </cell>
          <cell r="T92" t="str">
            <v>LISBOA</v>
          </cell>
          <cell r="U92" t="str">
            <v>9800</v>
          </cell>
          <cell r="V92" t="str">
            <v>SIND TRAB IND ELéCT NORTE</v>
          </cell>
          <cell r="W92" t="str">
            <v>150152140</v>
          </cell>
          <cell r="X92" t="str">
            <v>3514</v>
          </cell>
          <cell r="Y92" t="str">
            <v>0.0</v>
          </cell>
          <cell r="Z92">
            <v>2</v>
          </cell>
          <cell r="AA92" t="str">
            <v>00</v>
          </cell>
          <cell r="AC92" t="str">
            <v>X</v>
          </cell>
          <cell r="AD92" t="str">
            <v>100</v>
          </cell>
          <cell r="AE92" t="str">
            <v>11321297710</v>
          </cell>
          <cell r="AF92" t="str">
            <v>02</v>
          </cell>
          <cell r="AG92" t="str">
            <v>19740706</v>
          </cell>
          <cell r="AH92" t="str">
            <v>DT.Adm.Corr.Antiguid</v>
          </cell>
          <cell r="AI92" t="str">
            <v>1</v>
          </cell>
          <cell r="AJ92" t="str">
            <v>ACTIVOS</v>
          </cell>
          <cell r="AK92" t="str">
            <v>AA</v>
          </cell>
          <cell r="AL92" t="str">
            <v>ACTIVO TEMP.INTEIRO</v>
          </cell>
          <cell r="AM92" t="str">
            <v>J100</v>
          </cell>
          <cell r="AN92" t="str">
            <v>EDPOutsourcing Comercial-N</v>
          </cell>
          <cell r="AO92" t="str">
            <v>J115</v>
          </cell>
          <cell r="AP92" t="str">
            <v>EDPOC-MTSNHS</v>
          </cell>
          <cell r="AQ92" t="str">
            <v>40177455</v>
          </cell>
          <cell r="AR92" t="str">
            <v>70000045</v>
          </cell>
          <cell r="AS92" t="str">
            <v>01S3</v>
          </cell>
          <cell r="AT92" t="str">
            <v>CHEFIA SECCAO ESCALAO III</v>
          </cell>
          <cell r="AU92" t="str">
            <v>4</v>
          </cell>
          <cell r="AV92" t="str">
            <v>00040182</v>
          </cell>
          <cell r="AW92" t="str">
            <v>J20424360110</v>
          </cell>
          <cell r="AX92" t="str">
            <v>AN-LJMTS-CH-CHEFIA</v>
          </cell>
          <cell r="AY92" t="str">
            <v>68905212</v>
          </cell>
          <cell r="AZ92" t="str">
            <v>Lj Matosinhos</v>
          </cell>
          <cell r="BA92" t="str">
            <v>6890</v>
          </cell>
          <cell r="BB92" t="str">
            <v>EDP Outsourcing Comercial</v>
          </cell>
          <cell r="BC92" t="str">
            <v>6890</v>
          </cell>
          <cell r="BD92" t="str">
            <v>6890</v>
          </cell>
          <cell r="BE92" t="str">
            <v>2800</v>
          </cell>
          <cell r="BF92" t="str">
            <v>6890</v>
          </cell>
          <cell r="BG92" t="str">
            <v>EDP Outsourcing Comercial,SA</v>
          </cell>
          <cell r="BH92" t="str">
            <v>1010</v>
          </cell>
          <cell r="BI92">
            <v>1707</v>
          </cell>
          <cell r="BJ92" t="str">
            <v>16</v>
          </cell>
          <cell r="BK92">
            <v>31</v>
          </cell>
          <cell r="BL92">
            <v>313.41000000000003</v>
          </cell>
          <cell r="BM92" t="str">
            <v>C SECÇ3</v>
          </cell>
          <cell r="BN92" t="str">
            <v>02</v>
          </cell>
          <cell r="BO92" t="str">
            <v>H</v>
          </cell>
          <cell r="BP92" t="str">
            <v>20030101</v>
          </cell>
          <cell r="BQ92" t="str">
            <v>21</v>
          </cell>
          <cell r="BR92" t="str">
            <v>EVOLUCAO AUTOMATICA</v>
          </cell>
          <cell r="BS92" t="str">
            <v>20050101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G92">
            <v>0</v>
          </cell>
          <cell r="CK92">
            <v>0</v>
          </cell>
          <cell r="CO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Z92">
            <v>0</v>
          </cell>
          <cell r="DC92">
            <v>0</v>
          </cell>
          <cell r="DF92">
            <v>0</v>
          </cell>
          <cell r="DI92">
            <v>0</v>
          </cell>
          <cell r="DK92">
            <v>0</v>
          </cell>
          <cell r="DL92">
            <v>0</v>
          </cell>
          <cell r="DN92" t="str">
            <v>21D11</v>
          </cell>
          <cell r="DO92" t="str">
            <v>Flex.T.Int."Escrit"</v>
          </cell>
          <cell r="DP92">
            <v>2</v>
          </cell>
          <cell r="DQ92">
            <v>100</v>
          </cell>
          <cell r="DR92" t="str">
            <v>PT01</v>
          </cell>
          <cell r="DT92" t="str">
            <v>00100000</v>
          </cell>
          <cell r="DU92" t="str">
            <v>BANCO BPI, SA</v>
          </cell>
        </row>
        <row r="93">
          <cell r="A93" t="str">
            <v>277029</v>
          </cell>
          <cell r="B93" t="str">
            <v>Isabel Maria Barros Reis Araujo</v>
          </cell>
          <cell r="C93" t="str">
            <v>1981</v>
          </cell>
          <cell r="D93">
            <v>24</v>
          </cell>
          <cell r="E93">
            <v>24</v>
          </cell>
          <cell r="F93" t="str">
            <v>19570528</v>
          </cell>
          <cell r="G93" t="str">
            <v>48</v>
          </cell>
          <cell r="H93" t="str">
            <v>1</v>
          </cell>
          <cell r="I93" t="str">
            <v>Casado</v>
          </cell>
          <cell r="J93" t="str">
            <v>feminino</v>
          </cell>
          <cell r="K93">
            <v>2</v>
          </cell>
          <cell r="L93" t="str">
            <v>R Castuares N. 82     Arvore</v>
          </cell>
          <cell r="M93" t="str">
            <v>4480-000</v>
          </cell>
          <cell r="N93" t="str">
            <v>VILA DO CONDE</v>
          </cell>
          <cell r="O93" t="str">
            <v>00231021</v>
          </cell>
          <cell r="P93" t="str">
            <v>CURSO GERAL DOS LICEUS</v>
          </cell>
          <cell r="R93" t="str">
            <v>3453577</v>
          </cell>
          <cell r="S93" t="str">
            <v>19990118</v>
          </cell>
          <cell r="T93" t="str">
            <v>PORTO</v>
          </cell>
          <cell r="W93" t="str">
            <v>144092476</v>
          </cell>
          <cell r="X93" t="str">
            <v>1902</v>
          </cell>
          <cell r="Y93" t="str">
            <v>0.0</v>
          </cell>
          <cell r="Z93">
            <v>2</v>
          </cell>
          <cell r="AA93" t="str">
            <v>00</v>
          </cell>
          <cell r="AC93" t="str">
            <v>X</v>
          </cell>
          <cell r="AD93" t="str">
            <v>100</v>
          </cell>
          <cell r="AE93" t="str">
            <v>10184740993</v>
          </cell>
          <cell r="AF93" t="str">
            <v>02</v>
          </cell>
          <cell r="AG93" t="str">
            <v>19811123</v>
          </cell>
          <cell r="AH93" t="str">
            <v>DT.Adm.Corr.Antiguid</v>
          </cell>
          <cell r="AI93" t="str">
            <v>1</v>
          </cell>
          <cell r="AJ93" t="str">
            <v>ACTIVOS</v>
          </cell>
          <cell r="AK93" t="str">
            <v>AA</v>
          </cell>
          <cell r="AL93" t="str">
            <v>ACTIVO TEMP.INTEIRO</v>
          </cell>
          <cell r="AM93" t="str">
            <v>J100</v>
          </cell>
          <cell r="AN93" t="str">
            <v>EDPOutsourcing Comercial-N</v>
          </cell>
          <cell r="AO93" t="str">
            <v>J115</v>
          </cell>
          <cell r="AP93" t="str">
            <v>EDPOC-MTSNHS</v>
          </cell>
          <cell r="AQ93" t="str">
            <v>40177488</v>
          </cell>
          <cell r="AR93" t="str">
            <v>70000060</v>
          </cell>
          <cell r="AS93" t="str">
            <v>025.</v>
          </cell>
          <cell r="AT93" t="str">
            <v>ESCRITURARIO COMERCIAL</v>
          </cell>
          <cell r="AU93" t="str">
            <v>1</v>
          </cell>
          <cell r="AV93" t="str">
            <v>00040287</v>
          </cell>
          <cell r="AW93" t="str">
            <v>J20424360410</v>
          </cell>
          <cell r="AX93" t="str">
            <v>AN-LJMTS-LOJA MATOSINHOS</v>
          </cell>
          <cell r="AY93" t="str">
            <v>68905212</v>
          </cell>
          <cell r="AZ93" t="str">
            <v>Lj Matosinhos</v>
          </cell>
          <cell r="BA93" t="str">
            <v>6890</v>
          </cell>
          <cell r="BB93" t="str">
            <v>EDP Outsourcing Comercial</v>
          </cell>
          <cell r="BC93" t="str">
            <v>6890</v>
          </cell>
          <cell r="BD93" t="str">
            <v>6890</v>
          </cell>
          <cell r="BE93" t="str">
            <v>2800</v>
          </cell>
          <cell r="BF93" t="str">
            <v>6890</v>
          </cell>
          <cell r="BG93" t="str">
            <v>EDP Outsourcing Comercial,SA</v>
          </cell>
          <cell r="BH93" t="str">
            <v>1010</v>
          </cell>
          <cell r="BI93">
            <v>1247</v>
          </cell>
          <cell r="BJ93" t="str">
            <v>11</v>
          </cell>
          <cell r="BK93">
            <v>24</v>
          </cell>
          <cell r="BL93">
            <v>242.64</v>
          </cell>
          <cell r="BM93" t="str">
            <v>NÍVEL 5</v>
          </cell>
          <cell r="BN93" t="str">
            <v>01</v>
          </cell>
          <cell r="BO93" t="str">
            <v>08</v>
          </cell>
          <cell r="BP93" t="str">
            <v>20040101</v>
          </cell>
          <cell r="BQ93" t="str">
            <v>21</v>
          </cell>
          <cell r="BR93" t="str">
            <v>EVOLUCAO AUTOMATICA</v>
          </cell>
          <cell r="BS93" t="str">
            <v>20050101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G93">
            <v>0</v>
          </cell>
          <cell r="CK93">
            <v>0</v>
          </cell>
          <cell r="CO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</v>
          </cell>
          <cell r="CY93" t="str">
            <v>6010</v>
          </cell>
          <cell r="CZ93">
            <v>39.54</v>
          </cell>
          <cell r="DC93">
            <v>0</v>
          </cell>
          <cell r="DF93">
            <v>0</v>
          </cell>
          <cell r="DI93">
            <v>0</v>
          </cell>
          <cell r="DK93">
            <v>0</v>
          </cell>
          <cell r="DL93">
            <v>0</v>
          </cell>
          <cell r="DN93" t="str">
            <v>11D13</v>
          </cell>
          <cell r="DO93" t="str">
            <v>FixoTInt-"Lojas"2002</v>
          </cell>
          <cell r="DP93">
            <v>2</v>
          </cell>
          <cell r="DQ93">
            <v>100</v>
          </cell>
          <cell r="DR93" t="str">
            <v>PT01</v>
          </cell>
          <cell r="DT93" t="str">
            <v>00350236</v>
          </cell>
          <cell r="DU93" t="str">
            <v>CAIXA GERAL DE DEPOSITOS, SA</v>
          </cell>
        </row>
        <row r="94">
          <cell r="A94" t="str">
            <v>240486</v>
          </cell>
          <cell r="B94" t="str">
            <v>Teresa Maria Tavares Ferreira</v>
          </cell>
          <cell r="C94" t="str">
            <v>1976</v>
          </cell>
          <cell r="D94">
            <v>29</v>
          </cell>
          <cell r="E94">
            <v>29</v>
          </cell>
          <cell r="F94" t="str">
            <v>19540509</v>
          </cell>
          <cell r="G94" t="str">
            <v>51</v>
          </cell>
          <cell r="H94" t="str">
            <v>1</v>
          </cell>
          <cell r="I94" t="str">
            <v>Casado</v>
          </cell>
          <cell r="J94" t="str">
            <v>feminino</v>
          </cell>
          <cell r="K94">
            <v>0</v>
          </cell>
          <cell r="L94" t="str">
            <v>R Dr.Afonso Cordeiro N.146-1.Dto</v>
          </cell>
          <cell r="M94" t="str">
            <v>4450-000</v>
          </cell>
          <cell r="N94" t="str">
            <v>MATOSINHOS</v>
          </cell>
          <cell r="O94" t="str">
            <v>00232133</v>
          </cell>
          <cell r="P94" t="str">
            <v>CURSO GERAL DO COMERCIO</v>
          </cell>
          <cell r="R94" t="str">
            <v>3008176</v>
          </cell>
          <cell r="S94" t="str">
            <v>19971030</v>
          </cell>
          <cell r="T94" t="str">
            <v>LISBOA</v>
          </cell>
          <cell r="U94" t="str">
            <v>9803</v>
          </cell>
          <cell r="V94" t="str">
            <v>S.NAC IND ENERGIA-SINDEL</v>
          </cell>
          <cell r="W94" t="str">
            <v>136410278</v>
          </cell>
          <cell r="X94" t="str">
            <v>1821</v>
          </cell>
          <cell r="Y94" t="str">
            <v>0.0</v>
          </cell>
          <cell r="Z94">
            <v>0</v>
          </cell>
          <cell r="AA94" t="str">
            <v>00</v>
          </cell>
          <cell r="AC94" t="str">
            <v>X</v>
          </cell>
          <cell r="AD94" t="str">
            <v>100</v>
          </cell>
          <cell r="AE94" t="str">
            <v>11260042821</v>
          </cell>
          <cell r="AF94" t="str">
            <v>02</v>
          </cell>
          <cell r="AG94" t="str">
            <v>19760415</v>
          </cell>
          <cell r="AH94" t="str">
            <v>DT.Adm.Corr.Antiguid</v>
          </cell>
          <cell r="AI94" t="str">
            <v>1</v>
          </cell>
          <cell r="AJ94" t="str">
            <v>ACTIVOS</v>
          </cell>
          <cell r="AK94" t="str">
            <v>AA</v>
          </cell>
          <cell r="AL94" t="str">
            <v>ACTIVO TEMP.INTEIRO</v>
          </cell>
          <cell r="AM94" t="str">
            <v>J100</v>
          </cell>
          <cell r="AN94" t="str">
            <v>EDPOutsourcing Comercial-N</v>
          </cell>
          <cell r="AO94" t="str">
            <v>J115</v>
          </cell>
          <cell r="AP94" t="str">
            <v>EDPOC-MTSNHS</v>
          </cell>
          <cell r="AQ94" t="str">
            <v>40177487</v>
          </cell>
          <cell r="AR94" t="str">
            <v>70000060</v>
          </cell>
          <cell r="AS94" t="str">
            <v>025.</v>
          </cell>
          <cell r="AT94" t="str">
            <v>ESCRITURARIO COMERCIAL</v>
          </cell>
          <cell r="AU94" t="str">
            <v>1</v>
          </cell>
          <cell r="AV94" t="str">
            <v>00040287</v>
          </cell>
          <cell r="AW94" t="str">
            <v>J20424360410</v>
          </cell>
          <cell r="AX94" t="str">
            <v>AN-LJMTS-LOJA MATOSINHOS</v>
          </cell>
          <cell r="AY94" t="str">
            <v>68905212</v>
          </cell>
          <cell r="AZ94" t="str">
            <v>Lj Matosinhos</v>
          </cell>
          <cell r="BA94" t="str">
            <v>6890</v>
          </cell>
          <cell r="BB94" t="str">
            <v>EDP Outsourcing Comercial</v>
          </cell>
          <cell r="BC94" t="str">
            <v>6890</v>
          </cell>
          <cell r="BD94" t="str">
            <v>6890</v>
          </cell>
          <cell r="BE94" t="str">
            <v>2800</v>
          </cell>
          <cell r="BF94" t="str">
            <v>6890</v>
          </cell>
          <cell r="BG94" t="str">
            <v>EDP Outsourcing Comercial,SA</v>
          </cell>
          <cell r="BH94" t="str">
            <v>1010</v>
          </cell>
          <cell r="BI94">
            <v>1339</v>
          </cell>
          <cell r="BJ94" t="str">
            <v>12</v>
          </cell>
          <cell r="BK94">
            <v>29</v>
          </cell>
          <cell r="BL94">
            <v>293.19</v>
          </cell>
          <cell r="BM94" t="str">
            <v>NÍVEL 5</v>
          </cell>
          <cell r="BN94" t="str">
            <v>00</v>
          </cell>
          <cell r="BO94" t="str">
            <v>09</v>
          </cell>
          <cell r="BP94" t="str">
            <v>20050101</v>
          </cell>
          <cell r="BQ94" t="str">
            <v>21</v>
          </cell>
          <cell r="BR94" t="str">
            <v>EVOLUCAO AUTOMATICA</v>
          </cell>
          <cell r="BS94" t="str">
            <v>20050101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G94">
            <v>0</v>
          </cell>
          <cell r="CK94">
            <v>0</v>
          </cell>
          <cell r="CO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1</v>
          </cell>
          <cell r="CY94" t="str">
            <v>6010</v>
          </cell>
          <cell r="CZ94">
            <v>39.54</v>
          </cell>
          <cell r="DC94">
            <v>0</v>
          </cell>
          <cell r="DF94">
            <v>0</v>
          </cell>
          <cell r="DI94">
            <v>0</v>
          </cell>
          <cell r="DK94">
            <v>0</v>
          </cell>
          <cell r="DL94">
            <v>0</v>
          </cell>
          <cell r="DN94" t="str">
            <v>11D13</v>
          </cell>
          <cell r="DO94" t="str">
            <v>FixoTInt-"Lojas"2002</v>
          </cell>
          <cell r="DP94">
            <v>2</v>
          </cell>
          <cell r="DQ94">
            <v>100</v>
          </cell>
          <cell r="DR94" t="str">
            <v>PT01</v>
          </cell>
          <cell r="DT94" t="str">
            <v>00330000</v>
          </cell>
          <cell r="DU94" t="str">
            <v>BANCO COMERCIAL PORTUGUES, SA</v>
          </cell>
        </row>
        <row r="95">
          <cell r="A95" t="str">
            <v>277533</v>
          </cell>
          <cell r="B95" t="str">
            <v>Maria Luisa Silva Reis Laranja</v>
          </cell>
          <cell r="C95" t="str">
            <v>1979</v>
          </cell>
          <cell r="D95">
            <v>26</v>
          </cell>
          <cell r="E95">
            <v>26</v>
          </cell>
          <cell r="F95" t="str">
            <v>19541212</v>
          </cell>
          <cell r="G95" t="str">
            <v>50</v>
          </cell>
          <cell r="H95" t="str">
            <v>4</v>
          </cell>
          <cell r="I95" t="str">
            <v>Divorc</v>
          </cell>
          <cell r="J95" t="str">
            <v>feminino</v>
          </cell>
          <cell r="K95">
            <v>1</v>
          </cell>
          <cell r="L95" t="str">
            <v>Rua da Igreja, 160</v>
          </cell>
          <cell r="M95" t="str">
            <v>4480-656</v>
          </cell>
          <cell r="N95" t="str">
            <v>VILA DO CONDE</v>
          </cell>
          <cell r="O95" t="str">
            <v>00231021</v>
          </cell>
          <cell r="P95" t="str">
            <v>CURSO GERAL DOS LICEUS</v>
          </cell>
          <cell r="R95" t="str">
            <v>3164294</v>
          </cell>
          <cell r="S95" t="str">
            <v>19951213</v>
          </cell>
          <cell r="T95" t="str">
            <v>PORTO</v>
          </cell>
          <cell r="W95" t="str">
            <v>119700883</v>
          </cell>
          <cell r="X95" t="str">
            <v>1902</v>
          </cell>
          <cell r="Y95" t="str">
            <v>0.0</v>
          </cell>
          <cell r="Z95">
            <v>1</v>
          </cell>
          <cell r="AA95" t="str">
            <v>00</v>
          </cell>
          <cell r="AD95" t="str">
            <v>100</v>
          </cell>
          <cell r="AE95" t="str">
            <v>10294252034</v>
          </cell>
          <cell r="AF95" t="str">
            <v>02</v>
          </cell>
          <cell r="AG95" t="str">
            <v>19790301</v>
          </cell>
          <cell r="AH95" t="str">
            <v>DT.Adm.Corr.Antiguid</v>
          </cell>
          <cell r="AI95" t="str">
            <v>1</v>
          </cell>
          <cell r="AJ95" t="str">
            <v>ACTIVOS</v>
          </cell>
          <cell r="AK95" t="str">
            <v>AA</v>
          </cell>
          <cell r="AL95" t="str">
            <v>ACTIVO TEMP.INTEIRO</v>
          </cell>
          <cell r="AM95" t="str">
            <v>J100</v>
          </cell>
          <cell r="AN95" t="str">
            <v>EDPOutsourcing Comercial-N</v>
          </cell>
          <cell r="AO95" t="str">
            <v>J115</v>
          </cell>
          <cell r="AP95" t="str">
            <v>EDPOC-MTSNHS</v>
          </cell>
          <cell r="AQ95" t="str">
            <v>40177489</v>
          </cell>
          <cell r="AR95" t="str">
            <v>70000060</v>
          </cell>
          <cell r="AS95" t="str">
            <v>025.</v>
          </cell>
          <cell r="AT95" t="str">
            <v>ESCRITURARIO COMERCIAL</v>
          </cell>
          <cell r="AU95" t="str">
            <v>1</v>
          </cell>
          <cell r="AV95" t="str">
            <v>00040287</v>
          </cell>
          <cell r="AW95" t="str">
            <v>J20424360410</v>
          </cell>
          <cell r="AX95" t="str">
            <v>AN-LJMTS-LOJA MATOSINHOS</v>
          </cell>
          <cell r="AY95" t="str">
            <v>68905212</v>
          </cell>
          <cell r="AZ95" t="str">
            <v>Lj Matosinhos</v>
          </cell>
          <cell r="BA95" t="str">
            <v>6890</v>
          </cell>
          <cell r="BB95" t="str">
            <v>EDP Outsourcing Comercial</v>
          </cell>
          <cell r="BC95" t="str">
            <v>6890</v>
          </cell>
          <cell r="BD95" t="str">
            <v>6890</v>
          </cell>
          <cell r="BE95" t="str">
            <v>2800</v>
          </cell>
          <cell r="BF95" t="str">
            <v>6890</v>
          </cell>
          <cell r="BG95" t="str">
            <v>EDP Outsourcing Comercial,SA</v>
          </cell>
          <cell r="BH95" t="str">
            <v>1010</v>
          </cell>
          <cell r="BI95">
            <v>1339</v>
          </cell>
          <cell r="BJ95" t="str">
            <v>12</v>
          </cell>
          <cell r="BK95">
            <v>26</v>
          </cell>
          <cell r="BL95">
            <v>262.86</v>
          </cell>
          <cell r="BM95" t="str">
            <v>NÍVEL 5</v>
          </cell>
          <cell r="BN95" t="str">
            <v>00</v>
          </cell>
          <cell r="BO95" t="str">
            <v>09</v>
          </cell>
          <cell r="BP95" t="str">
            <v>20050101</v>
          </cell>
          <cell r="BQ95" t="str">
            <v>21</v>
          </cell>
          <cell r="BR95" t="str">
            <v>EVOLUCAO AUTOMATICA</v>
          </cell>
          <cell r="BS95" t="str">
            <v>20050101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G95">
            <v>0</v>
          </cell>
          <cell r="CK95">
            <v>0</v>
          </cell>
          <cell r="CO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1</v>
          </cell>
          <cell r="CY95" t="str">
            <v>6010</v>
          </cell>
          <cell r="CZ95">
            <v>39.54</v>
          </cell>
          <cell r="DC95">
            <v>0</v>
          </cell>
          <cell r="DF95">
            <v>0</v>
          </cell>
          <cell r="DI95">
            <v>0</v>
          </cell>
          <cell r="DK95">
            <v>0</v>
          </cell>
          <cell r="DL95">
            <v>0</v>
          </cell>
          <cell r="DN95" t="str">
            <v>11D13</v>
          </cell>
          <cell r="DO95" t="str">
            <v>FixoTInt-"Lojas"2002</v>
          </cell>
          <cell r="DP95">
            <v>2</v>
          </cell>
          <cell r="DQ95">
            <v>100</v>
          </cell>
          <cell r="DR95" t="str">
            <v>PT01</v>
          </cell>
          <cell r="DT95" t="str">
            <v>00300253</v>
          </cell>
          <cell r="DU95" t="str">
            <v>BANCO SANTANDER PORTUGAL, SA</v>
          </cell>
        </row>
        <row r="96">
          <cell r="A96" t="str">
            <v>277550</v>
          </cell>
          <cell r="B96" t="str">
            <v>Maria Lurdes F. Costa Paulo Silva</v>
          </cell>
          <cell r="C96" t="str">
            <v>1981</v>
          </cell>
          <cell r="D96">
            <v>24</v>
          </cell>
          <cell r="E96">
            <v>24</v>
          </cell>
          <cell r="F96" t="str">
            <v>19621109</v>
          </cell>
          <cell r="G96" t="str">
            <v>42</v>
          </cell>
          <cell r="H96" t="str">
            <v>1</v>
          </cell>
          <cell r="I96" t="str">
            <v>Casado</v>
          </cell>
          <cell r="J96" t="str">
            <v>feminino</v>
          </cell>
          <cell r="K96">
            <v>1</v>
          </cell>
          <cell r="L96" t="str">
            <v>Est Nacional 104, 211 Árvore</v>
          </cell>
          <cell r="M96" t="str">
            <v>4480-054</v>
          </cell>
          <cell r="N96" t="str">
            <v>ÁRVORE</v>
          </cell>
          <cell r="O96" t="str">
            <v>00243212</v>
          </cell>
          <cell r="P96" t="str">
            <v>11 ANO CONTABIL.ADMINISTRACAO</v>
          </cell>
          <cell r="R96" t="str">
            <v>5943605</v>
          </cell>
          <cell r="S96" t="str">
            <v>20020809</v>
          </cell>
          <cell r="T96" t="str">
            <v>PORTO</v>
          </cell>
          <cell r="U96" t="str">
            <v>9803</v>
          </cell>
          <cell r="V96" t="str">
            <v>S.NAC IND ENERGIA-SINDEL</v>
          </cell>
          <cell r="W96" t="str">
            <v>178943266</v>
          </cell>
          <cell r="X96" t="str">
            <v>1902</v>
          </cell>
          <cell r="Y96" t="str">
            <v>0.0</v>
          </cell>
          <cell r="Z96">
            <v>1</v>
          </cell>
          <cell r="AA96" t="str">
            <v>00</v>
          </cell>
          <cell r="AC96" t="str">
            <v>X</v>
          </cell>
          <cell r="AD96" t="str">
            <v>100</v>
          </cell>
          <cell r="AE96" t="str">
            <v>10294247989</v>
          </cell>
          <cell r="AF96" t="str">
            <v>02</v>
          </cell>
          <cell r="AG96" t="str">
            <v>19810601</v>
          </cell>
          <cell r="AH96" t="str">
            <v>DT.Adm.Corr.Antiguid</v>
          </cell>
          <cell r="AI96" t="str">
            <v>1</v>
          </cell>
          <cell r="AJ96" t="str">
            <v>ACTIVOS</v>
          </cell>
          <cell r="AK96" t="str">
            <v>AA</v>
          </cell>
          <cell r="AL96" t="str">
            <v>ACTIVO TEMP.INTEIRO</v>
          </cell>
          <cell r="AM96" t="str">
            <v>J100</v>
          </cell>
          <cell r="AN96" t="str">
            <v>EDPOutsourcing Comercial-N</v>
          </cell>
          <cell r="AO96" t="str">
            <v>J115</v>
          </cell>
          <cell r="AP96" t="str">
            <v>EDPOC-MTSNHS</v>
          </cell>
          <cell r="AQ96" t="str">
            <v>40177490</v>
          </cell>
          <cell r="AR96" t="str">
            <v>70000060</v>
          </cell>
          <cell r="AS96" t="str">
            <v>025.</v>
          </cell>
          <cell r="AT96" t="str">
            <v>ESCRITURARIO COMERCIAL</v>
          </cell>
          <cell r="AU96" t="str">
            <v>1</v>
          </cell>
          <cell r="AV96" t="str">
            <v>00040287</v>
          </cell>
          <cell r="AW96" t="str">
            <v>J20424360410</v>
          </cell>
          <cell r="AX96" t="str">
            <v>AN-LJMTS-LOJA MATOSINHOS</v>
          </cell>
          <cell r="AY96" t="str">
            <v>68905212</v>
          </cell>
          <cell r="AZ96" t="str">
            <v>Lj Matosinhos</v>
          </cell>
          <cell r="BA96" t="str">
            <v>6890</v>
          </cell>
          <cell r="BB96" t="str">
            <v>EDP Outsourcing Comercial</v>
          </cell>
          <cell r="BC96" t="str">
            <v>6890</v>
          </cell>
          <cell r="BD96" t="str">
            <v>6890</v>
          </cell>
          <cell r="BE96" t="str">
            <v>2800</v>
          </cell>
          <cell r="BF96" t="str">
            <v>6890</v>
          </cell>
          <cell r="BG96" t="str">
            <v>EDP Outsourcing Comercial,SA</v>
          </cell>
          <cell r="BH96" t="str">
            <v>1010</v>
          </cell>
          <cell r="BI96">
            <v>1247</v>
          </cell>
          <cell r="BJ96" t="str">
            <v>11</v>
          </cell>
          <cell r="BK96">
            <v>24</v>
          </cell>
          <cell r="BL96">
            <v>242.64</v>
          </cell>
          <cell r="BM96" t="str">
            <v>NÍVEL 5</v>
          </cell>
          <cell r="BN96" t="str">
            <v>02</v>
          </cell>
          <cell r="BO96" t="str">
            <v>08</v>
          </cell>
          <cell r="BP96" t="str">
            <v>20030101</v>
          </cell>
          <cell r="BQ96" t="str">
            <v>21</v>
          </cell>
          <cell r="BR96" t="str">
            <v>EVOLUCAO AUTOMATICA</v>
          </cell>
          <cell r="BS96" t="str">
            <v>20050101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G96">
            <v>0</v>
          </cell>
          <cell r="CK96">
            <v>0</v>
          </cell>
          <cell r="CO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</v>
          </cell>
          <cell r="CY96" t="str">
            <v>6010</v>
          </cell>
          <cell r="CZ96">
            <v>39.54</v>
          </cell>
          <cell r="DC96">
            <v>0</v>
          </cell>
          <cell r="DF96">
            <v>0</v>
          </cell>
          <cell r="DI96">
            <v>0</v>
          </cell>
          <cell r="DK96">
            <v>0</v>
          </cell>
          <cell r="DL96">
            <v>0</v>
          </cell>
          <cell r="DN96" t="str">
            <v>11D13</v>
          </cell>
          <cell r="DO96" t="str">
            <v>FixoTInt-"Lojas"2002</v>
          </cell>
          <cell r="DP96">
            <v>2</v>
          </cell>
          <cell r="DQ96">
            <v>100</v>
          </cell>
          <cell r="DR96" t="str">
            <v>PT01</v>
          </cell>
          <cell r="DT96" t="str">
            <v>00350236</v>
          </cell>
          <cell r="DU96" t="str">
            <v>CAIXA GERAL DE DEPOSITOS, SA</v>
          </cell>
        </row>
        <row r="97">
          <cell r="A97" t="str">
            <v>240460</v>
          </cell>
          <cell r="B97" t="str">
            <v>Candida Augusta Marques Jose Sousa</v>
          </cell>
          <cell r="C97" t="str">
            <v>1974</v>
          </cell>
          <cell r="D97">
            <v>31</v>
          </cell>
          <cell r="E97">
            <v>31</v>
          </cell>
          <cell r="F97" t="str">
            <v>19560306</v>
          </cell>
          <cell r="G97" t="str">
            <v>49</v>
          </cell>
          <cell r="H97" t="str">
            <v>1</v>
          </cell>
          <cell r="I97" t="str">
            <v>Casado</v>
          </cell>
          <cell r="J97" t="str">
            <v>feminino</v>
          </cell>
          <cell r="K97">
            <v>2</v>
          </cell>
          <cell r="L97" t="str">
            <v>AV LIBERDADE  145 5.2</v>
          </cell>
          <cell r="M97" t="str">
            <v>4450-396</v>
          </cell>
          <cell r="N97" t="str">
            <v>MATOSINHOS</v>
          </cell>
          <cell r="O97" t="str">
            <v>00232213</v>
          </cell>
          <cell r="P97" t="str">
            <v>C.GERAL ADMINISTRACAO COMERCIO</v>
          </cell>
          <cell r="R97" t="str">
            <v>3321313</v>
          </cell>
          <cell r="S97" t="str">
            <v>19890718</v>
          </cell>
          <cell r="T97" t="str">
            <v>LISBOA</v>
          </cell>
          <cell r="W97" t="str">
            <v>108811522</v>
          </cell>
          <cell r="X97" t="str">
            <v>1821</v>
          </cell>
          <cell r="Y97" t="str">
            <v>0.0</v>
          </cell>
          <cell r="Z97">
            <v>2</v>
          </cell>
          <cell r="AA97" t="str">
            <v>00</v>
          </cell>
          <cell r="AC97" t="str">
            <v>X</v>
          </cell>
          <cell r="AD97" t="str">
            <v>100</v>
          </cell>
          <cell r="AE97" t="str">
            <v>11260043559</v>
          </cell>
          <cell r="AF97" t="str">
            <v>02</v>
          </cell>
          <cell r="AG97" t="str">
            <v>19740608</v>
          </cell>
          <cell r="AH97" t="str">
            <v>DT.Adm.Corr.Antiguid</v>
          </cell>
          <cell r="AI97" t="str">
            <v>1</v>
          </cell>
          <cell r="AJ97" t="str">
            <v>ACTIVOS</v>
          </cell>
          <cell r="AK97" t="str">
            <v>AA</v>
          </cell>
          <cell r="AL97" t="str">
            <v>ACTIVO TEMP.INTEIRO</v>
          </cell>
          <cell r="AM97" t="str">
            <v>J100</v>
          </cell>
          <cell r="AN97" t="str">
            <v>EDPOutsourcing Comercial-N</v>
          </cell>
          <cell r="AO97" t="str">
            <v>J115</v>
          </cell>
          <cell r="AP97" t="str">
            <v>EDPOC-MTSNHS</v>
          </cell>
          <cell r="AQ97" t="str">
            <v>40177486</v>
          </cell>
          <cell r="AR97" t="str">
            <v>70000060</v>
          </cell>
          <cell r="AS97" t="str">
            <v>025.</v>
          </cell>
          <cell r="AT97" t="str">
            <v>ESCRITURARIO COMERCIAL</v>
          </cell>
          <cell r="AU97" t="str">
            <v>1</v>
          </cell>
          <cell r="AV97" t="str">
            <v>00040287</v>
          </cell>
          <cell r="AW97" t="str">
            <v>J20424360410</v>
          </cell>
          <cell r="AX97" t="str">
            <v>AN-LJMTS-LOJA MATOSINHOS</v>
          </cell>
          <cell r="AY97" t="str">
            <v>68905212</v>
          </cell>
          <cell r="AZ97" t="str">
            <v>Lj Matosinhos</v>
          </cell>
          <cell r="BA97" t="str">
            <v>6890</v>
          </cell>
          <cell r="BB97" t="str">
            <v>EDP Outsourcing Comercial</v>
          </cell>
          <cell r="BC97" t="str">
            <v>6890</v>
          </cell>
          <cell r="BD97" t="str">
            <v>6890</v>
          </cell>
          <cell r="BE97" t="str">
            <v>2800</v>
          </cell>
          <cell r="BF97" t="str">
            <v>6890</v>
          </cell>
          <cell r="BG97" t="str">
            <v>EDP Outsourcing Comercial,SA</v>
          </cell>
          <cell r="BH97" t="str">
            <v>1010</v>
          </cell>
          <cell r="BI97">
            <v>1339</v>
          </cell>
          <cell r="BJ97" t="str">
            <v>12</v>
          </cell>
          <cell r="BK97">
            <v>31</v>
          </cell>
          <cell r="BL97">
            <v>313.41000000000003</v>
          </cell>
          <cell r="BM97" t="str">
            <v>NÍVEL 5</v>
          </cell>
          <cell r="BN97" t="str">
            <v>03</v>
          </cell>
          <cell r="BO97" t="str">
            <v>09</v>
          </cell>
          <cell r="BP97" t="str">
            <v>20020101</v>
          </cell>
          <cell r="BQ97" t="str">
            <v>21</v>
          </cell>
          <cell r="BR97" t="str">
            <v>EVOLUCAO AUTOMATICA</v>
          </cell>
          <cell r="BS97" t="str">
            <v>20050101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G97">
            <v>0</v>
          </cell>
          <cell r="CK97">
            <v>0</v>
          </cell>
          <cell r="CO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</v>
          </cell>
          <cell r="CY97" t="str">
            <v>6010</v>
          </cell>
          <cell r="CZ97">
            <v>39.54</v>
          </cell>
          <cell r="DC97">
            <v>0</v>
          </cell>
          <cell r="DF97">
            <v>0</v>
          </cell>
          <cell r="DI97">
            <v>0</v>
          </cell>
          <cell r="DK97">
            <v>0</v>
          </cell>
          <cell r="DL97">
            <v>0</v>
          </cell>
          <cell r="DN97" t="str">
            <v>11D13</v>
          </cell>
          <cell r="DO97" t="str">
            <v>FixoTInt-"Lojas"2002</v>
          </cell>
          <cell r="DP97">
            <v>2</v>
          </cell>
          <cell r="DQ97">
            <v>100</v>
          </cell>
          <cell r="DR97" t="str">
            <v>PT01</v>
          </cell>
          <cell r="DT97" t="str">
            <v>00330000</v>
          </cell>
          <cell r="DU97" t="str">
            <v>BANCO COMERCIAL PORTUGUES, SA</v>
          </cell>
        </row>
        <row r="98">
          <cell r="A98" t="str">
            <v>205362</v>
          </cell>
          <cell r="B98" t="str">
            <v>Isabel Fernanda Carvalho Tigre</v>
          </cell>
          <cell r="C98" t="str">
            <v>1980</v>
          </cell>
          <cell r="D98">
            <v>25</v>
          </cell>
          <cell r="E98">
            <v>25</v>
          </cell>
          <cell r="F98" t="str">
            <v>19570427</v>
          </cell>
          <cell r="G98" t="str">
            <v>48</v>
          </cell>
          <cell r="H98" t="str">
            <v>0</v>
          </cell>
          <cell r="I98" t="str">
            <v>Solt.</v>
          </cell>
          <cell r="J98" t="str">
            <v>feminino</v>
          </cell>
          <cell r="K98">
            <v>0</v>
          </cell>
          <cell r="L98" t="str">
            <v>R Diogo Cão 1451 2. Dt.    Paranhos</v>
          </cell>
          <cell r="M98" t="str">
            <v>4200-262</v>
          </cell>
          <cell r="N98" t="str">
            <v>PORTO</v>
          </cell>
          <cell r="O98" t="str">
            <v>00231023</v>
          </cell>
          <cell r="P98" t="str">
            <v>CURSO GERAL DOS LICEUS</v>
          </cell>
          <cell r="R98" t="str">
            <v>3459079</v>
          </cell>
          <cell r="S98" t="str">
            <v>20021219</v>
          </cell>
          <cell r="T98" t="str">
            <v>PORTO</v>
          </cell>
          <cell r="U98" t="str">
            <v>9800</v>
          </cell>
          <cell r="V98" t="str">
            <v>SIND TRAB IND ELéCT NORTE</v>
          </cell>
          <cell r="W98" t="str">
            <v>166827363</v>
          </cell>
          <cell r="X98" t="str">
            <v>3360</v>
          </cell>
          <cell r="Y98" t="str">
            <v>0.0</v>
          </cell>
          <cell r="Z98">
            <v>0</v>
          </cell>
          <cell r="AA98" t="str">
            <v>00</v>
          </cell>
          <cell r="AD98" t="str">
            <v>100</v>
          </cell>
          <cell r="AE98" t="str">
            <v>11218679228</v>
          </cell>
          <cell r="AF98" t="str">
            <v>02</v>
          </cell>
          <cell r="AG98" t="str">
            <v>19800901</v>
          </cell>
          <cell r="AH98" t="str">
            <v>DT.Adm.Corr.Antiguid</v>
          </cell>
          <cell r="AI98" t="str">
            <v>1</v>
          </cell>
          <cell r="AJ98" t="str">
            <v>ACTIVOS</v>
          </cell>
          <cell r="AK98" t="str">
            <v>AA</v>
          </cell>
          <cell r="AL98" t="str">
            <v>ACTIVO TEMP.INTEIRO</v>
          </cell>
          <cell r="AM98" t="str">
            <v>J100</v>
          </cell>
          <cell r="AN98" t="str">
            <v>EDPOutsourcing Comercial-N</v>
          </cell>
          <cell r="AO98" t="str">
            <v>J115</v>
          </cell>
          <cell r="AP98" t="str">
            <v>EDPOC-MTSNHS</v>
          </cell>
          <cell r="AQ98" t="str">
            <v>40177485</v>
          </cell>
          <cell r="AR98" t="str">
            <v>70000060</v>
          </cell>
          <cell r="AS98" t="str">
            <v>025.</v>
          </cell>
          <cell r="AT98" t="str">
            <v>ESCRITURARIO COMERCIAL</v>
          </cell>
          <cell r="AU98" t="str">
            <v>1</v>
          </cell>
          <cell r="AV98" t="str">
            <v>00040287</v>
          </cell>
          <cell r="AW98" t="str">
            <v>J20424360410</v>
          </cell>
          <cell r="AX98" t="str">
            <v>AN-LJMTS-LOJA MATOSINHOS</v>
          </cell>
          <cell r="AY98" t="str">
            <v>68905212</v>
          </cell>
          <cell r="AZ98" t="str">
            <v>Lj Matosinhos</v>
          </cell>
          <cell r="BA98" t="str">
            <v>6890</v>
          </cell>
          <cell r="BB98" t="str">
            <v>EDP Outsourcing Comercial</v>
          </cell>
          <cell r="BC98" t="str">
            <v>6890</v>
          </cell>
          <cell r="BD98" t="str">
            <v>6890</v>
          </cell>
          <cell r="BE98" t="str">
            <v>2800</v>
          </cell>
          <cell r="BF98" t="str">
            <v>6890</v>
          </cell>
          <cell r="BG98" t="str">
            <v>EDP Outsourcing Comercial,SA</v>
          </cell>
          <cell r="BH98" t="str">
            <v>1010</v>
          </cell>
          <cell r="BI98">
            <v>1247</v>
          </cell>
          <cell r="BJ98" t="str">
            <v>11</v>
          </cell>
          <cell r="BK98">
            <v>25</v>
          </cell>
          <cell r="BL98">
            <v>252.75</v>
          </cell>
          <cell r="BM98" t="str">
            <v>NÍVEL 5</v>
          </cell>
          <cell r="BN98" t="str">
            <v>03</v>
          </cell>
          <cell r="BO98" t="str">
            <v>08</v>
          </cell>
          <cell r="BP98" t="str">
            <v>20040110</v>
          </cell>
          <cell r="BQ98" t="str">
            <v>22</v>
          </cell>
          <cell r="BR98" t="str">
            <v>ACELERACAO DE CARREIRA</v>
          </cell>
          <cell r="BS98" t="str">
            <v>20050101</v>
          </cell>
          <cell r="BT98" t="str">
            <v>20020101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G98">
            <v>0</v>
          </cell>
          <cell r="CK98">
            <v>0</v>
          </cell>
          <cell r="CO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1</v>
          </cell>
          <cell r="CY98" t="str">
            <v>6010</v>
          </cell>
          <cell r="CZ98">
            <v>39.54</v>
          </cell>
          <cell r="DC98">
            <v>0</v>
          </cell>
          <cell r="DF98">
            <v>0</v>
          </cell>
          <cell r="DI98">
            <v>0</v>
          </cell>
          <cell r="DK98">
            <v>0</v>
          </cell>
          <cell r="DL98">
            <v>0</v>
          </cell>
          <cell r="DN98" t="str">
            <v>11D13</v>
          </cell>
          <cell r="DO98" t="str">
            <v>FixoTInt-"Lojas"2002</v>
          </cell>
          <cell r="DP98">
            <v>2</v>
          </cell>
          <cell r="DQ98">
            <v>100</v>
          </cell>
          <cell r="DR98" t="str">
            <v>PT01</v>
          </cell>
          <cell r="DT98" t="str">
            <v>00070403</v>
          </cell>
          <cell r="DU98" t="str">
            <v>BANCO ESPIRITO SANTO, SA</v>
          </cell>
        </row>
        <row r="99">
          <cell r="A99" t="str">
            <v>318396</v>
          </cell>
          <cell r="B99" t="str">
            <v>Carlos Alberto Jesus Coelho</v>
          </cell>
          <cell r="C99" t="str">
            <v>1970</v>
          </cell>
          <cell r="D99">
            <v>35</v>
          </cell>
          <cell r="E99">
            <v>35</v>
          </cell>
          <cell r="F99" t="str">
            <v>19511031</v>
          </cell>
          <cell r="G99" t="str">
            <v>53</v>
          </cell>
          <cell r="H99" t="str">
            <v>1</v>
          </cell>
          <cell r="I99" t="str">
            <v>Casado</v>
          </cell>
          <cell r="J99" t="str">
            <v>masculino</v>
          </cell>
          <cell r="K99">
            <v>1</v>
          </cell>
          <cell r="L99" t="str">
            <v>R João Vieira, 102 - 1. Esq</v>
          </cell>
          <cell r="M99" t="str">
            <v>4435-000</v>
          </cell>
          <cell r="N99" t="str">
            <v>RIO TINTO</v>
          </cell>
          <cell r="O99" t="str">
            <v>00243383</v>
          </cell>
          <cell r="P99" t="str">
            <v>12.ANO - 1. CURSO</v>
          </cell>
          <cell r="R99" t="str">
            <v>7727355</v>
          </cell>
          <cell r="S99" t="str">
            <v>19930604</v>
          </cell>
          <cell r="T99" t="str">
            <v>LISBOA</v>
          </cell>
          <cell r="U99" t="str">
            <v>9803</v>
          </cell>
          <cell r="V99" t="str">
            <v>S.NAC IND ENERGIA-SINDEL</v>
          </cell>
          <cell r="W99" t="str">
            <v>154229288</v>
          </cell>
          <cell r="X99" t="str">
            <v>3468</v>
          </cell>
          <cell r="Y99" t="str">
            <v>0.0</v>
          </cell>
          <cell r="Z99">
            <v>0</v>
          </cell>
          <cell r="AA99" t="str">
            <v>00</v>
          </cell>
          <cell r="AD99" t="str">
            <v>100</v>
          </cell>
          <cell r="AE99" t="str">
            <v>11323391802</v>
          </cell>
          <cell r="AF99" t="str">
            <v>02</v>
          </cell>
          <cell r="AG99" t="str">
            <v>19701123</v>
          </cell>
          <cell r="AH99" t="str">
            <v>DT.Adm.Corr.Antiguid</v>
          </cell>
          <cell r="AI99" t="str">
            <v>1</v>
          </cell>
          <cell r="AJ99" t="str">
            <v>ACTIVOS</v>
          </cell>
          <cell r="AK99" t="str">
            <v>AA</v>
          </cell>
          <cell r="AL99" t="str">
            <v>ACTIVO TEMP.INTEIRO</v>
          </cell>
          <cell r="AM99" t="str">
            <v>J100</v>
          </cell>
          <cell r="AN99" t="str">
            <v>EDPOutsourcing Comercial-N</v>
          </cell>
          <cell r="AO99" t="str">
            <v>J116</v>
          </cell>
          <cell r="AP99" t="str">
            <v>EDPOC-PRT-LjCdd</v>
          </cell>
          <cell r="AQ99" t="str">
            <v>40177499</v>
          </cell>
          <cell r="AR99" t="str">
            <v>70000060</v>
          </cell>
          <cell r="AS99" t="str">
            <v>025.</v>
          </cell>
          <cell r="AT99" t="str">
            <v>ESCRITURARIO COMERCIAL</v>
          </cell>
          <cell r="AU99" t="str">
            <v>1</v>
          </cell>
          <cell r="AV99" t="str">
            <v>00040289</v>
          </cell>
          <cell r="AW99" t="str">
            <v>J20424440410</v>
          </cell>
          <cell r="AX99" t="str">
            <v>AN-LJPRT-CD-LOJA PORTO CIDADÃO</v>
          </cell>
          <cell r="AY99" t="str">
            <v>68905217</v>
          </cell>
          <cell r="AZ99" t="str">
            <v>Lj Porto - Loja Cida</v>
          </cell>
          <cell r="BA99" t="str">
            <v>6890</v>
          </cell>
          <cell r="BB99" t="str">
            <v>EDP Outsourcing Comercial</v>
          </cell>
          <cell r="BC99" t="str">
            <v>6890</v>
          </cell>
          <cell r="BD99" t="str">
            <v>6890</v>
          </cell>
          <cell r="BE99" t="str">
            <v>2800</v>
          </cell>
          <cell r="BF99" t="str">
            <v>6890</v>
          </cell>
          <cell r="BG99" t="str">
            <v>EDP Outsourcing Comercial,SA</v>
          </cell>
          <cell r="BH99" t="str">
            <v>1010</v>
          </cell>
          <cell r="BI99">
            <v>1247</v>
          </cell>
          <cell r="BJ99" t="str">
            <v>11</v>
          </cell>
          <cell r="BK99">
            <v>35</v>
          </cell>
          <cell r="BL99">
            <v>353.85</v>
          </cell>
          <cell r="BM99" t="str">
            <v>NÍVEL 5</v>
          </cell>
          <cell r="BN99" t="str">
            <v>02</v>
          </cell>
          <cell r="BO99" t="str">
            <v>08</v>
          </cell>
          <cell r="BP99" t="str">
            <v>20030101</v>
          </cell>
          <cell r="BQ99" t="str">
            <v>21</v>
          </cell>
          <cell r="BR99" t="str">
            <v>EVOLUCAO AUTOMATICA</v>
          </cell>
          <cell r="BS99" t="str">
            <v>20050101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G99">
            <v>0</v>
          </cell>
          <cell r="CK99">
            <v>0</v>
          </cell>
          <cell r="CO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1</v>
          </cell>
          <cell r="CY99" t="str">
            <v>6010</v>
          </cell>
          <cell r="CZ99">
            <v>39.54</v>
          </cell>
          <cell r="DC99">
            <v>0</v>
          </cell>
          <cell r="DF99">
            <v>0</v>
          </cell>
          <cell r="DI99">
            <v>0</v>
          </cell>
          <cell r="DK99">
            <v>0</v>
          </cell>
          <cell r="DL99">
            <v>0</v>
          </cell>
          <cell r="DN99" t="str">
            <v>11LPB</v>
          </cell>
          <cell r="DO99" t="str">
            <v>EQ.B Loja Cid Porto</v>
          </cell>
          <cell r="DP99">
            <v>9</v>
          </cell>
          <cell r="DQ99">
            <v>100</v>
          </cell>
          <cell r="DR99" t="str">
            <v>PT01</v>
          </cell>
          <cell r="DT99" t="str">
            <v>00330000</v>
          </cell>
          <cell r="DU99" t="str">
            <v>BANCO COMERCIAL PORTUGUES, SA</v>
          </cell>
        </row>
        <row r="100">
          <cell r="A100" t="str">
            <v>317730</v>
          </cell>
          <cell r="B100" t="str">
            <v>Antonio Jose Dias</v>
          </cell>
          <cell r="C100" t="str">
            <v>1987</v>
          </cell>
          <cell r="D100">
            <v>18</v>
          </cell>
          <cell r="E100">
            <v>18</v>
          </cell>
          <cell r="F100" t="str">
            <v>19650915</v>
          </cell>
          <cell r="G100" t="str">
            <v>39</v>
          </cell>
          <cell r="H100" t="str">
            <v>1</v>
          </cell>
          <cell r="I100" t="str">
            <v>Casado</v>
          </cell>
          <cell r="J100" t="str">
            <v>masculino</v>
          </cell>
          <cell r="K100">
            <v>2</v>
          </cell>
          <cell r="L100" t="str">
            <v>Urb Lidador Rua 15 71   V N Telha</v>
          </cell>
          <cell r="M100" t="str">
            <v>4470-000</v>
          </cell>
          <cell r="N100" t="str">
            <v>MAIA</v>
          </cell>
          <cell r="O100" t="str">
            <v>00243383</v>
          </cell>
          <cell r="P100" t="str">
            <v>12.ANO - 1. CURSO</v>
          </cell>
          <cell r="R100" t="str">
            <v>6976770</v>
          </cell>
          <cell r="S100" t="str">
            <v>20030207</v>
          </cell>
          <cell r="T100" t="str">
            <v>LISBOA</v>
          </cell>
          <cell r="U100" t="str">
            <v>9800</v>
          </cell>
          <cell r="V100" t="str">
            <v>SIND TRAB IND ELéCT NORTE</v>
          </cell>
          <cell r="W100" t="str">
            <v>154876305</v>
          </cell>
          <cell r="X100" t="str">
            <v>1805</v>
          </cell>
          <cell r="Y100" t="str">
            <v>0.0</v>
          </cell>
          <cell r="Z100">
            <v>2</v>
          </cell>
          <cell r="AA100" t="str">
            <v>00</v>
          </cell>
          <cell r="AD100" t="str">
            <v>100</v>
          </cell>
          <cell r="AE100" t="str">
            <v>11323409707</v>
          </cell>
          <cell r="AF100" t="str">
            <v>02</v>
          </cell>
          <cell r="AG100" t="str">
            <v>19870509</v>
          </cell>
          <cell r="AH100" t="str">
            <v>DT.Adm.Corr.Antiguid</v>
          </cell>
          <cell r="AI100" t="str">
            <v>1</v>
          </cell>
          <cell r="AJ100" t="str">
            <v>ACTIVOS</v>
          </cell>
          <cell r="AK100" t="str">
            <v>AA</v>
          </cell>
          <cell r="AL100" t="str">
            <v>ACTIVO TEMP.INTEIRO</v>
          </cell>
          <cell r="AM100" t="str">
            <v>J100</v>
          </cell>
          <cell r="AN100" t="str">
            <v>EDPOutsourcing Comercial-N</v>
          </cell>
          <cell r="AO100" t="str">
            <v>J116</v>
          </cell>
          <cell r="AP100" t="str">
            <v>EDPOC-PRT-LjCdd</v>
          </cell>
          <cell r="AQ100" t="str">
            <v>40177498</v>
          </cell>
          <cell r="AR100" t="str">
            <v>70000060</v>
          </cell>
          <cell r="AS100" t="str">
            <v>025.</v>
          </cell>
          <cell r="AT100" t="str">
            <v>ESCRITURARIO COMERCIAL</v>
          </cell>
          <cell r="AU100" t="str">
            <v>1</v>
          </cell>
          <cell r="AV100" t="str">
            <v>00040289</v>
          </cell>
          <cell r="AW100" t="str">
            <v>J20424440410</v>
          </cell>
          <cell r="AX100" t="str">
            <v>AN-LJPRT-CD-LOJA PORTO CIDADÃO</v>
          </cell>
          <cell r="AY100" t="str">
            <v>68905217</v>
          </cell>
          <cell r="AZ100" t="str">
            <v>Lj Porto - Loja Cida</v>
          </cell>
          <cell r="BA100" t="str">
            <v>6890</v>
          </cell>
          <cell r="BB100" t="str">
            <v>EDP Outsourcing Comercial</v>
          </cell>
          <cell r="BC100" t="str">
            <v>6890</v>
          </cell>
          <cell r="BD100" t="str">
            <v>6890</v>
          </cell>
          <cell r="BE100" t="str">
            <v>2800</v>
          </cell>
          <cell r="BF100" t="str">
            <v>6890</v>
          </cell>
          <cell r="BG100" t="str">
            <v>EDP Outsourcing Comercial,SA</v>
          </cell>
          <cell r="BH100" t="str">
            <v>1010</v>
          </cell>
          <cell r="BI100">
            <v>1079</v>
          </cell>
          <cell r="BJ100" t="str">
            <v>09</v>
          </cell>
          <cell r="BK100">
            <v>18</v>
          </cell>
          <cell r="BL100">
            <v>181.98</v>
          </cell>
          <cell r="BM100" t="str">
            <v>NÍVEL 5</v>
          </cell>
          <cell r="BN100" t="str">
            <v>01</v>
          </cell>
          <cell r="BO100" t="str">
            <v>06</v>
          </cell>
          <cell r="BP100" t="str">
            <v>20040101</v>
          </cell>
          <cell r="BQ100" t="str">
            <v>21</v>
          </cell>
          <cell r="BR100" t="str">
            <v>EVOLUCAO AUTOMATICA</v>
          </cell>
          <cell r="BS100" t="str">
            <v>20050101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G100">
            <v>0</v>
          </cell>
          <cell r="CK100">
            <v>0</v>
          </cell>
          <cell r="CO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</v>
          </cell>
          <cell r="CY100" t="str">
            <v>6010</v>
          </cell>
          <cell r="CZ100">
            <v>39.54</v>
          </cell>
          <cell r="DC100">
            <v>0</v>
          </cell>
          <cell r="DF100">
            <v>0</v>
          </cell>
          <cell r="DI100">
            <v>0</v>
          </cell>
          <cell r="DK100">
            <v>0</v>
          </cell>
          <cell r="DL100">
            <v>0</v>
          </cell>
          <cell r="DN100" t="str">
            <v>11LPB</v>
          </cell>
          <cell r="DO100" t="str">
            <v>EQ.B Loja Cid Porto</v>
          </cell>
          <cell r="DP100">
            <v>9</v>
          </cell>
          <cell r="DQ100">
            <v>100</v>
          </cell>
          <cell r="DR100" t="str">
            <v>PT01</v>
          </cell>
          <cell r="DT100" t="str">
            <v>00330000</v>
          </cell>
          <cell r="DU100" t="str">
            <v>BANCO COMERCIAL PORTUGUES, SA</v>
          </cell>
        </row>
        <row r="101">
          <cell r="A101" t="str">
            <v>321001</v>
          </cell>
          <cell r="B101" t="str">
            <v>Manuel Porfirio Lapa Gomes</v>
          </cell>
          <cell r="C101" t="str">
            <v>1988</v>
          </cell>
          <cell r="D101">
            <v>17</v>
          </cell>
          <cell r="E101">
            <v>17</v>
          </cell>
          <cell r="F101" t="str">
            <v>19550110</v>
          </cell>
          <cell r="G101" t="str">
            <v>50</v>
          </cell>
          <cell r="H101" t="str">
            <v>1</v>
          </cell>
          <cell r="I101" t="str">
            <v>Casado</v>
          </cell>
          <cell r="J101" t="str">
            <v>masculino</v>
          </cell>
          <cell r="K101">
            <v>1</v>
          </cell>
          <cell r="L101" t="str">
            <v>R Ruben A 161 3 Esq</v>
          </cell>
          <cell r="M101" t="str">
            <v>4150-000</v>
          </cell>
          <cell r="N101" t="str">
            <v>PORTO</v>
          </cell>
          <cell r="O101" t="str">
            <v>00122141</v>
          </cell>
          <cell r="P101" t="str">
            <v>CICLO PREPARATORIO ELEMENTAR</v>
          </cell>
          <cell r="R101" t="str">
            <v>7560205</v>
          </cell>
          <cell r="S101" t="str">
            <v>19970812</v>
          </cell>
          <cell r="T101" t="str">
            <v>PORTO</v>
          </cell>
          <cell r="U101" t="str">
            <v>9800</v>
          </cell>
          <cell r="V101" t="str">
            <v>SIND TRAB IND ELéCT NORTE</v>
          </cell>
          <cell r="W101" t="str">
            <v>127665889</v>
          </cell>
          <cell r="X101" t="str">
            <v>3182</v>
          </cell>
          <cell r="Y101" t="str">
            <v>0.0</v>
          </cell>
          <cell r="Z101">
            <v>1</v>
          </cell>
          <cell r="AA101" t="str">
            <v>00</v>
          </cell>
          <cell r="AC101" t="str">
            <v>X</v>
          </cell>
          <cell r="AD101" t="str">
            <v>100</v>
          </cell>
          <cell r="AE101" t="str">
            <v>11216125169</v>
          </cell>
          <cell r="AF101" t="str">
            <v>02</v>
          </cell>
          <cell r="AG101" t="str">
            <v>19880501</v>
          </cell>
          <cell r="AH101" t="str">
            <v>DT.Adm.Corr.Antiguid</v>
          </cell>
          <cell r="AI101" t="str">
            <v>1</v>
          </cell>
          <cell r="AJ101" t="str">
            <v>ACTIVOS</v>
          </cell>
          <cell r="AK101" t="str">
            <v>AA</v>
          </cell>
          <cell r="AL101" t="str">
            <v>ACTIVO TEMP.INTEIRO</v>
          </cell>
          <cell r="AM101" t="str">
            <v>J100</v>
          </cell>
          <cell r="AN101" t="str">
            <v>EDPOutsourcing Comercial-N</v>
          </cell>
          <cell r="AO101" t="str">
            <v>J116</v>
          </cell>
          <cell r="AP101" t="str">
            <v>EDPOC-PRT-LjCdd</v>
          </cell>
          <cell r="AQ101" t="str">
            <v>40177501</v>
          </cell>
          <cell r="AR101" t="str">
            <v>70000060</v>
          </cell>
          <cell r="AS101" t="str">
            <v>025.</v>
          </cell>
          <cell r="AT101" t="str">
            <v>ESCRITURARIO COMERCIAL</v>
          </cell>
          <cell r="AU101" t="str">
            <v>1</v>
          </cell>
          <cell r="AV101" t="str">
            <v>00040289</v>
          </cell>
          <cell r="AW101" t="str">
            <v>J20424440410</v>
          </cell>
          <cell r="AX101" t="str">
            <v>AN-LJPRT-CD-LOJA PORTO CIDADÃO</v>
          </cell>
          <cell r="AY101" t="str">
            <v>68905217</v>
          </cell>
          <cell r="AZ101" t="str">
            <v>Lj Porto - Loja Cida</v>
          </cell>
          <cell r="BA101" t="str">
            <v>6890</v>
          </cell>
          <cell r="BB101" t="str">
            <v>EDP Outsourcing Comercial</v>
          </cell>
          <cell r="BC101" t="str">
            <v>6890</v>
          </cell>
          <cell r="BD101" t="str">
            <v>6890</v>
          </cell>
          <cell r="BE101" t="str">
            <v>2800</v>
          </cell>
          <cell r="BF101" t="str">
            <v>6890</v>
          </cell>
          <cell r="BG101" t="str">
            <v>EDP Outsourcing Comercial,SA</v>
          </cell>
          <cell r="BH101" t="str">
            <v>1010</v>
          </cell>
          <cell r="BI101">
            <v>1079</v>
          </cell>
          <cell r="BJ101" t="str">
            <v>09</v>
          </cell>
          <cell r="BK101">
            <v>17</v>
          </cell>
          <cell r="BL101">
            <v>171.87</v>
          </cell>
          <cell r="BM101" t="str">
            <v>NÍVEL 5</v>
          </cell>
          <cell r="BN101" t="str">
            <v>02</v>
          </cell>
          <cell r="BO101" t="str">
            <v>06</v>
          </cell>
          <cell r="BP101" t="str">
            <v>20030101</v>
          </cell>
          <cell r="BQ101" t="str">
            <v>21</v>
          </cell>
          <cell r="BR101" t="str">
            <v>EVOLUCAO AUTOMATICA</v>
          </cell>
          <cell r="BS101" t="str">
            <v>20050101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G101">
            <v>0</v>
          </cell>
          <cell r="CK101">
            <v>0</v>
          </cell>
          <cell r="CO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</v>
          </cell>
          <cell r="CY101" t="str">
            <v>6010</v>
          </cell>
          <cell r="CZ101">
            <v>39.54</v>
          </cell>
          <cell r="DC101">
            <v>0</v>
          </cell>
          <cell r="DF101">
            <v>0</v>
          </cell>
          <cell r="DI101">
            <v>0</v>
          </cell>
          <cell r="DK101">
            <v>0</v>
          </cell>
          <cell r="DL101">
            <v>0</v>
          </cell>
          <cell r="DN101" t="str">
            <v>11LPA</v>
          </cell>
          <cell r="DO101" t="str">
            <v>EQ.A Loja Cid Porto</v>
          </cell>
          <cell r="DP101">
            <v>9</v>
          </cell>
          <cell r="DQ101">
            <v>100</v>
          </cell>
          <cell r="DR101" t="str">
            <v>PT01</v>
          </cell>
          <cell r="DT101" t="str">
            <v>00350214</v>
          </cell>
          <cell r="DU101" t="str">
            <v>CAIXA GERAL DE DEPOSITOS, SA</v>
          </cell>
        </row>
        <row r="102">
          <cell r="A102" t="str">
            <v>321486</v>
          </cell>
          <cell r="B102" t="str">
            <v>Mario Jose Ferreira Martins Nogueira</v>
          </cell>
          <cell r="C102" t="str">
            <v>1987</v>
          </cell>
          <cell r="D102">
            <v>18</v>
          </cell>
          <cell r="E102">
            <v>18</v>
          </cell>
          <cell r="F102" t="str">
            <v>19660604</v>
          </cell>
          <cell r="G102" t="str">
            <v>39</v>
          </cell>
          <cell r="H102" t="str">
            <v>0</v>
          </cell>
          <cell r="I102" t="str">
            <v>Solt.</v>
          </cell>
          <cell r="J102" t="str">
            <v>masculino</v>
          </cell>
          <cell r="K102">
            <v>0</v>
          </cell>
          <cell r="L102" t="str">
            <v>R Jose Leite Vasconcelos,31 - Cepeda</v>
          </cell>
          <cell r="M102" t="str">
            <v>4580-131</v>
          </cell>
          <cell r="N102" t="str">
            <v>PAREDES</v>
          </cell>
          <cell r="O102" t="str">
            <v>00243413</v>
          </cell>
          <cell r="P102" t="str">
            <v>12.ANO - 4. CURSO</v>
          </cell>
          <cell r="R102" t="str">
            <v>7499980</v>
          </cell>
          <cell r="S102" t="str">
            <v>20010911</v>
          </cell>
          <cell r="T102" t="str">
            <v>PORTO</v>
          </cell>
          <cell r="U102" t="str">
            <v>9800</v>
          </cell>
          <cell r="V102" t="str">
            <v>SIND TRAB IND ELéCT NORTE</v>
          </cell>
          <cell r="W102" t="str">
            <v>183885376</v>
          </cell>
          <cell r="X102" t="str">
            <v>1848</v>
          </cell>
          <cell r="Y102" t="str">
            <v>0.0</v>
          </cell>
          <cell r="Z102">
            <v>0</v>
          </cell>
          <cell r="AA102" t="str">
            <v>00</v>
          </cell>
          <cell r="AD102" t="str">
            <v>100</v>
          </cell>
          <cell r="AE102" t="str">
            <v>11323408778</v>
          </cell>
          <cell r="AF102" t="str">
            <v>02</v>
          </cell>
          <cell r="AG102" t="str">
            <v>19870801</v>
          </cell>
          <cell r="AH102" t="str">
            <v>DT.Adm.Corr.Antiguid</v>
          </cell>
          <cell r="AI102" t="str">
            <v>1</v>
          </cell>
          <cell r="AJ102" t="str">
            <v>ACTIVOS</v>
          </cell>
          <cell r="AK102" t="str">
            <v>AA</v>
          </cell>
          <cell r="AL102" t="str">
            <v>ACTIVO TEMP.INTEIRO</v>
          </cell>
          <cell r="AM102" t="str">
            <v>J100</v>
          </cell>
          <cell r="AN102" t="str">
            <v>EDPOutsourcing Comercial-N</v>
          </cell>
          <cell r="AO102" t="str">
            <v>J116</v>
          </cell>
          <cell r="AP102" t="str">
            <v>EDPOC-PRT-LjCdd</v>
          </cell>
          <cell r="AQ102" t="str">
            <v>40177502</v>
          </cell>
          <cell r="AR102" t="str">
            <v>70000060</v>
          </cell>
          <cell r="AS102" t="str">
            <v>025.</v>
          </cell>
          <cell r="AT102" t="str">
            <v>ESCRITURARIO COMERCIAL</v>
          </cell>
          <cell r="AU102" t="str">
            <v>1</v>
          </cell>
          <cell r="AV102" t="str">
            <v>00040289</v>
          </cell>
          <cell r="AW102" t="str">
            <v>J20424440410</v>
          </cell>
          <cell r="AX102" t="str">
            <v>AN-LJPRT-CD-LOJA PORTO CIDADÃO</v>
          </cell>
          <cell r="AY102" t="str">
            <v>68905217</v>
          </cell>
          <cell r="AZ102" t="str">
            <v>Lj Porto - Loja Cida</v>
          </cell>
          <cell r="BA102" t="str">
            <v>6890</v>
          </cell>
          <cell r="BB102" t="str">
            <v>EDP Outsourcing Comercial</v>
          </cell>
          <cell r="BC102" t="str">
            <v>6890</v>
          </cell>
          <cell r="BD102" t="str">
            <v>6890</v>
          </cell>
          <cell r="BE102" t="str">
            <v>2800</v>
          </cell>
          <cell r="BF102" t="str">
            <v>6890</v>
          </cell>
          <cell r="BG102" t="str">
            <v>EDP Outsourcing Comercial,SA</v>
          </cell>
          <cell r="BH102" t="str">
            <v>1010</v>
          </cell>
          <cell r="BI102">
            <v>1079</v>
          </cell>
          <cell r="BJ102" t="str">
            <v>09</v>
          </cell>
          <cell r="BK102">
            <v>18</v>
          </cell>
          <cell r="BL102">
            <v>181.98</v>
          </cell>
          <cell r="BM102" t="str">
            <v>NÍVEL 5</v>
          </cell>
          <cell r="BN102" t="str">
            <v>00</v>
          </cell>
          <cell r="BO102" t="str">
            <v>06</v>
          </cell>
          <cell r="BP102" t="str">
            <v>20050101</v>
          </cell>
          <cell r="BQ102" t="str">
            <v>21</v>
          </cell>
          <cell r="BR102" t="str">
            <v>EVOLUCAO AUTOMATICA</v>
          </cell>
          <cell r="BS102" t="str">
            <v>20050101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G102">
            <v>0</v>
          </cell>
          <cell r="CK102">
            <v>0</v>
          </cell>
          <cell r="CO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1</v>
          </cell>
          <cell r="CY102" t="str">
            <v>6010</v>
          </cell>
          <cell r="CZ102">
            <v>39.54</v>
          </cell>
          <cell r="DC102">
            <v>0</v>
          </cell>
          <cell r="DF102">
            <v>0</v>
          </cell>
          <cell r="DI102">
            <v>0</v>
          </cell>
          <cell r="DK102">
            <v>0</v>
          </cell>
          <cell r="DL102">
            <v>0</v>
          </cell>
          <cell r="DN102" t="str">
            <v>11LPA</v>
          </cell>
          <cell r="DO102" t="str">
            <v>EQ.A Loja Cid Porto</v>
          </cell>
          <cell r="DP102">
            <v>9</v>
          </cell>
          <cell r="DQ102">
            <v>100</v>
          </cell>
          <cell r="DR102" t="str">
            <v>PT01</v>
          </cell>
          <cell r="DT102" t="str">
            <v>00380070</v>
          </cell>
          <cell r="DU102" t="str">
            <v>BANIF-BANCO INTERNACIONAL DO F</v>
          </cell>
        </row>
        <row r="103">
          <cell r="A103" t="str">
            <v>317403</v>
          </cell>
          <cell r="B103" t="str">
            <v>Altino Ramos Silva</v>
          </cell>
          <cell r="C103" t="str">
            <v>1987</v>
          </cell>
          <cell r="D103">
            <v>18</v>
          </cell>
          <cell r="E103">
            <v>18</v>
          </cell>
          <cell r="F103" t="str">
            <v>19620323</v>
          </cell>
          <cell r="G103" t="str">
            <v>43</v>
          </cell>
          <cell r="H103" t="str">
            <v>1</v>
          </cell>
          <cell r="I103" t="str">
            <v>Casado</v>
          </cell>
          <cell r="J103" t="str">
            <v>masculino</v>
          </cell>
          <cell r="K103">
            <v>2</v>
          </cell>
          <cell r="L103" t="str">
            <v>R Nova de Real 161-Moreira</v>
          </cell>
          <cell r="M103" t="str">
            <v>4470-632</v>
          </cell>
          <cell r="N103" t="str">
            <v>MAIA</v>
          </cell>
          <cell r="O103" t="str">
            <v>00243403</v>
          </cell>
          <cell r="P103" t="str">
            <v>12.ANO - 3. CURSO</v>
          </cell>
          <cell r="R103" t="str">
            <v>5934397</v>
          </cell>
          <cell r="S103" t="str">
            <v>19981016</v>
          </cell>
          <cell r="T103" t="str">
            <v>LISBOA</v>
          </cell>
          <cell r="U103" t="str">
            <v>9800</v>
          </cell>
          <cell r="V103" t="str">
            <v>SIND TRAB IND ELéCT NORTE</v>
          </cell>
          <cell r="W103" t="str">
            <v>141036702</v>
          </cell>
          <cell r="X103" t="str">
            <v>1805</v>
          </cell>
          <cell r="Y103" t="str">
            <v>0.0</v>
          </cell>
          <cell r="Z103">
            <v>2</v>
          </cell>
          <cell r="AA103" t="str">
            <v>00</v>
          </cell>
          <cell r="AD103" t="str">
            <v>100</v>
          </cell>
          <cell r="AE103" t="str">
            <v>10185894758</v>
          </cell>
          <cell r="AF103" t="str">
            <v>02</v>
          </cell>
          <cell r="AG103" t="str">
            <v>19871116</v>
          </cell>
          <cell r="AH103" t="str">
            <v>DT.Adm.Corr.Antiguid</v>
          </cell>
          <cell r="AI103" t="str">
            <v>1</v>
          </cell>
          <cell r="AJ103" t="str">
            <v>ACTIVOS</v>
          </cell>
          <cell r="AK103" t="str">
            <v>AA</v>
          </cell>
          <cell r="AL103" t="str">
            <v>ACTIVO TEMP.INTEIRO</v>
          </cell>
          <cell r="AM103" t="str">
            <v>J100</v>
          </cell>
          <cell r="AN103" t="str">
            <v>EDPOutsourcing Comercial-N</v>
          </cell>
          <cell r="AO103" t="str">
            <v>J116</v>
          </cell>
          <cell r="AP103" t="str">
            <v>EDPOC-PRT-LjCdd</v>
          </cell>
          <cell r="AQ103" t="str">
            <v>40177497</v>
          </cell>
          <cell r="AR103" t="str">
            <v>70000060</v>
          </cell>
          <cell r="AS103" t="str">
            <v>025.</v>
          </cell>
          <cell r="AT103" t="str">
            <v>ESCRITURARIO COMERCIAL</v>
          </cell>
          <cell r="AU103" t="str">
            <v>1</v>
          </cell>
          <cell r="AV103" t="str">
            <v>00040289</v>
          </cell>
          <cell r="AW103" t="str">
            <v>J20424440410</v>
          </cell>
          <cell r="AX103" t="str">
            <v>AN-LJPRT-CD-LOJA PORTO CIDADÃO</v>
          </cell>
          <cell r="AY103" t="str">
            <v>68905217</v>
          </cell>
          <cell r="AZ103" t="str">
            <v>Lj Porto - Loja Cida</v>
          </cell>
          <cell r="BA103" t="str">
            <v>6890</v>
          </cell>
          <cell r="BB103" t="str">
            <v>EDP Outsourcing Comercial</v>
          </cell>
          <cell r="BC103" t="str">
            <v>6890</v>
          </cell>
          <cell r="BD103" t="str">
            <v>6890</v>
          </cell>
          <cell r="BE103" t="str">
            <v>2800</v>
          </cell>
          <cell r="BF103" t="str">
            <v>6890</v>
          </cell>
          <cell r="BG103" t="str">
            <v>EDP Outsourcing Comercial,SA</v>
          </cell>
          <cell r="BH103" t="str">
            <v>1010</v>
          </cell>
          <cell r="BI103">
            <v>1160</v>
          </cell>
          <cell r="BJ103" t="str">
            <v>10</v>
          </cell>
          <cell r="BK103">
            <v>18</v>
          </cell>
          <cell r="BL103">
            <v>181.98</v>
          </cell>
          <cell r="BM103" t="str">
            <v>NÍVEL 5</v>
          </cell>
          <cell r="BN103" t="str">
            <v>01</v>
          </cell>
          <cell r="BO103" t="str">
            <v>07</v>
          </cell>
          <cell r="BP103" t="str">
            <v>20040101</v>
          </cell>
          <cell r="BQ103" t="str">
            <v>21</v>
          </cell>
          <cell r="BR103" t="str">
            <v>EVOLUCAO AUTOMATICA</v>
          </cell>
          <cell r="BS103" t="str">
            <v>20050101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G103">
            <v>0</v>
          </cell>
          <cell r="CK103">
            <v>0</v>
          </cell>
          <cell r="CO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 t="str">
            <v>6010</v>
          </cell>
          <cell r="CZ103">
            <v>39.54</v>
          </cell>
          <cell r="DC103">
            <v>0</v>
          </cell>
          <cell r="DF103">
            <v>0</v>
          </cell>
          <cell r="DI103">
            <v>0</v>
          </cell>
          <cell r="DK103">
            <v>0</v>
          </cell>
          <cell r="DL103">
            <v>0</v>
          </cell>
          <cell r="DN103" t="str">
            <v>11LPB</v>
          </cell>
          <cell r="DO103" t="str">
            <v>EQ.B Loja Cid Porto</v>
          </cell>
          <cell r="DP103">
            <v>9</v>
          </cell>
          <cell r="DQ103">
            <v>100</v>
          </cell>
          <cell r="DR103" t="str">
            <v>PT01</v>
          </cell>
          <cell r="DT103" t="str">
            <v>00350748</v>
          </cell>
          <cell r="DU103" t="str">
            <v>CAIXA GERAL DE DEPOSITOS, SA</v>
          </cell>
        </row>
        <row r="104">
          <cell r="A104" t="str">
            <v>319287</v>
          </cell>
          <cell r="B104" t="str">
            <v>Jaime Manuel Gomes Silva</v>
          </cell>
          <cell r="C104" t="str">
            <v>1984</v>
          </cell>
          <cell r="D104">
            <v>21</v>
          </cell>
          <cell r="E104">
            <v>21</v>
          </cell>
          <cell r="F104" t="str">
            <v>19570724</v>
          </cell>
          <cell r="G104" t="str">
            <v>47</v>
          </cell>
          <cell r="H104" t="str">
            <v>1</v>
          </cell>
          <cell r="I104" t="str">
            <v>Casado</v>
          </cell>
          <cell r="J104" t="str">
            <v>masculino</v>
          </cell>
          <cell r="K104">
            <v>2</v>
          </cell>
          <cell r="L104" t="str">
            <v>Pct Canelas Baixo 99</v>
          </cell>
          <cell r="M104" t="str">
            <v>4405-210</v>
          </cell>
          <cell r="N104" t="str">
            <v>CANELAS VNG</v>
          </cell>
          <cell r="O104" t="str">
            <v>00241132</v>
          </cell>
          <cell r="P104" t="str">
            <v>CURSO COMPLEMENTAR DOS LICEUS</v>
          </cell>
          <cell r="R104" t="str">
            <v>3580476</v>
          </cell>
          <cell r="S104" t="str">
            <v>19990104</v>
          </cell>
          <cell r="T104" t="str">
            <v>LISBOA</v>
          </cell>
          <cell r="U104" t="str">
            <v>9804</v>
          </cell>
          <cell r="V104" t="str">
            <v>SIND ENERGIA - SINERGIA</v>
          </cell>
          <cell r="W104" t="str">
            <v>162470479</v>
          </cell>
          <cell r="X104" t="str">
            <v>1910</v>
          </cell>
          <cell r="Y104" t="str">
            <v>0.0</v>
          </cell>
          <cell r="Z104">
            <v>2</v>
          </cell>
          <cell r="AA104" t="str">
            <v>00</v>
          </cell>
          <cell r="AC104" t="str">
            <v>X</v>
          </cell>
          <cell r="AD104" t="str">
            <v>100</v>
          </cell>
          <cell r="AE104" t="str">
            <v>11095494125</v>
          </cell>
          <cell r="AF104" t="str">
            <v>02</v>
          </cell>
          <cell r="AG104" t="str">
            <v>19840709</v>
          </cell>
          <cell r="AH104" t="str">
            <v>DT.Adm.Corr.Antiguid</v>
          </cell>
          <cell r="AI104" t="str">
            <v>1</v>
          </cell>
          <cell r="AJ104" t="str">
            <v>ACTIVOS</v>
          </cell>
          <cell r="AK104" t="str">
            <v>AA</v>
          </cell>
          <cell r="AL104" t="str">
            <v>ACTIVO TEMP.INTEIRO</v>
          </cell>
          <cell r="AM104" t="str">
            <v>J100</v>
          </cell>
          <cell r="AN104" t="str">
            <v>EDPOutsourcing Comercial-N</v>
          </cell>
          <cell r="AO104" t="str">
            <v>J116</v>
          </cell>
          <cell r="AP104" t="str">
            <v>EDPOC-PRT-LjCdd</v>
          </cell>
          <cell r="AQ104" t="str">
            <v>40177500</v>
          </cell>
          <cell r="AR104" t="str">
            <v>70000060</v>
          </cell>
          <cell r="AS104" t="str">
            <v>025.</v>
          </cell>
          <cell r="AT104" t="str">
            <v>ESCRITURARIO COMERCIAL</v>
          </cell>
          <cell r="AU104" t="str">
            <v>1</v>
          </cell>
          <cell r="AV104" t="str">
            <v>00040289</v>
          </cell>
          <cell r="AW104" t="str">
            <v>J20424440410</v>
          </cell>
          <cell r="AX104" t="str">
            <v>AN-LJPRT-CD-LOJA PORTO CIDADÃO</v>
          </cell>
          <cell r="AY104" t="str">
            <v>68905217</v>
          </cell>
          <cell r="AZ104" t="str">
            <v>Lj Porto - Loja Cida</v>
          </cell>
          <cell r="BA104" t="str">
            <v>6890</v>
          </cell>
          <cell r="BB104" t="str">
            <v>EDP Outsourcing Comercial</v>
          </cell>
          <cell r="BC104" t="str">
            <v>6890</v>
          </cell>
          <cell r="BD104" t="str">
            <v>6890</v>
          </cell>
          <cell r="BE104" t="str">
            <v>2800</v>
          </cell>
          <cell r="BF104" t="str">
            <v>6890</v>
          </cell>
          <cell r="BG104" t="str">
            <v>EDP Outsourcing Comercial,SA</v>
          </cell>
          <cell r="BH104" t="str">
            <v>1010</v>
          </cell>
          <cell r="BI104">
            <v>946</v>
          </cell>
          <cell r="BJ104" t="str">
            <v>07</v>
          </cell>
          <cell r="BK104">
            <v>21</v>
          </cell>
          <cell r="BL104">
            <v>212.31</v>
          </cell>
          <cell r="BM104" t="str">
            <v>NÍVEL 5</v>
          </cell>
          <cell r="BN104" t="str">
            <v>00</v>
          </cell>
          <cell r="BO104" t="str">
            <v>04</v>
          </cell>
          <cell r="BP104" t="str">
            <v>20050101</v>
          </cell>
          <cell r="BQ104" t="str">
            <v>21</v>
          </cell>
          <cell r="BR104" t="str">
            <v>EVOLUCAO AUTOMATICA</v>
          </cell>
          <cell r="BS104" t="str">
            <v>20050101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G104">
            <v>0</v>
          </cell>
          <cell r="CK104">
            <v>0</v>
          </cell>
          <cell r="CO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</v>
          </cell>
          <cell r="CY104" t="str">
            <v>6010</v>
          </cell>
          <cell r="CZ104">
            <v>39.54</v>
          </cell>
          <cell r="DC104">
            <v>0</v>
          </cell>
          <cell r="DF104">
            <v>0</v>
          </cell>
          <cell r="DI104">
            <v>0</v>
          </cell>
          <cell r="DK104">
            <v>0</v>
          </cell>
          <cell r="DL104">
            <v>0</v>
          </cell>
          <cell r="DN104" t="str">
            <v>11LPA</v>
          </cell>
          <cell r="DO104" t="str">
            <v>EQ.A Loja Cid Porto</v>
          </cell>
          <cell r="DP104">
            <v>9</v>
          </cell>
          <cell r="DQ104">
            <v>100</v>
          </cell>
          <cell r="DR104" t="str">
            <v>PT01</v>
          </cell>
          <cell r="DT104" t="str">
            <v>00070449</v>
          </cell>
          <cell r="DU104" t="str">
            <v>BANCO ESPIRITO SANTO, SA</v>
          </cell>
        </row>
        <row r="105">
          <cell r="A105" t="str">
            <v>288918</v>
          </cell>
          <cell r="B105" t="str">
            <v>Alirio Pereira Simões</v>
          </cell>
          <cell r="C105" t="str">
            <v>1982</v>
          </cell>
          <cell r="D105">
            <v>23</v>
          </cell>
          <cell r="E105">
            <v>23</v>
          </cell>
          <cell r="F105" t="str">
            <v>19500721</v>
          </cell>
          <cell r="G105" t="str">
            <v>54</v>
          </cell>
          <cell r="H105" t="str">
            <v>1</v>
          </cell>
          <cell r="I105" t="str">
            <v>Casado</v>
          </cell>
          <cell r="J105" t="str">
            <v>masculino</v>
          </cell>
          <cell r="K105">
            <v>0</v>
          </cell>
          <cell r="L105" t="str">
            <v>R Aquilino Ribeiro,237 R/C EsqºOliveira do Douro</v>
          </cell>
          <cell r="M105" t="str">
            <v>4430-310</v>
          </cell>
          <cell r="N105" t="str">
            <v>VILA NOVA DE GAIA</v>
          </cell>
          <cell r="O105" t="str">
            <v>00110024</v>
          </cell>
          <cell r="P105" t="str">
            <v>CICLO ELEMENTAR (4.CLASSE)</v>
          </cell>
          <cell r="R105" t="str">
            <v>3685517</v>
          </cell>
          <cell r="S105" t="str">
            <v>19901228</v>
          </cell>
          <cell r="T105" t="str">
            <v>LISBOA</v>
          </cell>
          <cell r="U105" t="str">
            <v>9804</v>
          </cell>
          <cell r="V105" t="str">
            <v>SIND ENERGIA - SINERGIA</v>
          </cell>
          <cell r="W105" t="str">
            <v>161571247</v>
          </cell>
          <cell r="X105" t="str">
            <v>1910</v>
          </cell>
          <cell r="Y105" t="str">
            <v>0.0</v>
          </cell>
          <cell r="Z105">
            <v>0</v>
          </cell>
          <cell r="AA105" t="str">
            <v>00</v>
          </cell>
          <cell r="AD105" t="str">
            <v>100</v>
          </cell>
          <cell r="AE105" t="str">
            <v>11290128865</v>
          </cell>
          <cell r="AF105" t="str">
            <v>02</v>
          </cell>
          <cell r="AG105" t="str">
            <v>19820118</v>
          </cell>
          <cell r="AH105" t="str">
            <v>DT.Adm.Corr.Antiguid</v>
          </cell>
          <cell r="AI105" t="str">
            <v>1</v>
          </cell>
          <cell r="AJ105" t="str">
            <v>ACTIVOS</v>
          </cell>
          <cell r="AK105" t="str">
            <v>AA</v>
          </cell>
          <cell r="AL105" t="str">
            <v>ACTIVO TEMP.INTEIRO</v>
          </cell>
          <cell r="AM105" t="str">
            <v>J100</v>
          </cell>
          <cell r="AN105" t="str">
            <v>EDPOutsourcing Comercial-N</v>
          </cell>
          <cell r="AO105" t="str">
            <v>J116</v>
          </cell>
          <cell r="AP105" t="str">
            <v>EDPOC-PRT-LjCdd</v>
          </cell>
          <cell r="AQ105" t="str">
            <v>40177496</v>
          </cell>
          <cell r="AR105" t="str">
            <v>70000060</v>
          </cell>
          <cell r="AS105" t="str">
            <v>025.</v>
          </cell>
          <cell r="AT105" t="str">
            <v>ESCRITURARIO COMERCIAL</v>
          </cell>
          <cell r="AU105" t="str">
            <v>1</v>
          </cell>
          <cell r="AV105" t="str">
            <v>00040289</v>
          </cell>
          <cell r="AW105" t="str">
            <v>J20424440410</v>
          </cell>
          <cell r="AX105" t="str">
            <v>AN-LJPRT-CD-LOJA PORTO CIDADÃO</v>
          </cell>
          <cell r="AY105" t="str">
            <v>68905217</v>
          </cell>
          <cell r="AZ105" t="str">
            <v>Lj Porto - Loja Cida</v>
          </cell>
          <cell r="BA105" t="str">
            <v>6890</v>
          </cell>
          <cell r="BB105" t="str">
            <v>EDP Outsourcing Comercial</v>
          </cell>
          <cell r="BC105" t="str">
            <v>6890</v>
          </cell>
          <cell r="BD105" t="str">
            <v>6890</v>
          </cell>
          <cell r="BE105" t="str">
            <v>2800</v>
          </cell>
          <cell r="BF105" t="str">
            <v>6890</v>
          </cell>
          <cell r="BG105" t="str">
            <v>EDP Outsourcing Comercial,SA</v>
          </cell>
          <cell r="BH105" t="str">
            <v>1010</v>
          </cell>
          <cell r="BI105">
            <v>1079</v>
          </cell>
          <cell r="BJ105" t="str">
            <v>09</v>
          </cell>
          <cell r="BK105">
            <v>23</v>
          </cell>
          <cell r="BL105">
            <v>232.53</v>
          </cell>
          <cell r="BM105" t="str">
            <v>NÍVEL 5</v>
          </cell>
          <cell r="BN105" t="str">
            <v>02</v>
          </cell>
          <cell r="BO105" t="str">
            <v>06</v>
          </cell>
          <cell r="BP105" t="str">
            <v>20030101</v>
          </cell>
          <cell r="BQ105" t="str">
            <v>21</v>
          </cell>
          <cell r="BR105" t="str">
            <v>EVOLUCAO AUTOMATICA</v>
          </cell>
          <cell r="BS105" t="str">
            <v>20050101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G105">
            <v>0</v>
          </cell>
          <cell r="CK105">
            <v>0</v>
          </cell>
          <cell r="CO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1</v>
          </cell>
          <cell r="CY105" t="str">
            <v>6010</v>
          </cell>
          <cell r="CZ105">
            <v>39.54</v>
          </cell>
          <cell r="DC105">
            <v>0</v>
          </cell>
          <cell r="DF105">
            <v>0</v>
          </cell>
          <cell r="DI105">
            <v>0</v>
          </cell>
          <cell r="DK105">
            <v>0</v>
          </cell>
          <cell r="DL105">
            <v>0</v>
          </cell>
          <cell r="DN105" t="str">
            <v>11LPA</v>
          </cell>
          <cell r="DO105" t="str">
            <v>EQ.A Loja Cid Porto</v>
          </cell>
          <cell r="DP105">
            <v>9</v>
          </cell>
          <cell r="DQ105">
            <v>100</v>
          </cell>
          <cell r="DR105" t="str">
            <v>PT01</v>
          </cell>
          <cell r="DT105" t="str">
            <v>00330000</v>
          </cell>
          <cell r="DU105" t="str">
            <v>BANCO COMERCIAL PORTUGUES, SA</v>
          </cell>
        </row>
        <row r="106">
          <cell r="A106" t="str">
            <v>320510</v>
          </cell>
          <cell r="B106" t="str">
            <v>Julio Guilherme Marques Teixeira</v>
          </cell>
          <cell r="C106" t="str">
            <v>1986</v>
          </cell>
          <cell r="D106">
            <v>19</v>
          </cell>
          <cell r="E106">
            <v>19</v>
          </cell>
          <cell r="F106" t="str">
            <v>19550622</v>
          </cell>
          <cell r="G106" t="str">
            <v>50</v>
          </cell>
          <cell r="H106" t="str">
            <v>1</v>
          </cell>
          <cell r="I106" t="str">
            <v>Casado</v>
          </cell>
          <cell r="J106" t="str">
            <v>masculino</v>
          </cell>
          <cell r="K106">
            <v>3</v>
          </cell>
          <cell r="L106" t="str">
            <v>R Brito E Cunha 186 1 Esq</v>
          </cell>
          <cell r="M106" t="str">
            <v>4450-000</v>
          </cell>
          <cell r="N106" t="str">
            <v>MATOSINHOS</v>
          </cell>
          <cell r="O106" t="str">
            <v>00232133</v>
          </cell>
          <cell r="P106" t="str">
            <v>CURSO GERAL DO COMERCIO</v>
          </cell>
          <cell r="R106" t="str">
            <v>3169857</v>
          </cell>
          <cell r="S106" t="str">
            <v>19880316</v>
          </cell>
          <cell r="T106" t="str">
            <v>LISBOA</v>
          </cell>
          <cell r="U106" t="str">
            <v>9804</v>
          </cell>
          <cell r="V106" t="str">
            <v>SIND ENERGIA - SINERGIA</v>
          </cell>
          <cell r="W106" t="str">
            <v>179652176</v>
          </cell>
          <cell r="X106" t="str">
            <v>1821</v>
          </cell>
          <cell r="Y106" t="str">
            <v>0.0</v>
          </cell>
          <cell r="Z106">
            <v>3</v>
          </cell>
          <cell r="AA106" t="str">
            <v>00</v>
          </cell>
          <cell r="AD106" t="str">
            <v>100</v>
          </cell>
          <cell r="AE106" t="str">
            <v>11320264484</v>
          </cell>
          <cell r="AF106" t="str">
            <v>02</v>
          </cell>
          <cell r="AG106" t="str">
            <v>19860918</v>
          </cell>
          <cell r="AH106" t="str">
            <v>DT.Adm.Corr.Antiguid</v>
          </cell>
          <cell r="AI106" t="str">
            <v>1</v>
          </cell>
          <cell r="AJ106" t="str">
            <v>ACTIVOS</v>
          </cell>
          <cell r="AK106" t="str">
            <v>AA</v>
          </cell>
          <cell r="AL106" t="str">
            <v>ACTIVO TEMP.INTEIRO</v>
          </cell>
          <cell r="AM106" t="str">
            <v>J100</v>
          </cell>
          <cell r="AN106" t="str">
            <v>EDPOutsourcing Comercial-N</v>
          </cell>
          <cell r="AO106" t="str">
            <v>J116</v>
          </cell>
          <cell r="AP106" t="str">
            <v>EDPOC-PRT-LjCdd</v>
          </cell>
          <cell r="AQ106" t="str">
            <v>40177495</v>
          </cell>
          <cell r="AR106" t="str">
            <v>70000022</v>
          </cell>
          <cell r="AS106" t="str">
            <v>014.</v>
          </cell>
          <cell r="AT106" t="str">
            <v>TECNICO COMERCIAL</v>
          </cell>
          <cell r="AU106" t="str">
            <v>0</v>
          </cell>
          <cell r="AV106" t="str">
            <v>00040289</v>
          </cell>
          <cell r="AW106" t="str">
            <v>J20424440410</v>
          </cell>
          <cell r="AX106" t="str">
            <v>AN-LJPRT-CD-LOJA PORTO CIDADÃO</v>
          </cell>
          <cell r="AY106" t="str">
            <v>68905217</v>
          </cell>
          <cell r="AZ106" t="str">
            <v>Lj Porto - Loja Cida</v>
          </cell>
          <cell r="BA106" t="str">
            <v>6890</v>
          </cell>
          <cell r="BB106" t="str">
            <v>EDP Outsourcing Comercial</v>
          </cell>
          <cell r="BC106" t="str">
            <v>6890</v>
          </cell>
          <cell r="BD106" t="str">
            <v>6890</v>
          </cell>
          <cell r="BE106" t="str">
            <v>2800</v>
          </cell>
          <cell r="BF106" t="str">
            <v>6890</v>
          </cell>
          <cell r="BG106" t="str">
            <v>EDP Outsourcing Comercial,SA</v>
          </cell>
          <cell r="BH106" t="str">
            <v>1010</v>
          </cell>
          <cell r="BI106">
            <v>1079</v>
          </cell>
          <cell r="BJ106" t="str">
            <v>09</v>
          </cell>
          <cell r="BK106">
            <v>19</v>
          </cell>
          <cell r="BL106">
            <v>192.09</v>
          </cell>
          <cell r="BM106" t="str">
            <v>NÍVEL 4</v>
          </cell>
          <cell r="BN106" t="str">
            <v>01</v>
          </cell>
          <cell r="BO106" t="str">
            <v>03</v>
          </cell>
          <cell r="BP106" t="str">
            <v>20040101</v>
          </cell>
          <cell r="BQ106" t="str">
            <v>21</v>
          </cell>
          <cell r="BR106" t="str">
            <v>EVOLUCAO AUTOMATICA</v>
          </cell>
          <cell r="BS106" t="str">
            <v>20050101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G106">
            <v>0</v>
          </cell>
          <cell r="CK106">
            <v>0</v>
          </cell>
          <cell r="CO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</v>
          </cell>
          <cell r="CY106" t="str">
            <v>6010</v>
          </cell>
          <cell r="CZ106">
            <v>39.54</v>
          </cell>
          <cell r="DC106">
            <v>0</v>
          </cell>
          <cell r="DF106">
            <v>0</v>
          </cell>
          <cell r="DI106">
            <v>0</v>
          </cell>
          <cell r="DK106">
            <v>0</v>
          </cell>
          <cell r="DL106">
            <v>0</v>
          </cell>
          <cell r="DN106" t="str">
            <v>11LPB</v>
          </cell>
          <cell r="DO106" t="str">
            <v>EQ.B Loja Cid Porto</v>
          </cell>
          <cell r="DP106">
            <v>9</v>
          </cell>
          <cell r="DQ106">
            <v>100</v>
          </cell>
          <cell r="DR106" t="str">
            <v>PT01</v>
          </cell>
          <cell r="DT106" t="str">
            <v>00350447</v>
          </cell>
          <cell r="DU106" t="str">
            <v>CAIXA GERAL DE DEPOSITOS, SA</v>
          </cell>
        </row>
        <row r="107">
          <cell r="A107" t="str">
            <v>317721</v>
          </cell>
          <cell r="B107" t="str">
            <v>Antonio Jose Carvalho Abreu</v>
          </cell>
          <cell r="C107" t="str">
            <v>1983</v>
          </cell>
          <cell r="D107">
            <v>22</v>
          </cell>
          <cell r="E107">
            <v>22</v>
          </cell>
          <cell r="F107" t="str">
            <v>19540814</v>
          </cell>
          <cell r="G107" t="str">
            <v>50</v>
          </cell>
          <cell r="H107" t="str">
            <v>0</v>
          </cell>
          <cell r="I107" t="str">
            <v>Solt.</v>
          </cell>
          <cell r="J107" t="str">
            <v>masculino</v>
          </cell>
          <cell r="K107">
            <v>0</v>
          </cell>
          <cell r="L107" t="str">
            <v>Br Contumil-Bl 4-Ent 129-C/42</v>
          </cell>
          <cell r="M107" t="str">
            <v>4300-000</v>
          </cell>
          <cell r="N107" t="str">
            <v>PORTO</v>
          </cell>
          <cell r="O107" t="str">
            <v>00241132</v>
          </cell>
          <cell r="P107" t="str">
            <v>CURSO COMPLEMENTAR DOS LICEUS</v>
          </cell>
          <cell r="R107" t="str">
            <v>4906073</v>
          </cell>
          <cell r="S107" t="str">
            <v>19880314</v>
          </cell>
          <cell r="T107" t="str">
            <v>LISBOA</v>
          </cell>
          <cell r="U107" t="str">
            <v>9800</v>
          </cell>
          <cell r="V107" t="str">
            <v>SIND TRAB IND ELéCT NORTE</v>
          </cell>
          <cell r="W107" t="str">
            <v>182824195</v>
          </cell>
          <cell r="X107" t="str">
            <v>3174</v>
          </cell>
          <cell r="Y107" t="str">
            <v>0.0</v>
          </cell>
          <cell r="Z107">
            <v>0</v>
          </cell>
          <cell r="AA107" t="str">
            <v>00</v>
          </cell>
          <cell r="AD107" t="str">
            <v>100</v>
          </cell>
          <cell r="AE107" t="str">
            <v>11323409503</v>
          </cell>
          <cell r="AF107" t="str">
            <v>02</v>
          </cell>
          <cell r="AG107" t="str">
            <v>19830912</v>
          </cell>
          <cell r="AH107" t="str">
            <v>DT.Adm.Corr.Antiguid</v>
          </cell>
          <cell r="AI107" t="str">
            <v>1</v>
          </cell>
          <cell r="AJ107" t="str">
            <v>ACTIVOS</v>
          </cell>
          <cell r="AK107" t="str">
            <v>AA</v>
          </cell>
          <cell r="AL107" t="str">
            <v>ACTIVO TEMP.INTEIRO</v>
          </cell>
          <cell r="AM107" t="str">
            <v>J100</v>
          </cell>
          <cell r="AN107" t="str">
            <v>EDPOutsourcing Comercial-N</v>
          </cell>
          <cell r="AO107" t="str">
            <v>J117</v>
          </cell>
          <cell r="AP107" t="str">
            <v>EDPOC-PRT-DL166</v>
          </cell>
          <cell r="AQ107" t="str">
            <v>40177362</v>
          </cell>
          <cell r="AR107" t="str">
            <v>70000060</v>
          </cell>
          <cell r="AS107" t="str">
            <v>025.</v>
          </cell>
          <cell r="AT107" t="str">
            <v>ESCRITURARIO COMERCIAL</v>
          </cell>
          <cell r="AU107" t="str">
            <v>1</v>
          </cell>
          <cell r="AV107" t="str">
            <v>00040167</v>
          </cell>
          <cell r="AW107" t="str">
            <v>J20420000610</v>
          </cell>
          <cell r="AX107" t="str">
            <v>AN-LE-LOJAS E EQUIPAS</v>
          </cell>
          <cell r="AY107" t="str">
            <v>68905012</v>
          </cell>
          <cell r="AZ107" t="str">
            <v>Apoio à Rede Norte</v>
          </cell>
          <cell r="BA107" t="str">
            <v>6890</v>
          </cell>
          <cell r="BB107" t="str">
            <v>EDP Outsourcing Comercial</v>
          </cell>
          <cell r="BC107" t="str">
            <v>6890</v>
          </cell>
          <cell r="BD107" t="str">
            <v>6890</v>
          </cell>
          <cell r="BE107" t="str">
            <v>2800</v>
          </cell>
          <cell r="BF107" t="str">
            <v>6890</v>
          </cell>
          <cell r="BG107" t="str">
            <v>EDP Outsourcing Comercial,SA</v>
          </cell>
          <cell r="BH107" t="str">
            <v>1010</v>
          </cell>
          <cell r="BI107">
            <v>1079</v>
          </cell>
          <cell r="BJ107" t="str">
            <v>09</v>
          </cell>
          <cell r="BK107">
            <v>22</v>
          </cell>
          <cell r="BL107">
            <v>222.42</v>
          </cell>
          <cell r="BM107" t="str">
            <v>NÍVEL 5</v>
          </cell>
          <cell r="BN107" t="str">
            <v>02</v>
          </cell>
          <cell r="BO107" t="str">
            <v>06</v>
          </cell>
          <cell r="BP107" t="str">
            <v>20030101</v>
          </cell>
          <cell r="BQ107" t="str">
            <v>21</v>
          </cell>
          <cell r="BR107" t="str">
            <v>EVOLUCAO AUTOMATICA</v>
          </cell>
          <cell r="BS107" t="str">
            <v>20050101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G107">
            <v>0</v>
          </cell>
          <cell r="CK107">
            <v>0</v>
          </cell>
          <cell r="CO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Z107">
            <v>0</v>
          </cell>
          <cell r="DC107">
            <v>0</v>
          </cell>
          <cell r="DF107">
            <v>0</v>
          </cell>
          <cell r="DI107">
            <v>0</v>
          </cell>
          <cell r="DK107">
            <v>0</v>
          </cell>
          <cell r="DL107">
            <v>0</v>
          </cell>
          <cell r="DN107" t="str">
            <v>11D13</v>
          </cell>
          <cell r="DO107" t="str">
            <v>FixoTInt-"Lojas"2002</v>
          </cell>
          <cell r="DP107">
            <v>2</v>
          </cell>
          <cell r="DQ107">
            <v>100</v>
          </cell>
          <cell r="DR107" t="str">
            <v>PT01</v>
          </cell>
          <cell r="DT107" t="str">
            <v>00100000</v>
          </cell>
          <cell r="DU107" t="str">
            <v>BANCO BPI, SA</v>
          </cell>
        </row>
        <row r="108">
          <cell r="A108" t="str">
            <v>309109</v>
          </cell>
          <cell r="B108" t="str">
            <v>Anibal Rodrigues Cruz</v>
          </cell>
          <cell r="C108" t="str">
            <v>1977</v>
          </cell>
          <cell r="D108">
            <v>28</v>
          </cell>
          <cell r="E108">
            <v>28</v>
          </cell>
          <cell r="F108" t="str">
            <v>19590722</v>
          </cell>
          <cell r="G108" t="str">
            <v>45</v>
          </cell>
          <cell r="H108" t="str">
            <v>1</v>
          </cell>
          <cell r="I108" t="str">
            <v>Casado</v>
          </cell>
          <cell r="J108" t="str">
            <v>masculino</v>
          </cell>
          <cell r="K108">
            <v>1</v>
          </cell>
          <cell r="L108" t="str">
            <v>RUA 36 ALMINHAS BAIRRO CUST. CASA N-4 ANTA</v>
          </cell>
          <cell r="M108" t="str">
            <v>4500-000</v>
          </cell>
          <cell r="N108" t="str">
            <v>ESPINHO</v>
          </cell>
          <cell r="O108" t="str">
            <v>00110024</v>
          </cell>
          <cell r="P108" t="str">
            <v>CICLO ELEMENTAR (4.CLASSE)</v>
          </cell>
          <cell r="R108" t="str">
            <v>6879862</v>
          </cell>
          <cell r="S108" t="str">
            <v>19961002</v>
          </cell>
          <cell r="T108" t="str">
            <v>LISBOA</v>
          </cell>
          <cell r="U108" t="str">
            <v>9803</v>
          </cell>
          <cell r="V108" t="str">
            <v>S.NAC IND ENERGIA-SINDEL</v>
          </cell>
          <cell r="W108" t="str">
            <v>129605549</v>
          </cell>
          <cell r="X108" t="str">
            <v>0078</v>
          </cell>
          <cell r="Y108" t="str">
            <v>0.0</v>
          </cell>
          <cell r="Z108">
            <v>1</v>
          </cell>
          <cell r="AA108" t="str">
            <v>00</v>
          </cell>
          <cell r="AD108" t="str">
            <v>100</v>
          </cell>
          <cell r="AE108" t="str">
            <v>11162130723</v>
          </cell>
          <cell r="AF108" t="str">
            <v>02</v>
          </cell>
          <cell r="AG108" t="str">
            <v>19770701</v>
          </cell>
          <cell r="AH108" t="str">
            <v>DT.Adm.Corr.Antiguid</v>
          </cell>
          <cell r="AI108" t="str">
            <v>1</v>
          </cell>
          <cell r="AJ108" t="str">
            <v>ACTIVOS</v>
          </cell>
          <cell r="AK108" t="str">
            <v>AA</v>
          </cell>
          <cell r="AL108" t="str">
            <v>ACTIVO TEMP.INTEIRO</v>
          </cell>
          <cell r="AM108" t="str">
            <v>J100</v>
          </cell>
          <cell r="AN108" t="str">
            <v>EDPOutsourcing Comercial-N</v>
          </cell>
          <cell r="AO108" t="str">
            <v>J117</v>
          </cell>
          <cell r="AP108" t="str">
            <v>EDPOC-PRT-DL166</v>
          </cell>
          <cell r="AQ108" t="str">
            <v>40177361</v>
          </cell>
          <cell r="AR108" t="str">
            <v>70000060</v>
          </cell>
          <cell r="AS108" t="str">
            <v>025.</v>
          </cell>
          <cell r="AT108" t="str">
            <v>ESCRITURARIO COMERCIAL</v>
          </cell>
          <cell r="AU108" t="str">
            <v>1</v>
          </cell>
          <cell r="AV108" t="str">
            <v>00040167</v>
          </cell>
          <cell r="AW108" t="str">
            <v>J20420000610</v>
          </cell>
          <cell r="AX108" t="str">
            <v>AN-LE-LOJAS E EQUIPAS</v>
          </cell>
          <cell r="AY108" t="str">
            <v>68905012</v>
          </cell>
          <cell r="AZ108" t="str">
            <v>Apoio à Rede Norte</v>
          </cell>
          <cell r="BA108" t="str">
            <v>6890</v>
          </cell>
          <cell r="BB108" t="str">
            <v>EDP Outsourcing Comercial</v>
          </cell>
          <cell r="BC108" t="str">
            <v>6890</v>
          </cell>
          <cell r="BD108" t="str">
            <v>6890</v>
          </cell>
          <cell r="BE108" t="str">
            <v>2800</v>
          </cell>
          <cell r="BF108" t="str">
            <v>6890</v>
          </cell>
          <cell r="BG108" t="str">
            <v>EDP Outsourcing Comercial,SA</v>
          </cell>
          <cell r="BH108" t="str">
            <v>1010</v>
          </cell>
          <cell r="BI108">
            <v>1079</v>
          </cell>
          <cell r="BJ108" t="str">
            <v>09</v>
          </cell>
          <cell r="BK108">
            <v>28</v>
          </cell>
          <cell r="BL108">
            <v>283.08</v>
          </cell>
          <cell r="BM108" t="str">
            <v>NÍVEL 5</v>
          </cell>
          <cell r="BN108" t="str">
            <v>02</v>
          </cell>
          <cell r="BO108" t="str">
            <v>06</v>
          </cell>
          <cell r="BP108" t="str">
            <v>20030101</v>
          </cell>
          <cell r="BQ108" t="str">
            <v>21</v>
          </cell>
          <cell r="BR108" t="str">
            <v>EVOLUCAO AUTOMATICA</v>
          </cell>
          <cell r="BS108" t="str">
            <v>20050101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G108">
            <v>0</v>
          </cell>
          <cell r="CK108">
            <v>0</v>
          </cell>
          <cell r="CO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1</v>
          </cell>
          <cell r="CY108" t="str">
            <v>6010</v>
          </cell>
          <cell r="CZ108">
            <v>39.54</v>
          </cell>
          <cell r="DC108">
            <v>0</v>
          </cell>
          <cell r="DF108">
            <v>0</v>
          </cell>
          <cell r="DI108">
            <v>0</v>
          </cell>
          <cell r="DK108">
            <v>0</v>
          </cell>
          <cell r="DL108">
            <v>0</v>
          </cell>
          <cell r="DN108" t="str">
            <v>11D13</v>
          </cell>
          <cell r="DO108" t="str">
            <v>FixoTInt-"Lojas"2002</v>
          </cell>
          <cell r="DP108">
            <v>2</v>
          </cell>
          <cell r="DQ108">
            <v>100</v>
          </cell>
          <cell r="DR108" t="str">
            <v>PT01</v>
          </cell>
          <cell r="DT108" t="str">
            <v>00350285</v>
          </cell>
          <cell r="DU108" t="str">
            <v>CAIXA GERAL DE DEPOSITOS, SA</v>
          </cell>
        </row>
        <row r="109">
          <cell r="A109" t="str">
            <v>321575</v>
          </cell>
          <cell r="B109" t="str">
            <v>Nelson Costa Monteiro</v>
          </cell>
          <cell r="C109" t="str">
            <v>1986</v>
          </cell>
          <cell r="D109">
            <v>19</v>
          </cell>
          <cell r="E109">
            <v>19</v>
          </cell>
          <cell r="F109" t="str">
            <v>19601201</v>
          </cell>
          <cell r="G109" t="str">
            <v>44</v>
          </cell>
          <cell r="H109" t="str">
            <v>1</v>
          </cell>
          <cell r="I109" t="str">
            <v>Casado</v>
          </cell>
          <cell r="J109" t="str">
            <v>masculino</v>
          </cell>
          <cell r="K109">
            <v>1</v>
          </cell>
          <cell r="L109" t="str">
            <v>R Nova Outeiro Sa, 60-2. E</v>
          </cell>
          <cell r="M109" t="str">
            <v>4445-000</v>
          </cell>
          <cell r="N109" t="str">
            <v>ERMESINDE</v>
          </cell>
          <cell r="O109" t="str">
            <v>00231023</v>
          </cell>
          <cell r="P109" t="str">
            <v>CURSO GERAL DOS LICEUS</v>
          </cell>
          <cell r="R109" t="str">
            <v>5405006</v>
          </cell>
          <cell r="S109" t="str">
            <v>19960201</v>
          </cell>
          <cell r="T109" t="str">
            <v>PORTO</v>
          </cell>
          <cell r="U109" t="str">
            <v>9800</v>
          </cell>
          <cell r="V109" t="str">
            <v>SIND TRAB IND ELéCT NORTE</v>
          </cell>
          <cell r="W109" t="str">
            <v>150841060</v>
          </cell>
          <cell r="X109" t="str">
            <v>3565</v>
          </cell>
          <cell r="Y109" t="str">
            <v>0.0</v>
          </cell>
          <cell r="Z109">
            <v>1</v>
          </cell>
          <cell r="AA109" t="str">
            <v>00</v>
          </cell>
          <cell r="AD109" t="str">
            <v>100</v>
          </cell>
          <cell r="AE109" t="str">
            <v>11320572395</v>
          </cell>
          <cell r="AF109" t="str">
            <v>02</v>
          </cell>
          <cell r="AG109" t="str">
            <v>19860331</v>
          </cell>
          <cell r="AH109" t="str">
            <v>DT.Adm.Corr.Antiguid</v>
          </cell>
          <cell r="AI109" t="str">
            <v>1</v>
          </cell>
          <cell r="AJ109" t="str">
            <v>ACTIVOS</v>
          </cell>
          <cell r="AK109" t="str">
            <v>AA</v>
          </cell>
          <cell r="AL109" t="str">
            <v>ACTIVO TEMP.INTEIRO</v>
          </cell>
          <cell r="AM109" t="str">
            <v>J100</v>
          </cell>
          <cell r="AN109" t="str">
            <v>EDPOutsourcing Comercial-N</v>
          </cell>
          <cell r="AO109" t="str">
            <v>J117</v>
          </cell>
          <cell r="AP109" t="str">
            <v>EDPOC-PRT-DL166</v>
          </cell>
          <cell r="AQ109" t="str">
            <v>40177363</v>
          </cell>
          <cell r="AR109" t="str">
            <v>70000060</v>
          </cell>
          <cell r="AS109" t="str">
            <v>025.</v>
          </cell>
          <cell r="AT109" t="str">
            <v>ESCRITURARIO COMERCIAL</v>
          </cell>
          <cell r="AU109" t="str">
            <v>1</v>
          </cell>
          <cell r="AV109" t="str">
            <v>00040167</v>
          </cell>
          <cell r="AW109" t="str">
            <v>J20420000610</v>
          </cell>
          <cell r="AX109" t="str">
            <v>AN-LE-LOJAS E EQUIPAS</v>
          </cell>
          <cell r="AY109" t="str">
            <v>68905012</v>
          </cell>
          <cell r="AZ109" t="str">
            <v>Apoio à Rede Norte</v>
          </cell>
          <cell r="BA109" t="str">
            <v>6890</v>
          </cell>
          <cell r="BB109" t="str">
            <v>EDP Outsourcing Comercial</v>
          </cell>
          <cell r="BC109" t="str">
            <v>6890</v>
          </cell>
          <cell r="BD109" t="str">
            <v>6890</v>
          </cell>
          <cell r="BE109" t="str">
            <v>2800</v>
          </cell>
          <cell r="BF109" t="str">
            <v>6890</v>
          </cell>
          <cell r="BG109" t="str">
            <v>EDP Outsourcing Comercial,SA</v>
          </cell>
          <cell r="BH109" t="str">
            <v>1010</v>
          </cell>
          <cell r="BI109">
            <v>1160</v>
          </cell>
          <cell r="BJ109" t="str">
            <v>10</v>
          </cell>
          <cell r="BK109">
            <v>19</v>
          </cell>
          <cell r="BL109">
            <v>192.09</v>
          </cell>
          <cell r="BM109" t="str">
            <v>NÍVEL 5</v>
          </cell>
          <cell r="BN109" t="str">
            <v>01</v>
          </cell>
          <cell r="BO109" t="str">
            <v>07</v>
          </cell>
          <cell r="BP109" t="str">
            <v>20040101</v>
          </cell>
          <cell r="BQ109" t="str">
            <v>21</v>
          </cell>
          <cell r="BR109" t="str">
            <v>EVOLUCAO AUTOMATICA</v>
          </cell>
          <cell r="BS109" t="str">
            <v>20050101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G109">
            <v>0</v>
          </cell>
          <cell r="CK109">
            <v>0</v>
          </cell>
          <cell r="CO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Z109">
            <v>0</v>
          </cell>
          <cell r="DC109">
            <v>0</v>
          </cell>
          <cell r="DF109">
            <v>0</v>
          </cell>
          <cell r="DI109">
            <v>0</v>
          </cell>
          <cell r="DK109">
            <v>0</v>
          </cell>
          <cell r="DL109">
            <v>0</v>
          </cell>
          <cell r="DN109" t="str">
            <v>11D13</v>
          </cell>
          <cell r="DO109" t="str">
            <v>FixoTInt-"Lojas"2002</v>
          </cell>
          <cell r="DP109">
            <v>2</v>
          </cell>
          <cell r="DQ109">
            <v>100</v>
          </cell>
          <cell r="DR109" t="str">
            <v>PT01</v>
          </cell>
          <cell r="DT109" t="str">
            <v>00330000</v>
          </cell>
          <cell r="DU109" t="str">
            <v>BANCO COMERCIAL PORTUGUES, SA</v>
          </cell>
        </row>
        <row r="110">
          <cell r="A110" t="str">
            <v>289540</v>
          </cell>
          <cell r="B110" t="str">
            <v>Fernando Barbosa Machado Ribeiro</v>
          </cell>
          <cell r="C110" t="str">
            <v>1982</v>
          </cell>
          <cell r="D110">
            <v>23</v>
          </cell>
          <cell r="E110">
            <v>23</v>
          </cell>
          <cell r="F110" t="str">
            <v>19600322</v>
          </cell>
          <cell r="G110" t="str">
            <v>45</v>
          </cell>
          <cell r="H110" t="str">
            <v>1</v>
          </cell>
          <cell r="I110" t="str">
            <v>Casado</v>
          </cell>
          <cell r="J110" t="str">
            <v>masculino</v>
          </cell>
          <cell r="K110">
            <v>2</v>
          </cell>
          <cell r="L110" t="str">
            <v>Tv Fonte da Ocha Nº29</v>
          </cell>
          <cell r="M110" t="str">
            <v>4515-071</v>
          </cell>
          <cell r="N110" t="str">
            <v>COVELO GDM</v>
          </cell>
          <cell r="O110" t="str">
            <v>00243403</v>
          </cell>
          <cell r="P110" t="str">
            <v>12.ANO - 3. CURSO</v>
          </cell>
          <cell r="R110" t="str">
            <v>5890385</v>
          </cell>
          <cell r="S110" t="str">
            <v>19970924</v>
          </cell>
          <cell r="T110" t="str">
            <v>LISBOA</v>
          </cell>
          <cell r="U110" t="str">
            <v>9800</v>
          </cell>
          <cell r="V110" t="str">
            <v>SIND TRAB IND ELéCT NORTE</v>
          </cell>
          <cell r="W110" t="str">
            <v>150867786</v>
          </cell>
          <cell r="X110" t="str">
            <v>1783</v>
          </cell>
          <cell r="Y110" t="str">
            <v>0.0</v>
          </cell>
          <cell r="Z110">
            <v>2</v>
          </cell>
          <cell r="AA110" t="str">
            <v>00</v>
          </cell>
          <cell r="AC110" t="str">
            <v>X</v>
          </cell>
          <cell r="AD110" t="str">
            <v>100</v>
          </cell>
          <cell r="AE110" t="str">
            <v>11320843584</v>
          </cell>
          <cell r="AF110" t="str">
            <v>02</v>
          </cell>
          <cell r="AG110" t="str">
            <v>19820510</v>
          </cell>
          <cell r="AH110" t="str">
            <v>DT.Adm.Corr.Antiguid</v>
          </cell>
          <cell r="AI110" t="str">
            <v>1</v>
          </cell>
          <cell r="AJ110" t="str">
            <v>ACTIVOS</v>
          </cell>
          <cell r="AK110" t="str">
            <v>AA</v>
          </cell>
          <cell r="AL110" t="str">
            <v>ACTIVO TEMP.INTEIRO</v>
          </cell>
          <cell r="AM110" t="str">
            <v>J100</v>
          </cell>
          <cell r="AN110" t="str">
            <v>EDPOutsourcing Comercial-N</v>
          </cell>
          <cell r="AO110" t="str">
            <v>J117</v>
          </cell>
          <cell r="AP110" t="str">
            <v>EDPOC-PRT-DL166</v>
          </cell>
          <cell r="AQ110" t="str">
            <v>40177358</v>
          </cell>
          <cell r="AR110" t="str">
            <v>70000060</v>
          </cell>
          <cell r="AS110" t="str">
            <v>025.</v>
          </cell>
          <cell r="AT110" t="str">
            <v>ESCRITURARIO COMERCIAL</v>
          </cell>
          <cell r="AU110" t="str">
            <v>4</v>
          </cell>
          <cell r="AV110" t="str">
            <v>00040167</v>
          </cell>
          <cell r="AW110" t="str">
            <v>J20420000610</v>
          </cell>
          <cell r="AX110" t="str">
            <v>AN-LE-LOJAS E EQUIPAS</v>
          </cell>
          <cell r="AY110" t="str">
            <v>68905012</v>
          </cell>
          <cell r="AZ110" t="str">
            <v>Apoio à Rede Norte</v>
          </cell>
          <cell r="BA110" t="str">
            <v>6890</v>
          </cell>
          <cell r="BB110" t="str">
            <v>EDP Outsourcing Comercial</v>
          </cell>
          <cell r="BC110" t="str">
            <v>6890</v>
          </cell>
          <cell r="BD110" t="str">
            <v>6890</v>
          </cell>
          <cell r="BE110" t="str">
            <v>2800</v>
          </cell>
          <cell r="BF110" t="str">
            <v>6890</v>
          </cell>
          <cell r="BG110" t="str">
            <v>EDP Outsourcing Comercial,SA</v>
          </cell>
          <cell r="BH110" t="str">
            <v>1010</v>
          </cell>
          <cell r="BI110">
            <v>1160</v>
          </cell>
          <cell r="BJ110" t="str">
            <v>10</v>
          </cell>
          <cell r="BK110">
            <v>23</v>
          </cell>
          <cell r="BL110">
            <v>232.53</v>
          </cell>
          <cell r="BM110" t="str">
            <v>NÍVEL 5</v>
          </cell>
          <cell r="BN110" t="str">
            <v>01</v>
          </cell>
          <cell r="BO110" t="str">
            <v>07</v>
          </cell>
          <cell r="BP110" t="str">
            <v>20040101</v>
          </cell>
          <cell r="BQ110" t="str">
            <v>21</v>
          </cell>
          <cell r="BR110" t="str">
            <v>EVOLUCAO AUTOMATICA</v>
          </cell>
          <cell r="BS110" t="str">
            <v>20050101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G110">
            <v>0</v>
          </cell>
          <cell r="CK110">
            <v>0</v>
          </cell>
          <cell r="CO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</v>
          </cell>
          <cell r="CY110" t="str">
            <v>6010</v>
          </cell>
          <cell r="CZ110">
            <v>39.54</v>
          </cell>
          <cell r="DC110">
            <v>0</v>
          </cell>
          <cell r="DF110">
            <v>0</v>
          </cell>
          <cell r="DI110">
            <v>0</v>
          </cell>
          <cell r="DK110">
            <v>0</v>
          </cell>
          <cell r="DL110">
            <v>0</v>
          </cell>
          <cell r="DN110" t="str">
            <v>11D13</v>
          </cell>
          <cell r="DO110" t="str">
            <v>FixoTInt-"Lojas"2002</v>
          </cell>
          <cell r="DP110">
            <v>2</v>
          </cell>
          <cell r="DQ110">
            <v>100</v>
          </cell>
          <cell r="DR110" t="str">
            <v>PT01</v>
          </cell>
          <cell r="DT110" t="str">
            <v>00360051</v>
          </cell>
          <cell r="DU110" t="str">
            <v>CAIXA ECONOMICA MONTEPIO GERAL</v>
          </cell>
        </row>
        <row r="111">
          <cell r="A111" t="str">
            <v>321648</v>
          </cell>
          <cell r="B111" t="str">
            <v>Paula Maria Neves Rodrigues</v>
          </cell>
          <cell r="C111" t="str">
            <v>1988</v>
          </cell>
          <cell r="D111">
            <v>17</v>
          </cell>
          <cell r="E111">
            <v>17</v>
          </cell>
          <cell r="F111" t="str">
            <v>19610520</v>
          </cell>
          <cell r="G111" t="str">
            <v>44</v>
          </cell>
          <cell r="H111" t="str">
            <v>4</v>
          </cell>
          <cell r="I111" t="str">
            <v>Divorc</v>
          </cell>
          <cell r="J111" t="str">
            <v>feminino</v>
          </cell>
          <cell r="K111">
            <v>2</v>
          </cell>
          <cell r="L111" t="str">
            <v>R Miguel S.Oliveira, 28 - 2º Dt</v>
          </cell>
          <cell r="M111" t="str">
            <v>4405-230</v>
          </cell>
          <cell r="N111" t="str">
            <v>CANELAS VNG</v>
          </cell>
          <cell r="O111" t="str">
            <v>00241132</v>
          </cell>
          <cell r="P111" t="str">
            <v>CURSO COMPLEMENTAR DOS LICEUS</v>
          </cell>
          <cell r="R111" t="str">
            <v>5540617</v>
          </cell>
          <cell r="S111" t="str">
            <v>19990525</v>
          </cell>
          <cell r="T111" t="str">
            <v>LISBOA</v>
          </cell>
          <cell r="U111" t="str">
            <v>9800</v>
          </cell>
          <cell r="V111" t="str">
            <v>SIND TRAB IND ELéCT NORTE</v>
          </cell>
          <cell r="W111" t="str">
            <v>148558402</v>
          </cell>
          <cell r="X111" t="str">
            <v>3964</v>
          </cell>
          <cell r="Y111" t="str">
            <v>0.0</v>
          </cell>
          <cell r="Z111">
            <v>2</v>
          </cell>
          <cell r="AA111" t="str">
            <v>00</v>
          </cell>
          <cell r="AD111" t="str">
            <v>100</v>
          </cell>
          <cell r="AE111" t="str">
            <v>11320237927</v>
          </cell>
          <cell r="AF111" t="str">
            <v>02</v>
          </cell>
          <cell r="AG111" t="str">
            <v>19880501</v>
          </cell>
          <cell r="AH111" t="str">
            <v>DT.Adm.Corr.Antiguid</v>
          </cell>
          <cell r="AI111" t="str">
            <v>1</v>
          </cell>
          <cell r="AJ111" t="str">
            <v>ACTIVOS</v>
          </cell>
          <cell r="AK111" t="str">
            <v>AA</v>
          </cell>
          <cell r="AL111" t="str">
            <v>ACTIVO TEMP.INTEIRO</v>
          </cell>
          <cell r="AM111" t="str">
            <v>J100</v>
          </cell>
          <cell r="AN111" t="str">
            <v>EDPOutsourcing Comercial-N</v>
          </cell>
          <cell r="AO111" t="str">
            <v>J117</v>
          </cell>
          <cell r="AP111" t="str">
            <v>EDPOC-PRT-DL166</v>
          </cell>
          <cell r="AQ111" t="str">
            <v>40177364</v>
          </cell>
          <cell r="AR111" t="str">
            <v>70000060</v>
          </cell>
          <cell r="AS111" t="str">
            <v>025.</v>
          </cell>
          <cell r="AT111" t="str">
            <v>ESCRITURARIO COMERCIAL</v>
          </cell>
          <cell r="AU111" t="str">
            <v>1</v>
          </cell>
          <cell r="AV111" t="str">
            <v>00040167</v>
          </cell>
          <cell r="AW111" t="str">
            <v>J20420000610</v>
          </cell>
          <cell r="AX111" t="str">
            <v>AN-LE-LOJAS E EQUIPAS</v>
          </cell>
          <cell r="AY111" t="str">
            <v>68905012</v>
          </cell>
          <cell r="AZ111" t="str">
            <v>Apoio à Rede Norte</v>
          </cell>
          <cell r="BA111" t="str">
            <v>6890</v>
          </cell>
          <cell r="BB111" t="str">
            <v>EDP Outsourcing Comercial</v>
          </cell>
          <cell r="BC111" t="str">
            <v>6890</v>
          </cell>
          <cell r="BD111" t="str">
            <v>6890</v>
          </cell>
          <cell r="BE111" t="str">
            <v>2800</v>
          </cell>
          <cell r="BF111" t="str">
            <v>6890</v>
          </cell>
          <cell r="BG111" t="str">
            <v>EDP Outsourcing Comercial,SA</v>
          </cell>
          <cell r="BH111" t="str">
            <v>1010</v>
          </cell>
          <cell r="BI111">
            <v>1079</v>
          </cell>
          <cell r="BJ111" t="str">
            <v>09</v>
          </cell>
          <cell r="BK111">
            <v>17</v>
          </cell>
          <cell r="BL111">
            <v>171.87</v>
          </cell>
          <cell r="BM111" t="str">
            <v>NÍVEL 5</v>
          </cell>
          <cell r="BN111" t="str">
            <v>02</v>
          </cell>
          <cell r="BO111" t="str">
            <v>06</v>
          </cell>
          <cell r="BP111" t="str">
            <v>20030101</v>
          </cell>
          <cell r="BQ111" t="str">
            <v>21</v>
          </cell>
          <cell r="BR111" t="str">
            <v>EVOLUCAO AUTOMATICA</v>
          </cell>
          <cell r="BS111" t="str">
            <v>20050101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G111">
            <v>0</v>
          </cell>
          <cell r="CK111">
            <v>0</v>
          </cell>
          <cell r="CO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Z111">
            <v>0</v>
          </cell>
          <cell r="DC111">
            <v>0</v>
          </cell>
          <cell r="DF111">
            <v>0</v>
          </cell>
          <cell r="DI111">
            <v>0</v>
          </cell>
          <cell r="DK111">
            <v>0</v>
          </cell>
          <cell r="DL111">
            <v>0</v>
          </cell>
          <cell r="DN111" t="str">
            <v>11D13</v>
          </cell>
          <cell r="DO111" t="str">
            <v>FixoTInt-"Lojas"2002</v>
          </cell>
          <cell r="DP111">
            <v>2</v>
          </cell>
          <cell r="DQ111">
            <v>100</v>
          </cell>
          <cell r="DR111" t="str">
            <v>PT01</v>
          </cell>
          <cell r="DT111" t="str">
            <v>00330000</v>
          </cell>
          <cell r="DU111" t="str">
            <v>BANCO COMERCIAL PORTUGUES, SA</v>
          </cell>
        </row>
        <row r="112">
          <cell r="A112" t="str">
            <v>248819</v>
          </cell>
          <cell r="B112" t="str">
            <v>Maria Conceição Coelho Silva</v>
          </cell>
          <cell r="C112" t="str">
            <v>1982</v>
          </cell>
          <cell r="D112">
            <v>23</v>
          </cell>
          <cell r="E112">
            <v>23</v>
          </cell>
          <cell r="F112" t="str">
            <v>19620402</v>
          </cell>
          <cell r="G112" t="str">
            <v>43</v>
          </cell>
          <cell r="H112" t="str">
            <v>4</v>
          </cell>
          <cell r="I112" t="str">
            <v>Divorc</v>
          </cell>
          <cell r="J112" t="str">
            <v>feminino</v>
          </cell>
          <cell r="K112">
            <v>2</v>
          </cell>
          <cell r="L112" t="str">
            <v>Rua Vitorino Silva Coelho, 32 -  Fiães</v>
          </cell>
          <cell r="M112" t="str">
            <v>4505-392</v>
          </cell>
          <cell r="N112" t="str">
            <v>FIÃES VFR</v>
          </cell>
          <cell r="O112" t="str">
            <v>00231021</v>
          </cell>
          <cell r="P112" t="str">
            <v>CURSO GERAL DOS LICEUS</v>
          </cell>
          <cell r="R112" t="str">
            <v>6263807</v>
          </cell>
          <cell r="S112" t="str">
            <v>19970113</v>
          </cell>
          <cell r="T112" t="str">
            <v>LISBOA</v>
          </cell>
          <cell r="U112" t="str">
            <v>9800</v>
          </cell>
          <cell r="V112" t="str">
            <v>SIND TRAB IND ELéCT NORTE</v>
          </cell>
          <cell r="W112" t="str">
            <v>135509017</v>
          </cell>
          <cell r="X112" t="str">
            <v>3441</v>
          </cell>
          <cell r="Y112" t="str">
            <v>0.0</v>
          </cell>
          <cell r="Z112">
            <v>2</v>
          </cell>
          <cell r="AA112" t="str">
            <v>00</v>
          </cell>
          <cell r="AD112" t="str">
            <v>100</v>
          </cell>
          <cell r="AE112" t="str">
            <v>11163988858</v>
          </cell>
          <cell r="AF112" t="str">
            <v>02</v>
          </cell>
          <cell r="AG112" t="str">
            <v>19820608</v>
          </cell>
          <cell r="AH112" t="str">
            <v>DT.Adm.Corr.Antiguid</v>
          </cell>
          <cell r="AI112" t="str">
            <v>1</v>
          </cell>
          <cell r="AJ112" t="str">
            <v>ACTIVOS</v>
          </cell>
          <cell r="AK112" t="str">
            <v>AA</v>
          </cell>
          <cell r="AL112" t="str">
            <v>ACTIVO TEMP.INTEIRO</v>
          </cell>
          <cell r="AM112" t="str">
            <v>J100</v>
          </cell>
          <cell r="AN112" t="str">
            <v>EDPOutsourcing Comercial-N</v>
          </cell>
          <cell r="AO112" t="str">
            <v>J117</v>
          </cell>
          <cell r="AP112" t="str">
            <v>EDPOC-PRT-DL166</v>
          </cell>
          <cell r="AQ112" t="str">
            <v>40177354</v>
          </cell>
          <cell r="AR112" t="str">
            <v>70000060</v>
          </cell>
          <cell r="AS112" t="str">
            <v>025.</v>
          </cell>
          <cell r="AT112" t="str">
            <v>ESCRITURARIO COMERCIAL</v>
          </cell>
          <cell r="AU112" t="str">
            <v>4</v>
          </cell>
          <cell r="AV112" t="str">
            <v>00040167</v>
          </cell>
          <cell r="AW112" t="str">
            <v>J20420000610</v>
          </cell>
          <cell r="AX112" t="str">
            <v>AN-LE-LOJAS E EQUIPAS</v>
          </cell>
          <cell r="AY112" t="str">
            <v>68905012</v>
          </cell>
          <cell r="AZ112" t="str">
            <v>Apoio à Rede Norte</v>
          </cell>
          <cell r="BA112" t="str">
            <v>6890</v>
          </cell>
          <cell r="BB112" t="str">
            <v>EDP Outsourcing Comercial</v>
          </cell>
          <cell r="BC112" t="str">
            <v>6890</v>
          </cell>
          <cell r="BD112" t="str">
            <v>6890</v>
          </cell>
          <cell r="BE112" t="str">
            <v>2800</v>
          </cell>
          <cell r="BF112" t="str">
            <v>6890</v>
          </cell>
          <cell r="BG112" t="str">
            <v>EDP Outsourcing Comercial,SA</v>
          </cell>
          <cell r="BH112" t="str">
            <v>1010</v>
          </cell>
          <cell r="BI112">
            <v>1247</v>
          </cell>
          <cell r="BJ112" t="str">
            <v>11</v>
          </cell>
          <cell r="BK112">
            <v>23</v>
          </cell>
          <cell r="BL112">
            <v>232.53</v>
          </cell>
          <cell r="BM112" t="str">
            <v>NÍVEL 5</v>
          </cell>
          <cell r="BN112" t="str">
            <v>03</v>
          </cell>
          <cell r="BO112" t="str">
            <v>08</v>
          </cell>
          <cell r="BP112" t="str">
            <v>20020101</v>
          </cell>
          <cell r="BQ112" t="str">
            <v>67</v>
          </cell>
          <cell r="BR112" t="str">
            <v>MUDANCA FUNCAO MESMO GR.QUALIF</v>
          </cell>
          <cell r="BS112" t="str">
            <v>20050101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G112">
            <v>0</v>
          </cell>
          <cell r="CK112">
            <v>0</v>
          </cell>
          <cell r="CO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</v>
          </cell>
          <cell r="CY112" t="str">
            <v>6010</v>
          </cell>
          <cell r="CZ112">
            <v>39.54</v>
          </cell>
          <cell r="DC112">
            <v>0</v>
          </cell>
          <cell r="DF112">
            <v>0</v>
          </cell>
          <cell r="DI112">
            <v>0</v>
          </cell>
          <cell r="DK112">
            <v>0</v>
          </cell>
          <cell r="DL112">
            <v>0</v>
          </cell>
          <cell r="DN112" t="str">
            <v>11D13</v>
          </cell>
          <cell r="DO112" t="str">
            <v>FixoTInt-"Lojas"2002</v>
          </cell>
          <cell r="DP112">
            <v>2</v>
          </cell>
          <cell r="DQ112">
            <v>100</v>
          </cell>
          <cell r="DR112" t="str">
            <v>PT01</v>
          </cell>
          <cell r="DT112" t="str">
            <v>00352129</v>
          </cell>
          <cell r="DU112" t="str">
            <v>CAIXA GERAL DE DEPOSITOS, SA</v>
          </cell>
        </row>
        <row r="113">
          <cell r="A113" t="str">
            <v>291366</v>
          </cell>
          <cell r="B113" t="str">
            <v>Paulo Alexandre Dias Sousa</v>
          </cell>
          <cell r="C113" t="str">
            <v>1984</v>
          </cell>
          <cell r="D113">
            <v>21</v>
          </cell>
          <cell r="E113">
            <v>21</v>
          </cell>
          <cell r="F113" t="str">
            <v>19630616</v>
          </cell>
          <cell r="G113" t="str">
            <v>42</v>
          </cell>
          <cell r="H113" t="str">
            <v>0</v>
          </cell>
          <cell r="I113" t="str">
            <v>Solt.</v>
          </cell>
          <cell r="J113" t="str">
            <v>masculino</v>
          </cell>
          <cell r="K113">
            <v>1</v>
          </cell>
          <cell r="L113" t="str">
            <v>R. Eduardo Augusto Silva, 61-Rc-Dt</v>
          </cell>
          <cell r="M113" t="str">
            <v>4425-080</v>
          </cell>
          <cell r="N113" t="str">
            <v>MAIA</v>
          </cell>
          <cell r="O113" t="str">
            <v>00233083</v>
          </cell>
          <cell r="P113" t="str">
            <v>C.G. UNIF.INTROD.ACT.ECONOMICA</v>
          </cell>
          <cell r="R113" t="str">
            <v>5903078</v>
          </cell>
          <cell r="S113" t="str">
            <v>19950215</v>
          </cell>
          <cell r="T113" t="str">
            <v>PORTO</v>
          </cell>
          <cell r="U113" t="str">
            <v>9804</v>
          </cell>
          <cell r="V113" t="str">
            <v>SIND ENERGIA - SINERGIA</v>
          </cell>
          <cell r="W113" t="str">
            <v>142771414</v>
          </cell>
          <cell r="X113" t="str">
            <v>3174</v>
          </cell>
          <cell r="Y113" t="str">
            <v>0.0</v>
          </cell>
          <cell r="Z113">
            <v>1</v>
          </cell>
          <cell r="AA113" t="str">
            <v>00</v>
          </cell>
          <cell r="AD113" t="str">
            <v>100</v>
          </cell>
          <cell r="AE113" t="str">
            <v>11267997546</v>
          </cell>
          <cell r="AF113" t="str">
            <v>02</v>
          </cell>
          <cell r="AG113" t="str">
            <v>19840903</v>
          </cell>
          <cell r="AH113" t="str">
            <v>DT.Adm.Corr.Antiguid</v>
          </cell>
          <cell r="AI113" t="str">
            <v>1</v>
          </cell>
          <cell r="AJ113" t="str">
            <v>ACTIVOS</v>
          </cell>
          <cell r="AK113" t="str">
            <v>AA</v>
          </cell>
          <cell r="AL113" t="str">
            <v>ACTIVO TEMP.INTEIRO</v>
          </cell>
          <cell r="AM113" t="str">
            <v>J100</v>
          </cell>
          <cell r="AN113" t="str">
            <v>EDPOutsourcing Comercial-N</v>
          </cell>
          <cell r="AO113" t="str">
            <v>J117</v>
          </cell>
          <cell r="AP113" t="str">
            <v>EDPOC-PRT-DL166</v>
          </cell>
          <cell r="AQ113" t="str">
            <v>40177457</v>
          </cell>
          <cell r="AR113" t="str">
            <v>70000045</v>
          </cell>
          <cell r="AS113" t="str">
            <v>01S3</v>
          </cell>
          <cell r="AT113" t="str">
            <v>CHEFIA SECCAO ESCALAO III</v>
          </cell>
          <cell r="AU113" t="str">
            <v>4</v>
          </cell>
          <cell r="AV113" t="str">
            <v>00040185</v>
          </cell>
          <cell r="AW113" t="str">
            <v>J20424420110</v>
          </cell>
          <cell r="AX113" t="str">
            <v>AN-LJPRT-CH-CHEFIA</v>
          </cell>
          <cell r="AY113" t="str">
            <v>68905216</v>
          </cell>
          <cell r="AZ113" t="str">
            <v>Lj Porto</v>
          </cell>
          <cell r="BA113" t="str">
            <v>6890</v>
          </cell>
          <cell r="BB113" t="str">
            <v>EDP Outsourcing Comercial</v>
          </cell>
          <cell r="BC113" t="str">
            <v>6890</v>
          </cell>
          <cell r="BD113" t="str">
            <v>6890</v>
          </cell>
          <cell r="BE113" t="str">
            <v>2800</v>
          </cell>
          <cell r="BF113" t="str">
            <v>6890</v>
          </cell>
          <cell r="BG113" t="str">
            <v>EDP Outsourcing Comercial,SA</v>
          </cell>
          <cell r="BH113" t="str">
            <v>1010</v>
          </cell>
          <cell r="BI113">
            <v>1707</v>
          </cell>
          <cell r="BJ113" t="str">
            <v>16</v>
          </cell>
          <cell r="BK113">
            <v>21</v>
          </cell>
          <cell r="BL113">
            <v>212.31</v>
          </cell>
          <cell r="BM113" t="str">
            <v>C SECÇ3</v>
          </cell>
          <cell r="BN113" t="str">
            <v>01</v>
          </cell>
          <cell r="BO113" t="str">
            <v>H</v>
          </cell>
          <cell r="BP113" t="str">
            <v>20040101</v>
          </cell>
          <cell r="BQ113" t="str">
            <v>21</v>
          </cell>
          <cell r="BR113" t="str">
            <v>EVOLUCAO AUTOMATICA</v>
          </cell>
          <cell r="BS113" t="str">
            <v>20050101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G113">
            <v>0</v>
          </cell>
          <cell r="CK113">
            <v>0</v>
          </cell>
          <cell r="CO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Z113">
            <v>0</v>
          </cell>
          <cell r="DC113">
            <v>0</v>
          </cell>
          <cell r="DF113">
            <v>0</v>
          </cell>
          <cell r="DI113">
            <v>0</v>
          </cell>
          <cell r="DK113">
            <v>0</v>
          </cell>
          <cell r="DL113">
            <v>0</v>
          </cell>
          <cell r="DN113" t="str">
            <v>21D11</v>
          </cell>
          <cell r="DO113" t="str">
            <v>Flex.T.Int."Escrit"</v>
          </cell>
          <cell r="DP113">
            <v>9</v>
          </cell>
          <cell r="DQ113">
            <v>100</v>
          </cell>
          <cell r="DR113" t="str">
            <v>PT01</v>
          </cell>
          <cell r="DT113" t="str">
            <v>00330000</v>
          </cell>
          <cell r="DU113" t="str">
            <v>BANCO COMERCIAL PORTUGUES, SA</v>
          </cell>
        </row>
        <row r="114">
          <cell r="A114" t="str">
            <v>299243</v>
          </cell>
          <cell r="B114" t="str">
            <v>Cesario Silva Alves</v>
          </cell>
          <cell r="C114" t="str">
            <v>1981</v>
          </cell>
          <cell r="D114">
            <v>24</v>
          </cell>
          <cell r="E114">
            <v>24</v>
          </cell>
          <cell r="F114" t="str">
            <v>19580907</v>
          </cell>
          <cell r="G114" t="str">
            <v>46</v>
          </cell>
          <cell r="H114" t="str">
            <v>1</v>
          </cell>
          <cell r="I114" t="str">
            <v>Casado</v>
          </cell>
          <cell r="J114" t="str">
            <v>masculino</v>
          </cell>
          <cell r="K114">
            <v>0</v>
          </cell>
          <cell r="L114" t="str">
            <v>Lomar                         Luzim</v>
          </cell>
          <cell r="M114" t="str">
            <v>4560-210</v>
          </cell>
          <cell r="N114" t="str">
            <v>LUZIM</v>
          </cell>
          <cell r="O114" t="str">
            <v>00231023</v>
          </cell>
          <cell r="P114" t="str">
            <v>CURSO GERAL DOS LICEUS</v>
          </cell>
          <cell r="R114" t="str">
            <v>3586731</v>
          </cell>
          <cell r="S114" t="str">
            <v>20020320</v>
          </cell>
          <cell r="T114" t="str">
            <v>PORTO</v>
          </cell>
          <cell r="U114" t="str">
            <v>9804</v>
          </cell>
          <cell r="V114" t="str">
            <v>SIND ENERGIA - SINERGIA</v>
          </cell>
          <cell r="W114" t="str">
            <v>175604126</v>
          </cell>
          <cell r="X114" t="str">
            <v>1856</v>
          </cell>
          <cell r="Y114" t="str">
            <v>0.0</v>
          </cell>
          <cell r="Z114">
            <v>0</v>
          </cell>
          <cell r="AA114" t="str">
            <v>00</v>
          </cell>
          <cell r="AD114" t="str">
            <v>100</v>
          </cell>
          <cell r="AE114" t="str">
            <v>11321004126</v>
          </cell>
          <cell r="AF114" t="str">
            <v>02</v>
          </cell>
          <cell r="AG114" t="str">
            <v>19810523</v>
          </cell>
          <cell r="AH114" t="str">
            <v>DT.Adm.Corr.Antiguid</v>
          </cell>
          <cell r="AI114" t="str">
            <v>1</v>
          </cell>
          <cell r="AJ114" t="str">
            <v>ACTIVOS</v>
          </cell>
          <cell r="AK114" t="str">
            <v>AA</v>
          </cell>
          <cell r="AL114" t="str">
            <v>ACTIVO TEMP.INTEIRO</v>
          </cell>
          <cell r="AM114" t="str">
            <v>J100</v>
          </cell>
          <cell r="AN114" t="str">
            <v>EDPOutsourcing Comercial-N</v>
          </cell>
          <cell r="AO114" t="str">
            <v>J117</v>
          </cell>
          <cell r="AP114" t="str">
            <v>EDPOC-PRT-DL166</v>
          </cell>
          <cell r="AQ114" t="str">
            <v>40177505</v>
          </cell>
          <cell r="AR114" t="str">
            <v>70000060</v>
          </cell>
          <cell r="AS114" t="str">
            <v>025.</v>
          </cell>
          <cell r="AT114" t="str">
            <v>ESCRITURARIO COMERCIAL</v>
          </cell>
          <cell r="AU114" t="str">
            <v>4</v>
          </cell>
          <cell r="AV114" t="str">
            <v>00040290</v>
          </cell>
          <cell r="AW114" t="str">
            <v>J20424420410</v>
          </cell>
          <cell r="AX114" t="str">
            <v>AN-LJPRT-LOJA PORTO</v>
          </cell>
          <cell r="AY114" t="str">
            <v>68905216</v>
          </cell>
          <cell r="AZ114" t="str">
            <v>Lj Porto</v>
          </cell>
          <cell r="BA114" t="str">
            <v>6890</v>
          </cell>
          <cell r="BB114" t="str">
            <v>EDP Outsourcing Comercial</v>
          </cell>
          <cell r="BC114" t="str">
            <v>6890</v>
          </cell>
          <cell r="BD114" t="str">
            <v>6890</v>
          </cell>
          <cell r="BE114" t="str">
            <v>2800</v>
          </cell>
          <cell r="BF114" t="str">
            <v>6890</v>
          </cell>
          <cell r="BG114" t="str">
            <v>EDP Outsourcing Comercial,SA</v>
          </cell>
          <cell r="BH114" t="str">
            <v>1010</v>
          </cell>
          <cell r="BI114">
            <v>1160</v>
          </cell>
          <cell r="BJ114" t="str">
            <v>10</v>
          </cell>
          <cell r="BK114">
            <v>24</v>
          </cell>
          <cell r="BL114">
            <v>242.64</v>
          </cell>
          <cell r="BM114" t="str">
            <v>NÍVEL 5</v>
          </cell>
          <cell r="BN114" t="str">
            <v>01</v>
          </cell>
          <cell r="BO114" t="str">
            <v>07</v>
          </cell>
          <cell r="BP114" t="str">
            <v>20040101</v>
          </cell>
          <cell r="BQ114" t="str">
            <v>21</v>
          </cell>
          <cell r="BR114" t="str">
            <v>EVOLUCAO AUTOMATICA</v>
          </cell>
          <cell r="BS114" t="str">
            <v>20050101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G114">
            <v>0</v>
          </cell>
          <cell r="CK114">
            <v>0</v>
          </cell>
          <cell r="CO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</v>
          </cell>
          <cell r="CY114" t="str">
            <v>6010</v>
          </cell>
          <cell r="CZ114">
            <v>39.54</v>
          </cell>
          <cell r="DC114">
            <v>0</v>
          </cell>
          <cell r="DF114">
            <v>0</v>
          </cell>
          <cell r="DI114">
            <v>0</v>
          </cell>
          <cell r="DK114">
            <v>0</v>
          </cell>
          <cell r="DL114">
            <v>0</v>
          </cell>
          <cell r="DN114" t="str">
            <v>11D13</v>
          </cell>
          <cell r="DO114" t="str">
            <v>FixoTInt-"Lojas"2002</v>
          </cell>
          <cell r="DP114">
            <v>9</v>
          </cell>
          <cell r="DQ114">
            <v>100</v>
          </cell>
          <cell r="DR114" t="str">
            <v>PT01</v>
          </cell>
          <cell r="DT114" t="str">
            <v>00330000</v>
          </cell>
          <cell r="DU114" t="str">
            <v>BANCO COMERCIAL PORTUGUES, SA</v>
          </cell>
        </row>
        <row r="115">
          <cell r="A115" t="str">
            <v>308056</v>
          </cell>
          <cell r="B115" t="str">
            <v>Carminda Moreira Brito</v>
          </cell>
          <cell r="C115" t="str">
            <v>1982</v>
          </cell>
          <cell r="D115">
            <v>23</v>
          </cell>
          <cell r="E115">
            <v>23</v>
          </cell>
          <cell r="F115" t="str">
            <v>19611027</v>
          </cell>
          <cell r="G115" t="str">
            <v>43</v>
          </cell>
          <cell r="H115" t="str">
            <v>1</v>
          </cell>
          <cell r="I115" t="str">
            <v>Casado</v>
          </cell>
          <cell r="J115" t="str">
            <v>feminino</v>
          </cell>
          <cell r="K115">
            <v>1</v>
          </cell>
          <cell r="L115" t="str">
            <v>Urb - O Ninho - Areal 13 R/C Baltar</v>
          </cell>
          <cell r="M115" t="str">
            <v>4585-027</v>
          </cell>
          <cell r="N115" t="str">
            <v>BALTAR</v>
          </cell>
          <cell r="O115" t="str">
            <v>00231023</v>
          </cell>
          <cell r="P115" t="str">
            <v>CURSO GERAL DOS LICEUS</v>
          </cell>
          <cell r="R115" t="str">
            <v>7955204</v>
          </cell>
          <cell r="S115" t="str">
            <v>19980629</v>
          </cell>
          <cell r="T115" t="str">
            <v>PORTO</v>
          </cell>
          <cell r="U115" t="str">
            <v>9803</v>
          </cell>
          <cell r="V115" t="str">
            <v>S.NAC IND ENERGIA-SINDEL</v>
          </cell>
          <cell r="W115" t="str">
            <v>158344421</v>
          </cell>
          <cell r="X115" t="str">
            <v>1848</v>
          </cell>
          <cell r="Y115" t="str">
            <v>0.0</v>
          </cell>
          <cell r="Z115">
            <v>1</v>
          </cell>
          <cell r="AA115" t="str">
            <v>00</v>
          </cell>
          <cell r="AC115" t="str">
            <v>X</v>
          </cell>
          <cell r="AD115" t="str">
            <v>100</v>
          </cell>
          <cell r="AE115" t="str">
            <v>11321479657</v>
          </cell>
          <cell r="AF115" t="str">
            <v>02</v>
          </cell>
          <cell r="AG115" t="str">
            <v>19820201</v>
          </cell>
          <cell r="AH115" t="str">
            <v>DT.Adm.Corr.Antiguid</v>
          </cell>
          <cell r="AI115" t="str">
            <v>1</v>
          </cell>
          <cell r="AJ115" t="str">
            <v>ACTIVOS</v>
          </cell>
          <cell r="AK115" t="str">
            <v>AA</v>
          </cell>
          <cell r="AL115" t="str">
            <v>ACTIVO TEMP.INTEIRO</v>
          </cell>
          <cell r="AM115" t="str">
            <v>J100</v>
          </cell>
          <cell r="AN115" t="str">
            <v>EDPOutsourcing Comercial-N</v>
          </cell>
          <cell r="AO115" t="str">
            <v>J117</v>
          </cell>
          <cell r="AP115" t="str">
            <v>EDPOC-PRT-DL166</v>
          </cell>
          <cell r="AQ115" t="str">
            <v>40177506</v>
          </cell>
          <cell r="AR115" t="str">
            <v>70000060</v>
          </cell>
          <cell r="AS115" t="str">
            <v>025.</v>
          </cell>
          <cell r="AT115" t="str">
            <v>ESCRITURARIO COMERCIAL</v>
          </cell>
          <cell r="AU115" t="str">
            <v>1</v>
          </cell>
          <cell r="AV115" t="str">
            <v>00040290</v>
          </cell>
          <cell r="AW115" t="str">
            <v>J20424420410</v>
          </cell>
          <cell r="AX115" t="str">
            <v>AN-LJPRT-LOJA PORTO</v>
          </cell>
          <cell r="AY115" t="str">
            <v>68905216</v>
          </cell>
          <cell r="AZ115" t="str">
            <v>Lj Porto</v>
          </cell>
          <cell r="BA115" t="str">
            <v>6890</v>
          </cell>
          <cell r="BB115" t="str">
            <v>EDP Outsourcing Comercial</v>
          </cell>
          <cell r="BC115" t="str">
            <v>6890</v>
          </cell>
          <cell r="BD115" t="str">
            <v>6890</v>
          </cell>
          <cell r="BE115" t="str">
            <v>2800</v>
          </cell>
          <cell r="BF115" t="str">
            <v>6890</v>
          </cell>
          <cell r="BG115" t="str">
            <v>EDP Outsourcing Comercial,SA</v>
          </cell>
          <cell r="BH115" t="str">
            <v>1010</v>
          </cell>
          <cell r="BI115">
            <v>1247</v>
          </cell>
          <cell r="BJ115" t="str">
            <v>11</v>
          </cell>
          <cell r="BK115">
            <v>23</v>
          </cell>
          <cell r="BL115">
            <v>232.53</v>
          </cell>
          <cell r="BM115" t="str">
            <v>NÍVEL 5</v>
          </cell>
          <cell r="BN115" t="str">
            <v>01</v>
          </cell>
          <cell r="BO115" t="str">
            <v>08</v>
          </cell>
          <cell r="BP115" t="str">
            <v>20040101</v>
          </cell>
          <cell r="BQ115" t="str">
            <v>21</v>
          </cell>
          <cell r="BR115" t="str">
            <v>EVOLUCAO AUTOMATICA</v>
          </cell>
          <cell r="BS115" t="str">
            <v>20050101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G115">
            <v>0</v>
          </cell>
          <cell r="CK115">
            <v>0</v>
          </cell>
          <cell r="CO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</v>
          </cell>
          <cell r="CY115" t="str">
            <v>6010</v>
          </cell>
          <cell r="CZ115">
            <v>39.54</v>
          </cell>
          <cell r="DC115">
            <v>0</v>
          </cell>
          <cell r="DF115">
            <v>0</v>
          </cell>
          <cell r="DI115">
            <v>0</v>
          </cell>
          <cell r="DK115">
            <v>0</v>
          </cell>
          <cell r="DL115">
            <v>0</v>
          </cell>
          <cell r="DN115" t="str">
            <v>11D13</v>
          </cell>
          <cell r="DO115" t="str">
            <v>FixoTInt-"Lojas"2002</v>
          </cell>
          <cell r="DP115">
            <v>2</v>
          </cell>
          <cell r="DQ115">
            <v>100</v>
          </cell>
          <cell r="DR115" t="str">
            <v>PT01</v>
          </cell>
          <cell r="DT115" t="str">
            <v>00350585</v>
          </cell>
          <cell r="DU115" t="str">
            <v>CAIXA GERAL DE DEPOSITOS, SA</v>
          </cell>
        </row>
        <row r="116">
          <cell r="A116" t="str">
            <v>308382</v>
          </cell>
          <cell r="B116" t="str">
            <v>Ana Maria Moreira Costa</v>
          </cell>
          <cell r="C116" t="str">
            <v>1987</v>
          </cell>
          <cell r="D116">
            <v>18</v>
          </cell>
          <cell r="E116">
            <v>18</v>
          </cell>
          <cell r="F116" t="str">
            <v>19651120</v>
          </cell>
          <cell r="G116" t="str">
            <v>39</v>
          </cell>
          <cell r="H116" t="str">
            <v>1</v>
          </cell>
          <cell r="I116" t="str">
            <v>Casado</v>
          </cell>
          <cell r="J116" t="str">
            <v>feminino</v>
          </cell>
          <cell r="K116">
            <v>1</v>
          </cell>
          <cell r="L116" t="str">
            <v>Marmoiral - Fonte Arcada</v>
          </cell>
          <cell r="M116" t="str">
            <v>4560-112</v>
          </cell>
          <cell r="N116" t="str">
            <v>FONTE ARCADA PNF</v>
          </cell>
          <cell r="O116" t="str">
            <v>00241132</v>
          </cell>
          <cell r="P116" t="str">
            <v>CURSO COMPLEMENTAR DOS LICEUS</v>
          </cell>
          <cell r="R116" t="str">
            <v>7399107</v>
          </cell>
          <cell r="S116" t="str">
            <v>20000329</v>
          </cell>
          <cell r="T116" t="str">
            <v>PORTO</v>
          </cell>
          <cell r="U116" t="str">
            <v>9803</v>
          </cell>
          <cell r="V116" t="str">
            <v>S.NAC IND ENERGIA-SINDEL</v>
          </cell>
          <cell r="W116" t="str">
            <v>180953486</v>
          </cell>
          <cell r="X116" t="str">
            <v>1856</v>
          </cell>
          <cell r="Y116" t="str">
            <v>0.0</v>
          </cell>
          <cell r="Z116">
            <v>1</v>
          </cell>
          <cell r="AA116" t="str">
            <v>00</v>
          </cell>
          <cell r="AC116" t="str">
            <v>X</v>
          </cell>
          <cell r="AD116" t="str">
            <v>100</v>
          </cell>
          <cell r="AE116" t="str">
            <v>11321615924</v>
          </cell>
          <cell r="AF116" t="str">
            <v>02</v>
          </cell>
          <cell r="AG116" t="str">
            <v>19870601</v>
          </cell>
          <cell r="AH116" t="str">
            <v>DT.Adm.Corr.Antiguid</v>
          </cell>
          <cell r="AI116" t="str">
            <v>1</v>
          </cell>
          <cell r="AJ116" t="str">
            <v>ACTIVOS</v>
          </cell>
          <cell r="AK116" t="str">
            <v>AA</v>
          </cell>
          <cell r="AL116" t="str">
            <v>ACTIVO TEMP.INTEIRO</v>
          </cell>
          <cell r="AM116" t="str">
            <v>J100</v>
          </cell>
          <cell r="AN116" t="str">
            <v>EDPOutsourcing Comercial-N</v>
          </cell>
          <cell r="AO116" t="str">
            <v>J117</v>
          </cell>
          <cell r="AP116" t="str">
            <v>EDPOC-PRT-DL166</v>
          </cell>
          <cell r="AQ116" t="str">
            <v>40176776</v>
          </cell>
          <cell r="AR116" t="str">
            <v>70000060</v>
          </cell>
          <cell r="AS116" t="str">
            <v>025.</v>
          </cell>
          <cell r="AT116" t="str">
            <v>ESCRITURARIO COMERCIAL</v>
          </cell>
          <cell r="AU116" t="str">
            <v>4</v>
          </cell>
          <cell r="AV116" t="str">
            <v>00040290</v>
          </cell>
          <cell r="AW116" t="str">
            <v>J20424420410</v>
          </cell>
          <cell r="AX116" t="str">
            <v>AN-LJPRT-LOJA PORTO</v>
          </cell>
          <cell r="AY116" t="str">
            <v>68905216</v>
          </cell>
          <cell r="AZ116" t="str">
            <v>Lj Porto</v>
          </cell>
          <cell r="BA116" t="str">
            <v>6890</v>
          </cell>
          <cell r="BB116" t="str">
            <v>EDP Outsourcing Comercial</v>
          </cell>
          <cell r="BC116" t="str">
            <v>6890</v>
          </cell>
          <cell r="BD116" t="str">
            <v>6890</v>
          </cell>
          <cell r="BE116" t="str">
            <v>2800</v>
          </cell>
          <cell r="BF116" t="str">
            <v>6890</v>
          </cell>
          <cell r="BG116" t="str">
            <v>EDP Outsourcing Comercial,SA</v>
          </cell>
          <cell r="BH116" t="str">
            <v>1010</v>
          </cell>
          <cell r="BI116">
            <v>1079</v>
          </cell>
          <cell r="BJ116" t="str">
            <v>09</v>
          </cell>
          <cell r="BK116">
            <v>18</v>
          </cell>
          <cell r="BL116">
            <v>181.98</v>
          </cell>
          <cell r="BM116" t="str">
            <v>NÍVEL 5</v>
          </cell>
          <cell r="BN116" t="str">
            <v>02</v>
          </cell>
          <cell r="BO116" t="str">
            <v>06</v>
          </cell>
          <cell r="BP116" t="str">
            <v>20030101</v>
          </cell>
          <cell r="BQ116" t="str">
            <v>21</v>
          </cell>
          <cell r="BR116" t="str">
            <v>EVOLUCAO AUTOMATICA</v>
          </cell>
          <cell r="BS116" t="str">
            <v>20050101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G116">
            <v>0</v>
          </cell>
          <cell r="CK116">
            <v>0</v>
          </cell>
          <cell r="CO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</v>
          </cell>
          <cell r="CY116" t="str">
            <v>6010</v>
          </cell>
          <cell r="CZ116">
            <v>39.54</v>
          </cell>
          <cell r="DC116">
            <v>0</v>
          </cell>
          <cell r="DF116">
            <v>0</v>
          </cell>
          <cell r="DI116">
            <v>0</v>
          </cell>
          <cell r="DK116">
            <v>0</v>
          </cell>
          <cell r="DL116">
            <v>0</v>
          </cell>
          <cell r="DN116" t="str">
            <v>11D13</v>
          </cell>
          <cell r="DO116" t="str">
            <v>FixoTInt-"Lojas"2002</v>
          </cell>
          <cell r="DP116">
            <v>9</v>
          </cell>
          <cell r="DQ116">
            <v>100</v>
          </cell>
          <cell r="DR116" t="str">
            <v>PT01</v>
          </cell>
          <cell r="DT116" t="str">
            <v>00350585</v>
          </cell>
          <cell r="DU116" t="str">
            <v>CAIXA GERAL DE DEPOSITOS, SA</v>
          </cell>
        </row>
        <row r="117">
          <cell r="A117" t="str">
            <v>321354</v>
          </cell>
          <cell r="B117" t="str">
            <v>Maria Idalina Matos Moreira Magalhães Pinto Ferreira</v>
          </cell>
          <cell r="C117" t="str">
            <v>1987</v>
          </cell>
          <cell r="D117">
            <v>18</v>
          </cell>
          <cell r="E117">
            <v>18</v>
          </cell>
          <cell r="F117" t="str">
            <v>19640201</v>
          </cell>
          <cell r="G117" t="str">
            <v>41</v>
          </cell>
          <cell r="H117" t="str">
            <v>1</v>
          </cell>
          <cell r="I117" t="str">
            <v>Casado</v>
          </cell>
          <cell r="J117" t="str">
            <v>feminino</v>
          </cell>
          <cell r="K117">
            <v>2</v>
          </cell>
          <cell r="L117" t="str">
            <v>rua part.cavadas-21-3 dt</v>
          </cell>
          <cell r="M117" t="str">
            <v>4435-000</v>
          </cell>
          <cell r="N117" t="str">
            <v>RIO TINTO</v>
          </cell>
          <cell r="O117" t="str">
            <v>00243403</v>
          </cell>
          <cell r="P117" t="str">
            <v>12.ANO - 3. CURSO</v>
          </cell>
          <cell r="R117" t="str">
            <v>6606660</v>
          </cell>
          <cell r="S117" t="str">
            <v>19960207</v>
          </cell>
          <cell r="T117" t="str">
            <v>LISBOA</v>
          </cell>
          <cell r="U117" t="str">
            <v>9800</v>
          </cell>
          <cell r="V117" t="str">
            <v>SIND TRAB IND ELéCT NORTE</v>
          </cell>
          <cell r="W117" t="str">
            <v>178715654</v>
          </cell>
          <cell r="X117" t="str">
            <v>3468</v>
          </cell>
          <cell r="Y117" t="str">
            <v>0.0</v>
          </cell>
          <cell r="Z117">
            <v>2</v>
          </cell>
          <cell r="AA117" t="str">
            <v>00</v>
          </cell>
          <cell r="AC117" t="str">
            <v>X</v>
          </cell>
          <cell r="AD117" t="str">
            <v>100</v>
          </cell>
          <cell r="AE117" t="str">
            <v>11320333934</v>
          </cell>
          <cell r="AF117" t="str">
            <v>02</v>
          </cell>
          <cell r="AG117" t="str">
            <v>19870801</v>
          </cell>
          <cell r="AH117" t="str">
            <v>DT.Adm.Corr.Antiguid</v>
          </cell>
          <cell r="AI117" t="str">
            <v>1</v>
          </cell>
          <cell r="AJ117" t="str">
            <v>ACTIVOS</v>
          </cell>
          <cell r="AK117" t="str">
            <v>AA</v>
          </cell>
          <cell r="AL117" t="str">
            <v>ACTIVO TEMP.INTEIRO</v>
          </cell>
          <cell r="AM117" t="str">
            <v>J100</v>
          </cell>
          <cell r="AN117" t="str">
            <v>EDPOutsourcing Comercial-N</v>
          </cell>
          <cell r="AO117" t="str">
            <v>J117</v>
          </cell>
          <cell r="AP117" t="str">
            <v>EDPOC-PRT-DL166</v>
          </cell>
          <cell r="AQ117" t="str">
            <v>40176779</v>
          </cell>
          <cell r="AR117" t="str">
            <v>70000060</v>
          </cell>
          <cell r="AS117" t="str">
            <v>025.</v>
          </cell>
          <cell r="AT117" t="str">
            <v>ESCRITURARIO COMERCIAL</v>
          </cell>
          <cell r="AU117" t="str">
            <v>1</v>
          </cell>
          <cell r="AV117" t="str">
            <v>00040290</v>
          </cell>
          <cell r="AW117" t="str">
            <v>J20424420410</v>
          </cell>
          <cell r="AX117" t="str">
            <v>AN-LJPRT-LOJA PORTO</v>
          </cell>
          <cell r="AY117" t="str">
            <v>68905216</v>
          </cell>
          <cell r="AZ117" t="str">
            <v>Lj Porto</v>
          </cell>
          <cell r="BA117" t="str">
            <v>6890</v>
          </cell>
          <cell r="BB117" t="str">
            <v>EDP Outsourcing Comercial</v>
          </cell>
          <cell r="BC117" t="str">
            <v>6890</v>
          </cell>
          <cell r="BD117" t="str">
            <v>6890</v>
          </cell>
          <cell r="BE117" t="str">
            <v>2800</v>
          </cell>
          <cell r="BF117" t="str">
            <v>6890</v>
          </cell>
          <cell r="BG117" t="str">
            <v>EDP Outsourcing Comercial,SA</v>
          </cell>
          <cell r="BH117" t="str">
            <v>1010</v>
          </cell>
          <cell r="BI117">
            <v>1160</v>
          </cell>
          <cell r="BJ117" t="str">
            <v>10</v>
          </cell>
          <cell r="BK117">
            <v>18</v>
          </cell>
          <cell r="BL117">
            <v>181.98</v>
          </cell>
          <cell r="BM117" t="str">
            <v>NÍVEL 5</v>
          </cell>
          <cell r="BN117" t="str">
            <v>01</v>
          </cell>
          <cell r="BO117" t="str">
            <v>07</v>
          </cell>
          <cell r="BP117" t="str">
            <v>20040101</v>
          </cell>
          <cell r="BQ117" t="str">
            <v>21</v>
          </cell>
          <cell r="BR117" t="str">
            <v>EVOLUCAO AUTOMATICA</v>
          </cell>
          <cell r="BS117" t="str">
            <v>20050101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G117">
            <v>0</v>
          </cell>
          <cell r="CK117">
            <v>0</v>
          </cell>
          <cell r="CO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</v>
          </cell>
          <cell r="CY117" t="str">
            <v>6010</v>
          </cell>
          <cell r="CZ117">
            <v>39.54</v>
          </cell>
          <cell r="DC117">
            <v>0</v>
          </cell>
          <cell r="DF117">
            <v>0</v>
          </cell>
          <cell r="DI117">
            <v>0</v>
          </cell>
          <cell r="DK117">
            <v>0</v>
          </cell>
          <cell r="DL117">
            <v>0</v>
          </cell>
          <cell r="DN117" t="str">
            <v>11D13</v>
          </cell>
          <cell r="DO117" t="str">
            <v>FixoTInt-"Lojas"2002</v>
          </cell>
          <cell r="DP117">
            <v>9</v>
          </cell>
          <cell r="DQ117">
            <v>100</v>
          </cell>
          <cell r="DR117" t="str">
            <v>PT01</v>
          </cell>
          <cell r="DT117" t="str">
            <v>00350748</v>
          </cell>
          <cell r="DU117" t="str">
            <v>CAIXA GERAL DE DEPOSITOS, SA</v>
          </cell>
        </row>
        <row r="118">
          <cell r="A118" t="str">
            <v>321788</v>
          </cell>
          <cell r="B118" t="str">
            <v>Rui Manuel Pereira Jesus</v>
          </cell>
          <cell r="C118" t="str">
            <v>1988</v>
          </cell>
          <cell r="D118">
            <v>17</v>
          </cell>
          <cell r="E118">
            <v>17</v>
          </cell>
          <cell r="F118" t="str">
            <v>19670119</v>
          </cell>
          <cell r="G118" t="str">
            <v>38</v>
          </cell>
          <cell r="H118" t="str">
            <v>1</v>
          </cell>
          <cell r="I118" t="str">
            <v>Casado</v>
          </cell>
          <cell r="J118" t="str">
            <v>masculino</v>
          </cell>
          <cell r="K118">
            <v>1</v>
          </cell>
          <cell r="L118" t="str">
            <v>R Ranha 544 2 Dt Nascente</v>
          </cell>
          <cell r="M118" t="str">
            <v>4435-000</v>
          </cell>
          <cell r="N118" t="str">
            <v>RIO TINTO</v>
          </cell>
          <cell r="O118" t="str">
            <v>00241132</v>
          </cell>
          <cell r="P118" t="str">
            <v>CURSO COMPLEMENTAR DOS LICEUS</v>
          </cell>
          <cell r="R118" t="str">
            <v>7812132</v>
          </cell>
          <cell r="S118" t="str">
            <v>20010717</v>
          </cell>
          <cell r="T118" t="str">
            <v>LISBOA</v>
          </cell>
          <cell r="U118" t="str">
            <v>9800</v>
          </cell>
          <cell r="V118" t="str">
            <v>SIND TRAB IND ELéCT NORTE</v>
          </cell>
          <cell r="W118" t="str">
            <v>183756185</v>
          </cell>
          <cell r="X118" t="str">
            <v>1783</v>
          </cell>
          <cell r="Y118" t="str">
            <v>0.0</v>
          </cell>
          <cell r="Z118">
            <v>2</v>
          </cell>
          <cell r="AA118" t="str">
            <v>00</v>
          </cell>
          <cell r="AC118" t="str">
            <v>X</v>
          </cell>
          <cell r="AD118" t="str">
            <v>100</v>
          </cell>
          <cell r="AE118" t="str">
            <v>11260059293</v>
          </cell>
          <cell r="AF118" t="str">
            <v>02</v>
          </cell>
          <cell r="AG118" t="str">
            <v>19880501</v>
          </cell>
          <cell r="AH118" t="str">
            <v>DT.Adm.Corr.Antiguid</v>
          </cell>
          <cell r="AI118" t="str">
            <v>1</v>
          </cell>
          <cell r="AJ118" t="str">
            <v>ACTIVOS</v>
          </cell>
          <cell r="AK118" t="str">
            <v>AA</v>
          </cell>
          <cell r="AL118" t="str">
            <v>ACTIVO TEMP.INTEIRO</v>
          </cell>
          <cell r="AM118" t="str">
            <v>J100</v>
          </cell>
          <cell r="AN118" t="str">
            <v>EDPOutsourcing Comercial-N</v>
          </cell>
          <cell r="AO118" t="str">
            <v>J117</v>
          </cell>
          <cell r="AP118" t="str">
            <v>EDPOC-PRT-DL166</v>
          </cell>
          <cell r="AQ118" t="str">
            <v>40176780</v>
          </cell>
          <cell r="AR118" t="str">
            <v>70000060</v>
          </cell>
          <cell r="AS118" t="str">
            <v>025.</v>
          </cell>
          <cell r="AT118" t="str">
            <v>ESCRITURARIO COMERCIAL</v>
          </cell>
          <cell r="AU118" t="str">
            <v>1</v>
          </cell>
          <cell r="AV118" t="str">
            <v>00040290</v>
          </cell>
          <cell r="AW118" t="str">
            <v>J20424420410</v>
          </cell>
          <cell r="AX118" t="str">
            <v>AN-LJPRT-LOJA PORTO</v>
          </cell>
          <cell r="AY118" t="str">
            <v>68905216</v>
          </cell>
          <cell r="AZ118" t="str">
            <v>Lj Porto</v>
          </cell>
          <cell r="BA118" t="str">
            <v>6890</v>
          </cell>
          <cell r="BB118" t="str">
            <v>EDP Outsourcing Comercial</v>
          </cell>
          <cell r="BC118" t="str">
            <v>6890</v>
          </cell>
          <cell r="BD118" t="str">
            <v>6890</v>
          </cell>
          <cell r="BE118" t="str">
            <v>2800</v>
          </cell>
          <cell r="BF118" t="str">
            <v>6890</v>
          </cell>
          <cell r="BG118" t="str">
            <v>EDP Outsourcing Comercial,SA</v>
          </cell>
          <cell r="BH118" t="str">
            <v>1010</v>
          </cell>
          <cell r="BI118">
            <v>1160</v>
          </cell>
          <cell r="BJ118" t="str">
            <v>10</v>
          </cell>
          <cell r="BK118">
            <v>17</v>
          </cell>
          <cell r="BL118">
            <v>171.87</v>
          </cell>
          <cell r="BM118" t="str">
            <v>NÍVEL 5</v>
          </cell>
          <cell r="BN118" t="str">
            <v>01</v>
          </cell>
          <cell r="BO118" t="str">
            <v>07</v>
          </cell>
          <cell r="BP118" t="str">
            <v>20040101</v>
          </cell>
          <cell r="BQ118" t="str">
            <v>21</v>
          </cell>
          <cell r="BR118" t="str">
            <v>EVOLUCAO AUTOMATICA</v>
          </cell>
          <cell r="BS118" t="str">
            <v>20050101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G118">
            <v>0</v>
          </cell>
          <cell r="CK118">
            <v>0</v>
          </cell>
          <cell r="CO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</v>
          </cell>
          <cell r="CY118" t="str">
            <v>6010</v>
          </cell>
          <cell r="CZ118">
            <v>39.54</v>
          </cell>
          <cell r="DC118">
            <v>0</v>
          </cell>
          <cell r="DF118">
            <v>0</v>
          </cell>
          <cell r="DI118">
            <v>0</v>
          </cell>
          <cell r="DK118">
            <v>0</v>
          </cell>
          <cell r="DL118">
            <v>0</v>
          </cell>
          <cell r="DN118" t="str">
            <v>11D13</v>
          </cell>
          <cell r="DO118" t="str">
            <v>FixoTInt-"Lojas"2002</v>
          </cell>
          <cell r="DP118">
            <v>9</v>
          </cell>
          <cell r="DQ118">
            <v>100</v>
          </cell>
          <cell r="DR118" t="str">
            <v>PT01</v>
          </cell>
          <cell r="DT118" t="str">
            <v>00350310</v>
          </cell>
          <cell r="DU118" t="str">
            <v>CAIXA GERAL DE DEPOSITOS, SA</v>
          </cell>
        </row>
        <row r="119">
          <cell r="A119" t="str">
            <v>318698</v>
          </cell>
          <cell r="B119" t="str">
            <v>Ercilia Adelina Silva Correia Melo Passos</v>
          </cell>
          <cell r="C119" t="str">
            <v>1987</v>
          </cell>
          <cell r="D119">
            <v>18</v>
          </cell>
          <cell r="E119">
            <v>18</v>
          </cell>
          <cell r="F119" t="str">
            <v>19610510</v>
          </cell>
          <cell r="G119" t="str">
            <v>44</v>
          </cell>
          <cell r="H119" t="str">
            <v>1</v>
          </cell>
          <cell r="I119" t="str">
            <v>Casado</v>
          </cell>
          <cell r="J119" t="str">
            <v>feminino</v>
          </cell>
          <cell r="K119">
            <v>2</v>
          </cell>
          <cell r="L119" t="str">
            <v>R Marechal Saldanha 573 4 Esq</v>
          </cell>
          <cell r="M119" t="str">
            <v>4150-000</v>
          </cell>
          <cell r="N119" t="str">
            <v>PORTO</v>
          </cell>
          <cell r="O119" t="str">
            <v>00241132</v>
          </cell>
          <cell r="P119" t="str">
            <v>CURSO COMPLEMENTAR DOS LICEUS</v>
          </cell>
          <cell r="R119" t="str">
            <v>3947905</v>
          </cell>
          <cell r="S119" t="str">
            <v>19960627</v>
          </cell>
          <cell r="T119" t="str">
            <v>PORTO</v>
          </cell>
          <cell r="U119" t="str">
            <v>9804</v>
          </cell>
          <cell r="V119" t="str">
            <v>SIND ENERGIA - SINERGIA</v>
          </cell>
          <cell r="W119" t="str">
            <v>176159576</v>
          </cell>
          <cell r="X119" t="str">
            <v>3182</v>
          </cell>
          <cell r="Y119" t="str">
            <v>0.0</v>
          </cell>
          <cell r="Z119">
            <v>2</v>
          </cell>
          <cell r="AA119" t="str">
            <v>00</v>
          </cell>
          <cell r="AC119" t="str">
            <v>X</v>
          </cell>
          <cell r="AD119" t="str">
            <v>100</v>
          </cell>
          <cell r="AE119" t="str">
            <v>11321074892</v>
          </cell>
          <cell r="AF119" t="str">
            <v>02</v>
          </cell>
          <cell r="AG119" t="str">
            <v>19870801</v>
          </cell>
          <cell r="AH119" t="str">
            <v>DT.Adm.Corr.Antiguid</v>
          </cell>
          <cell r="AI119" t="str">
            <v>1</v>
          </cell>
          <cell r="AJ119" t="str">
            <v>ACTIVOS</v>
          </cell>
          <cell r="AK119" t="str">
            <v>AA</v>
          </cell>
          <cell r="AL119" t="str">
            <v>ACTIVO TEMP.INTEIRO</v>
          </cell>
          <cell r="AM119" t="str">
            <v>J100</v>
          </cell>
          <cell r="AN119" t="str">
            <v>EDPOutsourcing Comercial-N</v>
          </cell>
          <cell r="AO119" t="str">
            <v>J117</v>
          </cell>
          <cell r="AP119" t="str">
            <v>EDPOC-PRT-DL166</v>
          </cell>
          <cell r="AQ119" t="str">
            <v>40176777</v>
          </cell>
          <cell r="AR119" t="str">
            <v>70000060</v>
          </cell>
          <cell r="AS119" t="str">
            <v>025.</v>
          </cell>
          <cell r="AT119" t="str">
            <v>ESCRITURARIO COMERCIAL</v>
          </cell>
          <cell r="AU119" t="str">
            <v>1</v>
          </cell>
          <cell r="AV119" t="str">
            <v>00040290</v>
          </cell>
          <cell r="AW119" t="str">
            <v>J20424420410</v>
          </cell>
          <cell r="AX119" t="str">
            <v>AN-LJPRT-LOJA PORTO</v>
          </cell>
          <cell r="AY119" t="str">
            <v>68905216</v>
          </cell>
          <cell r="AZ119" t="str">
            <v>Lj Porto</v>
          </cell>
          <cell r="BA119" t="str">
            <v>6890</v>
          </cell>
          <cell r="BB119" t="str">
            <v>EDP Outsourcing Comercial</v>
          </cell>
          <cell r="BC119" t="str">
            <v>6890</v>
          </cell>
          <cell r="BD119" t="str">
            <v>6890</v>
          </cell>
          <cell r="BE119" t="str">
            <v>2800</v>
          </cell>
          <cell r="BF119" t="str">
            <v>6890</v>
          </cell>
          <cell r="BG119" t="str">
            <v>EDP Outsourcing Comercial,SA</v>
          </cell>
          <cell r="BH119" t="str">
            <v>1010</v>
          </cell>
          <cell r="BI119">
            <v>1160</v>
          </cell>
          <cell r="BJ119" t="str">
            <v>10</v>
          </cell>
          <cell r="BK119">
            <v>18</v>
          </cell>
          <cell r="BL119">
            <v>181.98</v>
          </cell>
          <cell r="BM119" t="str">
            <v>NÍVEL 5</v>
          </cell>
          <cell r="BN119" t="str">
            <v>02</v>
          </cell>
          <cell r="BO119" t="str">
            <v>07</v>
          </cell>
          <cell r="BP119" t="str">
            <v>20040110</v>
          </cell>
          <cell r="BQ119" t="str">
            <v>22</v>
          </cell>
          <cell r="BR119" t="str">
            <v>ACELERACAO DE CARREIRA</v>
          </cell>
          <cell r="BS119" t="str">
            <v>20050101</v>
          </cell>
          <cell r="BT119" t="str">
            <v>20030101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G119">
            <v>0</v>
          </cell>
          <cell r="CK119">
            <v>0</v>
          </cell>
          <cell r="CO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1</v>
          </cell>
          <cell r="CY119" t="str">
            <v>6010</v>
          </cell>
          <cell r="CZ119">
            <v>39.54</v>
          </cell>
          <cell r="DC119">
            <v>0</v>
          </cell>
          <cell r="DF119">
            <v>0</v>
          </cell>
          <cell r="DI119">
            <v>0</v>
          </cell>
          <cell r="DK119">
            <v>0</v>
          </cell>
          <cell r="DL119">
            <v>0</v>
          </cell>
          <cell r="DN119" t="str">
            <v>11D13</v>
          </cell>
          <cell r="DO119" t="str">
            <v>FixoTInt-"Lojas"2002</v>
          </cell>
          <cell r="DP119">
            <v>9</v>
          </cell>
          <cell r="DQ119">
            <v>100</v>
          </cell>
          <cell r="DR119" t="str">
            <v>PT01</v>
          </cell>
          <cell r="DT119" t="str">
            <v>00350328</v>
          </cell>
          <cell r="DU119" t="str">
            <v>CAIXA GERAL DE DEPOSITOS, SA</v>
          </cell>
        </row>
        <row r="120">
          <cell r="A120" t="str">
            <v>239380</v>
          </cell>
          <cell r="B120" t="str">
            <v>Joaquim Licinio R.Moreira</v>
          </cell>
          <cell r="C120" t="str">
            <v>1981</v>
          </cell>
          <cell r="D120">
            <v>24</v>
          </cell>
          <cell r="E120">
            <v>24</v>
          </cell>
          <cell r="F120" t="str">
            <v>19660629</v>
          </cell>
          <cell r="G120" t="str">
            <v>39</v>
          </cell>
          <cell r="H120" t="str">
            <v>1</v>
          </cell>
          <cell r="I120" t="str">
            <v>Casado</v>
          </cell>
          <cell r="J120" t="str">
            <v>masculino</v>
          </cell>
          <cell r="K120">
            <v>2</v>
          </cell>
          <cell r="L120" t="str">
            <v>Lug Agrela</v>
          </cell>
          <cell r="M120" t="str">
            <v>4620-023</v>
          </cell>
          <cell r="N120" t="str">
            <v>AVELEDA LSD</v>
          </cell>
          <cell r="O120" t="str">
            <v>00241132</v>
          </cell>
          <cell r="P120" t="str">
            <v>CURSO COMPLEMENTAR DOS LICEUS</v>
          </cell>
          <cell r="R120" t="str">
            <v>7408410</v>
          </cell>
          <cell r="S120" t="str">
            <v>19990129</v>
          </cell>
          <cell r="T120" t="str">
            <v>PORTO</v>
          </cell>
          <cell r="U120" t="str">
            <v>9800</v>
          </cell>
          <cell r="V120" t="str">
            <v>SIND TRAB IND ELéCT NORTE</v>
          </cell>
          <cell r="W120" t="str">
            <v>143658336</v>
          </cell>
          <cell r="X120" t="str">
            <v>1791</v>
          </cell>
          <cell r="Y120" t="str">
            <v>0.0</v>
          </cell>
          <cell r="Z120">
            <v>2</v>
          </cell>
          <cell r="AA120" t="str">
            <v>00</v>
          </cell>
          <cell r="AC120" t="str">
            <v>X</v>
          </cell>
          <cell r="AD120" t="str">
            <v>100</v>
          </cell>
          <cell r="AE120" t="str">
            <v>11260062704</v>
          </cell>
          <cell r="AF120" t="str">
            <v>02</v>
          </cell>
          <cell r="AG120" t="str">
            <v>19810924</v>
          </cell>
          <cell r="AH120" t="str">
            <v>DT.Adm.Corr.Antiguid</v>
          </cell>
          <cell r="AI120" t="str">
            <v>1</v>
          </cell>
          <cell r="AJ120" t="str">
            <v>ACTIVOS</v>
          </cell>
          <cell r="AK120" t="str">
            <v>AA</v>
          </cell>
          <cell r="AL120" t="str">
            <v>ACTIVO TEMP.INTEIRO</v>
          </cell>
          <cell r="AM120" t="str">
            <v>J100</v>
          </cell>
          <cell r="AN120" t="str">
            <v>EDPOutsourcing Comercial-N</v>
          </cell>
          <cell r="AO120" t="str">
            <v>J117</v>
          </cell>
          <cell r="AP120" t="str">
            <v>EDPOC-PRT-DL166</v>
          </cell>
          <cell r="AQ120" t="str">
            <v>40177504</v>
          </cell>
          <cell r="AR120" t="str">
            <v>70000060</v>
          </cell>
          <cell r="AS120" t="str">
            <v>025.</v>
          </cell>
          <cell r="AT120" t="str">
            <v>ESCRITURARIO COMERCIAL</v>
          </cell>
          <cell r="AU120" t="str">
            <v>1</v>
          </cell>
          <cell r="AV120" t="str">
            <v>00040290</v>
          </cell>
          <cell r="AW120" t="str">
            <v>J20424420410</v>
          </cell>
          <cell r="AX120" t="str">
            <v>AN-LJPRT-LOJA PORTO</v>
          </cell>
          <cell r="AY120" t="str">
            <v>68905216</v>
          </cell>
          <cell r="AZ120" t="str">
            <v>Lj Porto</v>
          </cell>
          <cell r="BA120" t="str">
            <v>6890</v>
          </cell>
          <cell r="BB120" t="str">
            <v>EDP Outsourcing Comercial</v>
          </cell>
          <cell r="BC120" t="str">
            <v>6890</v>
          </cell>
          <cell r="BD120" t="str">
            <v>6890</v>
          </cell>
          <cell r="BE120" t="str">
            <v>2800</v>
          </cell>
          <cell r="BF120" t="str">
            <v>6890</v>
          </cell>
          <cell r="BG120" t="str">
            <v>EDP Outsourcing Comercial,SA</v>
          </cell>
          <cell r="BH120" t="str">
            <v>1010</v>
          </cell>
          <cell r="BI120">
            <v>1079</v>
          </cell>
          <cell r="BJ120" t="str">
            <v>09</v>
          </cell>
          <cell r="BK120">
            <v>24</v>
          </cell>
          <cell r="BL120">
            <v>242.64</v>
          </cell>
          <cell r="BM120" t="str">
            <v>NÍVEL 5</v>
          </cell>
          <cell r="BN120" t="str">
            <v>01</v>
          </cell>
          <cell r="BO120" t="str">
            <v>06</v>
          </cell>
          <cell r="BP120" t="str">
            <v>20040101</v>
          </cell>
          <cell r="BQ120" t="str">
            <v>21</v>
          </cell>
          <cell r="BR120" t="str">
            <v>EVOLUCAO AUTOMATICA</v>
          </cell>
          <cell r="BS120" t="str">
            <v>20050101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G120">
            <v>0</v>
          </cell>
          <cell r="CK120">
            <v>0</v>
          </cell>
          <cell r="CO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1</v>
          </cell>
          <cell r="CY120" t="str">
            <v>6010</v>
          </cell>
          <cell r="CZ120">
            <v>39.54</v>
          </cell>
          <cell r="DC120">
            <v>0</v>
          </cell>
          <cell r="DF120">
            <v>0</v>
          </cell>
          <cell r="DI120">
            <v>0</v>
          </cell>
          <cell r="DK120">
            <v>0</v>
          </cell>
          <cell r="DL120">
            <v>0</v>
          </cell>
          <cell r="DN120" t="str">
            <v>11D13</v>
          </cell>
          <cell r="DO120" t="str">
            <v>FixoTInt-"Lojas"2002</v>
          </cell>
          <cell r="DP120">
            <v>9</v>
          </cell>
          <cell r="DQ120">
            <v>100</v>
          </cell>
          <cell r="DR120" t="str">
            <v>PT01</v>
          </cell>
          <cell r="DT120" t="str">
            <v>00350411</v>
          </cell>
          <cell r="DU120" t="str">
            <v>CAIXA GERAL DE DEPOSITOS, SA</v>
          </cell>
        </row>
        <row r="121">
          <cell r="A121" t="str">
            <v>308293</v>
          </cell>
          <cell r="B121" t="str">
            <v>Maria Adelina Oliveira Santos</v>
          </cell>
          <cell r="C121" t="str">
            <v>1985</v>
          </cell>
          <cell r="D121">
            <v>20</v>
          </cell>
          <cell r="E121">
            <v>20</v>
          </cell>
          <cell r="F121" t="str">
            <v>19600526</v>
          </cell>
          <cell r="G121" t="str">
            <v>45</v>
          </cell>
          <cell r="H121" t="str">
            <v>1</v>
          </cell>
          <cell r="I121" t="str">
            <v>Casado</v>
          </cell>
          <cell r="J121" t="str">
            <v>feminino</v>
          </cell>
          <cell r="K121">
            <v>2</v>
          </cell>
          <cell r="L121" t="str">
            <v>Rua das Flores, 68</v>
          </cell>
          <cell r="M121" t="str">
            <v>4585-424</v>
          </cell>
          <cell r="N121" t="str">
            <v>REBORDOSA</v>
          </cell>
          <cell r="O121" t="str">
            <v>00231023</v>
          </cell>
          <cell r="P121" t="str">
            <v>CURSO GERAL DOS LICEUS</v>
          </cell>
          <cell r="R121" t="str">
            <v>5913076</v>
          </cell>
          <cell r="S121" t="str">
            <v>19941011</v>
          </cell>
          <cell r="T121" t="str">
            <v>PORTO</v>
          </cell>
          <cell r="U121" t="str">
            <v>9803</v>
          </cell>
          <cell r="V121" t="str">
            <v>S.NAC IND ENERGIA-SINDEL</v>
          </cell>
          <cell r="W121" t="str">
            <v>156167794</v>
          </cell>
          <cell r="X121" t="str">
            <v>1848</v>
          </cell>
          <cell r="Y121" t="str">
            <v>0.0</v>
          </cell>
          <cell r="Z121">
            <v>2</v>
          </cell>
          <cell r="AA121" t="str">
            <v>00</v>
          </cell>
          <cell r="AC121" t="str">
            <v>X</v>
          </cell>
          <cell r="AD121" t="str">
            <v>100</v>
          </cell>
          <cell r="AE121" t="str">
            <v>11290635478</v>
          </cell>
          <cell r="AF121" t="str">
            <v>02</v>
          </cell>
          <cell r="AG121" t="str">
            <v>19850902</v>
          </cell>
          <cell r="AH121" t="str">
            <v>DT.Adm.Corr.Antiguid</v>
          </cell>
          <cell r="AI121" t="str">
            <v>1</v>
          </cell>
          <cell r="AJ121" t="str">
            <v>ACTIVOS</v>
          </cell>
          <cell r="AK121" t="str">
            <v>AA</v>
          </cell>
          <cell r="AL121" t="str">
            <v>ACTIVO TEMP.INTEIRO</v>
          </cell>
          <cell r="AM121" t="str">
            <v>J100</v>
          </cell>
          <cell r="AN121" t="str">
            <v>EDPOutsourcing Comercial-N</v>
          </cell>
          <cell r="AO121" t="str">
            <v>J117</v>
          </cell>
          <cell r="AP121" t="str">
            <v>EDPOC-PRT-DL166</v>
          </cell>
          <cell r="AQ121" t="str">
            <v>40177507</v>
          </cell>
          <cell r="AR121" t="str">
            <v>70000060</v>
          </cell>
          <cell r="AS121" t="str">
            <v>025.</v>
          </cell>
          <cell r="AT121" t="str">
            <v>ESCRITURARIO COMERCIAL</v>
          </cell>
          <cell r="AU121" t="str">
            <v>4</v>
          </cell>
          <cell r="AV121" t="str">
            <v>00040290</v>
          </cell>
          <cell r="AW121" t="str">
            <v>J20424420410</v>
          </cell>
          <cell r="AX121" t="str">
            <v>AN-LJPRT-LOJA PORTO</v>
          </cell>
          <cell r="AY121" t="str">
            <v>68905216</v>
          </cell>
          <cell r="AZ121" t="str">
            <v>Lj Porto</v>
          </cell>
          <cell r="BA121" t="str">
            <v>6890</v>
          </cell>
          <cell r="BB121" t="str">
            <v>EDP Outsourcing Comercial</v>
          </cell>
          <cell r="BC121" t="str">
            <v>6890</v>
          </cell>
          <cell r="BD121" t="str">
            <v>6890</v>
          </cell>
          <cell r="BE121" t="str">
            <v>2800</v>
          </cell>
          <cell r="BF121" t="str">
            <v>6890</v>
          </cell>
          <cell r="BG121" t="str">
            <v>EDP Outsourcing Comercial,SA</v>
          </cell>
          <cell r="BH121" t="str">
            <v>1010</v>
          </cell>
          <cell r="BI121">
            <v>1160</v>
          </cell>
          <cell r="BJ121" t="str">
            <v>10</v>
          </cell>
          <cell r="BK121">
            <v>20</v>
          </cell>
          <cell r="BL121">
            <v>202.2</v>
          </cell>
          <cell r="BM121" t="str">
            <v>NÍVEL 5</v>
          </cell>
          <cell r="BN121" t="str">
            <v>00</v>
          </cell>
          <cell r="BO121" t="str">
            <v>07</v>
          </cell>
          <cell r="BP121" t="str">
            <v>20050101</v>
          </cell>
          <cell r="BQ121" t="str">
            <v>21</v>
          </cell>
          <cell r="BR121" t="str">
            <v>EVOLUCAO AUTOMATICA</v>
          </cell>
          <cell r="BS121" t="str">
            <v>20050101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G121">
            <v>0</v>
          </cell>
          <cell r="CK121">
            <v>0</v>
          </cell>
          <cell r="CO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</v>
          </cell>
          <cell r="CY121" t="str">
            <v>6010</v>
          </cell>
          <cell r="CZ121">
            <v>39.54</v>
          </cell>
          <cell r="DC121">
            <v>0</v>
          </cell>
          <cell r="DF121">
            <v>0</v>
          </cell>
          <cell r="DI121">
            <v>0</v>
          </cell>
          <cell r="DK121">
            <v>0</v>
          </cell>
          <cell r="DL121">
            <v>0</v>
          </cell>
          <cell r="DN121" t="str">
            <v>11D13</v>
          </cell>
          <cell r="DO121" t="str">
            <v>FixoTInt-"Lojas"2002</v>
          </cell>
          <cell r="DP121">
            <v>9</v>
          </cell>
          <cell r="DQ121">
            <v>100</v>
          </cell>
          <cell r="DR121" t="str">
            <v>PT01</v>
          </cell>
          <cell r="DT121" t="str">
            <v>00350585</v>
          </cell>
          <cell r="DU121" t="str">
            <v>CAIXA GERAL DE DEPOSITOS, SA</v>
          </cell>
        </row>
        <row r="122">
          <cell r="A122" t="str">
            <v>321206</v>
          </cell>
          <cell r="B122" t="str">
            <v>Maria Ceu Maia Esteves Silva</v>
          </cell>
          <cell r="C122" t="str">
            <v>1987</v>
          </cell>
          <cell r="D122">
            <v>18</v>
          </cell>
          <cell r="E122">
            <v>18</v>
          </cell>
          <cell r="F122" t="str">
            <v>19600202</v>
          </cell>
          <cell r="G122" t="str">
            <v>45</v>
          </cell>
          <cell r="H122" t="str">
            <v>1</v>
          </cell>
          <cell r="I122" t="str">
            <v>Casado</v>
          </cell>
          <cell r="J122" t="str">
            <v>feminino</v>
          </cell>
          <cell r="K122">
            <v>1</v>
          </cell>
          <cell r="L122" t="str">
            <v>Av Republica 2280 7Dto         Mafamude</v>
          </cell>
          <cell r="M122" t="str">
            <v>4430-000</v>
          </cell>
          <cell r="N122" t="str">
            <v>VILA NOVA DE GAIA</v>
          </cell>
          <cell r="O122" t="str">
            <v>00676203</v>
          </cell>
          <cell r="P122" t="str">
            <v>CONTABILIDADE E ADMINISTRACAO</v>
          </cell>
          <cell r="R122" t="str">
            <v>3830236</v>
          </cell>
          <cell r="S122" t="str">
            <v>19911115</v>
          </cell>
          <cell r="T122" t="str">
            <v>LISBOA</v>
          </cell>
          <cell r="U122" t="str">
            <v>9800</v>
          </cell>
          <cell r="V122" t="str">
            <v>SIND TRAB IND ELéCT NORTE</v>
          </cell>
          <cell r="W122" t="str">
            <v>142834947</v>
          </cell>
          <cell r="X122" t="str">
            <v>3964</v>
          </cell>
          <cell r="Y122" t="str">
            <v>0.0</v>
          </cell>
          <cell r="Z122">
            <v>1</v>
          </cell>
          <cell r="AA122" t="str">
            <v>00</v>
          </cell>
          <cell r="AC122" t="str">
            <v>X</v>
          </cell>
          <cell r="AD122" t="str">
            <v>100</v>
          </cell>
          <cell r="AE122" t="str">
            <v>10751204502</v>
          </cell>
          <cell r="AF122" t="str">
            <v>02</v>
          </cell>
          <cell r="AG122" t="str">
            <v>19870801</v>
          </cell>
          <cell r="AH122" t="str">
            <v>DT.Adm.Corr.Antiguid</v>
          </cell>
          <cell r="AI122" t="str">
            <v>1</v>
          </cell>
          <cell r="AJ122" t="str">
            <v>ACTIVOS</v>
          </cell>
          <cell r="AK122" t="str">
            <v>AA</v>
          </cell>
          <cell r="AL122" t="str">
            <v>ACTIVO TEMP.INTEIRO</v>
          </cell>
          <cell r="AM122" t="str">
            <v>J100</v>
          </cell>
          <cell r="AN122" t="str">
            <v>EDPOutsourcing Comercial-N</v>
          </cell>
          <cell r="AO122" t="str">
            <v>J117</v>
          </cell>
          <cell r="AP122" t="str">
            <v>EDPOC-PRT-DL166</v>
          </cell>
          <cell r="AQ122" t="str">
            <v>40176778</v>
          </cell>
          <cell r="AR122" t="str">
            <v>70000060</v>
          </cell>
          <cell r="AS122" t="str">
            <v>025.</v>
          </cell>
          <cell r="AT122" t="str">
            <v>ESCRITURARIO COMERCIAL</v>
          </cell>
          <cell r="AU122" t="str">
            <v>1</v>
          </cell>
          <cell r="AV122" t="str">
            <v>00040290</v>
          </cell>
          <cell r="AW122" t="str">
            <v>J20424420410</v>
          </cell>
          <cell r="AX122" t="str">
            <v>AN-LJPRT-LOJA PORTO</v>
          </cell>
          <cell r="AY122" t="str">
            <v>68905216</v>
          </cell>
          <cell r="AZ122" t="str">
            <v>Lj Porto</v>
          </cell>
          <cell r="BA122" t="str">
            <v>6890</v>
          </cell>
          <cell r="BB122" t="str">
            <v>EDP Outsourcing Comercial</v>
          </cell>
          <cell r="BC122" t="str">
            <v>6890</v>
          </cell>
          <cell r="BD122" t="str">
            <v>6890</v>
          </cell>
          <cell r="BE122" t="str">
            <v>2800</v>
          </cell>
          <cell r="BF122" t="str">
            <v>6890</v>
          </cell>
          <cell r="BG122" t="str">
            <v>EDP Outsourcing Comercial,SA</v>
          </cell>
          <cell r="BH122" t="str">
            <v>1010</v>
          </cell>
          <cell r="BI122">
            <v>1079</v>
          </cell>
          <cell r="BJ122" t="str">
            <v>09</v>
          </cell>
          <cell r="BK122">
            <v>18</v>
          </cell>
          <cell r="BL122">
            <v>181.98</v>
          </cell>
          <cell r="BM122" t="str">
            <v>NÍVEL 5</v>
          </cell>
          <cell r="BN122" t="str">
            <v>02</v>
          </cell>
          <cell r="BO122" t="str">
            <v>06</v>
          </cell>
          <cell r="BP122" t="str">
            <v>20030101</v>
          </cell>
          <cell r="BQ122" t="str">
            <v>21</v>
          </cell>
          <cell r="BR122" t="str">
            <v>EVOLUCAO AUTOMATICA</v>
          </cell>
          <cell r="BS122" t="str">
            <v>20050101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G122">
            <v>0</v>
          </cell>
          <cell r="CK122">
            <v>0</v>
          </cell>
          <cell r="CO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1</v>
          </cell>
          <cell r="CY122" t="str">
            <v>6010</v>
          </cell>
          <cell r="CZ122">
            <v>39.54</v>
          </cell>
          <cell r="DC122">
            <v>0</v>
          </cell>
          <cell r="DF122">
            <v>0</v>
          </cell>
          <cell r="DI122">
            <v>0</v>
          </cell>
          <cell r="DK122">
            <v>0</v>
          </cell>
          <cell r="DL122">
            <v>0</v>
          </cell>
          <cell r="DN122" t="str">
            <v>11D13</v>
          </cell>
          <cell r="DO122" t="str">
            <v>FixoTInt-"Lojas"2002</v>
          </cell>
          <cell r="DP122">
            <v>9</v>
          </cell>
          <cell r="DQ122">
            <v>100</v>
          </cell>
          <cell r="DR122" t="str">
            <v>PT01</v>
          </cell>
          <cell r="DT122" t="str">
            <v>00350124</v>
          </cell>
          <cell r="DU122" t="str">
            <v>CAIXA GERAL DE DEPOSITOS, SA</v>
          </cell>
        </row>
        <row r="123">
          <cell r="A123" t="str">
            <v>318515</v>
          </cell>
          <cell r="B123" t="str">
            <v>Constantino Jose Vieira Rebelo Valente</v>
          </cell>
          <cell r="C123" t="str">
            <v>1986</v>
          </cell>
          <cell r="D123">
            <v>19</v>
          </cell>
          <cell r="E123">
            <v>19</v>
          </cell>
          <cell r="F123" t="str">
            <v>19611216</v>
          </cell>
          <cell r="G123" t="str">
            <v>43</v>
          </cell>
          <cell r="H123" t="str">
            <v>1</v>
          </cell>
          <cell r="I123" t="str">
            <v>Casado</v>
          </cell>
          <cell r="J123" t="str">
            <v>masculino</v>
          </cell>
          <cell r="K123">
            <v>2</v>
          </cell>
          <cell r="L123" t="str">
            <v>R Jardim 477 4 Dt Fr</v>
          </cell>
          <cell r="M123" t="str">
            <v>4405-000</v>
          </cell>
          <cell r="N123" t="str">
            <v>VALADARES</v>
          </cell>
          <cell r="O123" t="str">
            <v>00241001</v>
          </cell>
          <cell r="P123" t="str">
            <v>CURSO COMPLEMENTAR LICEAL</v>
          </cell>
          <cell r="R123" t="str">
            <v>5814694</v>
          </cell>
          <cell r="S123" t="str">
            <v>19880405</v>
          </cell>
          <cell r="T123" t="str">
            <v>LISBOA</v>
          </cell>
          <cell r="U123" t="str">
            <v>9804</v>
          </cell>
          <cell r="V123" t="str">
            <v>SIND ENERGIA - SINERGIA</v>
          </cell>
          <cell r="W123" t="str">
            <v>162256582</v>
          </cell>
          <cell r="X123" t="str">
            <v>3204</v>
          </cell>
          <cell r="Y123" t="str">
            <v>0.0</v>
          </cell>
          <cell r="Z123">
            <v>2</v>
          </cell>
          <cell r="AA123" t="str">
            <v>00</v>
          </cell>
          <cell r="AC123" t="str">
            <v>X</v>
          </cell>
          <cell r="AD123" t="str">
            <v>100</v>
          </cell>
          <cell r="AE123" t="str">
            <v>11320315297</v>
          </cell>
          <cell r="AF123" t="str">
            <v>02</v>
          </cell>
          <cell r="AG123" t="str">
            <v>19861129</v>
          </cell>
          <cell r="AH123" t="str">
            <v>DT.Adm.Corr.Antiguid</v>
          </cell>
          <cell r="AI123" t="str">
            <v>1</v>
          </cell>
          <cell r="AJ123" t="str">
            <v>ACTIVOS</v>
          </cell>
          <cell r="AK123" t="str">
            <v>AA</v>
          </cell>
          <cell r="AL123" t="str">
            <v>ACTIVO TEMP.INTEIRO</v>
          </cell>
          <cell r="AM123" t="str">
            <v>J100</v>
          </cell>
          <cell r="AN123" t="str">
            <v>EDPOutsourcing Comercial-N</v>
          </cell>
          <cell r="AO123" t="str">
            <v>J117</v>
          </cell>
          <cell r="AP123" t="str">
            <v>EDPOC-PRT-DL166</v>
          </cell>
          <cell r="AQ123" t="str">
            <v>40177503</v>
          </cell>
          <cell r="AR123" t="str">
            <v>70000022</v>
          </cell>
          <cell r="AS123" t="str">
            <v>014.</v>
          </cell>
          <cell r="AT123" t="str">
            <v>TECNICO COMERCIAL</v>
          </cell>
          <cell r="AU123" t="str">
            <v>1</v>
          </cell>
          <cell r="AV123" t="str">
            <v>00040290</v>
          </cell>
          <cell r="AW123" t="str">
            <v>J20424420410</v>
          </cell>
          <cell r="AX123" t="str">
            <v>AN-LJPRT-LOJA PORTO</v>
          </cell>
          <cell r="AY123" t="str">
            <v>68905216</v>
          </cell>
          <cell r="AZ123" t="str">
            <v>Lj Porto</v>
          </cell>
          <cell r="BA123" t="str">
            <v>6890</v>
          </cell>
          <cell r="BB123" t="str">
            <v>EDP Outsourcing Comercial</v>
          </cell>
          <cell r="BC123" t="str">
            <v>6890</v>
          </cell>
          <cell r="BD123" t="str">
            <v>6890</v>
          </cell>
          <cell r="BE123" t="str">
            <v>2800</v>
          </cell>
          <cell r="BF123" t="str">
            <v>6890</v>
          </cell>
          <cell r="BG123" t="str">
            <v>EDP Outsourcing Comercial,SA</v>
          </cell>
          <cell r="BH123" t="str">
            <v>1010</v>
          </cell>
          <cell r="BI123">
            <v>1160</v>
          </cell>
          <cell r="BJ123" t="str">
            <v>10</v>
          </cell>
          <cell r="BK123">
            <v>19</v>
          </cell>
          <cell r="BL123">
            <v>192.09</v>
          </cell>
          <cell r="BM123" t="str">
            <v>NÍVEL 4</v>
          </cell>
          <cell r="BN123" t="str">
            <v>01</v>
          </cell>
          <cell r="BO123" t="str">
            <v>04</v>
          </cell>
          <cell r="BP123" t="str">
            <v>20040110</v>
          </cell>
          <cell r="BQ123" t="str">
            <v>33</v>
          </cell>
          <cell r="BR123" t="str">
            <v>NOMEACAO</v>
          </cell>
          <cell r="BS123" t="str">
            <v>20050101</v>
          </cell>
          <cell r="BT123" t="str">
            <v>20040101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G123">
            <v>0</v>
          </cell>
          <cell r="CK123">
            <v>0</v>
          </cell>
          <cell r="CO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1</v>
          </cell>
          <cell r="CY123" t="str">
            <v>6010</v>
          </cell>
          <cell r="CZ123">
            <v>39.54</v>
          </cell>
          <cell r="DC123">
            <v>0</v>
          </cell>
          <cell r="DF123">
            <v>0</v>
          </cell>
          <cell r="DI123">
            <v>0</v>
          </cell>
          <cell r="DK123">
            <v>0</v>
          </cell>
          <cell r="DL123">
            <v>0</v>
          </cell>
          <cell r="DN123" t="str">
            <v>11D13</v>
          </cell>
          <cell r="DO123" t="str">
            <v>FixoTInt-"Lojas"2002</v>
          </cell>
          <cell r="DP123">
            <v>9</v>
          </cell>
          <cell r="DQ123">
            <v>100</v>
          </cell>
          <cell r="DR123" t="str">
            <v>PT01</v>
          </cell>
          <cell r="DT123" t="str">
            <v>00330000</v>
          </cell>
          <cell r="DU123" t="str">
            <v>BANCO COMERCIAL PORTUGUES, SA</v>
          </cell>
        </row>
        <row r="124">
          <cell r="A124" t="str">
            <v>290130</v>
          </cell>
          <cell r="B124" t="str">
            <v>Jose Antonio Albuquerque Santos Castelo</v>
          </cell>
          <cell r="C124" t="str">
            <v>1979</v>
          </cell>
          <cell r="D124">
            <v>26</v>
          </cell>
          <cell r="E124">
            <v>26</v>
          </cell>
          <cell r="F124" t="str">
            <v>19570511</v>
          </cell>
          <cell r="G124" t="str">
            <v>48</v>
          </cell>
          <cell r="H124" t="str">
            <v>1</v>
          </cell>
          <cell r="I124" t="str">
            <v>Casado</v>
          </cell>
          <cell r="J124" t="str">
            <v>masculino</v>
          </cell>
          <cell r="K124">
            <v>2</v>
          </cell>
          <cell r="L124" t="str">
            <v>R 25 de Abril, 167 -Vilar de Andorinho</v>
          </cell>
          <cell r="M124" t="str">
            <v>4430-570</v>
          </cell>
          <cell r="N124" t="str">
            <v>VILA NOVA DE GAIA</v>
          </cell>
          <cell r="O124" t="str">
            <v>00241132</v>
          </cell>
          <cell r="P124" t="str">
            <v>CURSO COMPLEMENTAR DOS LICEUS</v>
          </cell>
          <cell r="R124" t="str">
            <v>3571610</v>
          </cell>
          <cell r="S124" t="str">
            <v>20000417</v>
          </cell>
          <cell r="T124" t="str">
            <v>LISBOA</v>
          </cell>
          <cell r="U124" t="str">
            <v>9804</v>
          </cell>
          <cell r="V124" t="str">
            <v>SIND ENERGIA - SINERGIA</v>
          </cell>
          <cell r="W124" t="str">
            <v>156427184</v>
          </cell>
          <cell r="X124" t="str">
            <v>3964</v>
          </cell>
          <cell r="Y124" t="str">
            <v>0.0</v>
          </cell>
          <cell r="Z124">
            <v>2</v>
          </cell>
          <cell r="AA124" t="str">
            <v>00</v>
          </cell>
          <cell r="AD124" t="str">
            <v>100</v>
          </cell>
          <cell r="AE124" t="str">
            <v>11320832099</v>
          </cell>
          <cell r="AF124" t="str">
            <v>02</v>
          </cell>
          <cell r="AG124" t="str">
            <v>19790722</v>
          </cell>
          <cell r="AH124" t="str">
            <v>DT.Adm.Corr.Antiguid</v>
          </cell>
          <cell r="AI124" t="str">
            <v>1</v>
          </cell>
          <cell r="AJ124" t="str">
            <v>ACTIVOS</v>
          </cell>
          <cell r="AK124" t="str">
            <v>AA</v>
          </cell>
          <cell r="AL124" t="str">
            <v>ACTIVO TEMP.INTEIRO</v>
          </cell>
          <cell r="AM124" t="str">
            <v>J100</v>
          </cell>
          <cell r="AN124" t="str">
            <v>EDPOutsourcing Comercial-N</v>
          </cell>
          <cell r="AO124" t="str">
            <v>J118</v>
          </cell>
          <cell r="AP124" t="str">
            <v>EDPOC-V N GAIA</v>
          </cell>
          <cell r="AQ124" t="str">
            <v>40177459</v>
          </cell>
          <cell r="AR124" t="str">
            <v>70000045</v>
          </cell>
          <cell r="AS124" t="str">
            <v>01S3</v>
          </cell>
          <cell r="AT124" t="str">
            <v>CHEFIA SECCAO ESCALAO III</v>
          </cell>
          <cell r="AU124" t="str">
            <v>4</v>
          </cell>
          <cell r="AV124" t="str">
            <v>00040187</v>
          </cell>
          <cell r="AW124" t="str">
            <v>J20424540110</v>
          </cell>
          <cell r="AX124" t="str">
            <v>AN-LJVNG-CH-CHEFIA</v>
          </cell>
          <cell r="AY124" t="str">
            <v>68905222</v>
          </cell>
          <cell r="AZ124" t="str">
            <v>Lj V.N.Gaia</v>
          </cell>
          <cell r="BA124" t="str">
            <v>6890</v>
          </cell>
          <cell r="BB124" t="str">
            <v>EDP Outsourcing Comercial</v>
          </cell>
          <cell r="BC124" t="str">
            <v>6890</v>
          </cell>
          <cell r="BD124" t="str">
            <v>6890</v>
          </cell>
          <cell r="BE124" t="str">
            <v>2800</v>
          </cell>
          <cell r="BF124" t="str">
            <v>6890</v>
          </cell>
          <cell r="BG124" t="str">
            <v>EDP Outsourcing Comercial,SA</v>
          </cell>
          <cell r="BH124" t="str">
            <v>1010</v>
          </cell>
          <cell r="BI124">
            <v>1799</v>
          </cell>
          <cell r="BJ124" t="str">
            <v>17</v>
          </cell>
          <cell r="BK124">
            <v>26</v>
          </cell>
          <cell r="BL124">
            <v>262.86</v>
          </cell>
          <cell r="BM124" t="str">
            <v>C SECÇ3</v>
          </cell>
          <cell r="BN124" t="str">
            <v>02</v>
          </cell>
          <cell r="BO124" t="str">
            <v>I</v>
          </cell>
          <cell r="BP124" t="str">
            <v>20030101</v>
          </cell>
          <cell r="BQ124" t="str">
            <v>21</v>
          </cell>
          <cell r="BR124" t="str">
            <v>EVOLUCAO AUTOMATICA</v>
          </cell>
          <cell r="BS124" t="str">
            <v>20050101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G124">
            <v>0</v>
          </cell>
          <cell r="CK124">
            <v>0</v>
          </cell>
          <cell r="CO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Z124">
            <v>0</v>
          </cell>
          <cell r="DC124">
            <v>0</v>
          </cell>
          <cell r="DF124">
            <v>0</v>
          </cell>
          <cell r="DI124">
            <v>0</v>
          </cell>
          <cell r="DK124">
            <v>0</v>
          </cell>
          <cell r="DL124">
            <v>0</v>
          </cell>
          <cell r="DN124" t="str">
            <v>11D13</v>
          </cell>
          <cell r="DO124" t="str">
            <v>FixoTInt-"Lojas"2002</v>
          </cell>
          <cell r="DP124">
            <v>2</v>
          </cell>
          <cell r="DQ124">
            <v>100</v>
          </cell>
          <cell r="DR124" t="str">
            <v>PT01</v>
          </cell>
          <cell r="DT124" t="str">
            <v>00350888</v>
          </cell>
          <cell r="DU124" t="str">
            <v>CAIXA GERAL DE DEPOSITOS, SA</v>
          </cell>
        </row>
        <row r="125">
          <cell r="A125" t="str">
            <v>290335</v>
          </cell>
          <cell r="B125" t="str">
            <v>Jose Marcelino Moreira Carvalho</v>
          </cell>
          <cell r="C125" t="str">
            <v>1980</v>
          </cell>
          <cell r="D125">
            <v>25</v>
          </cell>
          <cell r="E125">
            <v>25</v>
          </cell>
          <cell r="F125" t="str">
            <v>19581208</v>
          </cell>
          <cell r="G125" t="str">
            <v>46</v>
          </cell>
          <cell r="H125" t="str">
            <v>1</v>
          </cell>
          <cell r="I125" t="str">
            <v>Casado</v>
          </cell>
          <cell r="J125" t="str">
            <v>masculino</v>
          </cell>
          <cell r="K125">
            <v>1</v>
          </cell>
          <cell r="L125" t="str">
            <v>R Joaquim Moreira Pacheco,27- 1ºD-Tr</v>
          </cell>
          <cell r="M125" t="str">
            <v>4440-666</v>
          </cell>
          <cell r="N125" t="str">
            <v>VALONGO</v>
          </cell>
          <cell r="O125" t="str">
            <v>00231023</v>
          </cell>
          <cell r="P125" t="str">
            <v>CURSO GERAL DOS LICEUS</v>
          </cell>
          <cell r="R125" t="str">
            <v>3704977</v>
          </cell>
          <cell r="S125" t="str">
            <v>20001023</v>
          </cell>
          <cell r="T125" t="str">
            <v>PORTO</v>
          </cell>
          <cell r="U125" t="str">
            <v>9803</v>
          </cell>
          <cell r="V125" t="str">
            <v>S.NAC IND ENERGIA-SINDEL</v>
          </cell>
          <cell r="W125" t="str">
            <v>168675250</v>
          </cell>
          <cell r="X125" t="str">
            <v>1899</v>
          </cell>
          <cell r="Y125" t="str">
            <v>0.0</v>
          </cell>
          <cell r="Z125">
            <v>1</v>
          </cell>
          <cell r="AA125" t="str">
            <v>00</v>
          </cell>
          <cell r="AD125" t="str">
            <v>100</v>
          </cell>
          <cell r="AE125" t="str">
            <v>11320829813</v>
          </cell>
          <cell r="AF125" t="str">
            <v>02</v>
          </cell>
          <cell r="AG125" t="str">
            <v>19800827</v>
          </cell>
          <cell r="AH125" t="str">
            <v>DT.Adm.Corr.Antiguid</v>
          </cell>
          <cell r="AI125" t="str">
            <v>1</v>
          </cell>
          <cell r="AJ125" t="str">
            <v>ACTIVOS</v>
          </cell>
          <cell r="AK125" t="str">
            <v>AA</v>
          </cell>
          <cell r="AL125" t="str">
            <v>ACTIVO TEMP.INTEIRO</v>
          </cell>
          <cell r="AM125" t="str">
            <v>J100</v>
          </cell>
          <cell r="AN125" t="str">
            <v>EDPOutsourcing Comercial-N</v>
          </cell>
          <cell r="AO125" t="str">
            <v>J118</v>
          </cell>
          <cell r="AP125" t="str">
            <v>EDPOC-V N GAIA</v>
          </cell>
          <cell r="AQ125" t="str">
            <v>40176787</v>
          </cell>
          <cell r="AR125" t="str">
            <v>70000060</v>
          </cell>
          <cell r="AS125" t="str">
            <v>025.</v>
          </cell>
          <cell r="AT125" t="str">
            <v>ESCRITURARIO COMERCIAL</v>
          </cell>
          <cell r="AU125" t="str">
            <v>1</v>
          </cell>
          <cell r="AV125" t="str">
            <v>00040292</v>
          </cell>
          <cell r="AW125" t="str">
            <v>J20424540410</v>
          </cell>
          <cell r="AX125" t="str">
            <v>AN-LJVNG-LOJA VN GAIA</v>
          </cell>
          <cell r="AY125" t="str">
            <v>68905222</v>
          </cell>
          <cell r="AZ125" t="str">
            <v>Lj V.N.Gaia</v>
          </cell>
          <cell r="BA125" t="str">
            <v>6890</v>
          </cell>
          <cell r="BB125" t="str">
            <v>EDP Outsourcing Comercial</v>
          </cell>
          <cell r="BC125" t="str">
            <v>6890</v>
          </cell>
          <cell r="BD125" t="str">
            <v>6890</v>
          </cell>
          <cell r="BE125" t="str">
            <v>2800</v>
          </cell>
          <cell r="BF125" t="str">
            <v>6890</v>
          </cell>
          <cell r="BG125" t="str">
            <v>EDP Outsourcing Comercial,SA</v>
          </cell>
          <cell r="BH125" t="str">
            <v>1010</v>
          </cell>
          <cell r="BI125">
            <v>1247</v>
          </cell>
          <cell r="BJ125" t="str">
            <v>11</v>
          </cell>
          <cell r="BK125">
            <v>25</v>
          </cell>
          <cell r="BL125">
            <v>252.75</v>
          </cell>
          <cell r="BM125" t="str">
            <v>NÍVEL 5</v>
          </cell>
          <cell r="BN125" t="str">
            <v>01</v>
          </cell>
          <cell r="BO125" t="str">
            <v>08</v>
          </cell>
          <cell r="BP125" t="str">
            <v>20030110</v>
          </cell>
          <cell r="BQ125" t="str">
            <v>22</v>
          </cell>
          <cell r="BR125" t="str">
            <v>ACELERACAO DE CARREIRA</v>
          </cell>
          <cell r="BS125" t="str">
            <v>20050101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G125">
            <v>0</v>
          </cell>
          <cell r="CK125">
            <v>0</v>
          </cell>
          <cell r="CO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1</v>
          </cell>
          <cell r="CY125" t="str">
            <v>6010</v>
          </cell>
          <cell r="CZ125">
            <v>39.54</v>
          </cell>
          <cell r="DC125">
            <v>0</v>
          </cell>
          <cell r="DF125">
            <v>0</v>
          </cell>
          <cell r="DI125">
            <v>0</v>
          </cell>
          <cell r="DK125">
            <v>0</v>
          </cell>
          <cell r="DL125">
            <v>0</v>
          </cell>
          <cell r="DN125" t="str">
            <v>11D13</v>
          </cell>
          <cell r="DO125" t="str">
            <v>FixoTInt-"Lojas"2002</v>
          </cell>
          <cell r="DP125">
            <v>2</v>
          </cell>
          <cell r="DQ125">
            <v>100</v>
          </cell>
          <cell r="DR125" t="str">
            <v>PT01</v>
          </cell>
          <cell r="DT125" t="str">
            <v>00350837</v>
          </cell>
          <cell r="DU125" t="str">
            <v>CAIXA GERAL DE DEPOSITOS, SA</v>
          </cell>
        </row>
        <row r="126">
          <cell r="A126" t="str">
            <v>290025</v>
          </cell>
          <cell r="B126" t="str">
            <v>Jorge Manuel Afonso Castro</v>
          </cell>
          <cell r="C126" t="str">
            <v>1982</v>
          </cell>
          <cell r="D126">
            <v>23</v>
          </cell>
          <cell r="E126">
            <v>23</v>
          </cell>
          <cell r="F126" t="str">
            <v>19620112</v>
          </cell>
          <cell r="G126" t="str">
            <v>43</v>
          </cell>
          <cell r="H126" t="str">
            <v>0</v>
          </cell>
          <cell r="I126" t="str">
            <v>Solt.</v>
          </cell>
          <cell r="J126" t="str">
            <v>masculino</v>
          </cell>
          <cell r="K126">
            <v>0</v>
          </cell>
          <cell r="L126" t="str">
            <v>R N.Senhora do Alivio 121 R/C Perosinho</v>
          </cell>
          <cell r="M126" t="str">
            <v>4415-000</v>
          </cell>
          <cell r="N126" t="str">
            <v>CARVALHOS</v>
          </cell>
          <cell r="O126" t="str">
            <v>00241132</v>
          </cell>
          <cell r="P126" t="str">
            <v>CURSO COMPLEMENTAR DOS LICEUS</v>
          </cell>
          <cell r="R126" t="str">
            <v>5797629</v>
          </cell>
          <cell r="S126" t="str">
            <v>19890309</v>
          </cell>
          <cell r="T126" t="str">
            <v>LISBOA</v>
          </cell>
          <cell r="U126" t="str">
            <v>9803</v>
          </cell>
          <cell r="V126" t="str">
            <v>S.NAC IND ENERGIA-SINDEL</v>
          </cell>
          <cell r="W126" t="str">
            <v>150110260</v>
          </cell>
          <cell r="X126" t="str">
            <v>3581</v>
          </cell>
          <cell r="Y126" t="str">
            <v>0.0</v>
          </cell>
          <cell r="Z126">
            <v>0</v>
          </cell>
          <cell r="AA126" t="str">
            <v>00</v>
          </cell>
          <cell r="AD126" t="str">
            <v>100</v>
          </cell>
          <cell r="AE126" t="str">
            <v>10185936157</v>
          </cell>
          <cell r="AF126" t="str">
            <v>02</v>
          </cell>
          <cell r="AG126" t="str">
            <v>19820901</v>
          </cell>
          <cell r="AH126" t="str">
            <v>DT.Adm.Corr.Antiguid</v>
          </cell>
          <cell r="AI126" t="str">
            <v>1</v>
          </cell>
          <cell r="AJ126" t="str">
            <v>ACTIVOS</v>
          </cell>
          <cell r="AK126" t="str">
            <v>AA</v>
          </cell>
          <cell r="AL126" t="str">
            <v>ACTIVO TEMP.INTEIRO</v>
          </cell>
          <cell r="AM126" t="str">
            <v>J100</v>
          </cell>
          <cell r="AN126" t="str">
            <v>EDPOutsourcing Comercial-N</v>
          </cell>
          <cell r="AO126" t="str">
            <v>J118</v>
          </cell>
          <cell r="AP126" t="str">
            <v>EDPOC-V N GAIA</v>
          </cell>
          <cell r="AQ126" t="str">
            <v>40176786</v>
          </cell>
          <cell r="AR126" t="str">
            <v>70000060</v>
          </cell>
          <cell r="AS126" t="str">
            <v>025.</v>
          </cell>
          <cell r="AT126" t="str">
            <v>ESCRITURARIO COMERCIAL</v>
          </cell>
          <cell r="AU126" t="str">
            <v>1</v>
          </cell>
          <cell r="AV126" t="str">
            <v>00040292</v>
          </cell>
          <cell r="AW126" t="str">
            <v>J20424540410</v>
          </cell>
          <cell r="AX126" t="str">
            <v>AN-LJVNG-LOJA VN GAIA</v>
          </cell>
          <cell r="AY126" t="str">
            <v>68905222</v>
          </cell>
          <cell r="AZ126" t="str">
            <v>Lj V.N.Gaia</v>
          </cell>
          <cell r="BA126" t="str">
            <v>6890</v>
          </cell>
          <cell r="BB126" t="str">
            <v>EDP Outsourcing Comercial</v>
          </cell>
          <cell r="BC126" t="str">
            <v>6890</v>
          </cell>
          <cell r="BD126" t="str">
            <v>6890</v>
          </cell>
          <cell r="BE126" t="str">
            <v>2800</v>
          </cell>
          <cell r="BF126" t="str">
            <v>6890</v>
          </cell>
          <cell r="BG126" t="str">
            <v>EDP Outsourcing Comercial,SA</v>
          </cell>
          <cell r="BH126" t="str">
            <v>1010</v>
          </cell>
          <cell r="BI126">
            <v>1160</v>
          </cell>
          <cell r="BJ126" t="str">
            <v>10</v>
          </cell>
          <cell r="BK126">
            <v>23</v>
          </cell>
          <cell r="BL126">
            <v>232.53</v>
          </cell>
          <cell r="BM126" t="str">
            <v>NÍVEL 5</v>
          </cell>
          <cell r="BN126" t="str">
            <v>02</v>
          </cell>
          <cell r="BO126" t="str">
            <v>07</v>
          </cell>
          <cell r="BP126" t="str">
            <v>20030101</v>
          </cell>
          <cell r="BQ126" t="str">
            <v>21</v>
          </cell>
          <cell r="BR126" t="str">
            <v>EVOLUCAO AUTOMATICA</v>
          </cell>
          <cell r="BS126" t="str">
            <v>20050101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G126">
            <v>0</v>
          </cell>
          <cell r="CK126">
            <v>0</v>
          </cell>
          <cell r="CO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</v>
          </cell>
          <cell r="CY126" t="str">
            <v>6010</v>
          </cell>
          <cell r="CZ126">
            <v>39.54</v>
          </cell>
          <cell r="DC126">
            <v>0</v>
          </cell>
          <cell r="DF126">
            <v>0</v>
          </cell>
          <cell r="DI126">
            <v>0</v>
          </cell>
          <cell r="DK126">
            <v>0</v>
          </cell>
          <cell r="DL126">
            <v>0</v>
          </cell>
          <cell r="DN126" t="str">
            <v>11D13</v>
          </cell>
          <cell r="DO126" t="str">
            <v>FixoTInt-"Lojas"2002</v>
          </cell>
          <cell r="DP126">
            <v>2</v>
          </cell>
          <cell r="DQ126">
            <v>100</v>
          </cell>
          <cell r="DR126" t="str">
            <v>PT01</v>
          </cell>
          <cell r="DT126" t="str">
            <v>00330000</v>
          </cell>
          <cell r="DU126" t="str">
            <v>BANCO COMERCIAL PORTUGUES, SA</v>
          </cell>
        </row>
        <row r="127">
          <cell r="A127" t="str">
            <v>289809</v>
          </cell>
          <cell r="B127" t="str">
            <v>Humberto Silva Fernandes</v>
          </cell>
          <cell r="C127" t="str">
            <v>1982</v>
          </cell>
          <cell r="D127">
            <v>23</v>
          </cell>
          <cell r="E127">
            <v>23</v>
          </cell>
          <cell r="F127" t="str">
            <v>19550606</v>
          </cell>
          <cell r="G127" t="str">
            <v>50</v>
          </cell>
          <cell r="H127" t="str">
            <v>1</v>
          </cell>
          <cell r="I127" t="str">
            <v>Casado</v>
          </cell>
          <cell r="J127" t="str">
            <v>masculino</v>
          </cell>
          <cell r="K127">
            <v>2</v>
          </cell>
          <cell r="L127" t="str">
            <v>R Antonio F Fiandor 117 4 Dt  Mafamude</v>
          </cell>
          <cell r="M127" t="str">
            <v>4430-017</v>
          </cell>
          <cell r="N127" t="str">
            <v>VILA NOVA DE GAIA</v>
          </cell>
          <cell r="O127" t="str">
            <v>00241132</v>
          </cell>
          <cell r="P127" t="str">
            <v>CURSO COMPLEMENTAR DOS LICEUS</v>
          </cell>
          <cell r="R127" t="str">
            <v>3156443</v>
          </cell>
          <cell r="S127" t="str">
            <v>19960503</v>
          </cell>
          <cell r="T127" t="str">
            <v>LISBOA</v>
          </cell>
          <cell r="U127" t="str">
            <v>9803</v>
          </cell>
          <cell r="V127" t="str">
            <v>S.NAC IND ENERGIA-SINDEL</v>
          </cell>
          <cell r="W127" t="str">
            <v>104753129</v>
          </cell>
          <cell r="X127" t="str">
            <v>3964</v>
          </cell>
          <cell r="Y127" t="str">
            <v>0.0</v>
          </cell>
          <cell r="Z127">
            <v>2</v>
          </cell>
          <cell r="AA127" t="str">
            <v>00</v>
          </cell>
          <cell r="AC127" t="str">
            <v>X</v>
          </cell>
          <cell r="AD127" t="str">
            <v>100</v>
          </cell>
          <cell r="AE127" t="str">
            <v>11095670282</v>
          </cell>
          <cell r="AF127" t="str">
            <v>02</v>
          </cell>
          <cell r="AG127" t="str">
            <v>19820901</v>
          </cell>
          <cell r="AH127" t="str">
            <v>DT.Adm.Corr.Antiguid</v>
          </cell>
          <cell r="AI127" t="str">
            <v>1</v>
          </cell>
          <cell r="AJ127" t="str">
            <v>ACTIVOS</v>
          </cell>
          <cell r="AK127" t="str">
            <v>AA</v>
          </cell>
          <cell r="AL127" t="str">
            <v>ACTIVO TEMP.INTEIRO</v>
          </cell>
          <cell r="AM127" t="str">
            <v>J100</v>
          </cell>
          <cell r="AN127" t="str">
            <v>EDPOutsourcing Comercial-N</v>
          </cell>
          <cell r="AO127" t="str">
            <v>J118</v>
          </cell>
          <cell r="AP127" t="str">
            <v>EDPOC-V N GAIA</v>
          </cell>
          <cell r="AQ127" t="str">
            <v>40176785</v>
          </cell>
          <cell r="AR127" t="str">
            <v>70000060</v>
          </cell>
          <cell r="AS127" t="str">
            <v>025.</v>
          </cell>
          <cell r="AT127" t="str">
            <v>ESCRITURARIO COMERCIAL</v>
          </cell>
          <cell r="AU127" t="str">
            <v>1</v>
          </cell>
          <cell r="AV127" t="str">
            <v>00040292</v>
          </cell>
          <cell r="AW127" t="str">
            <v>J20424540410</v>
          </cell>
          <cell r="AX127" t="str">
            <v>AN-LJVNG-LOJA VN GAIA</v>
          </cell>
          <cell r="AY127" t="str">
            <v>68905222</v>
          </cell>
          <cell r="AZ127" t="str">
            <v>Lj V.N.Gaia</v>
          </cell>
          <cell r="BA127" t="str">
            <v>6890</v>
          </cell>
          <cell r="BB127" t="str">
            <v>EDP Outsourcing Comercial</v>
          </cell>
          <cell r="BC127" t="str">
            <v>6890</v>
          </cell>
          <cell r="BD127" t="str">
            <v>6890</v>
          </cell>
          <cell r="BE127" t="str">
            <v>2800</v>
          </cell>
          <cell r="BF127" t="str">
            <v>6890</v>
          </cell>
          <cell r="BG127" t="str">
            <v>EDP Outsourcing Comercial,SA</v>
          </cell>
          <cell r="BH127" t="str">
            <v>1010</v>
          </cell>
          <cell r="BI127">
            <v>1160</v>
          </cell>
          <cell r="BJ127" t="str">
            <v>10</v>
          </cell>
          <cell r="BK127">
            <v>23</v>
          </cell>
          <cell r="BL127">
            <v>232.53</v>
          </cell>
          <cell r="BM127" t="str">
            <v>NÍVEL 5</v>
          </cell>
          <cell r="BN127" t="str">
            <v>02</v>
          </cell>
          <cell r="BO127" t="str">
            <v>07</v>
          </cell>
          <cell r="BP127" t="str">
            <v>20030101</v>
          </cell>
          <cell r="BQ127" t="str">
            <v>21</v>
          </cell>
          <cell r="BR127" t="str">
            <v>EVOLUCAO AUTOMATICA</v>
          </cell>
          <cell r="BS127" t="str">
            <v>20050101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G127">
            <v>0</v>
          </cell>
          <cell r="CK127">
            <v>0</v>
          </cell>
          <cell r="CO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1</v>
          </cell>
          <cell r="CY127" t="str">
            <v>6010</v>
          </cell>
          <cell r="CZ127">
            <v>39.54</v>
          </cell>
          <cell r="DC127">
            <v>0</v>
          </cell>
          <cell r="DF127">
            <v>0</v>
          </cell>
          <cell r="DI127">
            <v>0</v>
          </cell>
          <cell r="DK127">
            <v>0</v>
          </cell>
          <cell r="DL127">
            <v>0</v>
          </cell>
          <cell r="DN127" t="str">
            <v>11D13</v>
          </cell>
          <cell r="DO127" t="str">
            <v>FixoTInt-"Lojas"2002</v>
          </cell>
          <cell r="DP127">
            <v>2</v>
          </cell>
          <cell r="DQ127">
            <v>100</v>
          </cell>
          <cell r="DR127" t="str">
            <v>PT01</v>
          </cell>
          <cell r="DT127" t="str">
            <v>00100000</v>
          </cell>
          <cell r="DU127" t="str">
            <v>BANCO BPI, SA</v>
          </cell>
        </row>
        <row r="128">
          <cell r="A128" t="str">
            <v>290912</v>
          </cell>
          <cell r="B128" t="str">
            <v>Marta Maria Martinho Lourenco</v>
          </cell>
          <cell r="C128" t="str">
            <v>1982</v>
          </cell>
          <cell r="D128">
            <v>23</v>
          </cell>
          <cell r="E128">
            <v>23</v>
          </cell>
          <cell r="F128" t="str">
            <v>19610917</v>
          </cell>
          <cell r="G128" t="str">
            <v>43</v>
          </cell>
          <cell r="H128" t="str">
            <v>0</v>
          </cell>
          <cell r="I128" t="str">
            <v>Solt.</v>
          </cell>
          <cell r="J128" t="str">
            <v>feminino</v>
          </cell>
          <cell r="K128">
            <v>0</v>
          </cell>
          <cell r="L128" t="str">
            <v>Av Antonio C Moreira,444-1-APARTADO 73</v>
          </cell>
          <cell r="M128" t="str">
            <v>4405-528</v>
          </cell>
          <cell r="N128" t="str">
            <v>VILA NOVA DE GAIA</v>
          </cell>
          <cell r="O128" t="str">
            <v>00243152</v>
          </cell>
          <cell r="P128" t="str">
            <v>11 ANO TEXTIL</v>
          </cell>
          <cell r="R128" t="str">
            <v>7417612</v>
          </cell>
          <cell r="S128" t="str">
            <v>19960528</v>
          </cell>
          <cell r="T128" t="str">
            <v>LISBOA</v>
          </cell>
          <cell r="U128" t="str">
            <v>9800</v>
          </cell>
          <cell r="V128" t="str">
            <v>SIND TRAB IND ELéCT NORTE</v>
          </cell>
          <cell r="W128" t="str">
            <v>130172332</v>
          </cell>
          <cell r="X128" t="str">
            <v>3204</v>
          </cell>
          <cell r="Y128" t="str">
            <v>0.0</v>
          </cell>
          <cell r="Z128">
            <v>0</v>
          </cell>
          <cell r="AA128" t="str">
            <v>00</v>
          </cell>
          <cell r="AD128" t="str">
            <v>100</v>
          </cell>
          <cell r="AE128" t="str">
            <v>11320836308</v>
          </cell>
          <cell r="AF128" t="str">
            <v>02</v>
          </cell>
          <cell r="AG128" t="str">
            <v>19820413</v>
          </cell>
          <cell r="AH128" t="str">
            <v>DT.Adm.Corr.Antiguid</v>
          </cell>
          <cell r="AI128" t="str">
            <v>1</v>
          </cell>
          <cell r="AJ128" t="str">
            <v>ACTIVOS</v>
          </cell>
          <cell r="AK128" t="str">
            <v>AA</v>
          </cell>
          <cell r="AL128" t="str">
            <v>ACTIVO TEMP.INTEIRO</v>
          </cell>
          <cell r="AM128" t="str">
            <v>J100</v>
          </cell>
          <cell r="AN128" t="str">
            <v>EDPOutsourcing Comercial-N</v>
          </cell>
          <cell r="AO128" t="str">
            <v>J118</v>
          </cell>
          <cell r="AP128" t="str">
            <v>EDPOC-V N GAIA</v>
          </cell>
          <cell r="AQ128" t="str">
            <v>40176789</v>
          </cell>
          <cell r="AR128" t="str">
            <v>70000060</v>
          </cell>
          <cell r="AS128" t="str">
            <v>025.</v>
          </cell>
          <cell r="AT128" t="str">
            <v>ESCRITURARIO COMERCIAL</v>
          </cell>
          <cell r="AU128" t="str">
            <v>4</v>
          </cell>
          <cell r="AV128" t="str">
            <v>00040292</v>
          </cell>
          <cell r="AW128" t="str">
            <v>J20424540410</v>
          </cell>
          <cell r="AX128" t="str">
            <v>AN-LJVNG-LOJA VN GAIA</v>
          </cell>
          <cell r="AY128" t="str">
            <v>68905222</v>
          </cell>
          <cell r="AZ128" t="str">
            <v>Lj V.N.Gaia</v>
          </cell>
          <cell r="BA128" t="str">
            <v>6890</v>
          </cell>
          <cell r="BB128" t="str">
            <v>EDP Outsourcing Comercial</v>
          </cell>
          <cell r="BC128" t="str">
            <v>6890</v>
          </cell>
          <cell r="BD128" t="str">
            <v>6890</v>
          </cell>
          <cell r="BE128" t="str">
            <v>2800</v>
          </cell>
          <cell r="BF128" t="str">
            <v>6890</v>
          </cell>
          <cell r="BG128" t="str">
            <v>EDP Outsourcing Comercial,SA</v>
          </cell>
          <cell r="BH128" t="str">
            <v>1010</v>
          </cell>
          <cell r="BI128">
            <v>1160</v>
          </cell>
          <cell r="BJ128" t="str">
            <v>10</v>
          </cell>
          <cell r="BK128">
            <v>23</v>
          </cell>
          <cell r="BL128">
            <v>232.53</v>
          </cell>
          <cell r="BM128" t="str">
            <v>NÍVEL 5</v>
          </cell>
          <cell r="BN128" t="str">
            <v>02</v>
          </cell>
          <cell r="BO128" t="str">
            <v>07</v>
          </cell>
          <cell r="BP128" t="str">
            <v>20030101</v>
          </cell>
          <cell r="BQ128" t="str">
            <v>21</v>
          </cell>
          <cell r="BR128" t="str">
            <v>EVOLUCAO AUTOMATICA</v>
          </cell>
          <cell r="BS128" t="str">
            <v>20050101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G128">
            <v>0</v>
          </cell>
          <cell r="CK128">
            <v>0</v>
          </cell>
          <cell r="CO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1</v>
          </cell>
          <cell r="CY128" t="str">
            <v>6010</v>
          </cell>
          <cell r="CZ128">
            <v>39.54</v>
          </cell>
          <cell r="DC128">
            <v>0</v>
          </cell>
          <cell r="DF128">
            <v>0</v>
          </cell>
          <cell r="DI128">
            <v>0</v>
          </cell>
          <cell r="DK128">
            <v>0</v>
          </cell>
          <cell r="DL128">
            <v>0</v>
          </cell>
          <cell r="DN128" t="str">
            <v>11D13</v>
          </cell>
          <cell r="DO128" t="str">
            <v>FixoTInt-"Lojas"2002</v>
          </cell>
          <cell r="DP128">
            <v>2</v>
          </cell>
          <cell r="DQ128">
            <v>100</v>
          </cell>
          <cell r="DR128" t="str">
            <v>PT01</v>
          </cell>
          <cell r="DT128" t="str">
            <v>00100000</v>
          </cell>
          <cell r="DU128" t="str">
            <v>BANCO BPI, SA</v>
          </cell>
        </row>
        <row r="129">
          <cell r="A129" t="str">
            <v>290653</v>
          </cell>
          <cell r="B129" t="str">
            <v>Manuel Fernando Magalhães Teixeira Paulino</v>
          </cell>
          <cell r="C129" t="str">
            <v>1979</v>
          </cell>
          <cell r="D129">
            <v>26</v>
          </cell>
          <cell r="E129">
            <v>26</v>
          </cell>
          <cell r="F129" t="str">
            <v>19580425</v>
          </cell>
          <cell r="G129" t="str">
            <v>47</v>
          </cell>
          <cell r="H129" t="str">
            <v>1</v>
          </cell>
          <cell r="I129" t="str">
            <v>Casado</v>
          </cell>
          <cell r="J129" t="str">
            <v>masculino</v>
          </cell>
          <cell r="K129">
            <v>1</v>
          </cell>
          <cell r="L129" t="str">
            <v>R das Oliveiras 272 -3 Dto    Madalena</v>
          </cell>
          <cell r="M129" t="str">
            <v>4405-000</v>
          </cell>
          <cell r="N129" t="str">
            <v>VALADARES</v>
          </cell>
          <cell r="O129" t="str">
            <v>00232253</v>
          </cell>
          <cell r="P129" t="str">
            <v>CURSO GERAL DE ELECTRICIDADE</v>
          </cell>
          <cell r="R129" t="str">
            <v>3707651</v>
          </cell>
          <cell r="S129" t="str">
            <v>20020930</v>
          </cell>
          <cell r="T129" t="str">
            <v>LISBOA</v>
          </cell>
          <cell r="U129" t="str">
            <v>9803</v>
          </cell>
          <cell r="V129" t="str">
            <v>S.NAC IND ENERGIA-SINDEL</v>
          </cell>
          <cell r="W129" t="str">
            <v>157967565</v>
          </cell>
          <cell r="X129" t="str">
            <v>1910</v>
          </cell>
          <cell r="Y129" t="str">
            <v>0.0</v>
          </cell>
          <cell r="Z129">
            <v>1</v>
          </cell>
          <cell r="AA129" t="str">
            <v>00</v>
          </cell>
          <cell r="AC129" t="str">
            <v>X</v>
          </cell>
          <cell r="AD129" t="str">
            <v>100</v>
          </cell>
          <cell r="AE129" t="str">
            <v>11320844602</v>
          </cell>
          <cell r="AF129" t="str">
            <v>02</v>
          </cell>
          <cell r="AG129" t="str">
            <v>19790729</v>
          </cell>
          <cell r="AH129" t="str">
            <v>DT.Adm.Corr.Antiguid</v>
          </cell>
          <cell r="AI129" t="str">
            <v>1</v>
          </cell>
          <cell r="AJ129" t="str">
            <v>ACTIVOS</v>
          </cell>
          <cell r="AK129" t="str">
            <v>AA</v>
          </cell>
          <cell r="AL129" t="str">
            <v>ACTIVO TEMP.INTEIRO</v>
          </cell>
          <cell r="AM129" t="str">
            <v>J100</v>
          </cell>
          <cell r="AN129" t="str">
            <v>EDPOutsourcing Comercial-N</v>
          </cell>
          <cell r="AO129" t="str">
            <v>J118</v>
          </cell>
          <cell r="AP129" t="str">
            <v>EDPOC-V N GAIA</v>
          </cell>
          <cell r="AQ129" t="str">
            <v>40176788</v>
          </cell>
          <cell r="AR129" t="str">
            <v>70000060</v>
          </cell>
          <cell r="AS129" t="str">
            <v>025.</v>
          </cell>
          <cell r="AT129" t="str">
            <v>ESCRITURARIO COMERCIAL</v>
          </cell>
          <cell r="AU129" t="str">
            <v>1</v>
          </cell>
          <cell r="AV129" t="str">
            <v>00040292</v>
          </cell>
          <cell r="AW129" t="str">
            <v>J20424540410</v>
          </cell>
          <cell r="AX129" t="str">
            <v>AN-LJVNG-LOJA VN GAIA</v>
          </cell>
          <cell r="AY129" t="str">
            <v>68905222</v>
          </cell>
          <cell r="AZ129" t="str">
            <v>Lj V.N.Gaia</v>
          </cell>
          <cell r="BA129" t="str">
            <v>6890</v>
          </cell>
          <cell r="BB129" t="str">
            <v>EDP Outsourcing Comercial</v>
          </cell>
          <cell r="BC129" t="str">
            <v>6890</v>
          </cell>
          <cell r="BD129" t="str">
            <v>6890</v>
          </cell>
          <cell r="BE129" t="str">
            <v>2800</v>
          </cell>
          <cell r="BF129" t="str">
            <v>6890</v>
          </cell>
          <cell r="BG129" t="str">
            <v>EDP Outsourcing Comercial,SA</v>
          </cell>
          <cell r="BH129" t="str">
            <v>1010</v>
          </cell>
          <cell r="BI129">
            <v>1247</v>
          </cell>
          <cell r="BJ129" t="str">
            <v>11</v>
          </cell>
          <cell r="BK129">
            <v>26</v>
          </cell>
          <cell r="BL129">
            <v>262.86</v>
          </cell>
          <cell r="BM129" t="str">
            <v>NÍVEL 5</v>
          </cell>
          <cell r="BN129" t="str">
            <v>00</v>
          </cell>
          <cell r="BO129" t="str">
            <v>08</v>
          </cell>
          <cell r="BP129" t="str">
            <v>20050101</v>
          </cell>
          <cell r="BQ129" t="str">
            <v>21</v>
          </cell>
          <cell r="BR129" t="str">
            <v>EVOLUCAO AUTOMATICA</v>
          </cell>
          <cell r="BS129" t="str">
            <v>20050101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G129">
            <v>0</v>
          </cell>
          <cell r="CK129">
            <v>0</v>
          </cell>
          <cell r="CO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1</v>
          </cell>
          <cell r="CY129" t="str">
            <v>6010</v>
          </cell>
          <cell r="CZ129">
            <v>39.54</v>
          </cell>
          <cell r="DC129">
            <v>0</v>
          </cell>
          <cell r="DF129">
            <v>0</v>
          </cell>
          <cell r="DI129">
            <v>0</v>
          </cell>
          <cell r="DK129">
            <v>0</v>
          </cell>
          <cell r="DL129">
            <v>0</v>
          </cell>
          <cell r="DN129" t="str">
            <v>11D13</v>
          </cell>
          <cell r="DO129" t="str">
            <v>FixoTInt-"Lojas"2002</v>
          </cell>
          <cell r="DP129">
            <v>2</v>
          </cell>
          <cell r="DQ129">
            <v>100</v>
          </cell>
          <cell r="DR129" t="str">
            <v>PT01</v>
          </cell>
          <cell r="DT129" t="str">
            <v>00300260</v>
          </cell>
          <cell r="DU129" t="str">
            <v>BANCO SANTANDER PORTUGAL, SA</v>
          </cell>
        </row>
        <row r="130">
          <cell r="A130" t="str">
            <v>290033</v>
          </cell>
          <cell r="B130" t="str">
            <v>Jorge Manuel Alas Pereira</v>
          </cell>
          <cell r="C130" t="str">
            <v>1983</v>
          </cell>
          <cell r="D130">
            <v>22</v>
          </cell>
          <cell r="E130">
            <v>22</v>
          </cell>
          <cell r="F130" t="str">
            <v>19620210</v>
          </cell>
          <cell r="G130" t="str">
            <v>43</v>
          </cell>
          <cell r="H130" t="str">
            <v>1</v>
          </cell>
          <cell r="I130" t="str">
            <v>Casado</v>
          </cell>
          <cell r="J130" t="str">
            <v>masculino</v>
          </cell>
          <cell r="K130">
            <v>1</v>
          </cell>
          <cell r="L130" t="str">
            <v>Urb Vila D'Este Lt 54 7 Esq Vilar de Andorinho</v>
          </cell>
          <cell r="M130" t="str">
            <v>4430-000</v>
          </cell>
          <cell r="N130" t="str">
            <v>VILA NOVA DE GAIA</v>
          </cell>
          <cell r="O130" t="str">
            <v>00233023</v>
          </cell>
          <cell r="P130" t="str">
            <v>C.GERAL UNIFICADO(9 ANO ESCOL)</v>
          </cell>
          <cell r="R130" t="str">
            <v>5787457</v>
          </cell>
          <cell r="S130" t="str">
            <v>19950320</v>
          </cell>
          <cell r="T130" t="str">
            <v>LISBOA</v>
          </cell>
          <cell r="W130" t="str">
            <v>165445653</v>
          </cell>
          <cell r="X130" t="str">
            <v>3964</v>
          </cell>
          <cell r="Y130" t="str">
            <v>0.0</v>
          </cell>
          <cell r="Z130">
            <v>1</v>
          </cell>
          <cell r="AA130" t="str">
            <v>00</v>
          </cell>
          <cell r="AD130" t="str">
            <v>100</v>
          </cell>
          <cell r="AE130" t="str">
            <v>11096701834</v>
          </cell>
          <cell r="AF130" t="str">
            <v>02</v>
          </cell>
          <cell r="AG130" t="str">
            <v>19830919</v>
          </cell>
          <cell r="AH130" t="str">
            <v>DT.Adm.Corr.Antiguid</v>
          </cell>
          <cell r="AI130" t="str">
            <v>1</v>
          </cell>
          <cell r="AJ130" t="str">
            <v>ACTIVOS</v>
          </cell>
          <cell r="AK130" t="str">
            <v>AA</v>
          </cell>
          <cell r="AL130" t="str">
            <v>ACTIVO TEMP.INTEIRO</v>
          </cell>
          <cell r="AM130" t="str">
            <v>J100</v>
          </cell>
          <cell r="AN130" t="str">
            <v>EDPOutsourcing Comercial-N</v>
          </cell>
          <cell r="AO130" t="str">
            <v>J118</v>
          </cell>
          <cell r="AP130" t="str">
            <v>EDPOC-V N GAIA</v>
          </cell>
          <cell r="AQ130" t="str">
            <v>40176784</v>
          </cell>
          <cell r="AR130" t="str">
            <v>70000022</v>
          </cell>
          <cell r="AS130" t="str">
            <v>014.</v>
          </cell>
          <cell r="AT130" t="str">
            <v>TECNICO COMERCIAL</v>
          </cell>
          <cell r="AU130" t="str">
            <v>4</v>
          </cell>
          <cell r="AV130" t="str">
            <v>00040292</v>
          </cell>
          <cell r="AW130" t="str">
            <v>J20424540410</v>
          </cell>
          <cell r="AX130" t="str">
            <v>AN-LJVNG-LOJA VN GAIA</v>
          </cell>
          <cell r="AY130" t="str">
            <v>68905222</v>
          </cell>
          <cell r="AZ130" t="str">
            <v>Lj V.N.Gaia</v>
          </cell>
          <cell r="BA130" t="str">
            <v>6890</v>
          </cell>
          <cell r="BB130" t="str">
            <v>EDP Outsourcing Comercial</v>
          </cell>
          <cell r="BC130" t="str">
            <v>6890</v>
          </cell>
          <cell r="BD130" t="str">
            <v>6890</v>
          </cell>
          <cell r="BE130" t="str">
            <v>2800</v>
          </cell>
          <cell r="BF130" t="str">
            <v>6890</v>
          </cell>
          <cell r="BG130" t="str">
            <v>EDP Outsourcing Comercial,SA</v>
          </cell>
          <cell r="BH130" t="str">
            <v>1010</v>
          </cell>
          <cell r="BI130">
            <v>1339</v>
          </cell>
          <cell r="BJ130" t="str">
            <v>12</v>
          </cell>
          <cell r="BK130">
            <v>22</v>
          </cell>
          <cell r="BL130">
            <v>222.42</v>
          </cell>
          <cell r="BM130" t="str">
            <v>NÍVEL 4</v>
          </cell>
          <cell r="BN130" t="str">
            <v>01</v>
          </cell>
          <cell r="BO130" t="str">
            <v>06</v>
          </cell>
          <cell r="BP130" t="str">
            <v>20040101</v>
          </cell>
          <cell r="BQ130" t="str">
            <v>21</v>
          </cell>
          <cell r="BR130" t="str">
            <v>EVOLUCAO AUTOMATICA</v>
          </cell>
          <cell r="BS130" t="str">
            <v>20050101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G130">
            <v>0</v>
          </cell>
          <cell r="CK130">
            <v>0</v>
          </cell>
          <cell r="CO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1</v>
          </cell>
          <cell r="CY130" t="str">
            <v>6010</v>
          </cell>
          <cell r="CZ130">
            <v>39.54</v>
          </cell>
          <cell r="DC130">
            <v>0</v>
          </cell>
          <cell r="DF130">
            <v>0</v>
          </cell>
          <cell r="DI130">
            <v>0</v>
          </cell>
          <cell r="DK130">
            <v>0</v>
          </cell>
          <cell r="DL130">
            <v>0</v>
          </cell>
          <cell r="DN130" t="str">
            <v>11D13</v>
          </cell>
          <cell r="DO130" t="str">
            <v>FixoTInt-"Lojas"2002</v>
          </cell>
          <cell r="DP130">
            <v>2</v>
          </cell>
          <cell r="DQ130">
            <v>100</v>
          </cell>
          <cell r="DR130" t="str">
            <v>PT01</v>
          </cell>
          <cell r="DT130" t="str">
            <v>00360051</v>
          </cell>
          <cell r="DU130" t="str">
            <v>CAIXA ECONOMICA MONTEPIO GERAL</v>
          </cell>
        </row>
        <row r="131">
          <cell r="A131" t="str">
            <v>287164</v>
          </cell>
          <cell r="B131" t="str">
            <v>Antonio Luis Araujo Nova</v>
          </cell>
          <cell r="C131" t="str">
            <v>1972</v>
          </cell>
          <cell r="D131">
            <v>33</v>
          </cell>
          <cell r="E131">
            <v>33</v>
          </cell>
          <cell r="F131" t="str">
            <v>19550320</v>
          </cell>
          <cell r="G131" t="str">
            <v>50</v>
          </cell>
          <cell r="H131" t="str">
            <v>4</v>
          </cell>
          <cell r="I131" t="str">
            <v>Divorc</v>
          </cell>
          <cell r="J131" t="str">
            <v>masculino</v>
          </cell>
          <cell r="K131">
            <v>1</v>
          </cell>
          <cell r="L131" t="str">
            <v>R Casa Poveiros Rio, 657-3.Centro</v>
          </cell>
          <cell r="M131" t="str">
            <v>4490-499</v>
          </cell>
          <cell r="N131" t="str">
            <v>PÓVOA DE VARZIM</v>
          </cell>
          <cell r="O131" t="str">
            <v>00232133</v>
          </cell>
          <cell r="P131" t="str">
            <v>CURSO GERAL DO COMERCIO</v>
          </cell>
          <cell r="R131" t="str">
            <v>3162816</v>
          </cell>
          <cell r="S131" t="str">
            <v>20010426</v>
          </cell>
          <cell r="T131" t="str">
            <v>PORTO</v>
          </cell>
          <cell r="U131" t="str">
            <v>9804</v>
          </cell>
          <cell r="V131" t="str">
            <v>SIND ENERGIA - SINERGIA</v>
          </cell>
          <cell r="W131" t="str">
            <v>102272190</v>
          </cell>
          <cell r="X131" t="str">
            <v>1872</v>
          </cell>
          <cell r="Y131" t="str">
            <v>0.0</v>
          </cell>
          <cell r="Z131">
            <v>1</v>
          </cell>
          <cell r="AA131" t="str">
            <v>00</v>
          </cell>
          <cell r="AC131" t="str">
            <v>X</v>
          </cell>
          <cell r="AD131" t="str">
            <v>100</v>
          </cell>
          <cell r="AE131" t="str">
            <v>10185673505</v>
          </cell>
          <cell r="AF131" t="str">
            <v>02</v>
          </cell>
          <cell r="AG131" t="str">
            <v>19720127</v>
          </cell>
          <cell r="AH131" t="str">
            <v>DT.Adm.Corr.Antiguid</v>
          </cell>
          <cell r="AI131" t="str">
            <v>1</v>
          </cell>
          <cell r="AJ131" t="str">
            <v>ACTIVOS</v>
          </cell>
          <cell r="AK131" t="str">
            <v>AA</v>
          </cell>
          <cell r="AL131" t="str">
            <v>ACTIVO TEMP.INTEIRO</v>
          </cell>
          <cell r="AM131" t="str">
            <v>J100</v>
          </cell>
          <cell r="AN131" t="str">
            <v>EDPOutsourcing Comercial-N</v>
          </cell>
          <cell r="AO131" t="str">
            <v>J119</v>
          </cell>
          <cell r="AP131" t="str">
            <v>EDPOC-P VARZIM</v>
          </cell>
          <cell r="AQ131" t="str">
            <v>40177243</v>
          </cell>
          <cell r="AR131" t="str">
            <v>70000053</v>
          </cell>
          <cell r="AS131" t="str">
            <v>022.</v>
          </cell>
          <cell r="AT131" t="str">
            <v>ASSISTENTE GESTAO</v>
          </cell>
          <cell r="AU131" t="str">
            <v>4</v>
          </cell>
          <cell r="AV131" t="str">
            <v>00040533</v>
          </cell>
          <cell r="AW131" t="str">
            <v>J20600001210</v>
          </cell>
          <cell r="AX131" t="str">
            <v>ACCN-CONTACTOS COMERCIAIS NORTE</v>
          </cell>
          <cell r="AY131" t="str">
            <v>68908200</v>
          </cell>
          <cell r="AZ131" t="str">
            <v>GC - GA Gestão Conta</v>
          </cell>
          <cell r="BA131" t="str">
            <v>6890</v>
          </cell>
          <cell r="BB131" t="str">
            <v>EDP Outsourcing Comercial</v>
          </cell>
          <cell r="BC131" t="str">
            <v>6890</v>
          </cell>
          <cell r="BD131" t="str">
            <v>6890</v>
          </cell>
          <cell r="BE131" t="str">
            <v>2800</v>
          </cell>
          <cell r="BF131" t="str">
            <v>6890</v>
          </cell>
          <cell r="BG131" t="str">
            <v>EDP Outsourcing Comercial,SA</v>
          </cell>
          <cell r="BH131" t="str">
            <v>1010</v>
          </cell>
          <cell r="BI131">
            <v>1891</v>
          </cell>
          <cell r="BJ131" t="str">
            <v>18</v>
          </cell>
          <cell r="BK131">
            <v>33</v>
          </cell>
          <cell r="BL131">
            <v>333.63</v>
          </cell>
          <cell r="BM131" t="str">
            <v>NÍVEL 2</v>
          </cell>
          <cell r="BN131" t="str">
            <v>00</v>
          </cell>
          <cell r="BO131" t="str">
            <v>06</v>
          </cell>
          <cell r="BP131" t="str">
            <v>20040110</v>
          </cell>
          <cell r="BQ131" t="str">
            <v>22</v>
          </cell>
          <cell r="BR131" t="str">
            <v>ACELERACAO DE CARREIRA</v>
          </cell>
          <cell r="BS131" t="str">
            <v>20050101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G131">
            <v>0</v>
          </cell>
          <cell r="CK131">
            <v>0</v>
          </cell>
          <cell r="CO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Z131">
            <v>0</v>
          </cell>
          <cell r="DC131">
            <v>0</v>
          </cell>
          <cell r="DF131">
            <v>0</v>
          </cell>
          <cell r="DI131">
            <v>0</v>
          </cell>
          <cell r="DK131">
            <v>0</v>
          </cell>
          <cell r="DL131">
            <v>0</v>
          </cell>
          <cell r="DN131" t="str">
            <v>21D11</v>
          </cell>
          <cell r="DO131" t="str">
            <v>Flex.T.Int."Escrit"</v>
          </cell>
          <cell r="DP131">
            <v>2</v>
          </cell>
          <cell r="DQ131">
            <v>100</v>
          </cell>
          <cell r="DR131" t="str">
            <v>PT01</v>
          </cell>
          <cell r="DT131" t="str">
            <v>00180000</v>
          </cell>
          <cell r="DU131" t="str">
            <v>BANCO TOTTA &amp; ACORES, SA</v>
          </cell>
        </row>
        <row r="132">
          <cell r="A132" t="str">
            <v>181803</v>
          </cell>
          <cell r="B132" t="str">
            <v>Paulo Jose Melo Martins</v>
          </cell>
          <cell r="C132" t="str">
            <v>1977</v>
          </cell>
          <cell r="D132">
            <v>28</v>
          </cell>
          <cell r="E132">
            <v>28</v>
          </cell>
          <cell r="F132" t="str">
            <v>19610310</v>
          </cell>
          <cell r="G132" t="str">
            <v>44</v>
          </cell>
          <cell r="H132" t="str">
            <v>1</v>
          </cell>
          <cell r="I132" t="str">
            <v>Casado</v>
          </cell>
          <cell r="J132" t="str">
            <v>masculino</v>
          </cell>
          <cell r="K132">
            <v>0</v>
          </cell>
          <cell r="L132" t="str">
            <v>Da Biblioteca - Macedo Cavaleiros</v>
          </cell>
          <cell r="M132" t="str">
            <v>5340-000</v>
          </cell>
          <cell r="N132" t="str">
            <v>MACEDO DE CAVALEIROS</v>
          </cell>
          <cell r="O132" t="str">
            <v>00123032</v>
          </cell>
          <cell r="P132" t="str">
            <v>CICLO PREP. ENSINO SECUNDARIO</v>
          </cell>
          <cell r="R132" t="str">
            <v>5821498</v>
          </cell>
          <cell r="S132" t="str">
            <v>20031112</v>
          </cell>
          <cell r="T132" t="str">
            <v>Bragança</v>
          </cell>
          <cell r="U132" t="str">
            <v>9800</v>
          </cell>
          <cell r="V132" t="str">
            <v>SIND TRAB IND ELéCT NORTE</v>
          </cell>
          <cell r="W132" t="str">
            <v>123581575</v>
          </cell>
          <cell r="X132" t="str">
            <v>0515</v>
          </cell>
          <cell r="Y132" t="str">
            <v>0.0</v>
          </cell>
          <cell r="Z132">
            <v>0</v>
          </cell>
          <cell r="AA132" t="str">
            <v>00</v>
          </cell>
          <cell r="AC132" t="str">
            <v>X</v>
          </cell>
          <cell r="AD132" t="str">
            <v>100</v>
          </cell>
          <cell r="AE132" t="str">
            <v>11062058965</v>
          </cell>
          <cell r="AF132" t="str">
            <v>02</v>
          </cell>
          <cell r="AG132" t="str">
            <v>19770329</v>
          </cell>
          <cell r="AH132" t="str">
            <v>DT.Adm.Corr.Antiguid</v>
          </cell>
          <cell r="AI132" t="str">
            <v>1</v>
          </cell>
          <cell r="AJ132" t="str">
            <v>ACTIVOS</v>
          </cell>
          <cell r="AK132" t="str">
            <v>AA</v>
          </cell>
          <cell r="AL132" t="str">
            <v>ACTIVO TEMP.INTEIRO</v>
          </cell>
          <cell r="AM132" t="str">
            <v>J100</v>
          </cell>
          <cell r="AN132" t="str">
            <v>EDPOutsourcing Comercial-N</v>
          </cell>
          <cell r="AO132" t="str">
            <v>J120</v>
          </cell>
          <cell r="AP132" t="str">
            <v>EDPOC-V CASTELO</v>
          </cell>
          <cell r="AQ132" t="str">
            <v>40176793</v>
          </cell>
          <cell r="AR132" t="str">
            <v>70000060</v>
          </cell>
          <cell r="AS132" t="str">
            <v>025.</v>
          </cell>
          <cell r="AT132" t="str">
            <v>ESCRITURARIO COMERCIAL</v>
          </cell>
          <cell r="AU132" t="str">
            <v>4</v>
          </cell>
          <cell r="AV132" t="str">
            <v>00040167</v>
          </cell>
          <cell r="AW132" t="str">
            <v>J20420000610</v>
          </cell>
          <cell r="AX132" t="str">
            <v>AN-LE-LOJAS E EQUIPAS</v>
          </cell>
          <cell r="AY132" t="str">
            <v>68905012</v>
          </cell>
          <cell r="AZ132" t="str">
            <v>Apoio à Rede Norte</v>
          </cell>
          <cell r="BA132" t="str">
            <v>6890</v>
          </cell>
          <cell r="BB132" t="str">
            <v>EDP Outsourcing Comercial</v>
          </cell>
          <cell r="BC132" t="str">
            <v>6890</v>
          </cell>
          <cell r="BD132" t="str">
            <v>6890</v>
          </cell>
          <cell r="BE132" t="str">
            <v>2800</v>
          </cell>
          <cell r="BF132" t="str">
            <v>6890</v>
          </cell>
          <cell r="BG132" t="str">
            <v>EDP Outsourcing Comercial,SA</v>
          </cell>
          <cell r="BH132" t="str">
            <v>1010</v>
          </cell>
          <cell r="BI132">
            <v>1160</v>
          </cell>
          <cell r="BJ132" t="str">
            <v>10</v>
          </cell>
          <cell r="BK132">
            <v>28</v>
          </cell>
          <cell r="BL132">
            <v>283.08</v>
          </cell>
          <cell r="BM132" t="str">
            <v>NÍVEL 5</v>
          </cell>
          <cell r="BN132" t="str">
            <v>02</v>
          </cell>
          <cell r="BO132" t="str">
            <v>07</v>
          </cell>
          <cell r="BP132" t="str">
            <v>20030101</v>
          </cell>
          <cell r="BQ132" t="str">
            <v>21</v>
          </cell>
          <cell r="BR132" t="str">
            <v>EVOLUCAO AUTOMATICA</v>
          </cell>
          <cell r="BS132" t="str">
            <v>20050101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G132">
            <v>0</v>
          </cell>
          <cell r="CK132">
            <v>0</v>
          </cell>
          <cell r="CO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Z132">
            <v>0</v>
          </cell>
          <cell r="DC132">
            <v>0</v>
          </cell>
          <cell r="DF132">
            <v>0</v>
          </cell>
          <cell r="DI132">
            <v>0</v>
          </cell>
          <cell r="DK132">
            <v>0</v>
          </cell>
          <cell r="DL132">
            <v>0</v>
          </cell>
          <cell r="DN132" t="str">
            <v>11D13</v>
          </cell>
          <cell r="DO132" t="str">
            <v>FixoTInt-"Lojas"2002</v>
          </cell>
          <cell r="DP132">
            <v>9</v>
          </cell>
          <cell r="DQ132">
            <v>100</v>
          </cell>
          <cell r="DR132" t="str">
            <v>PT01</v>
          </cell>
          <cell r="DT132" t="str">
            <v>00210000</v>
          </cell>
          <cell r="DU132" t="str">
            <v>CREDITO PREDIAL PORTUGUES, SA</v>
          </cell>
        </row>
        <row r="133">
          <cell r="A133" t="str">
            <v>291528</v>
          </cell>
          <cell r="B133" t="str">
            <v>Ana Maria Brito Correia Matos</v>
          </cell>
          <cell r="C133" t="str">
            <v>1975</v>
          </cell>
          <cell r="D133">
            <v>30</v>
          </cell>
          <cell r="E133">
            <v>30</v>
          </cell>
          <cell r="F133" t="str">
            <v>19560525</v>
          </cell>
          <cell r="G133" t="str">
            <v>49</v>
          </cell>
          <cell r="H133" t="str">
            <v>4</v>
          </cell>
          <cell r="I133" t="str">
            <v>Divorc</v>
          </cell>
          <cell r="J133" t="str">
            <v>feminino</v>
          </cell>
          <cell r="K133">
            <v>2</v>
          </cell>
          <cell r="L133" t="str">
            <v>R de Caminha, 42 - 2 E</v>
          </cell>
          <cell r="M133" t="str">
            <v>4900-468</v>
          </cell>
          <cell r="N133" t="str">
            <v>VIANA DO CASTELO</v>
          </cell>
          <cell r="O133" t="str">
            <v>00243403</v>
          </cell>
          <cell r="P133" t="str">
            <v>12.ANO - 3. CURSO</v>
          </cell>
          <cell r="R133" t="str">
            <v>3310109</v>
          </cell>
          <cell r="S133" t="str">
            <v>20000602</v>
          </cell>
          <cell r="T133" t="str">
            <v>VIANA DO</v>
          </cell>
          <cell r="U133" t="str">
            <v>9803</v>
          </cell>
          <cell r="V133" t="str">
            <v>S.NAC IND ENERGIA-SINDEL</v>
          </cell>
          <cell r="W133" t="str">
            <v>165474394</v>
          </cell>
          <cell r="X133" t="str">
            <v>2348</v>
          </cell>
          <cell r="Y133" t="str">
            <v>0.0</v>
          </cell>
          <cell r="Z133">
            <v>2</v>
          </cell>
          <cell r="AA133" t="str">
            <v>00</v>
          </cell>
          <cell r="AD133" t="str">
            <v>100</v>
          </cell>
          <cell r="AE133" t="str">
            <v>11141687474</v>
          </cell>
          <cell r="AF133" t="str">
            <v>02</v>
          </cell>
          <cell r="AG133" t="str">
            <v>19750602</v>
          </cell>
          <cell r="AH133" t="str">
            <v>DT.Adm.Corr.Antiguid</v>
          </cell>
          <cell r="AI133" t="str">
            <v>1</v>
          </cell>
          <cell r="AJ133" t="str">
            <v>ACTIVOS</v>
          </cell>
          <cell r="AK133" t="str">
            <v>AA</v>
          </cell>
          <cell r="AL133" t="str">
            <v>ACTIVO TEMP.INTEIRO</v>
          </cell>
          <cell r="AM133" t="str">
            <v>J100</v>
          </cell>
          <cell r="AN133" t="str">
            <v>EDPOutsourcing Comercial-N</v>
          </cell>
          <cell r="AO133" t="str">
            <v>J120</v>
          </cell>
          <cell r="AP133" t="str">
            <v>EDPOC-V CASTELO</v>
          </cell>
          <cell r="AQ133" t="str">
            <v>40177329</v>
          </cell>
          <cell r="AR133" t="str">
            <v>70000078</v>
          </cell>
          <cell r="AS133" t="str">
            <v>033.</v>
          </cell>
          <cell r="AT133" t="str">
            <v>TECNICO PRINCIPAL DE GESTAO</v>
          </cell>
          <cell r="AU133" t="str">
            <v>4</v>
          </cell>
          <cell r="AV133" t="str">
            <v>00040167</v>
          </cell>
          <cell r="AW133" t="str">
            <v>J20420000610</v>
          </cell>
          <cell r="AX133" t="str">
            <v>AN-LE-LOJAS E EQUIPAS</v>
          </cell>
          <cell r="AY133" t="str">
            <v>68905012</v>
          </cell>
          <cell r="AZ133" t="str">
            <v>Apoio à Rede Norte</v>
          </cell>
          <cell r="BA133" t="str">
            <v>6890</v>
          </cell>
          <cell r="BB133" t="str">
            <v>EDP Outsourcing Comercial</v>
          </cell>
          <cell r="BC133" t="str">
            <v>6890</v>
          </cell>
          <cell r="BD133" t="str">
            <v>6890</v>
          </cell>
          <cell r="BE133" t="str">
            <v>2800</v>
          </cell>
          <cell r="BF133" t="str">
            <v>6890</v>
          </cell>
          <cell r="BG133" t="str">
            <v>EDP Outsourcing Comercial,SA</v>
          </cell>
          <cell r="BH133" t="str">
            <v>1010</v>
          </cell>
          <cell r="BI133">
            <v>1707</v>
          </cell>
          <cell r="BJ133" t="str">
            <v>16</v>
          </cell>
          <cell r="BK133">
            <v>30</v>
          </cell>
          <cell r="BL133">
            <v>303.3</v>
          </cell>
          <cell r="BM133" t="str">
            <v>NÍVEL 3</v>
          </cell>
          <cell r="BN133" t="str">
            <v>00</v>
          </cell>
          <cell r="BO133" t="str">
            <v>07</v>
          </cell>
          <cell r="BP133" t="str">
            <v>20050101</v>
          </cell>
          <cell r="BQ133" t="str">
            <v>21</v>
          </cell>
          <cell r="BR133" t="str">
            <v>EVOLUCAO AUTOMATICA</v>
          </cell>
          <cell r="BS133" t="str">
            <v>20050101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G133">
            <v>0</v>
          </cell>
          <cell r="CK133">
            <v>0</v>
          </cell>
          <cell r="CO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Z133">
            <v>0</v>
          </cell>
          <cell r="DC133">
            <v>0</v>
          </cell>
          <cell r="DF133">
            <v>0</v>
          </cell>
          <cell r="DI133">
            <v>0</v>
          </cell>
          <cell r="DK133">
            <v>0</v>
          </cell>
          <cell r="DL133">
            <v>0</v>
          </cell>
          <cell r="DN133" t="str">
            <v>21D12</v>
          </cell>
          <cell r="DO133" t="str">
            <v>Flex.T.Int."Act.Ind."</v>
          </cell>
          <cell r="DP133">
            <v>2</v>
          </cell>
          <cell r="DQ133">
            <v>100</v>
          </cell>
          <cell r="DR133" t="str">
            <v>PT01</v>
          </cell>
          <cell r="DT133" t="str">
            <v>00190026</v>
          </cell>
          <cell r="DU133" t="str">
            <v>BANCO BILBAO VIZCAYA ARGENTARI</v>
          </cell>
        </row>
        <row r="134">
          <cell r="A134" t="str">
            <v>291501</v>
          </cell>
          <cell r="B134" t="str">
            <v>Alvaro Martins Castanho Correia</v>
          </cell>
          <cell r="C134" t="str">
            <v>1978</v>
          </cell>
          <cell r="D134">
            <v>27</v>
          </cell>
          <cell r="E134">
            <v>27</v>
          </cell>
          <cell r="F134" t="str">
            <v>19571001</v>
          </cell>
          <cell r="G134" t="str">
            <v>47</v>
          </cell>
          <cell r="H134" t="str">
            <v>1</v>
          </cell>
          <cell r="I134" t="str">
            <v>Casado</v>
          </cell>
          <cell r="J134" t="str">
            <v>masculino</v>
          </cell>
          <cell r="K134">
            <v>2</v>
          </cell>
          <cell r="L134" t="str">
            <v>Trav. Fonte Quente, nº 7 Meadela</v>
          </cell>
          <cell r="M134" t="str">
            <v>4900-895</v>
          </cell>
          <cell r="N134" t="str">
            <v>VIANA DO CASTELO</v>
          </cell>
          <cell r="O134" t="str">
            <v>00241132</v>
          </cell>
          <cell r="P134" t="str">
            <v>CURSO COMPLEMENTAR DOS LICEUS</v>
          </cell>
          <cell r="R134" t="str">
            <v>3691041</v>
          </cell>
          <cell r="S134" t="str">
            <v>19971224</v>
          </cell>
          <cell r="T134" t="str">
            <v>V.CASTEL</v>
          </cell>
          <cell r="U134" t="str">
            <v>9803</v>
          </cell>
          <cell r="V134" t="str">
            <v>S.NAC IND ENERGIA-SINDEL</v>
          </cell>
          <cell r="W134" t="str">
            <v>163548854</v>
          </cell>
          <cell r="X134" t="str">
            <v>2348</v>
          </cell>
          <cell r="Y134" t="str">
            <v>0.0</v>
          </cell>
          <cell r="Z134">
            <v>2</v>
          </cell>
          <cell r="AA134" t="str">
            <v>00</v>
          </cell>
          <cell r="AC134" t="str">
            <v>X</v>
          </cell>
          <cell r="AD134" t="str">
            <v>100</v>
          </cell>
          <cell r="AE134" t="str">
            <v>11141687458</v>
          </cell>
          <cell r="AF134" t="str">
            <v>02</v>
          </cell>
          <cell r="AG134" t="str">
            <v>19781103</v>
          </cell>
          <cell r="AH134" t="str">
            <v>DT.Adm.Corr.Antiguid</v>
          </cell>
          <cell r="AI134" t="str">
            <v>1</v>
          </cell>
          <cell r="AJ134" t="str">
            <v>ACTIVOS</v>
          </cell>
          <cell r="AK134" t="str">
            <v>AA</v>
          </cell>
          <cell r="AL134" t="str">
            <v>ACTIVO TEMP.INTEIRO</v>
          </cell>
          <cell r="AM134" t="str">
            <v>J100</v>
          </cell>
          <cell r="AN134" t="str">
            <v>EDPOutsourcing Comercial-N</v>
          </cell>
          <cell r="AO134" t="str">
            <v>J120</v>
          </cell>
          <cell r="AP134" t="str">
            <v>EDPOC-V CASTELO</v>
          </cell>
          <cell r="AQ134" t="str">
            <v>40177399</v>
          </cell>
          <cell r="AR134" t="str">
            <v>70000045</v>
          </cell>
          <cell r="AS134" t="str">
            <v>01S3</v>
          </cell>
          <cell r="AT134" t="str">
            <v>CHEFIA SECCAO ESCALAO III</v>
          </cell>
          <cell r="AU134" t="str">
            <v>4</v>
          </cell>
          <cell r="AV134" t="str">
            <v>00040177</v>
          </cell>
          <cell r="AW134" t="str">
            <v>J20424480110</v>
          </cell>
          <cell r="AX134" t="str">
            <v>AN-LJVCT-CH-CHEFIA</v>
          </cell>
          <cell r="AY134" t="str">
            <v>68905118</v>
          </cell>
          <cell r="AZ134" t="str">
            <v>Lj Viana Castelo</v>
          </cell>
          <cell r="BA134" t="str">
            <v>6890</v>
          </cell>
          <cell r="BB134" t="str">
            <v>EDP Outsourcing Comercial</v>
          </cell>
          <cell r="BC134" t="str">
            <v>6890</v>
          </cell>
          <cell r="BD134" t="str">
            <v>6890</v>
          </cell>
          <cell r="BE134" t="str">
            <v>2800</v>
          </cell>
          <cell r="BF134" t="str">
            <v>6890</v>
          </cell>
          <cell r="BG134" t="str">
            <v>EDP Outsourcing Comercial,SA</v>
          </cell>
          <cell r="BH134" t="str">
            <v>1010</v>
          </cell>
          <cell r="BI134">
            <v>1799</v>
          </cell>
          <cell r="BJ134" t="str">
            <v>17</v>
          </cell>
          <cell r="BK134">
            <v>27</v>
          </cell>
          <cell r="BL134">
            <v>272.97000000000003</v>
          </cell>
          <cell r="BM134" t="str">
            <v>C SECÇ3</v>
          </cell>
          <cell r="BN134" t="str">
            <v>02</v>
          </cell>
          <cell r="BO134" t="str">
            <v>I</v>
          </cell>
          <cell r="BP134" t="str">
            <v>20030101</v>
          </cell>
          <cell r="BQ134" t="str">
            <v>21</v>
          </cell>
          <cell r="BR134" t="str">
            <v>EVOLUCAO AUTOMATICA</v>
          </cell>
          <cell r="BS134" t="str">
            <v>20050101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G134">
            <v>0</v>
          </cell>
          <cell r="CK134">
            <v>0</v>
          </cell>
          <cell r="CO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Z134">
            <v>0</v>
          </cell>
          <cell r="DC134">
            <v>0</v>
          </cell>
          <cell r="DF134">
            <v>0</v>
          </cell>
          <cell r="DI134">
            <v>0</v>
          </cell>
          <cell r="DK134">
            <v>0</v>
          </cell>
          <cell r="DL134">
            <v>0</v>
          </cell>
          <cell r="DN134" t="str">
            <v>11D13</v>
          </cell>
          <cell r="DO134" t="str">
            <v>FixoTInt-"Lojas"2002</v>
          </cell>
          <cell r="DP134">
            <v>2</v>
          </cell>
          <cell r="DQ134">
            <v>100</v>
          </cell>
          <cell r="DR134" t="str">
            <v>PT01</v>
          </cell>
          <cell r="DT134" t="str">
            <v>00350901</v>
          </cell>
          <cell r="DU134" t="str">
            <v>CAIXA GERAL DE DEPOSITOS, SA</v>
          </cell>
        </row>
        <row r="135">
          <cell r="A135" t="str">
            <v>182656</v>
          </cell>
          <cell r="B135" t="str">
            <v>Rui Miguel Cerqueira Azevedo  Nunes Beirão</v>
          </cell>
          <cell r="C135" t="str">
            <v>1979</v>
          </cell>
          <cell r="D135">
            <v>26</v>
          </cell>
          <cell r="E135">
            <v>26</v>
          </cell>
          <cell r="F135" t="str">
            <v>19570421</v>
          </cell>
          <cell r="G135" t="str">
            <v>48</v>
          </cell>
          <cell r="H135" t="str">
            <v>1</v>
          </cell>
          <cell r="I135" t="str">
            <v>Casado</v>
          </cell>
          <cell r="J135" t="str">
            <v>masculino</v>
          </cell>
          <cell r="K135">
            <v>0</v>
          </cell>
          <cell r="L135" t="str">
            <v>Rua Alto da Veiga Urb Miraminho, Casa Nº 3</v>
          </cell>
          <cell r="M135" t="str">
            <v>4910-340</v>
          </cell>
          <cell r="N135" t="str">
            <v>SEIXAS CMN</v>
          </cell>
          <cell r="O135" t="str">
            <v>00243383</v>
          </cell>
          <cell r="P135" t="str">
            <v>12.ANO - 1. CURSO</v>
          </cell>
          <cell r="R135" t="str">
            <v>4866918</v>
          </cell>
          <cell r="S135" t="str">
            <v>19981105</v>
          </cell>
          <cell r="T135" t="str">
            <v>V.CASTEL</v>
          </cell>
          <cell r="U135" t="str">
            <v>9800</v>
          </cell>
          <cell r="V135" t="str">
            <v>SIND TRAB IND ELéCT NORTE</v>
          </cell>
          <cell r="W135" t="str">
            <v>133163580</v>
          </cell>
          <cell r="X135" t="str">
            <v>2275</v>
          </cell>
          <cell r="Y135" t="str">
            <v>0.0</v>
          </cell>
          <cell r="Z135">
            <v>0</v>
          </cell>
          <cell r="AA135" t="str">
            <v>00</v>
          </cell>
          <cell r="AB135" t="str">
            <v>X</v>
          </cell>
          <cell r="AC135" t="str">
            <v>X</v>
          </cell>
          <cell r="AD135" t="str">
            <v>100</v>
          </cell>
          <cell r="AE135" t="str">
            <v>11141034959</v>
          </cell>
          <cell r="AF135" t="str">
            <v>02</v>
          </cell>
          <cell r="AG135" t="str">
            <v>19791219</v>
          </cell>
          <cell r="AH135" t="str">
            <v>DT.Adm.Corr.Antiguid</v>
          </cell>
          <cell r="AI135" t="str">
            <v>1</v>
          </cell>
          <cell r="AJ135" t="str">
            <v>ACTIVOS</v>
          </cell>
          <cell r="AK135" t="str">
            <v>AA</v>
          </cell>
          <cell r="AL135" t="str">
            <v>ACTIVO TEMP.INTEIRO</v>
          </cell>
          <cell r="AM135" t="str">
            <v>J100</v>
          </cell>
          <cell r="AN135" t="str">
            <v>EDPOutsourcing Comercial-N</v>
          </cell>
          <cell r="AO135" t="str">
            <v>J120</v>
          </cell>
          <cell r="AP135" t="str">
            <v>EDPOC-V CASTELO</v>
          </cell>
          <cell r="AQ135" t="str">
            <v>40177465</v>
          </cell>
          <cell r="AR135" t="str">
            <v>70000060</v>
          </cell>
          <cell r="AS135" t="str">
            <v>025.</v>
          </cell>
          <cell r="AT135" t="str">
            <v>ESCRITURARIO COMERCIAL</v>
          </cell>
          <cell r="AU135" t="str">
            <v>1</v>
          </cell>
          <cell r="AV135" t="str">
            <v>00040282</v>
          </cell>
          <cell r="AW135" t="str">
            <v>J20424480410</v>
          </cell>
          <cell r="AX135" t="str">
            <v>AN-LJVCT-LOJA VIANA CASTELO</v>
          </cell>
          <cell r="AY135" t="str">
            <v>68905118</v>
          </cell>
          <cell r="AZ135" t="str">
            <v>Lj Viana Castelo</v>
          </cell>
          <cell r="BA135" t="str">
            <v>6890</v>
          </cell>
          <cell r="BB135" t="str">
            <v>EDP Outsourcing Comercial</v>
          </cell>
          <cell r="BC135" t="str">
            <v>6890</v>
          </cell>
          <cell r="BD135" t="str">
            <v>6890</v>
          </cell>
          <cell r="BE135" t="str">
            <v>2800</v>
          </cell>
          <cell r="BF135" t="str">
            <v>6890</v>
          </cell>
          <cell r="BG135" t="str">
            <v>EDP Outsourcing Comercial,SA</v>
          </cell>
          <cell r="BH135" t="str">
            <v>1010</v>
          </cell>
          <cell r="BI135">
            <v>1247</v>
          </cell>
          <cell r="BJ135" t="str">
            <v>11</v>
          </cell>
          <cell r="BK135">
            <v>26</v>
          </cell>
          <cell r="BL135">
            <v>262.86</v>
          </cell>
          <cell r="BM135" t="str">
            <v>NÍVEL 5</v>
          </cell>
          <cell r="BN135" t="str">
            <v>02</v>
          </cell>
          <cell r="BO135" t="str">
            <v>08</v>
          </cell>
          <cell r="BP135" t="str">
            <v>20030101</v>
          </cell>
          <cell r="BQ135" t="str">
            <v>21</v>
          </cell>
          <cell r="BR135" t="str">
            <v>EVOLUCAO AUTOMATICA</v>
          </cell>
          <cell r="BS135" t="str">
            <v>20050101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G135">
            <v>0</v>
          </cell>
          <cell r="CK135">
            <v>0</v>
          </cell>
          <cell r="CO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</v>
          </cell>
          <cell r="CY135" t="str">
            <v>6010</v>
          </cell>
          <cell r="CZ135">
            <v>39.54</v>
          </cell>
          <cell r="DC135">
            <v>0</v>
          </cell>
          <cell r="DF135">
            <v>0</v>
          </cell>
          <cell r="DI135">
            <v>0</v>
          </cell>
          <cell r="DK135">
            <v>0</v>
          </cell>
          <cell r="DL135">
            <v>0</v>
          </cell>
          <cell r="DN135" t="str">
            <v>11D13</v>
          </cell>
          <cell r="DO135" t="str">
            <v>FixoTInt-"Lojas"2002</v>
          </cell>
          <cell r="DP135">
            <v>2</v>
          </cell>
          <cell r="DQ135">
            <v>100</v>
          </cell>
          <cell r="DR135" t="str">
            <v>PT01</v>
          </cell>
          <cell r="DT135" t="str">
            <v>00330000</v>
          </cell>
          <cell r="DU135" t="str">
            <v>BANCO COMERCIAL PORTUGUES, SA</v>
          </cell>
        </row>
        <row r="136">
          <cell r="A136" t="str">
            <v>187534</v>
          </cell>
          <cell r="B136" t="str">
            <v>Agostinho Jose Simões Costa</v>
          </cell>
          <cell r="C136" t="str">
            <v>1980</v>
          </cell>
          <cell r="D136">
            <v>25</v>
          </cell>
          <cell r="E136">
            <v>25</v>
          </cell>
          <cell r="F136" t="str">
            <v>19570721</v>
          </cell>
          <cell r="G136" t="str">
            <v>47</v>
          </cell>
          <cell r="H136" t="str">
            <v>1</v>
          </cell>
          <cell r="I136" t="str">
            <v>Casado</v>
          </cell>
          <cell r="J136" t="str">
            <v>masculino</v>
          </cell>
          <cell r="K136">
            <v>1</v>
          </cell>
          <cell r="L136" t="str">
            <v>Lug do Mosteiro               Refoios do Lima</v>
          </cell>
          <cell r="M136" t="str">
            <v>4990-706</v>
          </cell>
          <cell r="N136" t="str">
            <v>REFÓIOS DO LIMA</v>
          </cell>
          <cell r="O136" t="str">
            <v>00242092</v>
          </cell>
          <cell r="P136" t="str">
            <v>C.COMPLEMENTAR ELECTROTECNIA</v>
          </cell>
          <cell r="R136" t="str">
            <v>14781807</v>
          </cell>
          <cell r="S136" t="str">
            <v>20041126</v>
          </cell>
          <cell r="T136" t="str">
            <v>VIANA DO</v>
          </cell>
          <cell r="U136" t="str">
            <v>9803</v>
          </cell>
          <cell r="V136" t="str">
            <v>S.NAC IND ENERGIA-SINDEL</v>
          </cell>
          <cell r="W136" t="str">
            <v>110714563</v>
          </cell>
          <cell r="X136" t="str">
            <v>2321</v>
          </cell>
          <cell r="Y136" t="str">
            <v>0.0</v>
          </cell>
          <cell r="Z136">
            <v>1</v>
          </cell>
          <cell r="AA136" t="str">
            <v>00</v>
          </cell>
          <cell r="AC136" t="str">
            <v>X</v>
          </cell>
          <cell r="AD136" t="str">
            <v>100</v>
          </cell>
          <cell r="AE136" t="str">
            <v>10185489479</v>
          </cell>
          <cell r="AF136" t="str">
            <v>02</v>
          </cell>
          <cell r="AG136" t="str">
            <v>19800204</v>
          </cell>
          <cell r="AH136" t="str">
            <v>DT.Adm.Corr.Antiguid</v>
          </cell>
          <cell r="AI136" t="str">
            <v>1</v>
          </cell>
          <cell r="AJ136" t="str">
            <v>ACTIVOS</v>
          </cell>
          <cell r="AK136" t="str">
            <v>AA</v>
          </cell>
          <cell r="AL136" t="str">
            <v>ACTIVO TEMP.INTEIRO</v>
          </cell>
          <cell r="AM136" t="str">
            <v>J100</v>
          </cell>
          <cell r="AN136" t="str">
            <v>EDPOutsourcing Comercial-N</v>
          </cell>
          <cell r="AO136" t="str">
            <v>J120</v>
          </cell>
          <cell r="AP136" t="str">
            <v>EDPOC-V CASTELO</v>
          </cell>
          <cell r="AQ136" t="str">
            <v>40177464</v>
          </cell>
          <cell r="AR136" t="str">
            <v>70000022</v>
          </cell>
          <cell r="AS136" t="str">
            <v>014.</v>
          </cell>
          <cell r="AT136" t="str">
            <v>TECNICO COMERCIAL</v>
          </cell>
          <cell r="AU136" t="str">
            <v>4</v>
          </cell>
          <cell r="AV136" t="str">
            <v>00040282</v>
          </cell>
          <cell r="AW136" t="str">
            <v>J20424480410</v>
          </cell>
          <cell r="AX136" t="str">
            <v>AN-LJVCT-LOJA VIANA CASTELO</v>
          </cell>
          <cell r="AY136" t="str">
            <v>68905118</v>
          </cell>
          <cell r="AZ136" t="str">
            <v>Lj Viana Castelo</v>
          </cell>
          <cell r="BA136" t="str">
            <v>6890</v>
          </cell>
          <cell r="BB136" t="str">
            <v>EDP Outsourcing Comercial</v>
          </cell>
          <cell r="BC136" t="str">
            <v>6890</v>
          </cell>
          <cell r="BD136" t="str">
            <v>6890</v>
          </cell>
          <cell r="BE136" t="str">
            <v>2800</v>
          </cell>
          <cell r="BF136" t="str">
            <v>6890</v>
          </cell>
          <cell r="BG136" t="str">
            <v>EDP Outsourcing Comercial,SA</v>
          </cell>
          <cell r="BH136" t="str">
            <v>1010</v>
          </cell>
          <cell r="BI136">
            <v>1339</v>
          </cell>
          <cell r="BJ136" t="str">
            <v>12</v>
          </cell>
          <cell r="BK136">
            <v>25</v>
          </cell>
          <cell r="BL136">
            <v>252.75</v>
          </cell>
          <cell r="BM136" t="str">
            <v>NÍVEL 4</v>
          </cell>
          <cell r="BN136" t="str">
            <v>01</v>
          </cell>
          <cell r="BO136" t="str">
            <v>06</v>
          </cell>
          <cell r="BP136" t="str">
            <v>20040101</v>
          </cell>
          <cell r="BQ136" t="str">
            <v>21</v>
          </cell>
          <cell r="BR136" t="str">
            <v>EVOLUCAO AUTOMATICA</v>
          </cell>
          <cell r="BS136" t="str">
            <v>20050101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G136">
            <v>0</v>
          </cell>
          <cell r="CK136">
            <v>0</v>
          </cell>
          <cell r="CO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1</v>
          </cell>
          <cell r="CY136" t="str">
            <v>6010</v>
          </cell>
          <cell r="CZ136">
            <v>39.54</v>
          </cell>
          <cell r="DC136">
            <v>0</v>
          </cell>
          <cell r="DF136">
            <v>0</v>
          </cell>
          <cell r="DI136">
            <v>0</v>
          </cell>
          <cell r="DK136">
            <v>0</v>
          </cell>
          <cell r="DL136">
            <v>0</v>
          </cell>
          <cell r="DN136" t="str">
            <v>11D13</v>
          </cell>
          <cell r="DO136" t="str">
            <v>FixoTInt-"Lojas"2002</v>
          </cell>
          <cell r="DP136">
            <v>2</v>
          </cell>
          <cell r="DQ136">
            <v>100</v>
          </cell>
          <cell r="DR136" t="str">
            <v>PT01</v>
          </cell>
          <cell r="DT136" t="str">
            <v>00350636</v>
          </cell>
          <cell r="DU136" t="str">
            <v>CAIXA GERAL DE DEPOSITOS, SA</v>
          </cell>
        </row>
        <row r="137">
          <cell r="A137" t="str">
            <v>250597</v>
          </cell>
          <cell r="B137" t="str">
            <v>Francisco Antonio F S Miranda</v>
          </cell>
          <cell r="C137" t="str">
            <v>1979</v>
          </cell>
          <cell r="D137">
            <v>26</v>
          </cell>
          <cell r="E137">
            <v>26</v>
          </cell>
          <cell r="F137" t="str">
            <v>19600203</v>
          </cell>
          <cell r="G137" t="str">
            <v>45</v>
          </cell>
          <cell r="H137" t="str">
            <v>1</v>
          </cell>
          <cell r="I137" t="str">
            <v>Casado</v>
          </cell>
          <cell r="J137" t="str">
            <v>masculino</v>
          </cell>
          <cell r="K137">
            <v>2</v>
          </cell>
          <cell r="L137" t="str">
            <v>AVª DE GOIOS  CASA Nº 8  ALDEAMENTO DO CORVO MARINHAS</v>
          </cell>
          <cell r="M137" t="str">
            <v>4740-531</v>
          </cell>
          <cell r="N137" t="str">
            <v>ESPOSENDE</v>
          </cell>
          <cell r="O137" t="str">
            <v>00231023</v>
          </cell>
          <cell r="P137" t="str">
            <v>CURSO GERAL DOS LICEUS</v>
          </cell>
          <cell r="R137" t="str">
            <v>3980750</v>
          </cell>
          <cell r="S137" t="str">
            <v>20020228</v>
          </cell>
          <cell r="T137" t="str">
            <v>BRAGA</v>
          </cell>
          <cell r="U137" t="str">
            <v>9803</v>
          </cell>
          <cell r="V137" t="str">
            <v>S.NAC IND ENERGIA-SINDEL</v>
          </cell>
          <cell r="W137" t="str">
            <v>160492106</v>
          </cell>
          <cell r="X137" t="str">
            <v>0396</v>
          </cell>
          <cell r="Y137" t="str">
            <v>0.0</v>
          </cell>
          <cell r="Z137">
            <v>2</v>
          </cell>
          <cell r="AA137" t="str">
            <v>00</v>
          </cell>
          <cell r="AC137" t="str">
            <v>X</v>
          </cell>
          <cell r="AD137" t="str">
            <v>100</v>
          </cell>
          <cell r="AE137" t="str">
            <v>10293802442</v>
          </cell>
          <cell r="AF137" t="str">
            <v>02</v>
          </cell>
          <cell r="AG137" t="str">
            <v>19791101</v>
          </cell>
          <cell r="AH137" t="str">
            <v>DT.Adm.Corr.Antiguid</v>
          </cell>
          <cell r="AI137" t="str">
            <v>1</v>
          </cell>
          <cell r="AJ137" t="str">
            <v>ACTIVOS</v>
          </cell>
          <cell r="AK137" t="str">
            <v>AA</v>
          </cell>
          <cell r="AL137" t="str">
            <v>ACTIVO TEMP.INTEIRO</v>
          </cell>
          <cell r="AM137" t="str">
            <v>J100</v>
          </cell>
          <cell r="AN137" t="str">
            <v>EDPOutsourcing Comercial-N</v>
          </cell>
          <cell r="AO137" t="str">
            <v>J120</v>
          </cell>
          <cell r="AP137" t="str">
            <v>EDPOC-V CASTELO</v>
          </cell>
          <cell r="AQ137" t="str">
            <v>40177466</v>
          </cell>
          <cell r="AR137" t="str">
            <v>70000060</v>
          </cell>
          <cell r="AS137" t="str">
            <v>025.</v>
          </cell>
          <cell r="AT137" t="str">
            <v>ESCRITURARIO COMERCIAL</v>
          </cell>
          <cell r="AU137" t="str">
            <v>1</v>
          </cell>
          <cell r="AV137" t="str">
            <v>00040282</v>
          </cell>
          <cell r="AW137" t="str">
            <v>J20424480410</v>
          </cell>
          <cell r="AX137" t="str">
            <v>AN-LJVCT-LOJA VIANA CASTELO</v>
          </cell>
          <cell r="AY137" t="str">
            <v>68905118</v>
          </cell>
          <cell r="AZ137" t="str">
            <v>Lj Viana Castelo</v>
          </cell>
          <cell r="BA137" t="str">
            <v>6890</v>
          </cell>
          <cell r="BB137" t="str">
            <v>EDP Outsourcing Comercial</v>
          </cell>
          <cell r="BC137" t="str">
            <v>6890</v>
          </cell>
          <cell r="BD137" t="str">
            <v>6890</v>
          </cell>
          <cell r="BE137" t="str">
            <v>2800</v>
          </cell>
          <cell r="BF137" t="str">
            <v>6890</v>
          </cell>
          <cell r="BG137" t="str">
            <v>EDP Outsourcing Comercial,SA</v>
          </cell>
          <cell r="BH137" t="str">
            <v>1010</v>
          </cell>
          <cell r="BI137">
            <v>1247</v>
          </cell>
          <cell r="BJ137" t="str">
            <v>11</v>
          </cell>
          <cell r="BK137">
            <v>26</v>
          </cell>
          <cell r="BL137">
            <v>262.86</v>
          </cell>
          <cell r="BM137" t="str">
            <v>NÍVEL 5</v>
          </cell>
          <cell r="BN137" t="str">
            <v>02</v>
          </cell>
          <cell r="BO137" t="str">
            <v>08</v>
          </cell>
          <cell r="BP137" t="str">
            <v>20030101</v>
          </cell>
          <cell r="BQ137" t="str">
            <v>21</v>
          </cell>
          <cell r="BR137" t="str">
            <v>EVOLUCAO AUTOMATICA</v>
          </cell>
          <cell r="BS137" t="str">
            <v>20050101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G137">
            <v>0</v>
          </cell>
          <cell r="CK137">
            <v>0</v>
          </cell>
          <cell r="CO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</v>
          </cell>
          <cell r="CY137" t="str">
            <v>6010</v>
          </cell>
          <cell r="CZ137">
            <v>39.54</v>
          </cell>
          <cell r="DC137">
            <v>0</v>
          </cell>
          <cell r="DF137">
            <v>0</v>
          </cell>
          <cell r="DI137">
            <v>0</v>
          </cell>
          <cell r="DK137">
            <v>0</v>
          </cell>
          <cell r="DL137">
            <v>0</v>
          </cell>
          <cell r="DN137" t="str">
            <v>11D13</v>
          </cell>
          <cell r="DO137" t="str">
            <v>FixoTInt-"Lojas"2002</v>
          </cell>
          <cell r="DP137">
            <v>2</v>
          </cell>
          <cell r="DQ137">
            <v>100</v>
          </cell>
          <cell r="DR137" t="str">
            <v>PT01</v>
          </cell>
          <cell r="DT137" t="str">
            <v>00100000</v>
          </cell>
          <cell r="DU137" t="str">
            <v>BANCO BPI, SA</v>
          </cell>
        </row>
        <row r="138">
          <cell r="A138" t="str">
            <v>292010</v>
          </cell>
          <cell r="B138" t="str">
            <v>Joaquim Verissimo Correia Varajão</v>
          </cell>
          <cell r="C138" t="str">
            <v>1978</v>
          </cell>
          <cell r="D138">
            <v>27</v>
          </cell>
          <cell r="E138">
            <v>27</v>
          </cell>
          <cell r="F138" t="str">
            <v>19571001</v>
          </cell>
          <cell r="G138" t="str">
            <v>47</v>
          </cell>
          <cell r="H138" t="str">
            <v>1</v>
          </cell>
          <cell r="I138" t="str">
            <v>Casado</v>
          </cell>
          <cell r="J138" t="str">
            <v>masculino</v>
          </cell>
          <cell r="K138">
            <v>1</v>
          </cell>
          <cell r="L138" t="str">
            <v>R Jose Espregueira            Bloco 41 B - 4. Direito</v>
          </cell>
          <cell r="M138" t="str">
            <v>4900-459</v>
          </cell>
          <cell r="N138" t="str">
            <v>VIANA DO CASTELO</v>
          </cell>
          <cell r="O138" t="str">
            <v>00243403</v>
          </cell>
          <cell r="P138" t="str">
            <v>12.ANO - 3. CURSO</v>
          </cell>
          <cell r="R138" t="str">
            <v>3596267</v>
          </cell>
          <cell r="S138" t="str">
            <v>20020111</v>
          </cell>
          <cell r="T138" t="str">
            <v>V.CASTEL</v>
          </cell>
          <cell r="U138" t="str">
            <v>9803</v>
          </cell>
          <cell r="V138" t="str">
            <v>S.NAC IND ENERGIA-SINDEL</v>
          </cell>
          <cell r="W138" t="str">
            <v>170871177</v>
          </cell>
          <cell r="X138" t="str">
            <v>2348</v>
          </cell>
          <cell r="Y138" t="str">
            <v>0.0</v>
          </cell>
          <cell r="Z138">
            <v>1</v>
          </cell>
          <cell r="AA138" t="str">
            <v>00</v>
          </cell>
          <cell r="AC138" t="str">
            <v>X</v>
          </cell>
          <cell r="AD138" t="str">
            <v>100</v>
          </cell>
          <cell r="AE138" t="str">
            <v>11140450629</v>
          </cell>
          <cell r="AF138" t="str">
            <v>02</v>
          </cell>
          <cell r="AG138" t="str">
            <v>19780524</v>
          </cell>
          <cell r="AH138" t="str">
            <v>DT.Adm.Corr.Antiguid</v>
          </cell>
          <cell r="AI138" t="str">
            <v>1</v>
          </cell>
          <cell r="AJ138" t="str">
            <v>ACTIVOS</v>
          </cell>
          <cell r="AK138" t="str">
            <v>AA</v>
          </cell>
          <cell r="AL138" t="str">
            <v>ACTIVO TEMP.INTEIRO</v>
          </cell>
          <cell r="AM138" t="str">
            <v>J100</v>
          </cell>
          <cell r="AN138" t="str">
            <v>EDPOutsourcing Comercial-N</v>
          </cell>
          <cell r="AO138" t="str">
            <v>J120</v>
          </cell>
          <cell r="AP138" t="str">
            <v>EDPOC-V CASTELO</v>
          </cell>
          <cell r="AQ138" t="str">
            <v>40177467</v>
          </cell>
          <cell r="AR138" t="str">
            <v>70000060</v>
          </cell>
          <cell r="AS138" t="str">
            <v>025.</v>
          </cell>
          <cell r="AT138" t="str">
            <v>ESCRITURARIO COMERCIAL</v>
          </cell>
          <cell r="AU138" t="str">
            <v>1</v>
          </cell>
          <cell r="AV138" t="str">
            <v>00040282</v>
          </cell>
          <cell r="AW138" t="str">
            <v>J20424480410</v>
          </cell>
          <cell r="AX138" t="str">
            <v>AN-LJVCT-LOJA VIANA CASTELO</v>
          </cell>
          <cell r="AY138" t="str">
            <v>68905118</v>
          </cell>
          <cell r="AZ138" t="str">
            <v>Lj Viana Castelo</v>
          </cell>
          <cell r="BA138" t="str">
            <v>6890</v>
          </cell>
          <cell r="BB138" t="str">
            <v>EDP Outsourcing Comercial</v>
          </cell>
          <cell r="BC138" t="str">
            <v>6890</v>
          </cell>
          <cell r="BD138" t="str">
            <v>6890</v>
          </cell>
          <cell r="BE138" t="str">
            <v>2800</v>
          </cell>
          <cell r="BF138" t="str">
            <v>6890</v>
          </cell>
          <cell r="BG138" t="str">
            <v>EDP Outsourcing Comercial,SA</v>
          </cell>
          <cell r="BH138" t="str">
            <v>1010</v>
          </cell>
          <cell r="BI138">
            <v>1160</v>
          </cell>
          <cell r="BJ138" t="str">
            <v>10</v>
          </cell>
          <cell r="BK138">
            <v>27</v>
          </cell>
          <cell r="BL138">
            <v>272.97000000000003</v>
          </cell>
          <cell r="BM138" t="str">
            <v>NÍVEL 5</v>
          </cell>
          <cell r="BN138" t="str">
            <v>02</v>
          </cell>
          <cell r="BO138" t="str">
            <v>07</v>
          </cell>
          <cell r="BP138" t="str">
            <v>20030101</v>
          </cell>
          <cell r="BQ138" t="str">
            <v>21</v>
          </cell>
          <cell r="BR138" t="str">
            <v>EVOLUCAO AUTOMATICA</v>
          </cell>
          <cell r="BS138" t="str">
            <v>20050101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G138">
            <v>0</v>
          </cell>
          <cell r="CK138">
            <v>0</v>
          </cell>
          <cell r="CO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1</v>
          </cell>
          <cell r="CY138" t="str">
            <v>6010</v>
          </cell>
          <cell r="CZ138">
            <v>39.54</v>
          </cell>
          <cell r="DC138">
            <v>0</v>
          </cell>
          <cell r="DF138">
            <v>0</v>
          </cell>
          <cell r="DI138">
            <v>0</v>
          </cell>
          <cell r="DK138">
            <v>0</v>
          </cell>
          <cell r="DL138">
            <v>0</v>
          </cell>
          <cell r="DN138" t="str">
            <v>11D13</v>
          </cell>
          <cell r="DO138" t="str">
            <v>FixoTInt-"Lojas"2002</v>
          </cell>
          <cell r="DP138">
            <v>2</v>
          </cell>
          <cell r="DQ138">
            <v>100</v>
          </cell>
          <cell r="DR138" t="str">
            <v>PT01</v>
          </cell>
          <cell r="DT138" t="str">
            <v>00100000</v>
          </cell>
          <cell r="DU138" t="str">
            <v>BANCO BPI, SA</v>
          </cell>
        </row>
        <row r="139">
          <cell r="A139" t="str">
            <v>254290</v>
          </cell>
          <cell r="B139" t="str">
            <v>Luisa Celeste Fernandes Gomes Garcez</v>
          </cell>
          <cell r="C139" t="str">
            <v>1983</v>
          </cell>
          <cell r="D139">
            <v>22</v>
          </cell>
          <cell r="E139">
            <v>22</v>
          </cell>
          <cell r="F139" t="str">
            <v>19570528</v>
          </cell>
          <cell r="G139" t="str">
            <v>48</v>
          </cell>
          <cell r="H139" t="str">
            <v>1</v>
          </cell>
          <cell r="I139" t="str">
            <v>Casado</v>
          </cell>
          <cell r="J139" t="str">
            <v>feminino</v>
          </cell>
          <cell r="K139">
            <v>2</v>
          </cell>
          <cell r="L139" t="str">
            <v>Fonte-Cova                    Paco Vedro Magalhães</v>
          </cell>
          <cell r="M139" t="str">
            <v>4980-552</v>
          </cell>
          <cell r="N139" t="str">
            <v>PAÇO VEDRO DE MAGALHÃES</v>
          </cell>
          <cell r="O139" t="str">
            <v>00231023</v>
          </cell>
          <cell r="P139" t="str">
            <v>CURSO GERAL DOS LICEUS</v>
          </cell>
          <cell r="R139" t="str">
            <v>3446590</v>
          </cell>
          <cell r="S139" t="str">
            <v>19920825</v>
          </cell>
          <cell r="T139" t="str">
            <v>LISBOA</v>
          </cell>
          <cell r="U139" t="str">
            <v>9803</v>
          </cell>
          <cell r="V139" t="str">
            <v>S.NAC IND ENERGIA-SINDEL</v>
          </cell>
          <cell r="W139" t="str">
            <v>179065173</v>
          </cell>
          <cell r="X139" t="str">
            <v>2313</v>
          </cell>
          <cell r="Y139" t="str">
            <v>0.0</v>
          </cell>
          <cell r="Z139">
            <v>2</v>
          </cell>
          <cell r="AA139" t="str">
            <v>00</v>
          </cell>
          <cell r="AC139" t="str">
            <v>X</v>
          </cell>
          <cell r="AD139" t="str">
            <v>100</v>
          </cell>
          <cell r="AE139" t="str">
            <v>11141404752</v>
          </cell>
          <cell r="AF139" t="str">
            <v>02</v>
          </cell>
          <cell r="AG139" t="str">
            <v>19830502</v>
          </cell>
          <cell r="AH139" t="str">
            <v>DT.Adm.Corr.Antiguid</v>
          </cell>
          <cell r="AI139" t="str">
            <v>1</v>
          </cell>
          <cell r="AJ139" t="str">
            <v>ACTIVOS</v>
          </cell>
          <cell r="AK139" t="str">
            <v>AA</v>
          </cell>
          <cell r="AL139" t="str">
            <v>ACTIVO TEMP.INTEIRO</v>
          </cell>
          <cell r="AM139" t="str">
            <v>J100</v>
          </cell>
          <cell r="AN139" t="str">
            <v>EDPOutsourcing Comercial-N</v>
          </cell>
          <cell r="AO139" t="str">
            <v>J121</v>
          </cell>
          <cell r="AP139" t="str">
            <v>EDPOC-BRG-LjCdd</v>
          </cell>
          <cell r="AQ139" t="str">
            <v>40177355</v>
          </cell>
          <cell r="AR139" t="str">
            <v>70000060</v>
          </cell>
          <cell r="AS139" t="str">
            <v>025.</v>
          </cell>
          <cell r="AT139" t="str">
            <v>ESCRITURARIO COMERCIAL</v>
          </cell>
          <cell r="AU139" t="str">
            <v>1</v>
          </cell>
          <cell r="AV139" t="str">
            <v>00040167</v>
          </cell>
          <cell r="AW139" t="str">
            <v>J20420000610</v>
          </cell>
          <cell r="AX139" t="str">
            <v>AN-LE-LOJAS E EQUIPAS</v>
          </cell>
          <cell r="AY139" t="str">
            <v>68905012</v>
          </cell>
          <cell r="AZ139" t="str">
            <v>Apoio à Rede Norte</v>
          </cell>
          <cell r="BA139" t="str">
            <v>6890</v>
          </cell>
          <cell r="BB139" t="str">
            <v>EDP Outsourcing Comercial</v>
          </cell>
          <cell r="BC139" t="str">
            <v>6890</v>
          </cell>
          <cell r="BD139" t="str">
            <v>6890</v>
          </cell>
          <cell r="BE139" t="str">
            <v>2800</v>
          </cell>
          <cell r="BF139" t="str">
            <v>6890</v>
          </cell>
          <cell r="BG139" t="str">
            <v>EDP Outsourcing Comercial,SA</v>
          </cell>
          <cell r="BH139" t="str">
            <v>1010</v>
          </cell>
          <cell r="BI139">
            <v>1247</v>
          </cell>
          <cell r="BJ139" t="str">
            <v>11</v>
          </cell>
          <cell r="BK139">
            <v>22</v>
          </cell>
          <cell r="BL139">
            <v>222.42</v>
          </cell>
          <cell r="BM139" t="str">
            <v>NÍVEL 5</v>
          </cell>
          <cell r="BN139" t="str">
            <v>00</v>
          </cell>
          <cell r="BO139" t="str">
            <v>08</v>
          </cell>
          <cell r="BP139" t="str">
            <v>20050101</v>
          </cell>
          <cell r="BQ139" t="str">
            <v>21</v>
          </cell>
          <cell r="BR139" t="str">
            <v>EVOLUCAO AUTOMATICA</v>
          </cell>
          <cell r="BS139" t="str">
            <v>20050101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G139">
            <v>0</v>
          </cell>
          <cell r="CK139">
            <v>0</v>
          </cell>
          <cell r="CO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Z139">
            <v>0</v>
          </cell>
          <cell r="DC139">
            <v>0</v>
          </cell>
          <cell r="DF139">
            <v>0</v>
          </cell>
          <cell r="DI139">
            <v>0</v>
          </cell>
          <cell r="DK139">
            <v>0</v>
          </cell>
          <cell r="DL139">
            <v>0</v>
          </cell>
          <cell r="DN139" t="str">
            <v>11D13</v>
          </cell>
          <cell r="DO139" t="str">
            <v>FixoTInt-"Lojas"2002</v>
          </cell>
          <cell r="DP139">
            <v>9</v>
          </cell>
          <cell r="DQ139">
            <v>100</v>
          </cell>
          <cell r="DR139" t="str">
            <v>PT01</v>
          </cell>
          <cell r="DT139" t="str">
            <v>00070668</v>
          </cell>
          <cell r="DU139" t="str">
            <v>BANCO ESPIRITO SANTO, SA</v>
          </cell>
        </row>
        <row r="140">
          <cell r="A140" t="str">
            <v>204641</v>
          </cell>
          <cell r="B140" t="str">
            <v>Maria Adelaide Marques Borges Lopes</v>
          </cell>
          <cell r="C140" t="str">
            <v>1975</v>
          </cell>
          <cell r="D140">
            <v>30</v>
          </cell>
          <cell r="E140">
            <v>30</v>
          </cell>
          <cell r="F140" t="str">
            <v>19551018</v>
          </cell>
          <cell r="G140" t="str">
            <v>49</v>
          </cell>
          <cell r="H140" t="str">
            <v>1</v>
          </cell>
          <cell r="I140" t="str">
            <v>Casado</v>
          </cell>
          <cell r="J140" t="str">
            <v>feminino</v>
          </cell>
          <cell r="K140">
            <v>2</v>
          </cell>
          <cell r="L140" t="str">
            <v>R Belo Horizonte, 9 - Lamacães</v>
          </cell>
          <cell r="M140" t="str">
            <v>4710-098</v>
          </cell>
          <cell r="N140" t="str">
            <v>BRAGA</v>
          </cell>
          <cell r="O140" t="str">
            <v>00231013</v>
          </cell>
          <cell r="P140" t="str">
            <v>2. CICLO LICEAL</v>
          </cell>
          <cell r="R140" t="str">
            <v>3462666</v>
          </cell>
          <cell r="S140" t="str">
            <v>19991022</v>
          </cell>
          <cell r="T140" t="str">
            <v>LISBOA</v>
          </cell>
          <cell r="U140" t="str">
            <v>9803</v>
          </cell>
          <cell r="V140" t="str">
            <v>S.NAC IND ENERGIA-SINDEL</v>
          </cell>
          <cell r="W140" t="str">
            <v>138503370</v>
          </cell>
          <cell r="X140" t="str">
            <v>0361</v>
          </cell>
          <cell r="Y140" t="str">
            <v>0.0</v>
          </cell>
          <cell r="Z140">
            <v>2</v>
          </cell>
          <cell r="AA140" t="str">
            <v>00</v>
          </cell>
          <cell r="AC140" t="str">
            <v>X</v>
          </cell>
          <cell r="AD140" t="str">
            <v>100</v>
          </cell>
          <cell r="AE140" t="str">
            <v>10294017194</v>
          </cell>
          <cell r="AF140" t="str">
            <v>02</v>
          </cell>
          <cell r="AG140" t="str">
            <v>19750617</v>
          </cell>
          <cell r="AH140" t="str">
            <v>DT.Adm.Corr.Antiguid</v>
          </cell>
          <cell r="AI140" t="str">
            <v>1</v>
          </cell>
          <cell r="AJ140" t="str">
            <v>ACTIVOS</v>
          </cell>
          <cell r="AK140" t="str">
            <v>AA</v>
          </cell>
          <cell r="AL140" t="str">
            <v>ACTIVO TEMP.INTEIRO</v>
          </cell>
          <cell r="AM140" t="str">
            <v>J100</v>
          </cell>
          <cell r="AN140" t="str">
            <v>EDPOutsourcing Comercial-N</v>
          </cell>
          <cell r="AO140" t="str">
            <v>J121</v>
          </cell>
          <cell r="AP140" t="str">
            <v>EDPOC-BRG-LjCdd</v>
          </cell>
          <cell r="AQ140" t="str">
            <v>40177379</v>
          </cell>
          <cell r="AR140" t="str">
            <v>70000045</v>
          </cell>
          <cell r="AS140" t="str">
            <v>01S3</v>
          </cell>
          <cell r="AT140" t="str">
            <v>CHEFIA SECCAO ESCALAO III</v>
          </cell>
          <cell r="AU140" t="str">
            <v>4</v>
          </cell>
          <cell r="AV140" t="str">
            <v>00040169</v>
          </cell>
          <cell r="AW140" t="str">
            <v>J20424220110</v>
          </cell>
          <cell r="AX140" t="str">
            <v>AN-LJBRG-CDCH-CHEFIA</v>
          </cell>
          <cell r="AY140" t="str">
            <v>68905106</v>
          </cell>
          <cell r="AZ140" t="str">
            <v>Lj Braga - Loja Cida</v>
          </cell>
          <cell r="BA140" t="str">
            <v>6890</v>
          </cell>
          <cell r="BB140" t="str">
            <v>EDP Outsourcing Comercial</v>
          </cell>
          <cell r="BC140" t="str">
            <v>6890</v>
          </cell>
          <cell r="BD140" t="str">
            <v>6890</v>
          </cell>
          <cell r="BE140" t="str">
            <v>2800</v>
          </cell>
          <cell r="BF140" t="str">
            <v>6890</v>
          </cell>
          <cell r="BG140" t="str">
            <v>EDP Outsourcing Comercial,SA</v>
          </cell>
          <cell r="BH140" t="str">
            <v>1010</v>
          </cell>
          <cell r="BI140">
            <v>1799</v>
          </cell>
          <cell r="BJ140" t="str">
            <v>17</v>
          </cell>
          <cell r="BK140">
            <v>30</v>
          </cell>
          <cell r="BL140">
            <v>303.3</v>
          </cell>
          <cell r="BM140" t="str">
            <v>C SECÇ3</v>
          </cell>
          <cell r="BN140" t="str">
            <v>02</v>
          </cell>
          <cell r="BO140" t="str">
            <v>I</v>
          </cell>
          <cell r="BP140" t="str">
            <v>20030101</v>
          </cell>
          <cell r="BQ140" t="str">
            <v>21</v>
          </cell>
          <cell r="BR140" t="str">
            <v>EVOLUCAO AUTOMATICA</v>
          </cell>
          <cell r="BS140" t="str">
            <v>20050101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G140">
            <v>0</v>
          </cell>
          <cell r="CK140">
            <v>0</v>
          </cell>
          <cell r="CO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Z140">
            <v>0</v>
          </cell>
          <cell r="DC140">
            <v>0</v>
          </cell>
          <cell r="DF140">
            <v>0</v>
          </cell>
          <cell r="DI140">
            <v>0</v>
          </cell>
          <cell r="DK140">
            <v>0</v>
          </cell>
          <cell r="DL140">
            <v>0</v>
          </cell>
          <cell r="DN140" t="str">
            <v>11LPA</v>
          </cell>
          <cell r="DO140" t="str">
            <v>EQ.A Loja Cid Braga</v>
          </cell>
          <cell r="DP140">
            <v>9</v>
          </cell>
          <cell r="DQ140">
            <v>100</v>
          </cell>
          <cell r="DR140" t="str">
            <v>PT01</v>
          </cell>
          <cell r="DT140" t="str">
            <v>00300272</v>
          </cell>
          <cell r="DU140" t="str">
            <v>BANCO SANTANDER PORTUGAL, SA</v>
          </cell>
        </row>
        <row r="141">
          <cell r="A141" t="str">
            <v>254142</v>
          </cell>
          <cell r="B141" t="str">
            <v>Carlos Manuel Rodrigues Silva</v>
          </cell>
          <cell r="C141" t="str">
            <v>1982</v>
          </cell>
          <cell r="D141">
            <v>23</v>
          </cell>
          <cell r="E141">
            <v>23</v>
          </cell>
          <cell r="F141" t="str">
            <v>19571227</v>
          </cell>
          <cell r="G141" t="str">
            <v>47</v>
          </cell>
          <cell r="H141" t="str">
            <v>1</v>
          </cell>
          <cell r="I141" t="str">
            <v>Casado</v>
          </cell>
          <cell r="J141" t="str">
            <v>masculino</v>
          </cell>
          <cell r="K141">
            <v>2</v>
          </cell>
          <cell r="L141" t="str">
            <v>Coto - Oleiros</v>
          </cell>
          <cell r="M141" t="str">
            <v>4980-509</v>
          </cell>
          <cell r="N141" t="str">
            <v>OLEIROS PTB</v>
          </cell>
          <cell r="O141" t="str">
            <v>00231023</v>
          </cell>
          <cell r="P141" t="str">
            <v>CURSO GERAL DOS LICEUS</v>
          </cell>
          <cell r="R141" t="str">
            <v>3609817</v>
          </cell>
          <cell r="S141" t="str">
            <v>19931210</v>
          </cell>
          <cell r="T141" t="str">
            <v>LISBOA</v>
          </cell>
          <cell r="U141" t="str">
            <v>9800</v>
          </cell>
          <cell r="V141" t="str">
            <v>SIND TRAB IND ELéCT NORTE</v>
          </cell>
          <cell r="W141" t="str">
            <v>153416289</v>
          </cell>
          <cell r="X141" t="str">
            <v>2313</v>
          </cell>
          <cell r="Y141" t="str">
            <v>0.0</v>
          </cell>
          <cell r="Z141">
            <v>2</v>
          </cell>
          <cell r="AA141" t="str">
            <v>00</v>
          </cell>
          <cell r="AD141" t="str">
            <v>100</v>
          </cell>
          <cell r="AE141" t="str">
            <v>11141079176</v>
          </cell>
          <cell r="AF141" t="str">
            <v>02</v>
          </cell>
          <cell r="AG141" t="str">
            <v>19820201</v>
          </cell>
          <cell r="AH141" t="str">
            <v>DT.Adm.Corr.Antiguid</v>
          </cell>
          <cell r="AI141" t="str">
            <v>1</v>
          </cell>
          <cell r="AJ141" t="str">
            <v>ACTIVOS</v>
          </cell>
          <cell r="AK141" t="str">
            <v>AA</v>
          </cell>
          <cell r="AL141" t="str">
            <v>ACTIVO TEMP.INTEIRO</v>
          </cell>
          <cell r="AM141" t="str">
            <v>J100</v>
          </cell>
          <cell r="AN141" t="str">
            <v>EDPOutsourcing Comercial-N</v>
          </cell>
          <cell r="AO141" t="str">
            <v>J121</v>
          </cell>
          <cell r="AP141" t="str">
            <v>EDPOC-BRG-LjCdd</v>
          </cell>
          <cell r="AQ141" t="str">
            <v>40177382</v>
          </cell>
          <cell r="AR141" t="str">
            <v>70000045</v>
          </cell>
          <cell r="AS141" t="str">
            <v>01S3</v>
          </cell>
          <cell r="AT141" t="str">
            <v>CHEFIA SECCAO ESCALAO III</v>
          </cell>
          <cell r="AU141" t="str">
            <v>4</v>
          </cell>
          <cell r="AV141" t="str">
            <v>00040169</v>
          </cell>
          <cell r="AW141" t="str">
            <v>J20424220110</v>
          </cell>
          <cell r="AX141" t="str">
            <v>AN-LJBRG-CDCH-CHEFIA</v>
          </cell>
          <cell r="AY141" t="str">
            <v>68905106</v>
          </cell>
          <cell r="AZ141" t="str">
            <v>Lj Braga - Loja Cida</v>
          </cell>
          <cell r="BA141" t="str">
            <v>6890</v>
          </cell>
          <cell r="BB141" t="str">
            <v>EDP Outsourcing Comercial</v>
          </cell>
          <cell r="BC141" t="str">
            <v>6890</v>
          </cell>
          <cell r="BD141" t="str">
            <v>6890</v>
          </cell>
          <cell r="BE141" t="str">
            <v>2800</v>
          </cell>
          <cell r="BF141" t="str">
            <v>6890</v>
          </cell>
          <cell r="BG141" t="str">
            <v>EDP Outsourcing Comercial,SA</v>
          </cell>
          <cell r="BH141" t="str">
            <v>1010</v>
          </cell>
          <cell r="BI141">
            <v>1799</v>
          </cell>
          <cell r="BJ141" t="str">
            <v>17</v>
          </cell>
          <cell r="BK141">
            <v>23</v>
          </cell>
          <cell r="BL141">
            <v>232.53</v>
          </cell>
          <cell r="BM141" t="str">
            <v>C SECÇ3</v>
          </cell>
          <cell r="BN141" t="str">
            <v>02</v>
          </cell>
          <cell r="BO141" t="str">
            <v>I</v>
          </cell>
          <cell r="BP141" t="str">
            <v>20030101</v>
          </cell>
          <cell r="BQ141" t="str">
            <v>21</v>
          </cell>
          <cell r="BR141" t="str">
            <v>EVOLUCAO AUTOMATICA</v>
          </cell>
          <cell r="BS141" t="str">
            <v>20050101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G141">
            <v>0</v>
          </cell>
          <cell r="CK141">
            <v>0</v>
          </cell>
          <cell r="CO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Z141">
            <v>0</v>
          </cell>
          <cell r="DC141">
            <v>0</v>
          </cell>
          <cell r="DF141">
            <v>0</v>
          </cell>
          <cell r="DI141">
            <v>0</v>
          </cell>
          <cell r="DK141">
            <v>0</v>
          </cell>
          <cell r="DL141">
            <v>0</v>
          </cell>
          <cell r="DN141" t="str">
            <v>11LPB</v>
          </cell>
          <cell r="DO141" t="str">
            <v>EQ.B Loja Cid Braga</v>
          </cell>
          <cell r="DP141">
            <v>9</v>
          </cell>
          <cell r="DQ141">
            <v>100</v>
          </cell>
          <cell r="DR141" t="str">
            <v>PT01</v>
          </cell>
          <cell r="DT141" t="str">
            <v>00070668</v>
          </cell>
          <cell r="DU141" t="str">
            <v>BANCO ESPIRITO SANTO, SA</v>
          </cell>
        </row>
        <row r="142">
          <cell r="A142" t="str">
            <v>178039</v>
          </cell>
          <cell r="B142" t="str">
            <v>Jose Carlos Silva Ausina</v>
          </cell>
          <cell r="C142" t="str">
            <v>1979</v>
          </cell>
          <cell r="D142">
            <v>26</v>
          </cell>
          <cell r="E142">
            <v>26</v>
          </cell>
          <cell r="F142" t="str">
            <v>19570227</v>
          </cell>
          <cell r="G142" t="str">
            <v>48</v>
          </cell>
          <cell r="H142" t="str">
            <v>0</v>
          </cell>
          <cell r="I142" t="str">
            <v>Solt.</v>
          </cell>
          <cell r="J142" t="str">
            <v>masculino</v>
          </cell>
          <cell r="K142">
            <v>0</v>
          </cell>
          <cell r="L142" t="str">
            <v>Av João Paulo II, 354, 3ºEsq.</v>
          </cell>
          <cell r="M142" t="str">
            <v>4750-304</v>
          </cell>
          <cell r="N142" t="str">
            <v>BARCELOS</v>
          </cell>
          <cell r="O142" t="str">
            <v>00232213</v>
          </cell>
          <cell r="P142" t="str">
            <v>C.GERAL ADMINISTRACAO COMERCIO</v>
          </cell>
          <cell r="R142" t="str">
            <v>3716077</v>
          </cell>
          <cell r="S142" t="str">
            <v>20020321</v>
          </cell>
          <cell r="T142" t="str">
            <v>LISBOA</v>
          </cell>
          <cell r="U142" t="str">
            <v>9800</v>
          </cell>
          <cell r="V142" t="str">
            <v>SIND TRAB IND ELéCT NORTE</v>
          </cell>
          <cell r="W142" t="str">
            <v>158003551</v>
          </cell>
          <cell r="X142" t="str">
            <v>0353</v>
          </cell>
          <cell r="Y142" t="str">
            <v>0.0</v>
          </cell>
          <cell r="Z142">
            <v>0</v>
          </cell>
          <cell r="AA142" t="str">
            <v>00</v>
          </cell>
          <cell r="AD142" t="str">
            <v>100</v>
          </cell>
          <cell r="AE142" t="str">
            <v>10293173241</v>
          </cell>
          <cell r="AF142" t="str">
            <v>02</v>
          </cell>
          <cell r="AG142" t="str">
            <v>19791119</v>
          </cell>
          <cell r="AH142" t="str">
            <v>DT.Adm.Corr.Antiguid</v>
          </cell>
          <cell r="AI142" t="str">
            <v>1</v>
          </cell>
          <cell r="AJ142" t="str">
            <v>ACTIVOS</v>
          </cell>
          <cell r="AK142" t="str">
            <v>AA</v>
          </cell>
          <cell r="AL142" t="str">
            <v>ACTIVO TEMP.INTEIRO</v>
          </cell>
          <cell r="AM142" t="str">
            <v>J100</v>
          </cell>
          <cell r="AN142" t="str">
            <v>EDPOutsourcing Comercial-N</v>
          </cell>
          <cell r="AO142" t="str">
            <v>J121</v>
          </cell>
          <cell r="AP142" t="str">
            <v>EDPOC-BRG-LjCdd</v>
          </cell>
          <cell r="AQ142" t="str">
            <v>40177385</v>
          </cell>
          <cell r="AR142" t="str">
            <v>70000022</v>
          </cell>
          <cell r="AS142" t="str">
            <v>014.</v>
          </cell>
          <cell r="AT142" t="str">
            <v>TECNICO COMERCIAL</v>
          </cell>
          <cell r="AU142" t="str">
            <v>4</v>
          </cell>
          <cell r="AV142" t="str">
            <v>00040170</v>
          </cell>
          <cell r="AW142" t="str">
            <v>J20424220410</v>
          </cell>
          <cell r="AX142" t="str">
            <v>AN-LJBRG-CD-LOJA BRAGA-CIDADÃO</v>
          </cell>
          <cell r="AY142" t="str">
            <v>68905106</v>
          </cell>
          <cell r="AZ142" t="str">
            <v>Lj Braga - Loja Cida</v>
          </cell>
          <cell r="BA142" t="str">
            <v>6890</v>
          </cell>
          <cell r="BB142" t="str">
            <v>EDP Outsourcing Comercial</v>
          </cell>
          <cell r="BC142" t="str">
            <v>6890</v>
          </cell>
          <cell r="BD142" t="str">
            <v>6890</v>
          </cell>
          <cell r="BE142" t="str">
            <v>2800</v>
          </cell>
          <cell r="BF142" t="str">
            <v>6890</v>
          </cell>
          <cell r="BG142" t="str">
            <v>EDP Outsourcing Comercial,SA</v>
          </cell>
          <cell r="BH142" t="str">
            <v>1010</v>
          </cell>
          <cell r="BI142">
            <v>1432</v>
          </cell>
          <cell r="BJ142" t="str">
            <v>13</v>
          </cell>
          <cell r="BK142">
            <v>26</v>
          </cell>
          <cell r="BL142">
            <v>262.86</v>
          </cell>
          <cell r="BM142" t="str">
            <v>NÍVEL 4</v>
          </cell>
          <cell r="BN142" t="str">
            <v>01</v>
          </cell>
          <cell r="BO142" t="str">
            <v>07</v>
          </cell>
          <cell r="BP142" t="str">
            <v>20040101</v>
          </cell>
          <cell r="BQ142" t="str">
            <v>21</v>
          </cell>
          <cell r="BR142" t="str">
            <v>EVOLUCAO AUTOMATICA</v>
          </cell>
          <cell r="BS142" t="str">
            <v>20050101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G142">
            <v>0</v>
          </cell>
          <cell r="CK142">
            <v>0</v>
          </cell>
          <cell r="CO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</v>
          </cell>
          <cell r="CY142" t="str">
            <v>6010</v>
          </cell>
          <cell r="CZ142">
            <v>39.54</v>
          </cell>
          <cell r="DC142">
            <v>0</v>
          </cell>
          <cell r="DF142">
            <v>0</v>
          </cell>
          <cell r="DI142">
            <v>0</v>
          </cell>
          <cell r="DK142">
            <v>0</v>
          </cell>
          <cell r="DL142">
            <v>0</v>
          </cell>
          <cell r="DN142" t="str">
            <v>11LPA</v>
          </cell>
          <cell r="DO142" t="str">
            <v>EQ.A Loja Cid Braga</v>
          </cell>
          <cell r="DP142">
            <v>9</v>
          </cell>
          <cell r="DQ142">
            <v>100</v>
          </cell>
          <cell r="DR142" t="str">
            <v>PT01</v>
          </cell>
          <cell r="DT142" t="str">
            <v>00330000</v>
          </cell>
          <cell r="DU142" t="str">
            <v>BANCO COMERCIAL PORTUGUES, SA</v>
          </cell>
        </row>
        <row r="143">
          <cell r="A143" t="str">
            <v>203297</v>
          </cell>
          <cell r="B143" t="str">
            <v>Ana Maria Pinheiro Costa Braga</v>
          </cell>
          <cell r="C143" t="str">
            <v>1980</v>
          </cell>
          <cell r="D143">
            <v>25</v>
          </cell>
          <cell r="E143">
            <v>25</v>
          </cell>
          <cell r="F143" t="str">
            <v>19560411</v>
          </cell>
          <cell r="G143" t="str">
            <v>49</v>
          </cell>
          <cell r="H143" t="str">
            <v>1</v>
          </cell>
          <cell r="I143" t="str">
            <v>Casado</v>
          </cell>
          <cell r="J143" t="str">
            <v>feminino</v>
          </cell>
          <cell r="K143">
            <v>5</v>
          </cell>
          <cell r="L143" t="str">
            <v>Rua Cidade do Porto, 36 - 1º A</v>
          </cell>
          <cell r="M143" t="str">
            <v>4700-084</v>
          </cell>
          <cell r="N143" t="str">
            <v>BRAGA</v>
          </cell>
          <cell r="O143" t="str">
            <v>00110024</v>
          </cell>
          <cell r="P143" t="str">
            <v>CICLO ELEMENTAR (4.CLASSE)</v>
          </cell>
          <cell r="R143" t="str">
            <v>6709272</v>
          </cell>
          <cell r="S143" t="str">
            <v>19970401</v>
          </cell>
          <cell r="T143" t="str">
            <v>LISBOA</v>
          </cell>
          <cell r="U143" t="str">
            <v>9803</v>
          </cell>
          <cell r="V143" t="str">
            <v>S.NAC IND ENERGIA-SINDEL</v>
          </cell>
          <cell r="W143" t="str">
            <v>110665414</v>
          </cell>
          <cell r="X143" t="str">
            <v>3425</v>
          </cell>
          <cell r="Y143" t="str">
            <v>0.0</v>
          </cell>
          <cell r="Z143">
            <v>5</v>
          </cell>
          <cell r="AA143" t="str">
            <v>00</v>
          </cell>
          <cell r="AC143" t="str">
            <v>X</v>
          </cell>
          <cell r="AD143" t="str">
            <v>100</v>
          </cell>
          <cell r="AE143" t="str">
            <v>10291992363</v>
          </cell>
          <cell r="AF143" t="str">
            <v>02</v>
          </cell>
          <cell r="AG143" t="str">
            <v>19800109</v>
          </cell>
          <cell r="AH143" t="str">
            <v>DT.Adm.Corr.Antiguid</v>
          </cell>
          <cell r="AI143" t="str">
            <v>1</v>
          </cell>
          <cell r="AJ143" t="str">
            <v>ACTIVOS</v>
          </cell>
          <cell r="AK143" t="str">
            <v>AA</v>
          </cell>
          <cell r="AL143" t="str">
            <v>ACTIVO TEMP.INTEIRO</v>
          </cell>
          <cell r="AM143" t="str">
            <v>J100</v>
          </cell>
          <cell r="AN143" t="str">
            <v>EDPOutsourcing Comercial-N</v>
          </cell>
          <cell r="AO143" t="str">
            <v>J121</v>
          </cell>
          <cell r="AP143" t="str">
            <v>EDPOC-BRG-LjCdd</v>
          </cell>
          <cell r="AQ143" t="str">
            <v>40177387</v>
          </cell>
          <cell r="AR143" t="str">
            <v>70000060</v>
          </cell>
          <cell r="AS143" t="str">
            <v>025.</v>
          </cell>
          <cell r="AT143" t="str">
            <v>ESCRITURARIO COMERCIAL</v>
          </cell>
          <cell r="AU143" t="str">
            <v>1</v>
          </cell>
          <cell r="AV143" t="str">
            <v>00040170</v>
          </cell>
          <cell r="AW143" t="str">
            <v>J20424220410</v>
          </cell>
          <cell r="AX143" t="str">
            <v>AN-LJBRG-CD-LOJA BRAGA-CIDADÃO</v>
          </cell>
          <cell r="AY143" t="str">
            <v>68905106</v>
          </cell>
          <cell r="AZ143" t="str">
            <v>Lj Braga - Loja Cida</v>
          </cell>
          <cell r="BA143" t="str">
            <v>6890</v>
          </cell>
          <cell r="BB143" t="str">
            <v>EDP Outsourcing Comercial</v>
          </cell>
          <cell r="BC143" t="str">
            <v>6890</v>
          </cell>
          <cell r="BD143" t="str">
            <v>6890</v>
          </cell>
          <cell r="BE143" t="str">
            <v>2800</v>
          </cell>
          <cell r="BF143" t="str">
            <v>6890</v>
          </cell>
          <cell r="BG143" t="str">
            <v>EDP Outsourcing Comercial,SA</v>
          </cell>
          <cell r="BH143" t="str">
            <v>1010</v>
          </cell>
          <cell r="BI143">
            <v>1247</v>
          </cell>
          <cell r="BJ143" t="str">
            <v>11</v>
          </cell>
          <cell r="BK143">
            <v>25</v>
          </cell>
          <cell r="BL143">
            <v>252.75</v>
          </cell>
          <cell r="BM143" t="str">
            <v>NÍVEL 5</v>
          </cell>
          <cell r="BN143" t="str">
            <v>00</v>
          </cell>
          <cell r="BO143" t="str">
            <v>08</v>
          </cell>
          <cell r="BP143" t="str">
            <v>20050101</v>
          </cell>
          <cell r="BQ143" t="str">
            <v>21</v>
          </cell>
          <cell r="BR143" t="str">
            <v>EVOLUCAO AUTOMATICA</v>
          </cell>
          <cell r="BS143" t="str">
            <v>20050101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G143">
            <v>0</v>
          </cell>
          <cell r="CK143">
            <v>0</v>
          </cell>
          <cell r="CO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</v>
          </cell>
          <cell r="CY143" t="str">
            <v>6010</v>
          </cell>
          <cell r="CZ143">
            <v>39.54</v>
          </cell>
          <cell r="DC143">
            <v>0</v>
          </cell>
          <cell r="DF143">
            <v>0</v>
          </cell>
          <cell r="DI143">
            <v>0</v>
          </cell>
          <cell r="DK143">
            <v>0</v>
          </cell>
          <cell r="DL143">
            <v>0</v>
          </cell>
          <cell r="DN143" t="str">
            <v>11LPA</v>
          </cell>
          <cell r="DO143" t="str">
            <v>EQ.A Loja Cid Braga</v>
          </cell>
          <cell r="DP143">
            <v>9</v>
          </cell>
          <cell r="DQ143">
            <v>100</v>
          </cell>
          <cell r="DR143" t="str">
            <v>PT01</v>
          </cell>
          <cell r="DT143" t="str">
            <v>00180000</v>
          </cell>
          <cell r="DU143" t="str">
            <v>BANCO TOTTA &amp; ACORES, SA</v>
          </cell>
        </row>
        <row r="144">
          <cell r="A144" t="str">
            <v>204633</v>
          </cell>
          <cell r="B144" t="str">
            <v>Manuel Vieira Gomes</v>
          </cell>
          <cell r="C144" t="str">
            <v>1973</v>
          </cell>
          <cell r="D144">
            <v>32</v>
          </cell>
          <cell r="E144">
            <v>32</v>
          </cell>
          <cell r="F144" t="str">
            <v>19600113</v>
          </cell>
          <cell r="G144" t="str">
            <v>45</v>
          </cell>
          <cell r="H144" t="str">
            <v>1</v>
          </cell>
          <cell r="I144" t="str">
            <v>Casado</v>
          </cell>
          <cell r="J144" t="str">
            <v>masculino</v>
          </cell>
          <cell r="K144">
            <v>2</v>
          </cell>
          <cell r="L144" t="str">
            <v>R Fialho Almeida, 11-3. Dt</v>
          </cell>
          <cell r="M144" t="str">
            <v>4700-123</v>
          </cell>
          <cell r="N144" t="str">
            <v>BRAGA</v>
          </cell>
          <cell r="O144" t="str">
            <v>00110024</v>
          </cell>
          <cell r="P144" t="str">
            <v>CICLO ELEMENTAR (4.CLASSE)</v>
          </cell>
          <cell r="R144" t="str">
            <v>5945116</v>
          </cell>
          <cell r="S144" t="str">
            <v>19951103</v>
          </cell>
          <cell r="T144" t="str">
            <v>LISBOA</v>
          </cell>
          <cell r="U144" t="str">
            <v>9804</v>
          </cell>
          <cell r="V144" t="str">
            <v>SIND ENERGIA - SINERGIA</v>
          </cell>
          <cell r="W144" t="str">
            <v>107738252</v>
          </cell>
          <cell r="X144" t="str">
            <v>3425</v>
          </cell>
          <cell r="Y144" t="str">
            <v>0.0</v>
          </cell>
          <cell r="Z144">
            <v>2</v>
          </cell>
          <cell r="AA144" t="str">
            <v>00</v>
          </cell>
          <cell r="AD144" t="str">
            <v>100</v>
          </cell>
          <cell r="AE144" t="str">
            <v>10294017178</v>
          </cell>
          <cell r="AF144" t="str">
            <v>02</v>
          </cell>
          <cell r="AG144" t="str">
            <v>19731024</v>
          </cell>
          <cell r="AH144" t="str">
            <v>DT.Adm.Corr.Antiguid</v>
          </cell>
          <cell r="AI144" t="str">
            <v>1</v>
          </cell>
          <cell r="AJ144" t="str">
            <v>ACTIVOS</v>
          </cell>
          <cell r="AK144" t="str">
            <v>AA</v>
          </cell>
          <cell r="AL144" t="str">
            <v>ACTIVO TEMP.INTEIRO</v>
          </cell>
          <cell r="AM144" t="str">
            <v>J100</v>
          </cell>
          <cell r="AN144" t="str">
            <v>EDPOutsourcing Comercial-N</v>
          </cell>
          <cell r="AO144" t="str">
            <v>J121</v>
          </cell>
          <cell r="AP144" t="str">
            <v>EDPOC-BRG-LjCdd</v>
          </cell>
          <cell r="AQ144" t="str">
            <v>40177390</v>
          </cell>
          <cell r="AR144" t="str">
            <v>70000060</v>
          </cell>
          <cell r="AS144" t="str">
            <v>025.</v>
          </cell>
          <cell r="AT144" t="str">
            <v>ESCRITURARIO COMERCIAL</v>
          </cell>
          <cell r="AU144" t="str">
            <v>1</v>
          </cell>
          <cell r="AV144" t="str">
            <v>00040170</v>
          </cell>
          <cell r="AW144" t="str">
            <v>J20424220410</v>
          </cell>
          <cell r="AX144" t="str">
            <v>AN-LJBRG-CD-LOJA BRAGA-CIDADÃO</v>
          </cell>
          <cell r="AY144" t="str">
            <v>68905106</v>
          </cell>
          <cell r="AZ144" t="str">
            <v>Lj Braga - Loja Cida</v>
          </cell>
          <cell r="BA144" t="str">
            <v>6890</v>
          </cell>
          <cell r="BB144" t="str">
            <v>EDP Outsourcing Comercial</v>
          </cell>
          <cell r="BC144" t="str">
            <v>6890</v>
          </cell>
          <cell r="BD144" t="str">
            <v>6890</v>
          </cell>
          <cell r="BE144" t="str">
            <v>2800</v>
          </cell>
          <cell r="BF144" t="str">
            <v>6890</v>
          </cell>
          <cell r="BG144" t="str">
            <v>EDP Outsourcing Comercial,SA</v>
          </cell>
          <cell r="BH144" t="str">
            <v>1010</v>
          </cell>
          <cell r="BI144">
            <v>1339</v>
          </cell>
          <cell r="BJ144" t="str">
            <v>12</v>
          </cell>
          <cell r="BK144">
            <v>32</v>
          </cell>
          <cell r="BL144">
            <v>323.52</v>
          </cell>
          <cell r="BM144" t="str">
            <v>NÍVEL 5</v>
          </cell>
          <cell r="BN144" t="str">
            <v>00</v>
          </cell>
          <cell r="BO144" t="str">
            <v>09</v>
          </cell>
          <cell r="BP144" t="str">
            <v>20050101</v>
          </cell>
          <cell r="BQ144" t="str">
            <v>21</v>
          </cell>
          <cell r="BR144" t="str">
            <v>EVOLUCAO AUTOMATICA</v>
          </cell>
          <cell r="BS144" t="str">
            <v>20050101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G144">
            <v>0</v>
          </cell>
          <cell r="CK144">
            <v>0</v>
          </cell>
          <cell r="CO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</v>
          </cell>
          <cell r="CY144" t="str">
            <v>6010</v>
          </cell>
          <cell r="CZ144">
            <v>39.54</v>
          </cell>
          <cell r="DC144">
            <v>0</v>
          </cell>
          <cell r="DF144">
            <v>0</v>
          </cell>
          <cell r="DI144">
            <v>0</v>
          </cell>
          <cell r="DK144">
            <v>0</v>
          </cell>
          <cell r="DL144">
            <v>0</v>
          </cell>
          <cell r="DN144" t="str">
            <v>11LPA</v>
          </cell>
          <cell r="DO144" t="str">
            <v>EQ.A Loja Cid Braga</v>
          </cell>
          <cell r="DP144">
            <v>9</v>
          </cell>
          <cell r="DQ144">
            <v>100</v>
          </cell>
          <cell r="DR144" t="str">
            <v>PT01</v>
          </cell>
          <cell r="DT144" t="str">
            <v>00350171</v>
          </cell>
          <cell r="DU144" t="str">
            <v>CAIXA GERAL DE DEPOSITOS, SA</v>
          </cell>
        </row>
        <row r="145">
          <cell r="A145" t="str">
            <v>284904</v>
          </cell>
          <cell r="B145" t="str">
            <v>Antonio Hernani Fernandes Martins</v>
          </cell>
          <cell r="C145" t="str">
            <v>1983</v>
          </cell>
          <cell r="D145">
            <v>22</v>
          </cell>
          <cell r="E145">
            <v>22</v>
          </cell>
          <cell r="F145" t="str">
            <v>19620410</v>
          </cell>
          <cell r="G145" t="str">
            <v>43</v>
          </cell>
          <cell r="H145" t="str">
            <v>1</v>
          </cell>
          <cell r="I145" t="str">
            <v>Casado</v>
          </cell>
          <cell r="J145" t="str">
            <v>masculino</v>
          </cell>
          <cell r="K145">
            <v>2</v>
          </cell>
          <cell r="L145" t="str">
            <v>Rua do Pinheiro Lt 3</v>
          </cell>
          <cell r="M145" t="str">
            <v>4830-559</v>
          </cell>
          <cell r="N145" t="str">
            <v>PÓVOA DE LANHOSO</v>
          </cell>
          <cell r="O145" t="str">
            <v>00233023</v>
          </cell>
          <cell r="P145" t="str">
            <v>C.GERAL UNIFICADO(9 ANO ESCOL)</v>
          </cell>
          <cell r="R145" t="str">
            <v>5932428</v>
          </cell>
          <cell r="S145" t="str">
            <v>20000317</v>
          </cell>
          <cell r="T145" t="str">
            <v>BRAGA</v>
          </cell>
          <cell r="U145" t="str">
            <v>9803</v>
          </cell>
          <cell r="V145" t="str">
            <v>S.NAC IND ENERGIA-SINDEL</v>
          </cell>
          <cell r="W145" t="str">
            <v>170656918</v>
          </cell>
          <cell r="X145" t="str">
            <v>0426</v>
          </cell>
          <cell r="Y145" t="str">
            <v>0.0</v>
          </cell>
          <cell r="Z145">
            <v>2</v>
          </cell>
          <cell r="AA145" t="str">
            <v>00</v>
          </cell>
          <cell r="AD145" t="str">
            <v>100</v>
          </cell>
          <cell r="AE145" t="str">
            <v>10293802696</v>
          </cell>
          <cell r="AF145" t="str">
            <v>02</v>
          </cell>
          <cell r="AG145" t="str">
            <v>19830101</v>
          </cell>
          <cell r="AH145" t="str">
            <v>DT.Adm.Corr.Antiguid</v>
          </cell>
          <cell r="AI145" t="str">
            <v>1</v>
          </cell>
          <cell r="AJ145" t="str">
            <v>ACTIVOS</v>
          </cell>
          <cell r="AK145" t="str">
            <v>AA</v>
          </cell>
          <cell r="AL145" t="str">
            <v>ACTIVO TEMP.INTEIRO</v>
          </cell>
          <cell r="AM145" t="str">
            <v>J100</v>
          </cell>
          <cell r="AN145" t="str">
            <v>EDPOutsourcing Comercial-N</v>
          </cell>
          <cell r="AO145" t="str">
            <v>J121</v>
          </cell>
          <cell r="AP145" t="str">
            <v>EDPOC-BRG-LjCdd</v>
          </cell>
          <cell r="AQ145" t="str">
            <v>40177393</v>
          </cell>
          <cell r="AR145" t="str">
            <v>70000060</v>
          </cell>
          <cell r="AS145" t="str">
            <v>025.</v>
          </cell>
          <cell r="AT145" t="str">
            <v>ESCRITURARIO COMERCIAL</v>
          </cell>
          <cell r="AU145" t="str">
            <v>4</v>
          </cell>
          <cell r="AV145" t="str">
            <v>00040170</v>
          </cell>
          <cell r="AW145" t="str">
            <v>J20424220410</v>
          </cell>
          <cell r="AX145" t="str">
            <v>AN-LJBRG-CD-LOJA BRAGA-CIDADÃO</v>
          </cell>
          <cell r="AY145" t="str">
            <v>68905106</v>
          </cell>
          <cell r="AZ145" t="str">
            <v>Lj Braga - Loja Cida</v>
          </cell>
          <cell r="BA145" t="str">
            <v>6890</v>
          </cell>
          <cell r="BB145" t="str">
            <v>EDP Outsourcing Comercial</v>
          </cell>
          <cell r="BC145" t="str">
            <v>6890</v>
          </cell>
          <cell r="BD145" t="str">
            <v>6890</v>
          </cell>
          <cell r="BE145" t="str">
            <v>2800</v>
          </cell>
          <cell r="BF145" t="str">
            <v>6890</v>
          </cell>
          <cell r="BG145" t="str">
            <v>EDP Outsourcing Comercial,SA</v>
          </cell>
          <cell r="BH145" t="str">
            <v>1010</v>
          </cell>
          <cell r="BI145">
            <v>1160</v>
          </cell>
          <cell r="BJ145" t="str">
            <v>10</v>
          </cell>
          <cell r="BK145">
            <v>22</v>
          </cell>
          <cell r="BL145">
            <v>222.42</v>
          </cell>
          <cell r="BM145" t="str">
            <v>NÍVEL 5</v>
          </cell>
          <cell r="BN145" t="str">
            <v>02</v>
          </cell>
          <cell r="BO145" t="str">
            <v>07</v>
          </cell>
          <cell r="BP145" t="str">
            <v>20030101</v>
          </cell>
          <cell r="BQ145" t="str">
            <v>21</v>
          </cell>
          <cell r="BR145" t="str">
            <v>EVOLUCAO AUTOMATICA</v>
          </cell>
          <cell r="BS145" t="str">
            <v>20050101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G145">
            <v>0</v>
          </cell>
          <cell r="CK145">
            <v>0</v>
          </cell>
          <cell r="CO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</v>
          </cell>
          <cell r="CY145" t="str">
            <v>6010</v>
          </cell>
          <cell r="CZ145">
            <v>39.54</v>
          </cell>
          <cell r="DC145">
            <v>0</v>
          </cell>
          <cell r="DF145">
            <v>0</v>
          </cell>
          <cell r="DI145">
            <v>0</v>
          </cell>
          <cell r="DK145">
            <v>0</v>
          </cell>
          <cell r="DL145">
            <v>0</v>
          </cell>
          <cell r="DN145" t="str">
            <v>11LPA</v>
          </cell>
          <cell r="DO145" t="str">
            <v>EQ.A Loja Cid Braga</v>
          </cell>
          <cell r="DP145">
            <v>9</v>
          </cell>
          <cell r="DQ145">
            <v>100</v>
          </cell>
          <cell r="DR145" t="str">
            <v>PT01</v>
          </cell>
          <cell r="DT145" t="str">
            <v>00070612</v>
          </cell>
          <cell r="DU145" t="str">
            <v>BANCO ESPIRITO SANTO, SA</v>
          </cell>
        </row>
        <row r="146">
          <cell r="A146" t="str">
            <v>320951</v>
          </cell>
          <cell r="B146" t="str">
            <v>Manuel Jose Martins Pacheco</v>
          </cell>
          <cell r="C146" t="str">
            <v>1986</v>
          </cell>
          <cell r="D146">
            <v>19</v>
          </cell>
          <cell r="E146">
            <v>19</v>
          </cell>
          <cell r="F146" t="str">
            <v>19620424</v>
          </cell>
          <cell r="G146" t="str">
            <v>43</v>
          </cell>
          <cell r="H146" t="str">
            <v>1</v>
          </cell>
          <cell r="I146" t="str">
            <v>Casado</v>
          </cell>
          <cell r="J146" t="str">
            <v>masculino</v>
          </cell>
          <cell r="K146">
            <v>1</v>
          </cell>
          <cell r="L146" t="str">
            <v>R Oscar Dias Pereira 68 4 Dto  Gualtar</v>
          </cell>
          <cell r="M146" t="str">
            <v>4710-081</v>
          </cell>
          <cell r="N146" t="str">
            <v>BRAGA</v>
          </cell>
          <cell r="O146" t="str">
            <v>00243383</v>
          </cell>
          <cell r="P146" t="str">
            <v>12.ANO - 1. CURSO</v>
          </cell>
          <cell r="R146" t="str">
            <v>6069200</v>
          </cell>
          <cell r="S146" t="str">
            <v>19931110</v>
          </cell>
          <cell r="T146" t="str">
            <v>LISBOA</v>
          </cell>
          <cell r="U146" t="str">
            <v>9804</v>
          </cell>
          <cell r="V146" t="str">
            <v>SIND ENERGIA - SINERGIA</v>
          </cell>
          <cell r="W146" t="str">
            <v>175707782</v>
          </cell>
          <cell r="X146" t="str">
            <v>0361</v>
          </cell>
          <cell r="Y146" t="str">
            <v>0.0</v>
          </cell>
          <cell r="Z146">
            <v>1</v>
          </cell>
          <cell r="AA146" t="str">
            <v>00</v>
          </cell>
          <cell r="AC146" t="str">
            <v>X</v>
          </cell>
          <cell r="AD146" t="str">
            <v>100</v>
          </cell>
          <cell r="AE146" t="str">
            <v>11323409901</v>
          </cell>
          <cell r="AF146" t="str">
            <v>02</v>
          </cell>
          <cell r="AG146" t="str">
            <v>19860410</v>
          </cell>
          <cell r="AH146" t="str">
            <v>DT.Adm.Corr.Antiguid</v>
          </cell>
          <cell r="AI146" t="str">
            <v>1</v>
          </cell>
          <cell r="AJ146" t="str">
            <v>ACTIVOS</v>
          </cell>
          <cell r="AK146" t="str">
            <v>AA</v>
          </cell>
          <cell r="AL146" t="str">
            <v>ACTIVO TEMP.INTEIRO</v>
          </cell>
          <cell r="AM146" t="str">
            <v>J100</v>
          </cell>
          <cell r="AN146" t="str">
            <v>EDPOutsourcing Comercial-N</v>
          </cell>
          <cell r="AO146" t="str">
            <v>J121</v>
          </cell>
          <cell r="AP146" t="str">
            <v>EDPOC-BRG-LjCdd</v>
          </cell>
          <cell r="AQ146" t="str">
            <v>40177394</v>
          </cell>
          <cell r="AR146" t="str">
            <v>70000060</v>
          </cell>
          <cell r="AS146" t="str">
            <v>025.</v>
          </cell>
          <cell r="AT146" t="str">
            <v>ESCRITURARIO COMERCIAL</v>
          </cell>
          <cell r="AU146" t="str">
            <v>1</v>
          </cell>
          <cell r="AV146" t="str">
            <v>00040170</v>
          </cell>
          <cell r="AW146" t="str">
            <v>J20424220410</v>
          </cell>
          <cell r="AX146" t="str">
            <v>AN-LJBRG-CD-LOJA BRAGA-CIDADÃO</v>
          </cell>
          <cell r="AY146" t="str">
            <v>68905106</v>
          </cell>
          <cell r="AZ146" t="str">
            <v>Lj Braga - Loja Cida</v>
          </cell>
          <cell r="BA146" t="str">
            <v>6890</v>
          </cell>
          <cell r="BB146" t="str">
            <v>EDP Outsourcing Comercial</v>
          </cell>
          <cell r="BC146" t="str">
            <v>6890</v>
          </cell>
          <cell r="BD146" t="str">
            <v>6890</v>
          </cell>
          <cell r="BE146" t="str">
            <v>2800</v>
          </cell>
          <cell r="BF146" t="str">
            <v>6890</v>
          </cell>
          <cell r="BG146" t="str">
            <v>EDP Outsourcing Comercial,SA</v>
          </cell>
          <cell r="BH146" t="str">
            <v>1010</v>
          </cell>
          <cell r="BI146">
            <v>1079</v>
          </cell>
          <cell r="BJ146" t="str">
            <v>09</v>
          </cell>
          <cell r="BK146">
            <v>19</v>
          </cell>
          <cell r="BL146">
            <v>192.09</v>
          </cell>
          <cell r="BM146" t="str">
            <v>NÍVEL 5</v>
          </cell>
          <cell r="BN146" t="str">
            <v>02</v>
          </cell>
          <cell r="BO146" t="str">
            <v>06</v>
          </cell>
          <cell r="BP146" t="str">
            <v>20030101</v>
          </cell>
          <cell r="BQ146" t="str">
            <v>21</v>
          </cell>
          <cell r="BR146" t="str">
            <v>EVOLUCAO AUTOMATICA</v>
          </cell>
          <cell r="BS146" t="str">
            <v>20050101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G146">
            <v>0</v>
          </cell>
          <cell r="CK146">
            <v>0</v>
          </cell>
          <cell r="CO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1</v>
          </cell>
          <cell r="CY146" t="str">
            <v>6010</v>
          </cell>
          <cell r="CZ146">
            <v>39.54</v>
          </cell>
          <cell r="DC146">
            <v>0</v>
          </cell>
          <cell r="DF146">
            <v>0</v>
          </cell>
          <cell r="DI146">
            <v>0</v>
          </cell>
          <cell r="DK146">
            <v>0</v>
          </cell>
          <cell r="DL146">
            <v>0</v>
          </cell>
          <cell r="DN146" t="str">
            <v>11LPA</v>
          </cell>
          <cell r="DO146" t="str">
            <v>EQ.A Loja Cid Braga</v>
          </cell>
          <cell r="DP146">
            <v>9</v>
          </cell>
          <cell r="DQ146">
            <v>100</v>
          </cell>
          <cell r="DR146" t="str">
            <v>PT01</v>
          </cell>
          <cell r="DT146" t="str">
            <v>00360030</v>
          </cell>
          <cell r="DU146" t="str">
            <v>CAIXA ECONOMICA MONTEPIO GERAL</v>
          </cell>
        </row>
        <row r="147">
          <cell r="A147" t="str">
            <v>208167</v>
          </cell>
          <cell r="B147" t="str">
            <v>Osvaldo Jorge Ferreira Prata</v>
          </cell>
          <cell r="C147" t="str">
            <v>1979</v>
          </cell>
          <cell r="D147">
            <v>26</v>
          </cell>
          <cell r="E147">
            <v>26</v>
          </cell>
          <cell r="F147" t="str">
            <v>19580831</v>
          </cell>
          <cell r="G147" t="str">
            <v>46</v>
          </cell>
          <cell r="H147" t="str">
            <v>1</v>
          </cell>
          <cell r="I147" t="str">
            <v>Casado</v>
          </cell>
          <cell r="J147" t="str">
            <v>masculino</v>
          </cell>
          <cell r="K147">
            <v>2</v>
          </cell>
          <cell r="L147" t="str">
            <v>LOT. FONTE COVA, LOTE 33 PARADA DE TIBÃES</v>
          </cell>
          <cell r="M147" t="str">
            <v>4700-765</v>
          </cell>
          <cell r="N147" t="str">
            <v>PARADA DE TIBÃES</v>
          </cell>
          <cell r="O147" t="str">
            <v>00232213</v>
          </cell>
          <cell r="P147" t="str">
            <v>C.GERAL ADMINISTRACAO COMERCIO</v>
          </cell>
          <cell r="R147" t="str">
            <v>3674897</v>
          </cell>
          <cell r="S147" t="str">
            <v>19951009</v>
          </cell>
          <cell r="T147" t="str">
            <v>BRAGA</v>
          </cell>
          <cell r="W147" t="str">
            <v>144546469</v>
          </cell>
          <cell r="X147" t="str">
            <v>0361</v>
          </cell>
          <cell r="Y147" t="str">
            <v>0.0</v>
          </cell>
          <cell r="Z147">
            <v>2</v>
          </cell>
          <cell r="AA147" t="str">
            <v>00</v>
          </cell>
          <cell r="AC147" t="str">
            <v>X</v>
          </cell>
          <cell r="AD147" t="str">
            <v>100</v>
          </cell>
          <cell r="AE147" t="str">
            <v>10294004455</v>
          </cell>
          <cell r="AF147" t="str">
            <v>02</v>
          </cell>
          <cell r="AG147" t="str">
            <v>19790210</v>
          </cell>
          <cell r="AH147" t="str">
            <v>DT.Adm.Corr.Antiguid</v>
          </cell>
          <cell r="AI147" t="str">
            <v>1</v>
          </cell>
          <cell r="AJ147" t="str">
            <v>ACTIVOS</v>
          </cell>
          <cell r="AK147" t="str">
            <v>AA</v>
          </cell>
          <cell r="AL147" t="str">
            <v>ACTIVO TEMP.INTEIRO</v>
          </cell>
          <cell r="AM147" t="str">
            <v>J100</v>
          </cell>
          <cell r="AN147" t="str">
            <v>EDPOutsourcing Comercial-N</v>
          </cell>
          <cell r="AO147" t="str">
            <v>J121</v>
          </cell>
          <cell r="AP147" t="str">
            <v>EDPOC-BRG-LjCdd</v>
          </cell>
          <cell r="AQ147" t="str">
            <v>40177386</v>
          </cell>
          <cell r="AR147" t="str">
            <v>70000022</v>
          </cell>
          <cell r="AS147" t="str">
            <v>014.</v>
          </cell>
          <cell r="AT147" t="str">
            <v>TECNICO COMERCIAL</v>
          </cell>
          <cell r="AU147" t="str">
            <v>4</v>
          </cell>
          <cell r="AV147" t="str">
            <v>00040170</v>
          </cell>
          <cell r="AW147" t="str">
            <v>J20424220410</v>
          </cell>
          <cell r="AX147" t="str">
            <v>AN-LJBRG-CD-LOJA BRAGA-CIDADÃO</v>
          </cell>
          <cell r="AY147" t="str">
            <v>68905106</v>
          </cell>
          <cell r="AZ147" t="str">
            <v>Lj Braga - Loja Cida</v>
          </cell>
          <cell r="BA147" t="str">
            <v>6890</v>
          </cell>
          <cell r="BB147" t="str">
            <v>EDP Outsourcing Comercial</v>
          </cell>
          <cell r="BC147" t="str">
            <v>6890</v>
          </cell>
          <cell r="BD147" t="str">
            <v>6890</v>
          </cell>
          <cell r="BE147" t="str">
            <v>2800</v>
          </cell>
          <cell r="BF147" t="str">
            <v>6890</v>
          </cell>
          <cell r="BG147" t="str">
            <v>EDP Outsourcing Comercial,SA</v>
          </cell>
          <cell r="BH147" t="str">
            <v>1010</v>
          </cell>
          <cell r="BI147">
            <v>1432</v>
          </cell>
          <cell r="BJ147" t="str">
            <v>13</v>
          </cell>
          <cell r="BK147">
            <v>26</v>
          </cell>
          <cell r="BL147">
            <v>262.86</v>
          </cell>
          <cell r="BM147" t="str">
            <v>NÍVEL 4</v>
          </cell>
          <cell r="BN147" t="str">
            <v>01</v>
          </cell>
          <cell r="BO147" t="str">
            <v>07</v>
          </cell>
          <cell r="BP147" t="str">
            <v>20040101</v>
          </cell>
          <cell r="BQ147" t="str">
            <v>21</v>
          </cell>
          <cell r="BR147" t="str">
            <v>EVOLUCAO AUTOMATICA</v>
          </cell>
          <cell r="BS147" t="str">
            <v>20050101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G147">
            <v>0</v>
          </cell>
          <cell r="CK147">
            <v>0</v>
          </cell>
          <cell r="CO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1</v>
          </cell>
          <cell r="CY147" t="str">
            <v>6010</v>
          </cell>
          <cell r="CZ147">
            <v>39.54</v>
          </cell>
          <cell r="DC147">
            <v>0</v>
          </cell>
          <cell r="DF147">
            <v>0</v>
          </cell>
          <cell r="DI147">
            <v>0</v>
          </cell>
          <cell r="DK147">
            <v>0</v>
          </cell>
          <cell r="DL147">
            <v>0</v>
          </cell>
          <cell r="DN147" t="str">
            <v>11LPA</v>
          </cell>
          <cell r="DO147" t="str">
            <v>EQ.A Loja Cid Braga</v>
          </cell>
          <cell r="DP147">
            <v>9</v>
          </cell>
          <cell r="DQ147">
            <v>100</v>
          </cell>
          <cell r="DR147" t="str">
            <v>PT01</v>
          </cell>
          <cell r="DT147" t="str">
            <v>00210000</v>
          </cell>
          <cell r="DU147" t="str">
            <v>CREDITO PREDIAL PORTUGUES, SA</v>
          </cell>
        </row>
        <row r="148">
          <cell r="A148" t="str">
            <v>203947</v>
          </cell>
          <cell r="B148" t="str">
            <v>Hermenegildo Oliveira Fonseca</v>
          </cell>
          <cell r="C148" t="str">
            <v>1979</v>
          </cell>
          <cell r="D148">
            <v>26</v>
          </cell>
          <cell r="E148">
            <v>26</v>
          </cell>
          <cell r="F148" t="str">
            <v>19580723</v>
          </cell>
          <cell r="G148" t="str">
            <v>46</v>
          </cell>
          <cell r="H148" t="str">
            <v>1</v>
          </cell>
          <cell r="I148" t="str">
            <v>Casado</v>
          </cell>
          <cell r="J148" t="str">
            <v>masculino</v>
          </cell>
          <cell r="K148">
            <v>2</v>
          </cell>
          <cell r="L148" t="str">
            <v>Lug da Quinta - Frossos</v>
          </cell>
          <cell r="M148" t="str">
            <v>4700-153</v>
          </cell>
          <cell r="N148" t="str">
            <v>BRAGA</v>
          </cell>
          <cell r="O148" t="str">
            <v>00122141</v>
          </cell>
          <cell r="P148" t="str">
            <v>CICLO PREPARATORIO ELEMENTAR</v>
          </cell>
          <cell r="R148" t="str">
            <v>3712289</v>
          </cell>
          <cell r="S148" t="str">
            <v>19981109</v>
          </cell>
          <cell r="T148" t="str">
            <v>LISBOA</v>
          </cell>
          <cell r="U148" t="str">
            <v>9803</v>
          </cell>
          <cell r="V148" t="str">
            <v>S.NAC IND ENERGIA-SINDEL</v>
          </cell>
          <cell r="W148" t="str">
            <v>154775908</v>
          </cell>
          <cell r="X148" t="str">
            <v>3425</v>
          </cell>
          <cell r="Y148" t="str">
            <v>0.0</v>
          </cell>
          <cell r="Z148">
            <v>2</v>
          </cell>
          <cell r="AA148" t="str">
            <v>00</v>
          </cell>
          <cell r="AC148" t="str">
            <v>X</v>
          </cell>
          <cell r="AD148" t="str">
            <v>100</v>
          </cell>
          <cell r="AE148" t="str">
            <v>10294031611</v>
          </cell>
          <cell r="AF148" t="str">
            <v>02</v>
          </cell>
          <cell r="AG148" t="str">
            <v>19790702</v>
          </cell>
          <cell r="AH148" t="str">
            <v>DT.Adm.Corr.Antiguid</v>
          </cell>
          <cell r="AI148" t="str">
            <v>1</v>
          </cell>
          <cell r="AJ148" t="str">
            <v>ACTIVOS</v>
          </cell>
          <cell r="AK148" t="str">
            <v>AA</v>
          </cell>
          <cell r="AL148" t="str">
            <v>ACTIVO TEMP.INTEIRO</v>
          </cell>
          <cell r="AM148" t="str">
            <v>J100</v>
          </cell>
          <cell r="AN148" t="str">
            <v>EDPOutsourcing Comercial-N</v>
          </cell>
          <cell r="AO148" t="str">
            <v>J121</v>
          </cell>
          <cell r="AP148" t="str">
            <v>EDPOC-BRG-LjCdd</v>
          </cell>
          <cell r="AQ148" t="str">
            <v>40177389</v>
          </cell>
          <cell r="AR148" t="str">
            <v>70000060</v>
          </cell>
          <cell r="AS148" t="str">
            <v>025.</v>
          </cell>
          <cell r="AT148" t="str">
            <v>ESCRITURARIO COMERCIAL</v>
          </cell>
          <cell r="AU148" t="str">
            <v>1</v>
          </cell>
          <cell r="AV148" t="str">
            <v>00040477</v>
          </cell>
          <cell r="AW148" t="str">
            <v>J20424220410</v>
          </cell>
          <cell r="AX148" t="str">
            <v>AN-LJBRG-CD-LOJA BRAGA-CIDADÃO (I)</v>
          </cell>
          <cell r="AY148" t="str">
            <v>68905106</v>
          </cell>
          <cell r="AZ148" t="str">
            <v>Lj Braga - Loja Cida</v>
          </cell>
          <cell r="BA148" t="str">
            <v>6890</v>
          </cell>
          <cell r="BB148" t="str">
            <v>EDP Outsourcing Comercial</v>
          </cell>
          <cell r="BC148" t="str">
            <v>6890</v>
          </cell>
          <cell r="BD148" t="str">
            <v>6890</v>
          </cell>
          <cell r="BE148" t="str">
            <v>2800</v>
          </cell>
          <cell r="BF148" t="str">
            <v>6890</v>
          </cell>
          <cell r="BG148" t="str">
            <v>EDP Outsourcing Comercial,SA</v>
          </cell>
          <cell r="BH148" t="str">
            <v>1010</v>
          </cell>
          <cell r="BI148">
            <v>1247</v>
          </cell>
          <cell r="BJ148" t="str">
            <v>11</v>
          </cell>
          <cell r="BK148">
            <v>26</v>
          </cell>
          <cell r="BL148">
            <v>262.86</v>
          </cell>
          <cell r="BM148" t="str">
            <v>NÍVEL 5</v>
          </cell>
          <cell r="BN148" t="str">
            <v>03</v>
          </cell>
          <cell r="BO148" t="str">
            <v>08</v>
          </cell>
          <cell r="BP148" t="str">
            <v>20040110</v>
          </cell>
          <cell r="BQ148" t="str">
            <v>22</v>
          </cell>
          <cell r="BR148" t="str">
            <v>ACELERACAO DE CARREIRA</v>
          </cell>
          <cell r="BS148" t="str">
            <v>20050101</v>
          </cell>
          <cell r="BT148" t="str">
            <v>20020101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G148">
            <v>0</v>
          </cell>
          <cell r="CK148">
            <v>0</v>
          </cell>
          <cell r="CO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</v>
          </cell>
          <cell r="CY148" t="str">
            <v>6010</v>
          </cell>
          <cell r="CZ148">
            <v>39.54</v>
          </cell>
          <cell r="DC148">
            <v>0</v>
          </cell>
          <cell r="DF148">
            <v>0</v>
          </cell>
          <cell r="DI148">
            <v>0</v>
          </cell>
          <cell r="DK148">
            <v>0</v>
          </cell>
          <cell r="DL148">
            <v>0</v>
          </cell>
          <cell r="DN148" t="str">
            <v>11LPB</v>
          </cell>
          <cell r="DO148" t="str">
            <v>EQ.B Loja Cid Braga</v>
          </cell>
          <cell r="DP148">
            <v>9</v>
          </cell>
          <cell r="DQ148">
            <v>100</v>
          </cell>
          <cell r="DR148" t="str">
            <v>PT01</v>
          </cell>
          <cell r="DT148" t="str">
            <v>00360119</v>
          </cell>
          <cell r="DU148" t="str">
            <v>CAIXA ECONOMICA MONTEPIO GERAL</v>
          </cell>
        </row>
        <row r="149">
          <cell r="A149" t="str">
            <v>203890</v>
          </cell>
          <cell r="B149" t="str">
            <v>Francisco Goncalves Mota</v>
          </cell>
          <cell r="C149" t="str">
            <v>1974</v>
          </cell>
          <cell r="D149">
            <v>31</v>
          </cell>
          <cell r="E149">
            <v>31</v>
          </cell>
          <cell r="F149" t="str">
            <v>19531004</v>
          </cell>
          <cell r="G149" t="str">
            <v>51</v>
          </cell>
          <cell r="H149" t="str">
            <v>1</v>
          </cell>
          <cell r="I149" t="str">
            <v>Casado</v>
          </cell>
          <cell r="J149" t="str">
            <v>masculino</v>
          </cell>
          <cell r="K149">
            <v>2</v>
          </cell>
          <cell r="L149" t="str">
            <v>Lug Sarrido - Padim da Graca</v>
          </cell>
          <cell r="M149" t="str">
            <v>4700-670</v>
          </cell>
          <cell r="N149" t="str">
            <v>PADIM DA GRAÇA</v>
          </cell>
          <cell r="O149" t="str">
            <v>00110024</v>
          </cell>
          <cell r="P149" t="str">
            <v>CICLO ELEMENTAR (4.CLASSE)</v>
          </cell>
          <cell r="R149" t="str">
            <v>3617061</v>
          </cell>
          <cell r="S149" t="str">
            <v>19980310</v>
          </cell>
          <cell r="T149" t="str">
            <v>LISBOA</v>
          </cell>
          <cell r="U149" t="str">
            <v>9803</v>
          </cell>
          <cell r="V149" t="str">
            <v>S.NAC IND ENERGIA-SINDEL</v>
          </cell>
          <cell r="W149" t="str">
            <v>131523805</v>
          </cell>
          <cell r="X149" t="str">
            <v>0361</v>
          </cell>
          <cell r="Y149" t="str">
            <v>0.0</v>
          </cell>
          <cell r="Z149">
            <v>2</v>
          </cell>
          <cell r="AA149" t="str">
            <v>00</v>
          </cell>
          <cell r="AC149" t="str">
            <v>X</v>
          </cell>
          <cell r="AD149" t="str">
            <v>100</v>
          </cell>
          <cell r="AE149" t="str">
            <v>10291062965</v>
          </cell>
          <cell r="AF149" t="str">
            <v>02</v>
          </cell>
          <cell r="AG149" t="str">
            <v>19741021</v>
          </cell>
          <cell r="AH149" t="str">
            <v>DT.Adm.Corr.Antiguid</v>
          </cell>
          <cell r="AI149" t="str">
            <v>1</v>
          </cell>
          <cell r="AJ149" t="str">
            <v>ACTIVOS</v>
          </cell>
          <cell r="AK149" t="str">
            <v>AA</v>
          </cell>
          <cell r="AL149" t="str">
            <v>ACTIVO TEMP.INTEIRO</v>
          </cell>
          <cell r="AM149" t="str">
            <v>J100</v>
          </cell>
          <cell r="AN149" t="str">
            <v>EDPOutsourcing Comercial-N</v>
          </cell>
          <cell r="AO149" t="str">
            <v>J121</v>
          </cell>
          <cell r="AP149" t="str">
            <v>EDPOC-BRG-LjCdd</v>
          </cell>
          <cell r="AQ149" t="str">
            <v>40177388</v>
          </cell>
          <cell r="AR149" t="str">
            <v>70000060</v>
          </cell>
          <cell r="AS149" t="str">
            <v>025.</v>
          </cell>
          <cell r="AT149" t="str">
            <v>ESCRITURARIO COMERCIAL</v>
          </cell>
          <cell r="AU149" t="str">
            <v>1</v>
          </cell>
          <cell r="AV149" t="str">
            <v>00040477</v>
          </cell>
          <cell r="AW149" t="str">
            <v>J20424220410</v>
          </cell>
          <cell r="AX149" t="str">
            <v>AN-LJBRG-CD-LOJA BRAGA-CIDADÃO (I)</v>
          </cell>
          <cell r="AY149" t="str">
            <v>68905106</v>
          </cell>
          <cell r="AZ149" t="str">
            <v>Lj Braga - Loja Cida</v>
          </cell>
          <cell r="BA149" t="str">
            <v>6890</v>
          </cell>
          <cell r="BB149" t="str">
            <v>EDP Outsourcing Comercial</v>
          </cell>
          <cell r="BC149" t="str">
            <v>6890</v>
          </cell>
          <cell r="BD149" t="str">
            <v>6890</v>
          </cell>
          <cell r="BE149" t="str">
            <v>2800</v>
          </cell>
          <cell r="BF149" t="str">
            <v>6890</v>
          </cell>
          <cell r="BG149" t="str">
            <v>EDP Outsourcing Comercial,SA</v>
          </cell>
          <cell r="BH149" t="str">
            <v>1010</v>
          </cell>
          <cell r="BI149">
            <v>1247</v>
          </cell>
          <cell r="BJ149" t="str">
            <v>11</v>
          </cell>
          <cell r="BK149">
            <v>31</v>
          </cell>
          <cell r="BL149">
            <v>313.41000000000003</v>
          </cell>
          <cell r="BM149" t="str">
            <v>NÍVEL 5</v>
          </cell>
          <cell r="BN149" t="str">
            <v>03</v>
          </cell>
          <cell r="BO149" t="str">
            <v>08</v>
          </cell>
          <cell r="BP149" t="str">
            <v>20020101</v>
          </cell>
          <cell r="BQ149" t="str">
            <v>21</v>
          </cell>
          <cell r="BR149" t="str">
            <v>EVOLUCAO AUTOMATICA</v>
          </cell>
          <cell r="BS149" t="str">
            <v>20050101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G149">
            <v>0</v>
          </cell>
          <cell r="CK149">
            <v>0</v>
          </cell>
          <cell r="CO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1</v>
          </cell>
          <cell r="CY149" t="str">
            <v>6010</v>
          </cell>
          <cell r="CZ149">
            <v>39.54</v>
          </cell>
          <cell r="DC149">
            <v>0</v>
          </cell>
          <cell r="DF149">
            <v>0</v>
          </cell>
          <cell r="DI149">
            <v>0</v>
          </cell>
          <cell r="DK149">
            <v>0</v>
          </cell>
          <cell r="DL149">
            <v>0</v>
          </cell>
          <cell r="DN149" t="str">
            <v>11LPB</v>
          </cell>
          <cell r="DO149" t="str">
            <v>EQ.B Loja Cid Braga</v>
          </cell>
          <cell r="DP149">
            <v>9</v>
          </cell>
          <cell r="DQ149">
            <v>100</v>
          </cell>
          <cell r="DR149" t="str">
            <v>PT01</v>
          </cell>
          <cell r="DT149" t="str">
            <v>00350171</v>
          </cell>
          <cell r="DU149" t="str">
            <v>CAIXA GERAL DE DEPOSITOS, SA</v>
          </cell>
        </row>
        <row r="150">
          <cell r="A150" t="str">
            <v>227838</v>
          </cell>
          <cell r="B150" t="str">
            <v>Augusto Costinha Nevoa</v>
          </cell>
          <cell r="C150" t="str">
            <v>1980</v>
          </cell>
          <cell r="D150">
            <v>25</v>
          </cell>
          <cell r="E150">
            <v>25</v>
          </cell>
          <cell r="F150" t="str">
            <v>19540805</v>
          </cell>
          <cell r="G150" t="str">
            <v>50</v>
          </cell>
          <cell r="H150" t="str">
            <v>1</v>
          </cell>
          <cell r="I150" t="str">
            <v>Casado</v>
          </cell>
          <cell r="J150" t="str">
            <v>masculino</v>
          </cell>
          <cell r="K150">
            <v>2</v>
          </cell>
          <cell r="L150" t="str">
            <v>R Dr. Francisco Xavier Araujo S/N</v>
          </cell>
          <cell r="M150" t="str">
            <v>4840-100</v>
          </cell>
          <cell r="N150" t="str">
            <v>TERRAS DE BOURO</v>
          </cell>
          <cell r="O150" t="str">
            <v>00231023</v>
          </cell>
          <cell r="P150" t="str">
            <v>CURSO GERAL DOS LICEUS</v>
          </cell>
          <cell r="R150" t="str">
            <v>3623945</v>
          </cell>
          <cell r="S150" t="str">
            <v>19950531</v>
          </cell>
          <cell r="T150" t="str">
            <v>BRAGA</v>
          </cell>
          <cell r="W150" t="str">
            <v>115616659</v>
          </cell>
          <cell r="X150" t="str">
            <v>0434</v>
          </cell>
          <cell r="Y150" t="str">
            <v>0.0</v>
          </cell>
          <cell r="Z150">
            <v>2</v>
          </cell>
          <cell r="AA150" t="str">
            <v>00</v>
          </cell>
          <cell r="AC150" t="str">
            <v>X</v>
          </cell>
          <cell r="AD150" t="str">
            <v>100</v>
          </cell>
          <cell r="AE150" t="str">
            <v>10294022833</v>
          </cell>
          <cell r="AF150" t="str">
            <v>02</v>
          </cell>
          <cell r="AG150" t="str">
            <v>19801106</v>
          </cell>
          <cell r="AH150" t="str">
            <v>DT.Adm.Corr.Antiguid</v>
          </cell>
          <cell r="AI150" t="str">
            <v>1</v>
          </cell>
          <cell r="AJ150" t="str">
            <v>ACTIVOS</v>
          </cell>
          <cell r="AK150" t="str">
            <v>AA</v>
          </cell>
          <cell r="AL150" t="str">
            <v>ACTIVO TEMP.INTEIRO</v>
          </cell>
          <cell r="AM150" t="str">
            <v>J100</v>
          </cell>
          <cell r="AN150" t="str">
            <v>EDPOutsourcing Comercial-N</v>
          </cell>
          <cell r="AO150" t="str">
            <v>J121</v>
          </cell>
          <cell r="AP150" t="str">
            <v>EDPOC-BRG-LjCdd</v>
          </cell>
          <cell r="AQ150" t="str">
            <v>40177392</v>
          </cell>
          <cell r="AR150" t="str">
            <v>70000060</v>
          </cell>
          <cell r="AS150" t="str">
            <v>025.</v>
          </cell>
          <cell r="AT150" t="str">
            <v>ESCRITURARIO COMERCIAL</v>
          </cell>
          <cell r="AU150" t="str">
            <v>1</v>
          </cell>
          <cell r="AV150" t="str">
            <v>00040477</v>
          </cell>
          <cell r="AW150" t="str">
            <v>J20424220410</v>
          </cell>
          <cell r="AX150" t="str">
            <v>AN-LJBRG-CD-LOJA BRAGA-CIDADÃO (I)</v>
          </cell>
          <cell r="AY150" t="str">
            <v>68905106</v>
          </cell>
          <cell r="AZ150" t="str">
            <v>Lj Braga - Loja Cida</v>
          </cell>
          <cell r="BA150" t="str">
            <v>6890</v>
          </cell>
          <cell r="BB150" t="str">
            <v>EDP Outsourcing Comercial</v>
          </cell>
          <cell r="BC150" t="str">
            <v>6890</v>
          </cell>
          <cell r="BD150" t="str">
            <v>6890</v>
          </cell>
          <cell r="BE150" t="str">
            <v>2800</v>
          </cell>
          <cell r="BF150" t="str">
            <v>6890</v>
          </cell>
          <cell r="BG150" t="str">
            <v>EDP Outsourcing Comercial,SA</v>
          </cell>
          <cell r="BH150" t="str">
            <v>1010</v>
          </cell>
          <cell r="BI150">
            <v>1339</v>
          </cell>
          <cell r="BJ150" t="str">
            <v>12</v>
          </cell>
          <cell r="BK150">
            <v>25</v>
          </cell>
          <cell r="BL150">
            <v>252.75</v>
          </cell>
          <cell r="BM150" t="str">
            <v>NÍVEL 5</v>
          </cell>
          <cell r="BN150" t="str">
            <v>00</v>
          </cell>
          <cell r="BO150" t="str">
            <v>09</v>
          </cell>
          <cell r="BP150" t="str">
            <v>20050101</v>
          </cell>
          <cell r="BQ150" t="str">
            <v>21</v>
          </cell>
          <cell r="BR150" t="str">
            <v>EVOLUCAO AUTOMATICA</v>
          </cell>
          <cell r="BS150" t="str">
            <v>20050101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G150">
            <v>0</v>
          </cell>
          <cell r="CK150">
            <v>0</v>
          </cell>
          <cell r="CO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</v>
          </cell>
          <cell r="CY150" t="str">
            <v>6010</v>
          </cell>
          <cell r="CZ150">
            <v>39.54</v>
          </cell>
          <cell r="DC150">
            <v>0</v>
          </cell>
          <cell r="DF150">
            <v>0</v>
          </cell>
          <cell r="DI150">
            <v>0</v>
          </cell>
          <cell r="DK150">
            <v>0</v>
          </cell>
          <cell r="DL150">
            <v>0</v>
          </cell>
          <cell r="DN150" t="str">
            <v>11LPB</v>
          </cell>
          <cell r="DO150" t="str">
            <v>EQ.B Loja Cid Braga</v>
          </cell>
          <cell r="DP150">
            <v>9</v>
          </cell>
          <cell r="DQ150">
            <v>100</v>
          </cell>
          <cell r="DR150" t="str">
            <v>PT01</v>
          </cell>
          <cell r="DT150" t="str">
            <v>00352127</v>
          </cell>
          <cell r="DU150" t="str">
            <v>CAIXA GERAL DE DEPOSITOS, SA</v>
          </cell>
        </row>
        <row r="151">
          <cell r="A151" t="str">
            <v>168963</v>
          </cell>
          <cell r="B151" t="str">
            <v>Joaquim Aurelio Almeida L. Oliveira</v>
          </cell>
          <cell r="C151" t="str">
            <v>1978</v>
          </cell>
          <cell r="D151">
            <v>27</v>
          </cell>
          <cell r="E151">
            <v>27</v>
          </cell>
          <cell r="F151" t="str">
            <v>19550509</v>
          </cell>
          <cell r="G151" t="str">
            <v>50</v>
          </cell>
          <cell r="H151" t="str">
            <v>1</v>
          </cell>
          <cell r="I151" t="str">
            <v>Casado</v>
          </cell>
          <cell r="J151" t="str">
            <v>masculino</v>
          </cell>
          <cell r="K151">
            <v>2</v>
          </cell>
          <cell r="L151" t="str">
            <v>Mirão - Galegos</v>
          </cell>
          <cell r="M151" t="str">
            <v>4830-253</v>
          </cell>
          <cell r="N151" t="str">
            <v>GALEGOS PVL</v>
          </cell>
          <cell r="O151" t="str">
            <v>00231021</v>
          </cell>
          <cell r="P151" t="str">
            <v>CURSO GERAL DOS LICEUS</v>
          </cell>
          <cell r="R151" t="str">
            <v>3498115</v>
          </cell>
          <cell r="S151" t="str">
            <v>20000822</v>
          </cell>
          <cell r="T151" t="str">
            <v>BRAGA</v>
          </cell>
          <cell r="U151" t="str">
            <v>9803</v>
          </cell>
          <cell r="V151" t="str">
            <v>S.NAC IND ENERGIA-SINDEL</v>
          </cell>
          <cell r="W151" t="str">
            <v>171526287</v>
          </cell>
          <cell r="X151" t="str">
            <v>0426</v>
          </cell>
          <cell r="Y151" t="str">
            <v>0.0</v>
          </cell>
          <cell r="Z151">
            <v>2</v>
          </cell>
          <cell r="AA151" t="str">
            <v>00</v>
          </cell>
          <cell r="AC151" t="str">
            <v>X</v>
          </cell>
          <cell r="AD151" t="str">
            <v>100</v>
          </cell>
          <cell r="AE151" t="str">
            <v>10292353987</v>
          </cell>
          <cell r="AF151" t="str">
            <v>02</v>
          </cell>
          <cell r="AG151" t="str">
            <v>19780515</v>
          </cell>
          <cell r="AH151" t="str">
            <v>DT.Adm.Corr.Antiguid</v>
          </cell>
          <cell r="AI151" t="str">
            <v>1</v>
          </cell>
          <cell r="AJ151" t="str">
            <v>ACTIVOS</v>
          </cell>
          <cell r="AK151" t="str">
            <v>AA</v>
          </cell>
          <cell r="AL151" t="str">
            <v>ACTIVO TEMP.INTEIRO</v>
          </cell>
          <cell r="AM151" t="str">
            <v>J100</v>
          </cell>
          <cell r="AN151" t="str">
            <v>EDPOutsourcing Comercial-N</v>
          </cell>
          <cell r="AO151" t="str">
            <v>J121</v>
          </cell>
          <cell r="AP151" t="str">
            <v>EDPOC-BRG-LjCdd</v>
          </cell>
          <cell r="AQ151" t="str">
            <v>40177383</v>
          </cell>
          <cell r="AR151" t="str">
            <v>70000022</v>
          </cell>
          <cell r="AS151" t="str">
            <v>014.</v>
          </cell>
          <cell r="AT151" t="str">
            <v>TECNICO COMERCIAL</v>
          </cell>
          <cell r="AU151" t="str">
            <v>4</v>
          </cell>
          <cell r="AV151" t="str">
            <v>00040477</v>
          </cell>
          <cell r="AW151" t="str">
            <v>J20424220410</v>
          </cell>
          <cell r="AX151" t="str">
            <v>AN-LJBRG-CD-LOJA BRAGA-CIDADÃO (I)</v>
          </cell>
          <cell r="AY151" t="str">
            <v>68905106</v>
          </cell>
          <cell r="AZ151" t="str">
            <v>Lj Braga - Loja Cida</v>
          </cell>
          <cell r="BA151" t="str">
            <v>6890</v>
          </cell>
          <cell r="BB151" t="str">
            <v>EDP Outsourcing Comercial</v>
          </cell>
          <cell r="BC151" t="str">
            <v>6890</v>
          </cell>
          <cell r="BD151" t="str">
            <v>6890</v>
          </cell>
          <cell r="BE151" t="str">
            <v>2800</v>
          </cell>
          <cell r="BF151" t="str">
            <v>6890</v>
          </cell>
          <cell r="BG151" t="str">
            <v>EDP Outsourcing Comercial,SA</v>
          </cell>
          <cell r="BH151" t="str">
            <v>1010</v>
          </cell>
          <cell r="BI151">
            <v>1339</v>
          </cell>
          <cell r="BJ151" t="str">
            <v>12</v>
          </cell>
          <cell r="BK151">
            <v>27</v>
          </cell>
          <cell r="BL151">
            <v>272.97000000000003</v>
          </cell>
          <cell r="BM151" t="str">
            <v>NÍVEL 4</v>
          </cell>
          <cell r="BN151" t="str">
            <v>02</v>
          </cell>
          <cell r="BO151" t="str">
            <v>06</v>
          </cell>
          <cell r="BP151" t="str">
            <v>20030101</v>
          </cell>
          <cell r="BQ151" t="str">
            <v>21</v>
          </cell>
          <cell r="BR151" t="str">
            <v>EVOLUCAO AUTOMATICA</v>
          </cell>
          <cell r="BS151" t="str">
            <v>20050101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G151">
            <v>0</v>
          </cell>
          <cell r="CK151">
            <v>0</v>
          </cell>
          <cell r="CO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</v>
          </cell>
          <cell r="CY151" t="str">
            <v>6010</v>
          </cell>
          <cell r="CZ151">
            <v>39.54</v>
          </cell>
          <cell r="DC151">
            <v>0</v>
          </cell>
          <cell r="DF151">
            <v>0</v>
          </cell>
          <cell r="DI151">
            <v>0</v>
          </cell>
          <cell r="DK151">
            <v>0</v>
          </cell>
          <cell r="DL151">
            <v>0</v>
          </cell>
          <cell r="DN151" t="str">
            <v>11LPB</v>
          </cell>
          <cell r="DO151" t="str">
            <v>EQ.B Loja Cid Braga</v>
          </cell>
          <cell r="DP151">
            <v>9</v>
          </cell>
          <cell r="DQ151">
            <v>100</v>
          </cell>
          <cell r="DR151" t="str">
            <v>PT01</v>
          </cell>
          <cell r="DT151" t="str">
            <v>00070612</v>
          </cell>
          <cell r="DU151" t="str">
            <v>BANCO ESPIRITO SANTO, SA</v>
          </cell>
        </row>
        <row r="152">
          <cell r="A152" t="str">
            <v>178020</v>
          </cell>
          <cell r="B152" t="str">
            <v>Domingos Jose Pereira Pias</v>
          </cell>
          <cell r="C152" t="str">
            <v>1979</v>
          </cell>
          <cell r="D152">
            <v>26</v>
          </cell>
          <cell r="E152">
            <v>26</v>
          </cell>
          <cell r="F152" t="str">
            <v>19511122</v>
          </cell>
          <cell r="G152" t="str">
            <v>53</v>
          </cell>
          <cell r="H152" t="str">
            <v>1</v>
          </cell>
          <cell r="I152" t="str">
            <v>Casado</v>
          </cell>
          <cell r="J152" t="str">
            <v>masculino</v>
          </cell>
          <cell r="K152">
            <v>3</v>
          </cell>
          <cell r="L152" t="str">
            <v>R Dr.Aires Duarte, nº95 Arcozelo</v>
          </cell>
          <cell r="M152" t="str">
            <v>4750-105</v>
          </cell>
          <cell r="N152" t="str">
            <v>BARCELOS</v>
          </cell>
          <cell r="O152" t="str">
            <v>00242072</v>
          </cell>
          <cell r="P152" t="str">
            <v>CC CONTABILIDADE ADMINISTRACAO</v>
          </cell>
          <cell r="R152" t="str">
            <v>2710028</v>
          </cell>
          <cell r="S152" t="str">
            <v>19860802</v>
          </cell>
          <cell r="T152" t="str">
            <v>LISBOA</v>
          </cell>
          <cell r="U152" t="str">
            <v>9803</v>
          </cell>
          <cell r="V152" t="str">
            <v>S.NAC IND ENERGIA-SINDEL</v>
          </cell>
          <cell r="W152" t="str">
            <v>130159140</v>
          </cell>
          <cell r="X152" t="str">
            <v>0353</v>
          </cell>
          <cell r="Y152" t="str">
            <v>0.0</v>
          </cell>
          <cell r="Z152">
            <v>3</v>
          </cell>
          <cell r="AA152" t="str">
            <v>00</v>
          </cell>
          <cell r="AD152" t="str">
            <v>100</v>
          </cell>
          <cell r="AE152" t="str">
            <v>10291480674</v>
          </cell>
          <cell r="AF152" t="str">
            <v>02</v>
          </cell>
          <cell r="AG152" t="str">
            <v>19791126</v>
          </cell>
          <cell r="AH152" t="str">
            <v>DT.Adm.Corr.Antiguid</v>
          </cell>
          <cell r="AI152" t="str">
            <v>1</v>
          </cell>
          <cell r="AJ152" t="str">
            <v>ACTIVOS</v>
          </cell>
          <cell r="AK152" t="str">
            <v>AA</v>
          </cell>
          <cell r="AL152" t="str">
            <v>ACTIVO TEMP.INTEIRO</v>
          </cell>
          <cell r="AM152" t="str">
            <v>J100</v>
          </cell>
          <cell r="AN152" t="str">
            <v>EDPOutsourcing Comercial-N</v>
          </cell>
          <cell r="AO152" t="str">
            <v>J121</v>
          </cell>
          <cell r="AP152" t="str">
            <v>EDPOC-BRG-LjCdd</v>
          </cell>
          <cell r="AQ152" t="str">
            <v>40177384</v>
          </cell>
          <cell r="AR152" t="str">
            <v>70000022</v>
          </cell>
          <cell r="AS152" t="str">
            <v>014.</v>
          </cell>
          <cell r="AT152" t="str">
            <v>TECNICO COMERCIAL</v>
          </cell>
          <cell r="AU152" t="str">
            <v>4</v>
          </cell>
          <cell r="AV152" t="str">
            <v>00040477</v>
          </cell>
          <cell r="AW152" t="str">
            <v>J20424220410</v>
          </cell>
          <cell r="AX152" t="str">
            <v>AN-LJBRG-CD-LOJA BRAGA-CIDADÃO (I)</v>
          </cell>
          <cell r="AY152" t="str">
            <v>68905106</v>
          </cell>
          <cell r="AZ152" t="str">
            <v>Lj Braga - Loja Cida</v>
          </cell>
          <cell r="BA152" t="str">
            <v>6890</v>
          </cell>
          <cell r="BB152" t="str">
            <v>EDP Outsourcing Comercial</v>
          </cell>
          <cell r="BC152" t="str">
            <v>6890</v>
          </cell>
          <cell r="BD152" t="str">
            <v>6890</v>
          </cell>
          <cell r="BE152" t="str">
            <v>2800</v>
          </cell>
          <cell r="BF152" t="str">
            <v>6890</v>
          </cell>
          <cell r="BG152" t="str">
            <v>EDP Outsourcing Comercial,SA</v>
          </cell>
          <cell r="BH152" t="str">
            <v>1010</v>
          </cell>
          <cell r="BI152">
            <v>1432</v>
          </cell>
          <cell r="BJ152" t="str">
            <v>13</v>
          </cell>
          <cell r="BK152">
            <v>26</v>
          </cell>
          <cell r="BL152">
            <v>262.86</v>
          </cell>
          <cell r="BM152" t="str">
            <v>NÍVEL 4</v>
          </cell>
          <cell r="BN152" t="str">
            <v>00</v>
          </cell>
          <cell r="BO152" t="str">
            <v>07</v>
          </cell>
          <cell r="BP152" t="str">
            <v>20050101</v>
          </cell>
          <cell r="BQ152" t="str">
            <v>21</v>
          </cell>
          <cell r="BR152" t="str">
            <v>EVOLUCAO AUTOMATICA</v>
          </cell>
          <cell r="BS152" t="str">
            <v>20050101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G152">
            <v>0</v>
          </cell>
          <cell r="CK152">
            <v>0</v>
          </cell>
          <cell r="CO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</v>
          </cell>
          <cell r="CY152" t="str">
            <v>6010</v>
          </cell>
          <cell r="CZ152">
            <v>39.54</v>
          </cell>
          <cell r="DC152">
            <v>0</v>
          </cell>
          <cell r="DF152">
            <v>0</v>
          </cell>
          <cell r="DI152">
            <v>0</v>
          </cell>
          <cell r="DK152">
            <v>0</v>
          </cell>
          <cell r="DL152">
            <v>0</v>
          </cell>
          <cell r="DN152" t="str">
            <v>11LPB</v>
          </cell>
          <cell r="DO152" t="str">
            <v>EQ.B Loja Cid Braga</v>
          </cell>
          <cell r="DP152">
            <v>9</v>
          </cell>
          <cell r="DQ152">
            <v>100</v>
          </cell>
          <cell r="DR152" t="str">
            <v>PT01</v>
          </cell>
          <cell r="DT152" t="str">
            <v>00180000</v>
          </cell>
          <cell r="DU152" t="str">
            <v>BANCO TOTTA &amp; ACORES, SA</v>
          </cell>
        </row>
        <row r="153">
          <cell r="A153" t="str">
            <v>221554</v>
          </cell>
          <cell r="B153" t="str">
            <v>Arnaldo Sousa Simões</v>
          </cell>
          <cell r="C153" t="str">
            <v>1982</v>
          </cell>
          <cell r="D153">
            <v>23</v>
          </cell>
          <cell r="E153">
            <v>23</v>
          </cell>
          <cell r="F153" t="str">
            <v>19580128</v>
          </cell>
          <cell r="G153" t="str">
            <v>47</v>
          </cell>
          <cell r="H153" t="str">
            <v>1</v>
          </cell>
          <cell r="I153" t="str">
            <v>Casado</v>
          </cell>
          <cell r="J153" t="str">
            <v>masculino</v>
          </cell>
          <cell r="K153">
            <v>1</v>
          </cell>
          <cell r="L153" t="str">
            <v>Lug do Rego - Caixa 112-Pousa</v>
          </cell>
          <cell r="M153" t="str">
            <v>4755-422</v>
          </cell>
          <cell r="N153" t="str">
            <v>POUSA</v>
          </cell>
          <cell r="O153" t="str">
            <v>00123022</v>
          </cell>
          <cell r="P153" t="str">
            <v>CICLO COMPL. ENSINO PRIMARIO</v>
          </cell>
          <cell r="R153" t="str">
            <v>5808826</v>
          </cell>
          <cell r="S153" t="str">
            <v>20021001</v>
          </cell>
          <cell r="T153" t="str">
            <v>LISBOA</v>
          </cell>
          <cell r="U153" t="str">
            <v>9803</v>
          </cell>
          <cell r="V153" t="str">
            <v>S.NAC IND ENERGIA-SINDEL</v>
          </cell>
          <cell r="W153" t="str">
            <v>142348112</v>
          </cell>
          <cell r="X153" t="str">
            <v>0353</v>
          </cell>
          <cell r="Y153" t="str">
            <v>0.0</v>
          </cell>
          <cell r="Z153">
            <v>1</v>
          </cell>
          <cell r="AA153" t="str">
            <v>00</v>
          </cell>
          <cell r="AC153" t="str">
            <v>X</v>
          </cell>
          <cell r="AD153" t="str">
            <v>100</v>
          </cell>
          <cell r="AE153" t="str">
            <v>11218914353</v>
          </cell>
          <cell r="AF153" t="str">
            <v>02</v>
          </cell>
          <cell r="AG153" t="str">
            <v>19820216</v>
          </cell>
          <cell r="AH153" t="str">
            <v>DT.Adm.Corr.Antiguid</v>
          </cell>
          <cell r="AI153" t="str">
            <v>1</v>
          </cell>
          <cell r="AJ153" t="str">
            <v>ACTIVOS</v>
          </cell>
          <cell r="AK153" t="str">
            <v>AA</v>
          </cell>
          <cell r="AL153" t="str">
            <v>ACTIVO TEMP.INTEIRO</v>
          </cell>
          <cell r="AM153" t="str">
            <v>J100</v>
          </cell>
          <cell r="AN153" t="str">
            <v>EDPOutsourcing Comercial-N</v>
          </cell>
          <cell r="AO153" t="str">
            <v>J121</v>
          </cell>
          <cell r="AP153" t="str">
            <v>EDPOC-BRG-LjCdd</v>
          </cell>
          <cell r="AQ153" t="str">
            <v>40177391</v>
          </cell>
          <cell r="AR153" t="str">
            <v>70000060</v>
          </cell>
          <cell r="AS153" t="str">
            <v>025.</v>
          </cell>
          <cell r="AT153" t="str">
            <v>ESCRITURARIO COMERCIAL</v>
          </cell>
          <cell r="AU153" t="str">
            <v>1</v>
          </cell>
          <cell r="AV153" t="str">
            <v>00040477</v>
          </cell>
          <cell r="AW153" t="str">
            <v>J20424220410</v>
          </cell>
          <cell r="AX153" t="str">
            <v>AN-LJBRG-CD-LOJA BRAGA-CIDADÃO (I)</v>
          </cell>
          <cell r="AY153" t="str">
            <v>68905106</v>
          </cell>
          <cell r="AZ153" t="str">
            <v>Lj Braga - Loja Cida</v>
          </cell>
          <cell r="BA153" t="str">
            <v>6890</v>
          </cell>
          <cell r="BB153" t="str">
            <v>EDP Outsourcing Comercial</v>
          </cell>
          <cell r="BC153" t="str">
            <v>6890</v>
          </cell>
          <cell r="BD153" t="str">
            <v>6890</v>
          </cell>
          <cell r="BE153" t="str">
            <v>2800</v>
          </cell>
          <cell r="BF153" t="str">
            <v>6890</v>
          </cell>
          <cell r="BG153" t="str">
            <v>EDP Outsourcing Comercial,SA</v>
          </cell>
          <cell r="BH153" t="str">
            <v>1010</v>
          </cell>
          <cell r="BI153">
            <v>1160</v>
          </cell>
          <cell r="BJ153" t="str">
            <v>10</v>
          </cell>
          <cell r="BK153">
            <v>23</v>
          </cell>
          <cell r="BL153">
            <v>232.53</v>
          </cell>
          <cell r="BM153" t="str">
            <v>NÍVEL 5</v>
          </cell>
          <cell r="BN153" t="str">
            <v>02</v>
          </cell>
          <cell r="BO153" t="str">
            <v>07</v>
          </cell>
          <cell r="BP153" t="str">
            <v>20030101</v>
          </cell>
          <cell r="BQ153" t="str">
            <v>21</v>
          </cell>
          <cell r="BR153" t="str">
            <v>EVOLUCAO AUTOMATICA</v>
          </cell>
          <cell r="BS153" t="str">
            <v>20050101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G153">
            <v>0</v>
          </cell>
          <cell r="CK153">
            <v>0</v>
          </cell>
          <cell r="CO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1</v>
          </cell>
          <cell r="CY153" t="str">
            <v>6010</v>
          </cell>
          <cell r="CZ153">
            <v>39.54</v>
          </cell>
          <cell r="DC153">
            <v>0</v>
          </cell>
          <cell r="DF153">
            <v>0</v>
          </cell>
          <cell r="DI153">
            <v>0</v>
          </cell>
          <cell r="DK153">
            <v>0</v>
          </cell>
          <cell r="DL153">
            <v>0</v>
          </cell>
          <cell r="DN153" t="str">
            <v>11LPB</v>
          </cell>
          <cell r="DO153" t="str">
            <v>EQ.B Loja Cid Braga</v>
          </cell>
          <cell r="DP153">
            <v>9</v>
          </cell>
          <cell r="DQ153">
            <v>100</v>
          </cell>
          <cell r="DR153" t="str">
            <v>PT01</v>
          </cell>
          <cell r="DT153" t="str">
            <v>00350448</v>
          </cell>
          <cell r="DU153" t="str">
            <v>CAIXA GERAL DE DEPOSITOS, SA</v>
          </cell>
        </row>
        <row r="154">
          <cell r="A154" t="str">
            <v>227854</v>
          </cell>
          <cell r="B154" t="str">
            <v>Francisco Valerio Goncalves Antunes</v>
          </cell>
          <cell r="C154" t="str">
            <v>1978</v>
          </cell>
          <cell r="D154">
            <v>27</v>
          </cell>
          <cell r="E154">
            <v>27</v>
          </cell>
          <cell r="F154" t="str">
            <v>19570111</v>
          </cell>
          <cell r="G154" t="str">
            <v>48</v>
          </cell>
          <cell r="H154" t="str">
            <v>1</v>
          </cell>
          <cell r="I154" t="str">
            <v>Casado</v>
          </cell>
          <cell r="J154" t="str">
            <v>masculino</v>
          </cell>
          <cell r="K154">
            <v>2</v>
          </cell>
          <cell r="L154" t="str">
            <v>Lug de S.Pantaleão  Nº 15 Balanca</v>
          </cell>
          <cell r="M154" t="str">
            <v>4840-010</v>
          </cell>
          <cell r="N154" t="str">
            <v>BALANÇA</v>
          </cell>
          <cell r="O154" t="str">
            <v>00231023</v>
          </cell>
          <cell r="P154" t="str">
            <v>CURSO GERAL DOS LICEUS</v>
          </cell>
          <cell r="R154" t="str">
            <v>3930905</v>
          </cell>
          <cell r="S154" t="str">
            <v>19970704</v>
          </cell>
          <cell r="T154" t="str">
            <v>BRAGA</v>
          </cell>
          <cell r="U154" t="str">
            <v>9800</v>
          </cell>
          <cell r="V154" t="str">
            <v>SIND TRAB IND ELéCT NORTE</v>
          </cell>
          <cell r="W154" t="str">
            <v>111870240</v>
          </cell>
          <cell r="X154" t="str">
            <v>0434</v>
          </cell>
          <cell r="Y154" t="str">
            <v>0.0</v>
          </cell>
          <cell r="Z154">
            <v>2</v>
          </cell>
          <cell r="AA154" t="str">
            <v>00</v>
          </cell>
          <cell r="AC154" t="str">
            <v>X</v>
          </cell>
          <cell r="AD154" t="str">
            <v>100</v>
          </cell>
          <cell r="AE154" t="str">
            <v>10292099869</v>
          </cell>
          <cell r="AF154" t="str">
            <v>02</v>
          </cell>
          <cell r="AG154" t="str">
            <v>19780619</v>
          </cell>
          <cell r="AH154" t="str">
            <v>DT.Adm.Corr.Antiguid</v>
          </cell>
          <cell r="AI154" t="str">
            <v>1</v>
          </cell>
          <cell r="AJ154" t="str">
            <v>ACTIVOS</v>
          </cell>
          <cell r="AK154" t="str">
            <v>AA</v>
          </cell>
          <cell r="AL154" t="str">
            <v>ACTIVO TEMP.INTEIRO</v>
          </cell>
          <cell r="AM154" t="str">
            <v>J100</v>
          </cell>
          <cell r="AN154" t="str">
            <v>EDPOutsourcing Comercial-N</v>
          </cell>
          <cell r="AO154" t="str">
            <v>J122</v>
          </cell>
          <cell r="AP154" t="str">
            <v>EDPOC-BRG-C284</v>
          </cell>
          <cell r="AQ154" t="str">
            <v>40176798</v>
          </cell>
          <cell r="AR154" t="str">
            <v>70000060</v>
          </cell>
          <cell r="AS154" t="str">
            <v>025.</v>
          </cell>
          <cell r="AT154" t="str">
            <v>ESCRITURARIO COMERCIAL</v>
          </cell>
          <cell r="AU154" t="str">
            <v>4</v>
          </cell>
          <cell r="AV154" t="str">
            <v>00040167</v>
          </cell>
          <cell r="AW154" t="str">
            <v>J20420000610</v>
          </cell>
          <cell r="AX154" t="str">
            <v>AN-LE-LOJAS E EQUIPAS</v>
          </cell>
          <cell r="AY154" t="str">
            <v>68905012</v>
          </cell>
          <cell r="AZ154" t="str">
            <v>Apoio à Rede Norte</v>
          </cell>
          <cell r="BA154" t="str">
            <v>6890</v>
          </cell>
          <cell r="BB154" t="str">
            <v>EDP Outsourcing Comercial</v>
          </cell>
          <cell r="BC154" t="str">
            <v>6890</v>
          </cell>
          <cell r="BD154" t="str">
            <v>6890</v>
          </cell>
          <cell r="BE154" t="str">
            <v>2800</v>
          </cell>
          <cell r="BF154" t="str">
            <v>6890</v>
          </cell>
          <cell r="BG154" t="str">
            <v>EDP Outsourcing Comercial,SA</v>
          </cell>
          <cell r="BH154" t="str">
            <v>1010</v>
          </cell>
          <cell r="BI154">
            <v>1247</v>
          </cell>
          <cell r="BJ154" t="str">
            <v>11</v>
          </cell>
          <cell r="BK154">
            <v>27</v>
          </cell>
          <cell r="BL154">
            <v>272.97000000000003</v>
          </cell>
          <cell r="BM154" t="str">
            <v>NÍVEL 5</v>
          </cell>
          <cell r="BN154" t="str">
            <v>02</v>
          </cell>
          <cell r="BO154" t="str">
            <v>08</v>
          </cell>
          <cell r="BP154" t="str">
            <v>20030101</v>
          </cell>
          <cell r="BQ154" t="str">
            <v>21</v>
          </cell>
          <cell r="BR154" t="str">
            <v>EVOLUCAO AUTOMATICA</v>
          </cell>
          <cell r="BS154" t="str">
            <v>20050101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G154">
            <v>0</v>
          </cell>
          <cell r="CK154">
            <v>0</v>
          </cell>
          <cell r="CO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C154">
            <v>0</v>
          </cell>
          <cell r="DF154">
            <v>0</v>
          </cell>
          <cell r="DI154">
            <v>0</v>
          </cell>
          <cell r="DK154">
            <v>0</v>
          </cell>
          <cell r="DL154">
            <v>0</v>
          </cell>
          <cell r="DN154" t="str">
            <v>11D13</v>
          </cell>
          <cell r="DO154" t="str">
            <v>FixoTInt-"Lojas"2002</v>
          </cell>
          <cell r="DP154">
            <v>9</v>
          </cell>
          <cell r="DQ154">
            <v>100</v>
          </cell>
          <cell r="DR154" t="str">
            <v>PT01</v>
          </cell>
          <cell r="DT154" t="str">
            <v>00352127</v>
          </cell>
          <cell r="DU154" t="str">
            <v>CAIXA GERAL DE DEPOSITOS, SA</v>
          </cell>
        </row>
        <row r="155">
          <cell r="A155" t="str">
            <v>254363</v>
          </cell>
          <cell r="B155" t="str">
            <v>Maria Madalena Silva Guimarães Gameiro</v>
          </cell>
          <cell r="C155" t="str">
            <v>1976</v>
          </cell>
          <cell r="D155">
            <v>29</v>
          </cell>
          <cell r="E155">
            <v>29</v>
          </cell>
          <cell r="F155" t="str">
            <v>19571007</v>
          </cell>
          <cell r="G155" t="str">
            <v>47</v>
          </cell>
          <cell r="H155" t="str">
            <v>1</v>
          </cell>
          <cell r="I155" t="str">
            <v>Casado</v>
          </cell>
          <cell r="J155" t="str">
            <v>feminino</v>
          </cell>
          <cell r="K155">
            <v>2</v>
          </cell>
          <cell r="L155" t="str">
            <v>R Nunes Azevedo, 90 - 1. G</v>
          </cell>
          <cell r="M155" t="str">
            <v>4970-461</v>
          </cell>
          <cell r="N155" t="str">
            <v>ARCOS DE VALDEVEZ</v>
          </cell>
          <cell r="O155" t="str">
            <v>00231023</v>
          </cell>
          <cell r="P155" t="str">
            <v>CURSO GERAL DOS LICEUS</v>
          </cell>
          <cell r="R155" t="str">
            <v>3600796</v>
          </cell>
          <cell r="S155" t="str">
            <v>19960320</v>
          </cell>
          <cell r="T155" t="str">
            <v>V.CASTEL</v>
          </cell>
          <cell r="U155" t="str">
            <v>9803</v>
          </cell>
          <cell r="V155" t="str">
            <v>S.NAC IND ENERGIA-SINDEL</v>
          </cell>
          <cell r="W155" t="str">
            <v>102821038</v>
          </cell>
          <cell r="X155" t="str">
            <v>2267</v>
          </cell>
          <cell r="Y155" t="str">
            <v>0.0</v>
          </cell>
          <cell r="Z155">
            <v>2</v>
          </cell>
          <cell r="AA155" t="str">
            <v>00</v>
          </cell>
          <cell r="AC155" t="str">
            <v>X</v>
          </cell>
          <cell r="AD155" t="str">
            <v>100</v>
          </cell>
          <cell r="AE155" t="str">
            <v>11141425185</v>
          </cell>
          <cell r="AF155" t="str">
            <v>02</v>
          </cell>
          <cell r="AG155" t="str">
            <v>19760401</v>
          </cell>
          <cell r="AH155" t="str">
            <v>DT.Adm.Corr.Antiguid</v>
          </cell>
          <cell r="AI155" t="str">
            <v>1</v>
          </cell>
          <cell r="AJ155" t="str">
            <v>ACTIVOS</v>
          </cell>
          <cell r="AK155" t="str">
            <v>AA</v>
          </cell>
          <cell r="AL155" t="str">
            <v>ACTIVO TEMP.INTEIRO</v>
          </cell>
          <cell r="AM155" t="str">
            <v>J100</v>
          </cell>
          <cell r="AN155" t="str">
            <v>EDPOutsourcing Comercial-N</v>
          </cell>
          <cell r="AO155" t="str">
            <v>J122</v>
          </cell>
          <cell r="AP155" t="str">
            <v>EDPOC-BRG-C284</v>
          </cell>
          <cell r="AQ155" t="str">
            <v>40176901</v>
          </cell>
          <cell r="AR155" t="str">
            <v>70000060</v>
          </cell>
          <cell r="AS155" t="str">
            <v>025.</v>
          </cell>
          <cell r="AT155" t="str">
            <v>ESCRITURARIO COMERCIAL</v>
          </cell>
          <cell r="AU155" t="str">
            <v>1</v>
          </cell>
          <cell r="AV155" t="str">
            <v>00040293</v>
          </cell>
          <cell r="AW155" t="str">
            <v>J20420000810</v>
          </cell>
          <cell r="AX155" t="str">
            <v>AN-RA-REDE DE AGENTES - I</v>
          </cell>
          <cell r="AY155" t="str">
            <v>68905014</v>
          </cell>
          <cell r="AZ155" t="str">
            <v>Eq Contacto Directo</v>
          </cell>
          <cell r="BA155" t="str">
            <v>6890</v>
          </cell>
          <cell r="BB155" t="str">
            <v>EDP Outsourcing Comercial</v>
          </cell>
          <cell r="BC155" t="str">
            <v>6890</v>
          </cell>
          <cell r="BD155" t="str">
            <v>6890</v>
          </cell>
          <cell r="BE155" t="str">
            <v>2800</v>
          </cell>
          <cell r="BF155" t="str">
            <v>6890</v>
          </cell>
          <cell r="BG155" t="str">
            <v>EDP Outsourcing Comercial,SA</v>
          </cell>
          <cell r="BH155" t="str">
            <v>1010</v>
          </cell>
          <cell r="BI155">
            <v>1339</v>
          </cell>
          <cell r="BJ155" t="str">
            <v>12</v>
          </cell>
          <cell r="BK155">
            <v>29</v>
          </cell>
          <cell r="BL155">
            <v>293.19</v>
          </cell>
          <cell r="BM155" t="str">
            <v>NÍVEL 5</v>
          </cell>
          <cell r="BN155" t="str">
            <v>02</v>
          </cell>
          <cell r="BO155" t="str">
            <v>09</v>
          </cell>
          <cell r="BP155" t="str">
            <v>20030101</v>
          </cell>
          <cell r="BQ155" t="str">
            <v>21</v>
          </cell>
          <cell r="BR155" t="str">
            <v>EVOLUCAO AUTOMATICA</v>
          </cell>
          <cell r="BS155" t="str">
            <v>20050101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G155">
            <v>0</v>
          </cell>
          <cell r="CK155">
            <v>0</v>
          </cell>
          <cell r="CO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C155">
            <v>0</v>
          </cell>
          <cell r="DF155">
            <v>0</v>
          </cell>
          <cell r="DI155">
            <v>0</v>
          </cell>
          <cell r="DK155">
            <v>0</v>
          </cell>
          <cell r="DL155">
            <v>0</v>
          </cell>
          <cell r="DN155" t="str">
            <v>21D11</v>
          </cell>
          <cell r="DO155" t="str">
            <v>Flex.T.Int."Escrit"</v>
          </cell>
          <cell r="DP155">
            <v>2</v>
          </cell>
          <cell r="DQ155">
            <v>100</v>
          </cell>
          <cell r="DR155" t="str">
            <v>PT01</v>
          </cell>
          <cell r="DT155" t="str">
            <v>00330000</v>
          </cell>
          <cell r="DU155" t="str">
            <v>BANCO COMERCIAL PORTUGUES, SA</v>
          </cell>
        </row>
        <row r="156">
          <cell r="A156" t="str">
            <v>207004</v>
          </cell>
          <cell r="B156" t="str">
            <v>Jose Carlos Cacador Marinho</v>
          </cell>
          <cell r="C156" t="str">
            <v>1973</v>
          </cell>
          <cell r="D156">
            <v>32</v>
          </cell>
          <cell r="E156">
            <v>32</v>
          </cell>
          <cell r="F156" t="str">
            <v>19550422</v>
          </cell>
          <cell r="G156" t="str">
            <v>50</v>
          </cell>
          <cell r="H156" t="str">
            <v>1</v>
          </cell>
          <cell r="I156" t="str">
            <v>Casado</v>
          </cell>
          <cell r="J156" t="str">
            <v>masculino</v>
          </cell>
          <cell r="K156">
            <v>2</v>
          </cell>
          <cell r="L156" t="str">
            <v>SENRA LOTE Nº 3</v>
          </cell>
          <cell r="M156" t="str">
            <v>4970-740</v>
          </cell>
          <cell r="N156" t="str">
            <v>ARCOS DE VALDEVEZ</v>
          </cell>
          <cell r="O156" t="str">
            <v>00231013</v>
          </cell>
          <cell r="P156" t="str">
            <v>2. CICLO LICEAL</v>
          </cell>
          <cell r="R156" t="str">
            <v>3321047</v>
          </cell>
          <cell r="S156" t="str">
            <v>19990205</v>
          </cell>
          <cell r="T156" t="str">
            <v>V.CASTEL</v>
          </cell>
          <cell r="U156" t="str">
            <v>9803</v>
          </cell>
          <cell r="V156" t="str">
            <v>S.NAC IND ENERGIA-SINDEL</v>
          </cell>
          <cell r="W156" t="str">
            <v>147880963</v>
          </cell>
          <cell r="X156" t="str">
            <v>2267</v>
          </cell>
          <cell r="Y156" t="str">
            <v>0.0</v>
          </cell>
          <cell r="Z156">
            <v>2</v>
          </cell>
          <cell r="AA156" t="str">
            <v>00</v>
          </cell>
          <cell r="AC156" t="str">
            <v>X</v>
          </cell>
          <cell r="AD156" t="str">
            <v>100</v>
          </cell>
          <cell r="AE156" t="str">
            <v>11141323372</v>
          </cell>
          <cell r="AF156" t="str">
            <v>02</v>
          </cell>
          <cell r="AG156" t="str">
            <v>19730604</v>
          </cell>
          <cell r="AH156" t="str">
            <v>DT.Adm.Corr.Antiguid</v>
          </cell>
          <cell r="AI156" t="str">
            <v>1</v>
          </cell>
          <cell r="AJ156" t="str">
            <v>ACTIVOS</v>
          </cell>
          <cell r="AK156" t="str">
            <v>AA</v>
          </cell>
          <cell r="AL156" t="str">
            <v>ACTIVO TEMP.INTEIRO</v>
          </cell>
          <cell r="AM156" t="str">
            <v>J100</v>
          </cell>
          <cell r="AN156" t="str">
            <v>EDPOutsourcing Comercial-N</v>
          </cell>
          <cell r="AO156" t="str">
            <v>J122</v>
          </cell>
          <cell r="AP156" t="str">
            <v>EDPOC-BRG-C284</v>
          </cell>
          <cell r="AQ156" t="str">
            <v>40177326</v>
          </cell>
          <cell r="AR156" t="str">
            <v>70000078</v>
          </cell>
          <cell r="AS156" t="str">
            <v>033.</v>
          </cell>
          <cell r="AT156" t="str">
            <v>TECNICO PRINCIPAL DE GESTAO</v>
          </cell>
          <cell r="AU156" t="str">
            <v>4</v>
          </cell>
          <cell r="AV156" t="str">
            <v>00040293</v>
          </cell>
          <cell r="AW156" t="str">
            <v>J20420000810</v>
          </cell>
          <cell r="AX156" t="str">
            <v>AN-RA-REDE DE AGENTES - I</v>
          </cell>
          <cell r="AY156" t="str">
            <v>68905014</v>
          </cell>
          <cell r="AZ156" t="str">
            <v>Eq Contacto Directo</v>
          </cell>
          <cell r="BA156" t="str">
            <v>6890</v>
          </cell>
          <cell r="BB156" t="str">
            <v>EDP Outsourcing Comercial</v>
          </cell>
          <cell r="BC156" t="str">
            <v>6890</v>
          </cell>
          <cell r="BD156" t="str">
            <v>6890</v>
          </cell>
          <cell r="BE156" t="str">
            <v>2800</v>
          </cell>
          <cell r="BF156" t="str">
            <v>6890</v>
          </cell>
          <cell r="BG156" t="str">
            <v>EDP Outsourcing Comercial,SA</v>
          </cell>
          <cell r="BH156" t="str">
            <v>1010</v>
          </cell>
          <cell r="BI156">
            <v>1799</v>
          </cell>
          <cell r="BJ156" t="str">
            <v>17</v>
          </cell>
          <cell r="BK156">
            <v>32</v>
          </cell>
          <cell r="BL156">
            <v>323.52</v>
          </cell>
          <cell r="BM156" t="str">
            <v>NÍVEL 3</v>
          </cell>
          <cell r="BN156" t="str">
            <v>02</v>
          </cell>
          <cell r="BO156" t="str">
            <v>08</v>
          </cell>
          <cell r="BP156" t="str">
            <v>20030101</v>
          </cell>
          <cell r="BQ156" t="str">
            <v>63</v>
          </cell>
          <cell r="BR156" t="str">
            <v>REQUALIFICACAO</v>
          </cell>
          <cell r="BS156" t="str">
            <v>20050101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G156">
            <v>0</v>
          </cell>
          <cell r="CK156">
            <v>0</v>
          </cell>
          <cell r="CO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C156">
            <v>0</v>
          </cell>
          <cell r="DF156">
            <v>0</v>
          </cell>
          <cell r="DI156">
            <v>0</v>
          </cell>
          <cell r="DK156">
            <v>0</v>
          </cell>
          <cell r="DL156">
            <v>0</v>
          </cell>
          <cell r="DN156" t="str">
            <v>21D11</v>
          </cell>
          <cell r="DO156" t="str">
            <v>Flex.T.Int."Escrit"</v>
          </cell>
          <cell r="DP156">
            <v>2</v>
          </cell>
          <cell r="DQ156">
            <v>100</v>
          </cell>
          <cell r="DR156" t="str">
            <v>PT01</v>
          </cell>
          <cell r="DT156" t="str">
            <v>00070634</v>
          </cell>
          <cell r="DU156" t="str">
            <v>BANCO ESPIRITO SANTO, SA</v>
          </cell>
        </row>
        <row r="157">
          <cell r="A157" t="str">
            <v>318167</v>
          </cell>
          <cell r="B157" t="str">
            <v>Arnaldo Jose Ferreira Viegas Sousa</v>
          </cell>
          <cell r="C157" t="str">
            <v>1988</v>
          </cell>
          <cell r="D157">
            <v>17</v>
          </cell>
          <cell r="E157">
            <v>17</v>
          </cell>
          <cell r="F157" t="str">
            <v>19600824</v>
          </cell>
          <cell r="G157" t="str">
            <v>44</v>
          </cell>
          <cell r="H157" t="str">
            <v>0</v>
          </cell>
          <cell r="I157" t="str">
            <v>Solt.</v>
          </cell>
          <cell r="J157" t="str">
            <v>masculino</v>
          </cell>
          <cell r="K157">
            <v>0</v>
          </cell>
          <cell r="L157" t="str">
            <v>R Cavada Velha, 149 VALADARES</v>
          </cell>
          <cell r="M157" t="str">
            <v>4405-544</v>
          </cell>
          <cell r="N157" t="str">
            <v>VILA NOVA DE GAIA</v>
          </cell>
          <cell r="O157" t="str">
            <v>00776542</v>
          </cell>
          <cell r="P157" t="str">
            <v>ESE GESTAO MARKETING</v>
          </cell>
          <cell r="R157" t="str">
            <v>3813964</v>
          </cell>
          <cell r="S157" t="str">
            <v>19900314</v>
          </cell>
          <cell r="T157" t="str">
            <v>LISBOA</v>
          </cell>
          <cell r="U157" t="str">
            <v>9803</v>
          </cell>
          <cell r="V157" t="str">
            <v>S.NAC IND ENERGIA-SINDEL</v>
          </cell>
          <cell r="W157" t="str">
            <v>177151161</v>
          </cell>
          <cell r="X157" t="str">
            <v>3204</v>
          </cell>
          <cell r="Y157" t="str">
            <v>0.0</v>
          </cell>
          <cell r="Z157">
            <v>0</v>
          </cell>
          <cell r="AA157" t="str">
            <v>00</v>
          </cell>
          <cell r="AD157" t="str">
            <v>100</v>
          </cell>
          <cell r="AE157" t="str">
            <v>10621109574</v>
          </cell>
          <cell r="AF157" t="str">
            <v>02</v>
          </cell>
          <cell r="AG157" t="str">
            <v>19880301</v>
          </cell>
          <cell r="AH157" t="str">
            <v>DT.Adm.Corr.Antiguid</v>
          </cell>
          <cell r="AI157" t="str">
            <v>1</v>
          </cell>
          <cell r="AJ157" t="str">
            <v>ACTIVOS</v>
          </cell>
          <cell r="AK157" t="str">
            <v>AA</v>
          </cell>
          <cell r="AL157" t="str">
            <v>ACTIVO TEMP.INTEIRO</v>
          </cell>
          <cell r="AM157" t="str">
            <v>J100</v>
          </cell>
          <cell r="AN157" t="str">
            <v>EDPOutsourcing Comercial-N</v>
          </cell>
          <cell r="AO157" t="str">
            <v>J122</v>
          </cell>
          <cell r="AP157" t="str">
            <v>EDPOC-BRG-C284</v>
          </cell>
          <cell r="AQ157" t="str">
            <v>40177042</v>
          </cell>
          <cell r="AR157" t="str">
            <v>70000041</v>
          </cell>
          <cell r="AS157" t="str">
            <v>01L1</v>
          </cell>
          <cell r="AT157" t="str">
            <v>LICENCIADO I</v>
          </cell>
          <cell r="AU157" t="str">
            <v>1</v>
          </cell>
          <cell r="AV157" t="str">
            <v>00041834</v>
          </cell>
          <cell r="AW157" t="str">
            <v>J20420000810</v>
          </cell>
          <cell r="AX157" t="str">
            <v>AN-RA-REDE DE AGENTES - II</v>
          </cell>
          <cell r="AY157" t="str">
            <v>68905014</v>
          </cell>
          <cell r="AZ157" t="str">
            <v>Eq Contacto Directo</v>
          </cell>
          <cell r="BA157" t="str">
            <v>6890</v>
          </cell>
          <cell r="BB157" t="str">
            <v>EDP Outsourcing Comercial</v>
          </cell>
          <cell r="BC157" t="str">
            <v>6890</v>
          </cell>
          <cell r="BD157" t="str">
            <v>6890</v>
          </cell>
          <cell r="BE157" t="str">
            <v>2800</v>
          </cell>
          <cell r="BF157" t="str">
            <v>6890</v>
          </cell>
          <cell r="BG157" t="str">
            <v>EDP Outsourcing Comercial,SA</v>
          </cell>
          <cell r="BH157" t="str">
            <v>1010</v>
          </cell>
          <cell r="BI157">
            <v>1686</v>
          </cell>
          <cell r="BJ157" t="str">
            <v>E</v>
          </cell>
          <cell r="BK157">
            <v>17</v>
          </cell>
          <cell r="BL157">
            <v>171.87</v>
          </cell>
          <cell r="BM157" t="str">
            <v>LIC 1</v>
          </cell>
          <cell r="BN157" t="str">
            <v>01</v>
          </cell>
          <cell r="BO157" t="str">
            <v>E</v>
          </cell>
          <cell r="BP157" t="str">
            <v>20031612</v>
          </cell>
          <cell r="BQ157" t="str">
            <v>33</v>
          </cell>
          <cell r="BR157" t="str">
            <v>NOMEACAO</v>
          </cell>
          <cell r="BS157" t="str">
            <v>20050101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C157">
            <v>0</v>
          </cell>
          <cell r="CG157">
            <v>0</v>
          </cell>
          <cell r="CK157">
            <v>0</v>
          </cell>
          <cell r="CO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C157">
            <v>0</v>
          </cell>
          <cell r="DF157">
            <v>0</v>
          </cell>
          <cell r="DI157">
            <v>0</v>
          </cell>
          <cell r="DK157">
            <v>0</v>
          </cell>
          <cell r="DL157">
            <v>0</v>
          </cell>
          <cell r="DN157" t="str">
            <v>21D11</v>
          </cell>
          <cell r="DO157" t="str">
            <v>Flex.T.Int."Escrit"</v>
          </cell>
          <cell r="DP157">
            <v>2</v>
          </cell>
          <cell r="DQ157">
            <v>100</v>
          </cell>
          <cell r="DR157" t="str">
            <v>PT01</v>
          </cell>
          <cell r="DT157" t="str">
            <v>00210000</v>
          </cell>
          <cell r="DU157" t="str">
            <v>CREDITO PREDIAL PORTUGUES, SA</v>
          </cell>
        </row>
        <row r="158">
          <cell r="A158" t="str">
            <v>204714</v>
          </cell>
          <cell r="B158" t="str">
            <v>Maria Natalia Torres Faria</v>
          </cell>
          <cell r="C158" t="str">
            <v>1976</v>
          </cell>
          <cell r="D158">
            <v>29</v>
          </cell>
          <cell r="E158">
            <v>29</v>
          </cell>
          <cell r="F158" t="str">
            <v>19560210</v>
          </cell>
          <cell r="G158" t="str">
            <v>49</v>
          </cell>
          <cell r="H158" t="str">
            <v>4</v>
          </cell>
          <cell r="I158" t="str">
            <v>Divorc</v>
          </cell>
          <cell r="J158" t="str">
            <v>feminino</v>
          </cell>
          <cell r="K158">
            <v>2</v>
          </cell>
          <cell r="L158" t="str">
            <v>R do Espadanido, 22</v>
          </cell>
          <cell r="M158" t="str">
            <v>4715-025</v>
          </cell>
          <cell r="N158" t="str">
            <v>BRAGA</v>
          </cell>
          <cell r="O158" t="str">
            <v>00231023</v>
          </cell>
          <cell r="P158" t="str">
            <v>CURSO GERAL DOS LICEUS</v>
          </cell>
          <cell r="R158" t="str">
            <v>3443539</v>
          </cell>
          <cell r="S158" t="str">
            <v>20010427</v>
          </cell>
          <cell r="T158" t="str">
            <v>BRAGA</v>
          </cell>
          <cell r="U158" t="str">
            <v>9803</v>
          </cell>
          <cell r="V158" t="str">
            <v>S.NAC IND ENERGIA-SINDEL</v>
          </cell>
          <cell r="W158" t="str">
            <v>132117282</v>
          </cell>
          <cell r="X158" t="str">
            <v>0361</v>
          </cell>
          <cell r="Y158" t="str">
            <v>0.0</v>
          </cell>
          <cell r="Z158">
            <v>2</v>
          </cell>
          <cell r="AA158" t="str">
            <v>00</v>
          </cell>
          <cell r="AD158" t="str">
            <v>100</v>
          </cell>
          <cell r="AE158" t="str">
            <v>10294003701</v>
          </cell>
          <cell r="AF158" t="str">
            <v>02</v>
          </cell>
          <cell r="AG158" t="str">
            <v>19760301</v>
          </cell>
          <cell r="AH158" t="str">
            <v>DT.Adm.Corr.Antiguid</v>
          </cell>
          <cell r="AI158" t="str">
            <v>1</v>
          </cell>
          <cell r="AJ158" t="str">
            <v>ACTIVOS</v>
          </cell>
          <cell r="AK158" t="str">
            <v>AA</v>
          </cell>
          <cell r="AL158" t="str">
            <v>ACTIVO TEMP.INTEIRO</v>
          </cell>
          <cell r="AM158" t="str">
            <v>J100</v>
          </cell>
          <cell r="AN158" t="str">
            <v>EDPOutsourcing Comercial-N</v>
          </cell>
          <cell r="AO158" t="str">
            <v>J122</v>
          </cell>
          <cell r="AP158" t="str">
            <v>EDPOC-BRG-C284</v>
          </cell>
          <cell r="AQ158" t="str">
            <v>40177246</v>
          </cell>
          <cell r="AR158" t="str">
            <v>70000022</v>
          </cell>
          <cell r="AS158" t="str">
            <v>014.</v>
          </cell>
          <cell r="AT158" t="str">
            <v>TECNICO COMERCIAL</v>
          </cell>
          <cell r="AU158" t="str">
            <v>4</v>
          </cell>
          <cell r="AV158" t="str">
            <v>00040447</v>
          </cell>
          <cell r="AW158" t="str">
            <v>J20600001410</v>
          </cell>
          <cell r="AX158" t="str">
            <v>ACTN-GA CONTACTOS TECNICOS NORTE</v>
          </cell>
          <cell r="AY158" t="str">
            <v>68908200</v>
          </cell>
          <cell r="AZ158" t="str">
            <v>GC - GA Gestão Conta</v>
          </cell>
          <cell r="BA158" t="str">
            <v>6890</v>
          </cell>
          <cell r="BB158" t="str">
            <v>EDP Outsourcing Comercial</v>
          </cell>
          <cell r="BC158" t="str">
            <v>6890</v>
          </cell>
          <cell r="BD158" t="str">
            <v>6890</v>
          </cell>
          <cell r="BE158" t="str">
            <v>2800</v>
          </cell>
          <cell r="BF158" t="str">
            <v>6890</v>
          </cell>
          <cell r="BG158" t="str">
            <v>EDP Outsourcing Comercial,SA</v>
          </cell>
          <cell r="BH158" t="str">
            <v>1010</v>
          </cell>
          <cell r="BI158">
            <v>1520</v>
          </cell>
          <cell r="BJ158" t="str">
            <v>14</v>
          </cell>
          <cell r="BK158">
            <v>29</v>
          </cell>
          <cell r="BL158">
            <v>293.19</v>
          </cell>
          <cell r="BM158" t="str">
            <v>NÍVEL 4</v>
          </cell>
          <cell r="BN158" t="str">
            <v>01</v>
          </cell>
          <cell r="BO158" t="str">
            <v>08</v>
          </cell>
          <cell r="BP158" t="str">
            <v>20040101</v>
          </cell>
          <cell r="BQ158" t="str">
            <v>21</v>
          </cell>
          <cell r="BR158" t="str">
            <v>EVOLUCAO AUTOMATICA</v>
          </cell>
          <cell r="BS158" t="str">
            <v>20050101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C158">
            <v>0</v>
          </cell>
          <cell r="CG158">
            <v>0</v>
          </cell>
          <cell r="CK158">
            <v>0</v>
          </cell>
          <cell r="CO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Z158">
            <v>0</v>
          </cell>
          <cell r="DC158">
            <v>0</v>
          </cell>
          <cell r="DF158">
            <v>0</v>
          </cell>
          <cell r="DI158">
            <v>0</v>
          </cell>
          <cell r="DK158">
            <v>0</v>
          </cell>
          <cell r="DL158">
            <v>0</v>
          </cell>
          <cell r="DN158" t="str">
            <v>21D11</v>
          </cell>
          <cell r="DO158" t="str">
            <v>Flex.T.Int."Escrit"</v>
          </cell>
          <cell r="DP158">
            <v>2</v>
          </cell>
          <cell r="DQ158">
            <v>100</v>
          </cell>
          <cell r="DR158" t="str">
            <v>PT01</v>
          </cell>
          <cell r="DT158" t="str">
            <v>00330000</v>
          </cell>
          <cell r="DU158" t="str">
            <v>BANCO COMERCIAL PORTUGUES, SA</v>
          </cell>
        </row>
        <row r="159">
          <cell r="A159" t="str">
            <v>203963</v>
          </cell>
          <cell r="B159" t="str">
            <v>Isabel Maria Oliveira Silva</v>
          </cell>
          <cell r="C159" t="str">
            <v>1979</v>
          </cell>
          <cell r="D159">
            <v>26</v>
          </cell>
          <cell r="E159">
            <v>26</v>
          </cell>
          <cell r="F159" t="str">
            <v>19590705</v>
          </cell>
          <cell r="G159" t="str">
            <v>45</v>
          </cell>
          <cell r="H159" t="str">
            <v>1</v>
          </cell>
          <cell r="I159" t="str">
            <v>Casado</v>
          </cell>
          <cell r="J159" t="str">
            <v>feminino</v>
          </cell>
          <cell r="K159">
            <v>2</v>
          </cell>
          <cell r="L159" t="str">
            <v>R. Coronel Albino Rodrigues, 50-1-DT</v>
          </cell>
          <cell r="M159" t="str">
            <v>4710-214</v>
          </cell>
          <cell r="N159" t="str">
            <v>BRAGA</v>
          </cell>
          <cell r="O159" t="str">
            <v>00243403</v>
          </cell>
          <cell r="P159" t="str">
            <v>12.ANO - 3. CURSO</v>
          </cell>
          <cell r="R159" t="str">
            <v>3717173</v>
          </cell>
          <cell r="S159" t="str">
            <v>19990801</v>
          </cell>
          <cell r="T159" t="str">
            <v>BRAGA</v>
          </cell>
          <cell r="U159" t="str">
            <v>9803</v>
          </cell>
          <cell r="V159" t="str">
            <v>S.NAC IND ENERGIA-SINDEL</v>
          </cell>
          <cell r="W159" t="str">
            <v>124529763</v>
          </cell>
          <cell r="X159" t="str">
            <v>3425</v>
          </cell>
          <cell r="Y159" t="str">
            <v>0.0</v>
          </cell>
          <cell r="Z159">
            <v>2</v>
          </cell>
          <cell r="AA159" t="str">
            <v>00</v>
          </cell>
          <cell r="AC159" t="str">
            <v>X</v>
          </cell>
          <cell r="AD159" t="str">
            <v>100</v>
          </cell>
          <cell r="AE159" t="str">
            <v>10294035027</v>
          </cell>
          <cell r="AF159" t="str">
            <v>02</v>
          </cell>
          <cell r="AG159" t="str">
            <v>19790702</v>
          </cell>
          <cell r="AH159" t="str">
            <v>DT.Adm.Corr.Antiguid</v>
          </cell>
          <cell r="AI159" t="str">
            <v>1</v>
          </cell>
          <cell r="AJ159" t="str">
            <v>ACTIVOS</v>
          </cell>
          <cell r="AK159" t="str">
            <v>AA</v>
          </cell>
          <cell r="AL159" t="str">
            <v>ACTIVO TEMP.INTEIRO</v>
          </cell>
          <cell r="AM159" t="str">
            <v>J100</v>
          </cell>
          <cell r="AN159" t="str">
            <v>EDPOutsourcing Comercial-N</v>
          </cell>
          <cell r="AO159" t="str">
            <v>J122</v>
          </cell>
          <cell r="AP159" t="str">
            <v>EDPOC-BRG-C284</v>
          </cell>
          <cell r="AQ159" t="str">
            <v>40177245</v>
          </cell>
          <cell r="AR159" t="str">
            <v>70000022</v>
          </cell>
          <cell r="AS159" t="str">
            <v>014.</v>
          </cell>
          <cell r="AT159" t="str">
            <v>TECNICO COMERCIAL</v>
          </cell>
          <cell r="AU159" t="str">
            <v>4</v>
          </cell>
          <cell r="AV159" t="str">
            <v>00040447</v>
          </cell>
          <cell r="AW159" t="str">
            <v>J20600001410</v>
          </cell>
          <cell r="AX159" t="str">
            <v>ACTN-GA CONTACTOS TECNICOS NORTE</v>
          </cell>
          <cell r="AY159" t="str">
            <v>68908200</v>
          </cell>
          <cell r="AZ159" t="str">
            <v>GC - GA Gestão Conta</v>
          </cell>
          <cell r="BA159" t="str">
            <v>6890</v>
          </cell>
          <cell r="BB159" t="str">
            <v>EDP Outsourcing Comercial</v>
          </cell>
          <cell r="BC159" t="str">
            <v>6890</v>
          </cell>
          <cell r="BD159" t="str">
            <v>6890</v>
          </cell>
          <cell r="BE159" t="str">
            <v>2800</v>
          </cell>
          <cell r="BF159" t="str">
            <v>6890</v>
          </cell>
          <cell r="BG159" t="str">
            <v>EDP Outsourcing Comercial,SA</v>
          </cell>
          <cell r="BH159" t="str">
            <v>1010</v>
          </cell>
          <cell r="BI159">
            <v>1520</v>
          </cell>
          <cell r="BJ159" t="str">
            <v>14</v>
          </cell>
          <cell r="BK159">
            <v>26</v>
          </cell>
          <cell r="BL159">
            <v>262.86</v>
          </cell>
          <cell r="BM159" t="str">
            <v>NÍVEL 4</v>
          </cell>
          <cell r="BN159" t="str">
            <v>00</v>
          </cell>
          <cell r="BO159" t="str">
            <v>08</v>
          </cell>
          <cell r="BP159" t="str">
            <v>20040110</v>
          </cell>
          <cell r="BQ159" t="str">
            <v>22</v>
          </cell>
          <cell r="BR159" t="str">
            <v>ACELERACAO DE CARREIRA</v>
          </cell>
          <cell r="BS159" t="str">
            <v>20050101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G159">
            <v>0</v>
          </cell>
          <cell r="CK159">
            <v>0</v>
          </cell>
          <cell r="CO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C159">
            <v>0</v>
          </cell>
          <cell r="DF159">
            <v>0</v>
          </cell>
          <cell r="DI159">
            <v>0</v>
          </cell>
          <cell r="DK159">
            <v>0</v>
          </cell>
          <cell r="DL159">
            <v>0</v>
          </cell>
          <cell r="DN159" t="str">
            <v>21D11</v>
          </cell>
          <cell r="DO159" t="str">
            <v>Flex.T.Int."Escrit"</v>
          </cell>
          <cell r="DP159">
            <v>2</v>
          </cell>
          <cell r="DQ159">
            <v>100</v>
          </cell>
          <cell r="DR159" t="str">
            <v>PT01</v>
          </cell>
          <cell r="DT159" t="str">
            <v>00350448</v>
          </cell>
          <cell r="DU159" t="str">
            <v>CAIXA GERAL DE DEPOSITOS, SA</v>
          </cell>
        </row>
        <row r="160">
          <cell r="A160" t="str">
            <v>234940</v>
          </cell>
          <cell r="B160" t="str">
            <v>Fernando Eloi Moura Magalhães</v>
          </cell>
          <cell r="C160" t="str">
            <v>1977</v>
          </cell>
          <cell r="D160">
            <v>28</v>
          </cell>
          <cell r="E160">
            <v>28</v>
          </cell>
          <cell r="F160" t="str">
            <v>19581108</v>
          </cell>
          <cell r="G160" t="str">
            <v>46</v>
          </cell>
          <cell r="H160" t="str">
            <v>1</v>
          </cell>
          <cell r="I160" t="str">
            <v>Casado</v>
          </cell>
          <cell r="J160" t="str">
            <v>masculino</v>
          </cell>
          <cell r="K160">
            <v>3</v>
          </cell>
          <cell r="L160" t="str">
            <v>R Rodrigues de Freitas Britelo</v>
          </cell>
          <cell r="M160" t="str">
            <v>4890-235</v>
          </cell>
          <cell r="N160" t="str">
            <v>CELORICO DE BASTO</v>
          </cell>
          <cell r="O160" t="str">
            <v>00123032</v>
          </cell>
          <cell r="P160" t="str">
            <v>CICLO PREP. ENSINO SECUNDARIO</v>
          </cell>
          <cell r="R160" t="str">
            <v>3866492</v>
          </cell>
          <cell r="S160" t="str">
            <v>19960325</v>
          </cell>
          <cell r="T160" t="str">
            <v>BRAGA</v>
          </cell>
          <cell r="U160" t="str">
            <v>9800</v>
          </cell>
          <cell r="V160" t="str">
            <v>SIND TRAB IND ELéCT NORTE</v>
          </cell>
          <cell r="W160" t="str">
            <v>137582986</v>
          </cell>
          <cell r="X160" t="str">
            <v>0388</v>
          </cell>
          <cell r="Y160" t="str">
            <v>0.0</v>
          </cell>
          <cell r="Z160">
            <v>3</v>
          </cell>
          <cell r="AA160" t="str">
            <v>00</v>
          </cell>
          <cell r="AD160" t="str">
            <v>100</v>
          </cell>
          <cell r="AE160" t="str">
            <v>11150592479</v>
          </cell>
          <cell r="AF160" t="str">
            <v>02</v>
          </cell>
          <cell r="AG160" t="str">
            <v>19770413</v>
          </cell>
          <cell r="AH160" t="str">
            <v>DT.Adm.Corr.Antiguid</v>
          </cell>
          <cell r="AI160" t="str">
            <v>1</v>
          </cell>
          <cell r="AJ160" t="str">
            <v>ACTIVOS</v>
          </cell>
          <cell r="AK160" t="str">
            <v>AA</v>
          </cell>
          <cell r="AL160" t="str">
            <v>ACTIVO TEMP.INTEIRO</v>
          </cell>
          <cell r="AM160" t="str">
            <v>J100</v>
          </cell>
          <cell r="AN160" t="str">
            <v>EDPOutsourcing Comercial-N</v>
          </cell>
          <cell r="AO160" t="str">
            <v>J123</v>
          </cell>
          <cell r="AP160" t="str">
            <v>EDPOC-GMRS</v>
          </cell>
          <cell r="AQ160" t="str">
            <v>40176800</v>
          </cell>
          <cell r="AR160" t="str">
            <v>70000060</v>
          </cell>
          <cell r="AS160" t="str">
            <v>025.</v>
          </cell>
          <cell r="AT160" t="str">
            <v>ESCRITURARIO COMERCIAL</v>
          </cell>
          <cell r="AU160" t="str">
            <v>1</v>
          </cell>
          <cell r="AV160" t="str">
            <v>00040167</v>
          </cell>
          <cell r="AW160" t="str">
            <v>J20420000610</v>
          </cell>
          <cell r="AX160" t="str">
            <v>AN-LE-LOJAS E EQUIPAS</v>
          </cell>
          <cell r="AY160" t="str">
            <v>68905012</v>
          </cell>
          <cell r="AZ160" t="str">
            <v>Apoio à Rede Norte</v>
          </cell>
          <cell r="BA160" t="str">
            <v>6890</v>
          </cell>
          <cell r="BB160" t="str">
            <v>EDP Outsourcing Comercial</v>
          </cell>
          <cell r="BC160" t="str">
            <v>6890</v>
          </cell>
          <cell r="BD160" t="str">
            <v>6890</v>
          </cell>
          <cell r="BE160" t="str">
            <v>2800</v>
          </cell>
          <cell r="BF160" t="str">
            <v>6890</v>
          </cell>
          <cell r="BG160" t="str">
            <v>EDP Outsourcing Comercial,SA</v>
          </cell>
          <cell r="BH160" t="str">
            <v>1010</v>
          </cell>
          <cell r="BI160">
            <v>1003</v>
          </cell>
          <cell r="BJ160" t="str">
            <v>08</v>
          </cell>
          <cell r="BK160">
            <v>28</v>
          </cell>
          <cell r="BL160">
            <v>283.08</v>
          </cell>
          <cell r="BM160" t="str">
            <v>NÍVEL 5</v>
          </cell>
          <cell r="BN160" t="str">
            <v>00</v>
          </cell>
          <cell r="BO160" t="str">
            <v>05</v>
          </cell>
          <cell r="BP160" t="str">
            <v>20050101</v>
          </cell>
          <cell r="BQ160" t="str">
            <v>21</v>
          </cell>
          <cell r="BR160" t="str">
            <v>EVOLUCAO AUTOMATICA</v>
          </cell>
          <cell r="BS160" t="str">
            <v>20050101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G160">
            <v>0</v>
          </cell>
          <cell r="CK160">
            <v>0</v>
          </cell>
          <cell r="CO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Z160">
            <v>0</v>
          </cell>
          <cell r="DC160">
            <v>0</v>
          </cell>
          <cell r="DF160">
            <v>0</v>
          </cell>
          <cell r="DI160">
            <v>0</v>
          </cell>
          <cell r="DK160">
            <v>0</v>
          </cell>
          <cell r="DL160">
            <v>0</v>
          </cell>
          <cell r="DN160" t="str">
            <v>11D13</v>
          </cell>
          <cell r="DO160" t="str">
            <v>FixoTInt-"Lojas"2002</v>
          </cell>
          <cell r="DP160">
            <v>9</v>
          </cell>
          <cell r="DQ160">
            <v>100</v>
          </cell>
          <cell r="DR160" t="str">
            <v>PT01</v>
          </cell>
          <cell r="DT160" t="str">
            <v>00350240</v>
          </cell>
          <cell r="DU160" t="str">
            <v>CAIXA GERAL DE DEPOSITOS, SA</v>
          </cell>
        </row>
        <row r="161">
          <cell r="A161" t="str">
            <v>286460</v>
          </cell>
          <cell r="B161" t="str">
            <v>Salvador Joaquim Branco Pereira</v>
          </cell>
          <cell r="C161" t="str">
            <v>1983</v>
          </cell>
          <cell r="D161">
            <v>22</v>
          </cell>
          <cell r="E161">
            <v>22</v>
          </cell>
          <cell r="F161" t="str">
            <v>19541122</v>
          </cell>
          <cell r="G161" t="str">
            <v>50</v>
          </cell>
          <cell r="H161" t="str">
            <v>1</v>
          </cell>
          <cell r="I161" t="str">
            <v>Casado</v>
          </cell>
          <cell r="J161" t="str">
            <v>masculino</v>
          </cell>
          <cell r="K161">
            <v>2</v>
          </cell>
          <cell r="L161" t="str">
            <v>R.Mons.Ant.Costa,135-2E-U.Sard. Oliveira do Castelo</v>
          </cell>
          <cell r="M161" t="str">
            <v>4810-253</v>
          </cell>
          <cell r="N161" t="str">
            <v>GUIMARÃES</v>
          </cell>
          <cell r="O161" t="str">
            <v>00233131</v>
          </cell>
          <cell r="P161" t="str">
            <v>CURSO GERAL ENSINO SECUNDARIO</v>
          </cell>
          <cell r="R161" t="str">
            <v>3763274</v>
          </cell>
          <cell r="S161" t="str">
            <v>19951026</v>
          </cell>
          <cell r="T161" t="str">
            <v>LISBOA</v>
          </cell>
          <cell r="U161" t="str">
            <v>9803</v>
          </cell>
          <cell r="V161" t="str">
            <v>S.NAC IND ENERGIA-SINDEL</v>
          </cell>
          <cell r="W161" t="str">
            <v>148659969</v>
          </cell>
          <cell r="X161" t="str">
            <v>0418</v>
          </cell>
          <cell r="Y161" t="str">
            <v>0.0</v>
          </cell>
          <cell r="Z161">
            <v>2</v>
          </cell>
          <cell r="AA161" t="str">
            <v>00</v>
          </cell>
          <cell r="AC161" t="str">
            <v>X</v>
          </cell>
          <cell r="AD161" t="str">
            <v>100</v>
          </cell>
          <cell r="AE161" t="str">
            <v>10291261861</v>
          </cell>
          <cell r="AF161" t="str">
            <v>02</v>
          </cell>
          <cell r="AG161" t="str">
            <v>19830601</v>
          </cell>
          <cell r="AH161" t="str">
            <v>DT.Adm.Corr.Antiguid</v>
          </cell>
          <cell r="AI161" t="str">
            <v>1</v>
          </cell>
          <cell r="AJ161" t="str">
            <v>ACTIVOS</v>
          </cell>
          <cell r="AK161" t="str">
            <v>AA</v>
          </cell>
          <cell r="AL161" t="str">
            <v>ACTIVO TEMP.INTEIRO</v>
          </cell>
          <cell r="AM161" t="str">
            <v>J100</v>
          </cell>
          <cell r="AN161" t="str">
            <v>EDPOutsourcing Comercial-N</v>
          </cell>
          <cell r="AO161" t="str">
            <v>J123</v>
          </cell>
          <cell r="AP161" t="str">
            <v>EDPOC-GMRS</v>
          </cell>
          <cell r="AQ161" t="str">
            <v>40177357</v>
          </cell>
          <cell r="AR161" t="str">
            <v>70000060</v>
          </cell>
          <cell r="AS161" t="str">
            <v>025.</v>
          </cell>
          <cell r="AT161" t="str">
            <v>ESCRITURARIO COMERCIAL</v>
          </cell>
          <cell r="AU161" t="str">
            <v>1</v>
          </cell>
          <cell r="AV161" t="str">
            <v>00040167</v>
          </cell>
          <cell r="AW161" t="str">
            <v>J20420000610</v>
          </cell>
          <cell r="AX161" t="str">
            <v>AN-LE-LOJAS E EQUIPAS</v>
          </cell>
          <cell r="AY161" t="str">
            <v>68905012</v>
          </cell>
          <cell r="AZ161" t="str">
            <v>Apoio à Rede Norte</v>
          </cell>
          <cell r="BA161" t="str">
            <v>6890</v>
          </cell>
          <cell r="BB161" t="str">
            <v>EDP Outsourcing Comercial</v>
          </cell>
          <cell r="BC161" t="str">
            <v>6890</v>
          </cell>
          <cell r="BD161" t="str">
            <v>6890</v>
          </cell>
          <cell r="BE161" t="str">
            <v>2800</v>
          </cell>
          <cell r="BF161" t="str">
            <v>6890</v>
          </cell>
          <cell r="BG161" t="str">
            <v>EDP Outsourcing Comercial,SA</v>
          </cell>
          <cell r="BH161" t="str">
            <v>1010</v>
          </cell>
          <cell r="BI161">
            <v>1160</v>
          </cell>
          <cell r="BJ161" t="str">
            <v>10</v>
          </cell>
          <cell r="BK161">
            <v>22</v>
          </cell>
          <cell r="BL161">
            <v>222.42</v>
          </cell>
          <cell r="BM161" t="str">
            <v>NÍVEL 5</v>
          </cell>
          <cell r="BN161" t="str">
            <v>02</v>
          </cell>
          <cell r="BO161" t="str">
            <v>07</v>
          </cell>
          <cell r="BP161" t="str">
            <v>20030101</v>
          </cell>
          <cell r="BQ161" t="str">
            <v>21</v>
          </cell>
          <cell r="BR161" t="str">
            <v>EVOLUCAO AUTOMATICA</v>
          </cell>
          <cell r="BS161" t="str">
            <v>20050101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C161">
            <v>0</v>
          </cell>
          <cell r="CG161">
            <v>0</v>
          </cell>
          <cell r="CK161">
            <v>0</v>
          </cell>
          <cell r="CO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C161">
            <v>0</v>
          </cell>
          <cell r="DF161">
            <v>0</v>
          </cell>
          <cell r="DI161">
            <v>0</v>
          </cell>
          <cell r="DK161">
            <v>0</v>
          </cell>
          <cell r="DL161">
            <v>0</v>
          </cell>
          <cell r="DN161" t="str">
            <v>21D12</v>
          </cell>
          <cell r="DO161" t="str">
            <v>Flex.T.Int."Act.Ind."</v>
          </cell>
          <cell r="DP161">
            <v>2</v>
          </cell>
          <cell r="DQ161">
            <v>100</v>
          </cell>
          <cell r="DR161" t="str">
            <v>PT01</v>
          </cell>
          <cell r="DT161" t="str">
            <v>00330000</v>
          </cell>
          <cell r="DU161" t="str">
            <v>BANCO COMERCIAL PORTUGUES, SA</v>
          </cell>
        </row>
        <row r="162">
          <cell r="A162" t="str">
            <v>284858</v>
          </cell>
          <cell r="B162" t="str">
            <v>Antonio Carlos Freitas Sampaio</v>
          </cell>
          <cell r="C162" t="str">
            <v>1985</v>
          </cell>
          <cell r="D162">
            <v>20</v>
          </cell>
          <cell r="E162">
            <v>20</v>
          </cell>
          <cell r="F162" t="str">
            <v>19571127</v>
          </cell>
          <cell r="G162" t="str">
            <v>47</v>
          </cell>
          <cell r="H162" t="str">
            <v>1</v>
          </cell>
          <cell r="I162" t="str">
            <v>Casado</v>
          </cell>
          <cell r="J162" t="str">
            <v>masculino</v>
          </cell>
          <cell r="K162">
            <v>2</v>
          </cell>
          <cell r="L162" t="str">
            <v>Rua Comend Manuel P Bastos, 83 Urgeses</v>
          </cell>
          <cell r="M162" t="str">
            <v>4810-504</v>
          </cell>
          <cell r="N162" t="str">
            <v>GUIMARÃES</v>
          </cell>
          <cell r="O162" t="str">
            <v>00123022</v>
          </cell>
          <cell r="P162" t="str">
            <v>CICLO COMPL. ENSINO PRIMARIO</v>
          </cell>
          <cell r="R162" t="str">
            <v>6662748</v>
          </cell>
          <cell r="S162" t="str">
            <v>19991118</v>
          </cell>
          <cell r="T162" t="str">
            <v>LISBOA</v>
          </cell>
          <cell r="U162" t="str">
            <v>9803</v>
          </cell>
          <cell r="V162" t="str">
            <v>S.NAC IND ENERGIA-SINDEL</v>
          </cell>
          <cell r="W162" t="str">
            <v>123443997</v>
          </cell>
          <cell r="X162" t="str">
            <v>3476</v>
          </cell>
          <cell r="Y162" t="str">
            <v>0.0</v>
          </cell>
          <cell r="Z162">
            <v>2</v>
          </cell>
          <cell r="AA162" t="str">
            <v>00</v>
          </cell>
          <cell r="AC162" t="str">
            <v>X</v>
          </cell>
          <cell r="AD162" t="str">
            <v>100</v>
          </cell>
          <cell r="AE162" t="str">
            <v>10291604238</v>
          </cell>
          <cell r="AF162" t="str">
            <v>02</v>
          </cell>
          <cell r="AG162" t="str">
            <v>19850214</v>
          </cell>
          <cell r="AH162" t="str">
            <v>DT.Adm.Corr.Antiguid</v>
          </cell>
          <cell r="AI162" t="str">
            <v>1</v>
          </cell>
          <cell r="AJ162" t="str">
            <v>ACTIVOS</v>
          </cell>
          <cell r="AK162" t="str">
            <v>AA</v>
          </cell>
          <cell r="AL162" t="str">
            <v>ACTIVO TEMP.INTEIRO</v>
          </cell>
          <cell r="AM162" t="str">
            <v>J100</v>
          </cell>
          <cell r="AN162" t="str">
            <v>EDPOutsourcing Comercial-N</v>
          </cell>
          <cell r="AO162" t="str">
            <v>J123</v>
          </cell>
          <cell r="AP162" t="str">
            <v>EDPOC-GMRS</v>
          </cell>
          <cell r="AQ162" t="str">
            <v>40177356</v>
          </cell>
          <cell r="AR162" t="str">
            <v>70000060</v>
          </cell>
          <cell r="AS162" t="str">
            <v>025.</v>
          </cell>
          <cell r="AT162" t="str">
            <v>ESCRITURARIO COMERCIAL</v>
          </cell>
          <cell r="AU162" t="str">
            <v>1</v>
          </cell>
          <cell r="AV162" t="str">
            <v>00040167</v>
          </cell>
          <cell r="AW162" t="str">
            <v>J20420000610</v>
          </cell>
          <cell r="AX162" t="str">
            <v>AN-LE-LOJAS E EQUIPAS</v>
          </cell>
          <cell r="AY162" t="str">
            <v>68905012</v>
          </cell>
          <cell r="AZ162" t="str">
            <v>Apoio à Rede Norte</v>
          </cell>
          <cell r="BA162" t="str">
            <v>6890</v>
          </cell>
          <cell r="BB162" t="str">
            <v>EDP Outsourcing Comercial</v>
          </cell>
          <cell r="BC162" t="str">
            <v>6890</v>
          </cell>
          <cell r="BD162" t="str">
            <v>6890</v>
          </cell>
          <cell r="BE162" t="str">
            <v>2800</v>
          </cell>
          <cell r="BF162" t="str">
            <v>6890</v>
          </cell>
          <cell r="BG162" t="str">
            <v>EDP Outsourcing Comercial,SA</v>
          </cell>
          <cell r="BH162" t="str">
            <v>1010</v>
          </cell>
          <cell r="BI162">
            <v>1079</v>
          </cell>
          <cell r="BJ162" t="str">
            <v>09</v>
          </cell>
          <cell r="BK162">
            <v>20</v>
          </cell>
          <cell r="BL162">
            <v>202.2</v>
          </cell>
          <cell r="BM162" t="str">
            <v>NÍVEL 5</v>
          </cell>
          <cell r="BN162" t="str">
            <v>02</v>
          </cell>
          <cell r="BO162" t="str">
            <v>06</v>
          </cell>
          <cell r="BP162" t="str">
            <v>20030101</v>
          </cell>
          <cell r="BQ162" t="str">
            <v>21</v>
          </cell>
          <cell r="BR162" t="str">
            <v>EVOLUCAO AUTOMATICA</v>
          </cell>
          <cell r="BS162" t="str">
            <v>20050101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C162">
            <v>0</v>
          </cell>
          <cell r="CG162">
            <v>0</v>
          </cell>
          <cell r="CK162">
            <v>0</v>
          </cell>
          <cell r="CO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C162">
            <v>0</v>
          </cell>
          <cell r="DF162">
            <v>0</v>
          </cell>
          <cell r="DI162">
            <v>0</v>
          </cell>
          <cell r="DK162">
            <v>0</v>
          </cell>
          <cell r="DL162">
            <v>0</v>
          </cell>
          <cell r="DN162" t="str">
            <v>21D12</v>
          </cell>
          <cell r="DO162" t="str">
            <v>Flex.T.Int."Act.Ind."</v>
          </cell>
          <cell r="DP162">
            <v>2</v>
          </cell>
          <cell r="DQ162">
            <v>100</v>
          </cell>
          <cell r="DR162" t="str">
            <v>PT01</v>
          </cell>
          <cell r="DT162" t="str">
            <v>00350363</v>
          </cell>
          <cell r="DU162" t="str">
            <v>CAIXA GERAL DE DEPOSITOS, SA</v>
          </cell>
        </row>
        <row r="163">
          <cell r="A163" t="str">
            <v>226475</v>
          </cell>
          <cell r="B163" t="str">
            <v>Carlos Fernando Nogueira Veloso</v>
          </cell>
          <cell r="C163" t="str">
            <v>1979</v>
          </cell>
          <cell r="D163">
            <v>26</v>
          </cell>
          <cell r="E163">
            <v>26</v>
          </cell>
          <cell r="F163" t="str">
            <v>19590226</v>
          </cell>
          <cell r="G163" t="str">
            <v>46</v>
          </cell>
          <cell r="H163" t="str">
            <v>1</v>
          </cell>
          <cell r="I163" t="str">
            <v>Casado</v>
          </cell>
          <cell r="J163" t="str">
            <v>masculino</v>
          </cell>
          <cell r="K163">
            <v>2</v>
          </cell>
          <cell r="L163" t="str">
            <v>Pç Dr.Parcidio Matos,26-2-Esq</v>
          </cell>
          <cell r="M163" t="str">
            <v>4820-147</v>
          </cell>
          <cell r="N163" t="str">
            <v>FAFE</v>
          </cell>
          <cell r="O163" t="str">
            <v>00231023</v>
          </cell>
          <cell r="P163" t="str">
            <v>CURSO GERAL DOS LICEUS</v>
          </cell>
          <cell r="R163" t="str">
            <v>3814667</v>
          </cell>
          <cell r="S163" t="str">
            <v>19991207</v>
          </cell>
          <cell r="T163" t="str">
            <v>LISBOA</v>
          </cell>
          <cell r="W163" t="str">
            <v>103743740</v>
          </cell>
          <cell r="X163" t="str">
            <v>0400</v>
          </cell>
          <cell r="Y163" t="str">
            <v>0.0</v>
          </cell>
          <cell r="Z163">
            <v>2</v>
          </cell>
          <cell r="AA163" t="str">
            <v>00</v>
          </cell>
          <cell r="AC163" t="str">
            <v>X</v>
          </cell>
          <cell r="AD163" t="str">
            <v>100</v>
          </cell>
          <cell r="AE163" t="str">
            <v>10293985123</v>
          </cell>
          <cell r="AF163" t="str">
            <v>02</v>
          </cell>
          <cell r="AG163" t="str">
            <v>19791009</v>
          </cell>
          <cell r="AH163" t="str">
            <v>DT.Adm.Corr.Antiguid</v>
          </cell>
          <cell r="AI163" t="str">
            <v>1</v>
          </cell>
          <cell r="AJ163" t="str">
            <v>ACTIVOS</v>
          </cell>
          <cell r="AK163" t="str">
            <v>AA</v>
          </cell>
          <cell r="AL163" t="str">
            <v>ACTIVO TEMP.INTEIRO</v>
          </cell>
          <cell r="AM163" t="str">
            <v>J100</v>
          </cell>
          <cell r="AN163" t="str">
            <v>EDPOutsourcing Comercial-N</v>
          </cell>
          <cell r="AO163" t="str">
            <v>J123</v>
          </cell>
          <cell r="AP163" t="str">
            <v>EDPOC-GMRS</v>
          </cell>
          <cell r="AQ163" t="str">
            <v>40177352</v>
          </cell>
          <cell r="AR163" t="str">
            <v>70000060</v>
          </cell>
          <cell r="AS163" t="str">
            <v>025.</v>
          </cell>
          <cell r="AT163" t="str">
            <v>ESCRITURARIO COMERCIAL</v>
          </cell>
          <cell r="AU163" t="str">
            <v>4</v>
          </cell>
          <cell r="AV163" t="str">
            <v>00040167</v>
          </cell>
          <cell r="AW163" t="str">
            <v>J20420000610</v>
          </cell>
          <cell r="AX163" t="str">
            <v>AN-LE-LOJAS E EQUIPAS</v>
          </cell>
          <cell r="AY163" t="str">
            <v>68905012</v>
          </cell>
          <cell r="AZ163" t="str">
            <v>Apoio à Rede Norte</v>
          </cell>
          <cell r="BA163" t="str">
            <v>6890</v>
          </cell>
          <cell r="BB163" t="str">
            <v>EDP Outsourcing Comercial</v>
          </cell>
          <cell r="BC163" t="str">
            <v>6890</v>
          </cell>
          <cell r="BD163" t="str">
            <v>6890</v>
          </cell>
          <cell r="BE163" t="str">
            <v>2800</v>
          </cell>
          <cell r="BF163" t="str">
            <v>6890</v>
          </cell>
          <cell r="BG163" t="str">
            <v>EDP Outsourcing Comercial,SA</v>
          </cell>
          <cell r="BH163" t="str">
            <v>1010</v>
          </cell>
          <cell r="BI163">
            <v>1160</v>
          </cell>
          <cell r="BJ163" t="str">
            <v>10</v>
          </cell>
          <cell r="BK163">
            <v>26</v>
          </cell>
          <cell r="BL163">
            <v>262.86</v>
          </cell>
          <cell r="BM163" t="str">
            <v>NÍVEL 5</v>
          </cell>
          <cell r="BN163" t="str">
            <v>02</v>
          </cell>
          <cell r="BO163" t="str">
            <v>07</v>
          </cell>
          <cell r="BP163" t="str">
            <v>20030101</v>
          </cell>
          <cell r="BQ163" t="str">
            <v>21</v>
          </cell>
          <cell r="BR163" t="str">
            <v>EVOLUCAO AUTOMATICA</v>
          </cell>
          <cell r="BS163" t="str">
            <v>20050101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C163">
            <v>0</v>
          </cell>
          <cell r="CG163">
            <v>0</v>
          </cell>
          <cell r="CK163">
            <v>0</v>
          </cell>
          <cell r="CO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Z163">
            <v>0</v>
          </cell>
          <cell r="DC163">
            <v>0</v>
          </cell>
          <cell r="DF163">
            <v>0</v>
          </cell>
          <cell r="DI163">
            <v>0</v>
          </cell>
          <cell r="DK163">
            <v>0</v>
          </cell>
          <cell r="DL163">
            <v>0</v>
          </cell>
          <cell r="DN163" t="str">
            <v>21D12</v>
          </cell>
          <cell r="DO163" t="str">
            <v>Flex.T.Int."Act.Ind."</v>
          </cell>
          <cell r="DP163">
            <v>2</v>
          </cell>
          <cell r="DQ163">
            <v>100</v>
          </cell>
          <cell r="DR163" t="str">
            <v>PT01</v>
          </cell>
          <cell r="DT163" t="str">
            <v>00330000</v>
          </cell>
          <cell r="DU163" t="str">
            <v>BANCO COMERCIAL PORTUGUES, SA</v>
          </cell>
        </row>
        <row r="164">
          <cell r="A164" t="str">
            <v>234923</v>
          </cell>
          <cell r="B164" t="str">
            <v>Carlos Alberto Martins Lopes</v>
          </cell>
          <cell r="C164" t="str">
            <v>1975</v>
          </cell>
          <cell r="D164">
            <v>30</v>
          </cell>
          <cell r="E164">
            <v>30</v>
          </cell>
          <cell r="F164" t="str">
            <v>19551010</v>
          </cell>
          <cell r="G164" t="str">
            <v>49</v>
          </cell>
          <cell r="H164" t="str">
            <v>1</v>
          </cell>
          <cell r="I164" t="str">
            <v>Casado</v>
          </cell>
          <cell r="J164" t="str">
            <v>masculino</v>
          </cell>
          <cell r="K164">
            <v>3</v>
          </cell>
          <cell r="L164" t="str">
            <v>Boucas Arnoia</v>
          </cell>
          <cell r="M164" t="str">
            <v>4890-054</v>
          </cell>
          <cell r="N164" t="str">
            <v>ARNOIA</v>
          </cell>
          <cell r="O164" t="str">
            <v>00241132</v>
          </cell>
          <cell r="P164" t="str">
            <v>CURSO COMPLEMENTAR DOS LICEUS</v>
          </cell>
          <cell r="R164" t="str">
            <v>5707287</v>
          </cell>
          <cell r="S164" t="str">
            <v>19960109</v>
          </cell>
          <cell r="T164" t="str">
            <v>LISBOA</v>
          </cell>
          <cell r="U164" t="str">
            <v>9800</v>
          </cell>
          <cell r="V164" t="str">
            <v>SIND TRAB IND ELéCT NORTE</v>
          </cell>
          <cell r="W164" t="str">
            <v>123024315</v>
          </cell>
          <cell r="X164" t="str">
            <v>0388</v>
          </cell>
          <cell r="Y164" t="str">
            <v>0.0</v>
          </cell>
          <cell r="Z164">
            <v>3</v>
          </cell>
          <cell r="AA164" t="str">
            <v>00</v>
          </cell>
          <cell r="AC164" t="str">
            <v>X</v>
          </cell>
          <cell r="AD164" t="str">
            <v>100</v>
          </cell>
          <cell r="AE164" t="str">
            <v>10294035271</v>
          </cell>
          <cell r="AF164" t="str">
            <v>02</v>
          </cell>
          <cell r="AG164" t="str">
            <v>19751117</v>
          </cell>
          <cell r="AH164" t="str">
            <v>DT.Adm.Corr.Antiguid</v>
          </cell>
          <cell r="AI164" t="str">
            <v>1</v>
          </cell>
          <cell r="AJ164" t="str">
            <v>ACTIVOS</v>
          </cell>
          <cell r="AK164" t="str">
            <v>AA</v>
          </cell>
          <cell r="AL164" t="str">
            <v>ACTIVO TEMP.INTEIRO</v>
          </cell>
          <cell r="AM164" t="str">
            <v>J100</v>
          </cell>
          <cell r="AN164" t="str">
            <v>EDPOutsourcing Comercial-N</v>
          </cell>
          <cell r="AO164" t="str">
            <v>J123</v>
          </cell>
          <cell r="AP164" t="str">
            <v>EDPOC-GMRS</v>
          </cell>
          <cell r="AQ164" t="str">
            <v>40176799</v>
          </cell>
          <cell r="AR164" t="str">
            <v>70000060</v>
          </cell>
          <cell r="AS164" t="str">
            <v>025.</v>
          </cell>
          <cell r="AT164" t="str">
            <v>ESCRITURARIO COMERCIAL</v>
          </cell>
          <cell r="AU164" t="str">
            <v>4</v>
          </cell>
          <cell r="AV164" t="str">
            <v>00040167</v>
          </cell>
          <cell r="AW164" t="str">
            <v>J20420000610</v>
          </cell>
          <cell r="AX164" t="str">
            <v>AN-LE-LOJAS E EQUIPAS</v>
          </cell>
          <cell r="AY164" t="str">
            <v>68905012</v>
          </cell>
          <cell r="AZ164" t="str">
            <v>Apoio à Rede Norte</v>
          </cell>
          <cell r="BA164" t="str">
            <v>6890</v>
          </cell>
          <cell r="BB164" t="str">
            <v>EDP Outsourcing Comercial</v>
          </cell>
          <cell r="BC164" t="str">
            <v>6890</v>
          </cell>
          <cell r="BD164" t="str">
            <v>6890</v>
          </cell>
          <cell r="BE164" t="str">
            <v>2800</v>
          </cell>
          <cell r="BF164" t="str">
            <v>6890</v>
          </cell>
          <cell r="BG164" t="str">
            <v>EDP Outsourcing Comercial,SA</v>
          </cell>
          <cell r="BH164" t="str">
            <v>1010</v>
          </cell>
          <cell r="BI164">
            <v>1247</v>
          </cell>
          <cell r="BJ164" t="str">
            <v>11</v>
          </cell>
          <cell r="BK164">
            <v>30</v>
          </cell>
          <cell r="BL164">
            <v>303.3</v>
          </cell>
          <cell r="BM164" t="str">
            <v>NÍVEL 5</v>
          </cell>
          <cell r="BN164" t="str">
            <v>02</v>
          </cell>
          <cell r="BO164" t="str">
            <v>08</v>
          </cell>
          <cell r="BP164" t="str">
            <v>20030101</v>
          </cell>
          <cell r="BQ164" t="str">
            <v>21</v>
          </cell>
          <cell r="BR164" t="str">
            <v>EVOLUCAO AUTOMATICA</v>
          </cell>
          <cell r="BS164" t="str">
            <v>20050101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C164">
            <v>0</v>
          </cell>
          <cell r="CG164">
            <v>0</v>
          </cell>
          <cell r="CK164">
            <v>0</v>
          </cell>
          <cell r="CO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Z164">
            <v>0</v>
          </cell>
          <cell r="DC164">
            <v>0</v>
          </cell>
          <cell r="DF164">
            <v>0</v>
          </cell>
          <cell r="DI164">
            <v>0</v>
          </cell>
          <cell r="DK164">
            <v>0</v>
          </cell>
          <cell r="DL164">
            <v>0</v>
          </cell>
          <cell r="DN164" t="str">
            <v>11D13</v>
          </cell>
          <cell r="DO164" t="str">
            <v>FixoTInt-"Lojas"2002</v>
          </cell>
          <cell r="DP164">
            <v>9</v>
          </cell>
          <cell r="DQ164">
            <v>100</v>
          </cell>
          <cell r="DR164" t="str">
            <v>PT01</v>
          </cell>
          <cell r="DT164" t="str">
            <v>00330000</v>
          </cell>
          <cell r="DU164" t="str">
            <v>BANCO COMERCIAL PORTUGUES, SA</v>
          </cell>
        </row>
        <row r="165">
          <cell r="A165" t="str">
            <v>234613</v>
          </cell>
          <cell r="B165" t="str">
            <v>Jose Manuel Marques Oliveira Mendes</v>
          </cell>
          <cell r="C165" t="str">
            <v>1975</v>
          </cell>
          <cell r="D165">
            <v>30</v>
          </cell>
          <cell r="E165">
            <v>30</v>
          </cell>
          <cell r="F165" t="str">
            <v>19590118</v>
          </cell>
          <cell r="G165" t="str">
            <v>46</v>
          </cell>
          <cell r="H165" t="str">
            <v>1</v>
          </cell>
          <cell r="I165" t="str">
            <v>Casado</v>
          </cell>
          <cell r="J165" t="str">
            <v>masculino</v>
          </cell>
          <cell r="K165">
            <v>2</v>
          </cell>
          <cell r="L165" t="str">
            <v>Vila das Acácias - casa 1 Refojos</v>
          </cell>
          <cell r="M165" t="str">
            <v>4860-336</v>
          </cell>
          <cell r="N165" t="str">
            <v>CABECEIRAS DE BASTO</v>
          </cell>
          <cell r="O165" t="str">
            <v>00231013</v>
          </cell>
          <cell r="P165" t="str">
            <v>2. CICLO LICEAL</v>
          </cell>
          <cell r="R165" t="str">
            <v>7846920</v>
          </cell>
          <cell r="S165" t="str">
            <v>19980130</v>
          </cell>
          <cell r="T165" t="str">
            <v>BRAGA</v>
          </cell>
          <cell r="U165" t="str">
            <v>9804</v>
          </cell>
          <cell r="V165" t="str">
            <v>SIND ENERGIA - SINERGIA</v>
          </cell>
          <cell r="W165" t="str">
            <v>103723838</v>
          </cell>
          <cell r="X165" t="str">
            <v>0370</v>
          </cell>
          <cell r="Y165" t="str">
            <v>0.0</v>
          </cell>
          <cell r="Z165">
            <v>2</v>
          </cell>
          <cell r="AA165" t="str">
            <v>00</v>
          </cell>
          <cell r="AD165" t="str">
            <v>100</v>
          </cell>
          <cell r="AE165" t="str">
            <v>10294042384</v>
          </cell>
          <cell r="AF165" t="str">
            <v>02</v>
          </cell>
          <cell r="AG165" t="str">
            <v>19751103</v>
          </cell>
          <cell r="AH165" t="str">
            <v>DT.Adm.Corr.Antiguid</v>
          </cell>
          <cell r="AI165" t="str">
            <v>1</v>
          </cell>
          <cell r="AJ165" t="str">
            <v>ACTIVOS</v>
          </cell>
          <cell r="AK165" t="str">
            <v>AA</v>
          </cell>
          <cell r="AL165" t="str">
            <v>ACTIVO TEMP.INTEIRO</v>
          </cell>
          <cell r="AM165" t="str">
            <v>J100</v>
          </cell>
          <cell r="AN165" t="str">
            <v>EDPOutsourcing Comercial-N</v>
          </cell>
          <cell r="AO165" t="str">
            <v>J123</v>
          </cell>
          <cell r="AP165" t="str">
            <v>EDPOC-GMRS</v>
          </cell>
          <cell r="AQ165" t="str">
            <v>40177452</v>
          </cell>
          <cell r="AR165" t="str">
            <v>70000045</v>
          </cell>
          <cell r="AS165" t="str">
            <v>01S3</v>
          </cell>
          <cell r="AT165" t="str">
            <v>CHEFIA SECCAO ESCALAO III</v>
          </cell>
          <cell r="AU165" t="str">
            <v>4</v>
          </cell>
          <cell r="AV165" t="str">
            <v>00040180</v>
          </cell>
          <cell r="AW165" t="str">
            <v>J20424320110</v>
          </cell>
          <cell r="AX165" t="str">
            <v>AN-LJGMR-CH-CHEFIA</v>
          </cell>
          <cell r="AY165" t="str">
            <v>68905209</v>
          </cell>
          <cell r="AZ165" t="str">
            <v>Lj Guimarães</v>
          </cell>
          <cell r="BA165" t="str">
            <v>6890</v>
          </cell>
          <cell r="BB165" t="str">
            <v>EDP Outsourcing Comercial</v>
          </cell>
          <cell r="BC165" t="str">
            <v>6890</v>
          </cell>
          <cell r="BD165" t="str">
            <v>6890</v>
          </cell>
          <cell r="BE165" t="str">
            <v>2800</v>
          </cell>
          <cell r="BF165" t="str">
            <v>6890</v>
          </cell>
          <cell r="BG165" t="str">
            <v>EDP Outsourcing Comercial,SA</v>
          </cell>
          <cell r="BH165" t="str">
            <v>1010</v>
          </cell>
          <cell r="BI165">
            <v>1891</v>
          </cell>
          <cell r="BJ165" t="str">
            <v>18</v>
          </cell>
          <cell r="BK165">
            <v>30</v>
          </cell>
          <cell r="BL165">
            <v>303.3</v>
          </cell>
          <cell r="BM165" t="str">
            <v>C SECÇ3</v>
          </cell>
          <cell r="BN165" t="str">
            <v>00</v>
          </cell>
          <cell r="BO165" t="str">
            <v>J</v>
          </cell>
          <cell r="BP165" t="str">
            <v>20050101</v>
          </cell>
          <cell r="BQ165" t="str">
            <v>21</v>
          </cell>
          <cell r="BR165" t="str">
            <v>EVOLUCAO AUTOMATICA</v>
          </cell>
          <cell r="BS165" t="str">
            <v>20050101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C165">
            <v>0</v>
          </cell>
          <cell r="CG165">
            <v>0</v>
          </cell>
          <cell r="CK165">
            <v>0</v>
          </cell>
          <cell r="CO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Z165">
            <v>0</v>
          </cell>
          <cell r="DC165">
            <v>0</v>
          </cell>
          <cell r="DF165">
            <v>0</v>
          </cell>
          <cell r="DI165">
            <v>0</v>
          </cell>
          <cell r="DK165">
            <v>0</v>
          </cell>
          <cell r="DL165">
            <v>0</v>
          </cell>
          <cell r="DN165" t="str">
            <v>11D13</v>
          </cell>
          <cell r="DO165" t="str">
            <v>FixoTInt-"Lojas"2002</v>
          </cell>
          <cell r="DP165">
            <v>2</v>
          </cell>
          <cell r="DQ165">
            <v>100</v>
          </cell>
          <cell r="DR165" t="str">
            <v>PT01</v>
          </cell>
          <cell r="DT165" t="str">
            <v>00180000</v>
          </cell>
          <cell r="DU165" t="str">
            <v>BANCO TOTTA &amp; ACORES, SA</v>
          </cell>
        </row>
        <row r="166">
          <cell r="A166" t="str">
            <v>234834</v>
          </cell>
          <cell r="B166" t="str">
            <v>Maria Elisa Castro Mendes</v>
          </cell>
          <cell r="C166" t="str">
            <v>1979</v>
          </cell>
          <cell r="D166">
            <v>26</v>
          </cell>
          <cell r="E166">
            <v>26</v>
          </cell>
          <cell r="F166" t="str">
            <v>19581116</v>
          </cell>
          <cell r="G166" t="str">
            <v>46</v>
          </cell>
          <cell r="H166" t="str">
            <v>1</v>
          </cell>
          <cell r="I166" t="str">
            <v>Casado</v>
          </cell>
          <cell r="J166" t="str">
            <v>feminino</v>
          </cell>
          <cell r="K166">
            <v>2</v>
          </cell>
          <cell r="L166" t="str">
            <v>Vila das Acacias, Casa 8 Refojos</v>
          </cell>
          <cell r="M166" t="str">
            <v>4860-369</v>
          </cell>
          <cell r="N166" t="str">
            <v>CABECEIRAS DE BASTO</v>
          </cell>
          <cell r="O166" t="str">
            <v>00241132</v>
          </cell>
          <cell r="P166" t="str">
            <v>CURSO COMPLEMENTAR DOS LICEUS</v>
          </cell>
          <cell r="R166" t="str">
            <v>8316850</v>
          </cell>
          <cell r="S166" t="str">
            <v>19960528</v>
          </cell>
          <cell r="T166" t="str">
            <v>BRAGA</v>
          </cell>
          <cell r="U166" t="str">
            <v>9803</v>
          </cell>
          <cell r="V166" t="str">
            <v>S.NAC IND ENERGIA-SINDEL</v>
          </cell>
          <cell r="W166" t="str">
            <v>103724494</v>
          </cell>
          <cell r="X166" t="str">
            <v>0370</v>
          </cell>
          <cell r="Y166" t="str">
            <v>0.0</v>
          </cell>
          <cell r="Z166">
            <v>2</v>
          </cell>
          <cell r="AA166" t="str">
            <v>00</v>
          </cell>
          <cell r="AC166" t="str">
            <v>X</v>
          </cell>
          <cell r="AD166" t="str">
            <v>100</v>
          </cell>
          <cell r="AE166" t="str">
            <v>10294035831</v>
          </cell>
          <cell r="AF166" t="str">
            <v>02</v>
          </cell>
          <cell r="AG166" t="str">
            <v>19790214</v>
          </cell>
          <cell r="AH166" t="str">
            <v>DT.Adm.Corr.Antiguid</v>
          </cell>
          <cell r="AI166" t="str">
            <v>1</v>
          </cell>
          <cell r="AJ166" t="str">
            <v>ACTIVOS</v>
          </cell>
          <cell r="AK166" t="str">
            <v>AA</v>
          </cell>
          <cell r="AL166" t="str">
            <v>ACTIVO TEMP.INTEIRO</v>
          </cell>
          <cell r="AM166" t="str">
            <v>J100</v>
          </cell>
          <cell r="AN166" t="str">
            <v>EDPOutsourcing Comercial-N</v>
          </cell>
          <cell r="AO166" t="str">
            <v>J123</v>
          </cell>
          <cell r="AP166" t="str">
            <v>EDPOC-GMRS</v>
          </cell>
          <cell r="AQ166" t="str">
            <v>40177478</v>
          </cell>
          <cell r="AR166" t="str">
            <v>70000060</v>
          </cell>
          <cell r="AS166" t="str">
            <v>025.</v>
          </cell>
          <cell r="AT166" t="str">
            <v>ESCRITURARIO COMERCIAL</v>
          </cell>
          <cell r="AU166" t="str">
            <v>1</v>
          </cell>
          <cell r="AV166" t="str">
            <v>00040285</v>
          </cell>
          <cell r="AW166" t="str">
            <v>J20424320410</v>
          </cell>
          <cell r="AX166" t="str">
            <v>AN-LJGMR-LOJA GUIMARÃES</v>
          </cell>
          <cell r="AY166" t="str">
            <v>68905209</v>
          </cell>
          <cell r="AZ166" t="str">
            <v>Lj Guimarães</v>
          </cell>
          <cell r="BA166" t="str">
            <v>6890</v>
          </cell>
          <cell r="BB166" t="str">
            <v>EDP Outsourcing Comercial</v>
          </cell>
          <cell r="BC166" t="str">
            <v>6890</v>
          </cell>
          <cell r="BD166" t="str">
            <v>6890</v>
          </cell>
          <cell r="BE166" t="str">
            <v>2800</v>
          </cell>
          <cell r="BF166" t="str">
            <v>6890</v>
          </cell>
          <cell r="BG166" t="str">
            <v>EDP Outsourcing Comercial,SA</v>
          </cell>
          <cell r="BH166" t="str">
            <v>1010</v>
          </cell>
          <cell r="BI166">
            <v>1339</v>
          </cell>
          <cell r="BJ166" t="str">
            <v>12</v>
          </cell>
          <cell r="BK166">
            <v>26</v>
          </cell>
          <cell r="BL166">
            <v>262.86</v>
          </cell>
          <cell r="BM166" t="str">
            <v>NÍVEL 5</v>
          </cell>
          <cell r="BN166" t="str">
            <v>03</v>
          </cell>
          <cell r="BO166" t="str">
            <v>09</v>
          </cell>
          <cell r="BP166" t="str">
            <v>20020101</v>
          </cell>
          <cell r="BQ166" t="str">
            <v>21</v>
          </cell>
          <cell r="BR166" t="str">
            <v>EVOLUCAO AUTOMATICA</v>
          </cell>
          <cell r="BS166" t="str">
            <v>20050101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C166">
            <v>0</v>
          </cell>
          <cell r="CG166">
            <v>0</v>
          </cell>
          <cell r="CK166">
            <v>0</v>
          </cell>
          <cell r="CO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</v>
          </cell>
          <cell r="CY166" t="str">
            <v>6010</v>
          </cell>
          <cell r="CZ166">
            <v>39.54</v>
          </cell>
          <cell r="DC166">
            <v>0</v>
          </cell>
          <cell r="DF166">
            <v>0</v>
          </cell>
          <cell r="DI166">
            <v>0</v>
          </cell>
          <cell r="DK166">
            <v>0</v>
          </cell>
          <cell r="DL166">
            <v>0</v>
          </cell>
          <cell r="DN166" t="str">
            <v>21D12</v>
          </cell>
          <cell r="DO166" t="str">
            <v>Flex.T.Int."Act.Ind."</v>
          </cell>
          <cell r="DP166">
            <v>2</v>
          </cell>
          <cell r="DQ166">
            <v>100</v>
          </cell>
          <cell r="DR166" t="str">
            <v>PT01</v>
          </cell>
          <cell r="DT166" t="str">
            <v>00180000</v>
          </cell>
          <cell r="DU166" t="str">
            <v>BANCO TOTTA &amp; ACORES, SA</v>
          </cell>
        </row>
        <row r="167">
          <cell r="A167" t="str">
            <v>284920</v>
          </cell>
          <cell r="B167" t="str">
            <v>Antonio Jose Carvalho Faria</v>
          </cell>
          <cell r="C167" t="str">
            <v>1983</v>
          </cell>
          <cell r="D167">
            <v>22</v>
          </cell>
          <cell r="E167">
            <v>22</v>
          </cell>
          <cell r="F167" t="str">
            <v>19600615</v>
          </cell>
          <cell r="G167" t="str">
            <v>45</v>
          </cell>
          <cell r="H167" t="str">
            <v>1</v>
          </cell>
          <cell r="I167" t="str">
            <v>Casado</v>
          </cell>
          <cell r="J167" t="str">
            <v>masculino</v>
          </cell>
          <cell r="K167">
            <v>1</v>
          </cell>
          <cell r="L167" t="str">
            <v>Rua S.  Bento N. 78</v>
          </cell>
          <cell r="M167" t="str">
            <v>4835-460</v>
          </cell>
          <cell r="N167" t="str">
            <v>TABUADELO</v>
          </cell>
          <cell r="O167" t="str">
            <v>00244143</v>
          </cell>
          <cell r="P167" t="str">
            <v>12.ANO-TECNICO CONTABILIDADE</v>
          </cell>
          <cell r="R167" t="str">
            <v>7905924</v>
          </cell>
          <cell r="S167" t="str">
            <v>19980629</v>
          </cell>
          <cell r="T167" t="str">
            <v>LISBOA</v>
          </cell>
          <cell r="U167" t="str">
            <v>9803</v>
          </cell>
          <cell r="V167" t="str">
            <v>S.NAC IND ENERGIA-SINDEL</v>
          </cell>
          <cell r="W167" t="str">
            <v>155090011</v>
          </cell>
          <cell r="X167" t="str">
            <v>3476</v>
          </cell>
          <cell r="Y167" t="str">
            <v>0.0</v>
          </cell>
          <cell r="Z167">
            <v>2</v>
          </cell>
          <cell r="AA167" t="str">
            <v>00</v>
          </cell>
          <cell r="AC167" t="str">
            <v>X</v>
          </cell>
          <cell r="AD167" t="str">
            <v>100</v>
          </cell>
          <cell r="AE167" t="str">
            <v>10292264651</v>
          </cell>
          <cell r="AF167" t="str">
            <v>02</v>
          </cell>
          <cell r="AG167" t="str">
            <v>19830801</v>
          </cell>
          <cell r="AH167" t="str">
            <v>DT.Adm.Corr.Antiguid</v>
          </cell>
          <cell r="AI167" t="str">
            <v>1</v>
          </cell>
          <cell r="AJ167" t="str">
            <v>ACTIVOS</v>
          </cell>
          <cell r="AK167" t="str">
            <v>AA</v>
          </cell>
          <cell r="AL167" t="str">
            <v>ACTIVO TEMP.INTEIRO</v>
          </cell>
          <cell r="AM167" t="str">
            <v>J100</v>
          </cell>
          <cell r="AN167" t="str">
            <v>EDPOutsourcing Comercial-N</v>
          </cell>
          <cell r="AO167" t="str">
            <v>J123</v>
          </cell>
          <cell r="AP167" t="str">
            <v>EDPOC-GMRS</v>
          </cell>
          <cell r="AQ167" t="str">
            <v>40177479</v>
          </cell>
          <cell r="AR167" t="str">
            <v>70000060</v>
          </cell>
          <cell r="AS167" t="str">
            <v>025.</v>
          </cell>
          <cell r="AT167" t="str">
            <v>ESCRITURARIO COMERCIAL</v>
          </cell>
          <cell r="AU167" t="str">
            <v>1</v>
          </cell>
          <cell r="AV167" t="str">
            <v>00040285</v>
          </cell>
          <cell r="AW167" t="str">
            <v>J20424320410</v>
          </cell>
          <cell r="AX167" t="str">
            <v>AN-LJGMR-LOJA GUIMARÃES</v>
          </cell>
          <cell r="AY167" t="str">
            <v>68905209</v>
          </cell>
          <cell r="AZ167" t="str">
            <v>Lj Guimarães</v>
          </cell>
          <cell r="BA167" t="str">
            <v>6890</v>
          </cell>
          <cell r="BB167" t="str">
            <v>EDP Outsourcing Comercial</v>
          </cell>
          <cell r="BC167" t="str">
            <v>6890</v>
          </cell>
          <cell r="BD167" t="str">
            <v>6890</v>
          </cell>
          <cell r="BE167" t="str">
            <v>2800</v>
          </cell>
          <cell r="BF167" t="str">
            <v>6890</v>
          </cell>
          <cell r="BG167" t="str">
            <v>EDP Outsourcing Comercial,SA</v>
          </cell>
          <cell r="BH167" t="str">
            <v>1010</v>
          </cell>
          <cell r="BI167">
            <v>1247</v>
          </cell>
          <cell r="BJ167" t="str">
            <v>11</v>
          </cell>
          <cell r="BK167">
            <v>22</v>
          </cell>
          <cell r="BL167">
            <v>222.42</v>
          </cell>
          <cell r="BM167" t="str">
            <v>NÍVEL 5</v>
          </cell>
          <cell r="BN167" t="str">
            <v>00</v>
          </cell>
          <cell r="BO167" t="str">
            <v>08</v>
          </cell>
          <cell r="BP167" t="str">
            <v>20050101</v>
          </cell>
          <cell r="BQ167" t="str">
            <v>21</v>
          </cell>
          <cell r="BR167" t="str">
            <v>EVOLUCAO AUTOMATICA</v>
          </cell>
          <cell r="BS167" t="str">
            <v>20050101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C167">
            <v>0</v>
          </cell>
          <cell r="CG167">
            <v>0</v>
          </cell>
          <cell r="CK167">
            <v>0</v>
          </cell>
          <cell r="CO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</v>
          </cell>
          <cell r="CY167" t="str">
            <v>6010</v>
          </cell>
          <cell r="CZ167">
            <v>39.54</v>
          </cell>
          <cell r="DC167">
            <v>0</v>
          </cell>
          <cell r="DF167">
            <v>0</v>
          </cell>
          <cell r="DI167">
            <v>0</v>
          </cell>
          <cell r="DK167">
            <v>0</v>
          </cell>
          <cell r="DL167">
            <v>0</v>
          </cell>
          <cell r="DN167" t="str">
            <v>11D13</v>
          </cell>
          <cell r="DO167" t="str">
            <v>FixoTInt-"Lojas"2002</v>
          </cell>
          <cell r="DP167">
            <v>2</v>
          </cell>
          <cell r="DQ167">
            <v>100</v>
          </cell>
          <cell r="DR167" t="str">
            <v>PT01</v>
          </cell>
          <cell r="DT167" t="str">
            <v>00330000</v>
          </cell>
          <cell r="DU167" t="str">
            <v>BANCO COMERCIAL PORTUGUES, SA</v>
          </cell>
        </row>
        <row r="168">
          <cell r="A168" t="str">
            <v>285692</v>
          </cell>
          <cell r="B168" t="str">
            <v>João Sampaio Leite</v>
          </cell>
          <cell r="C168" t="str">
            <v>1983</v>
          </cell>
          <cell r="D168">
            <v>22</v>
          </cell>
          <cell r="E168">
            <v>22</v>
          </cell>
          <cell r="F168" t="str">
            <v>19570116</v>
          </cell>
          <cell r="G168" t="str">
            <v>48</v>
          </cell>
          <cell r="H168" t="str">
            <v>1</v>
          </cell>
          <cell r="I168" t="str">
            <v>Casado</v>
          </cell>
          <cell r="J168" t="str">
            <v>masculino</v>
          </cell>
          <cell r="K168">
            <v>2</v>
          </cell>
          <cell r="L168" t="str">
            <v>Rua 24 Junho, nº2 Prazins (S.Tirso)</v>
          </cell>
          <cell r="M168" t="str">
            <v>4800-000</v>
          </cell>
          <cell r="N168" t="str">
            <v>GUIMARÃES</v>
          </cell>
          <cell r="O168" t="str">
            <v>00123022</v>
          </cell>
          <cell r="P168" t="str">
            <v>CICLO COMPL. ENSINO PRIMARIO</v>
          </cell>
          <cell r="R168" t="str">
            <v>3875713</v>
          </cell>
          <cell r="S168" t="str">
            <v>19940606</v>
          </cell>
          <cell r="T168" t="str">
            <v>LISBOA</v>
          </cell>
          <cell r="U168" t="str">
            <v>9803</v>
          </cell>
          <cell r="V168" t="str">
            <v>S.NAC IND ENERGIA-SINDEL</v>
          </cell>
          <cell r="W168" t="str">
            <v>107103087</v>
          </cell>
          <cell r="X168" t="str">
            <v>0418</v>
          </cell>
          <cell r="Y168" t="str">
            <v>0.0</v>
          </cell>
          <cell r="Z168">
            <v>2</v>
          </cell>
          <cell r="AA168" t="str">
            <v>00</v>
          </cell>
          <cell r="AD168" t="str">
            <v>100</v>
          </cell>
          <cell r="AE168" t="str">
            <v>10291754004</v>
          </cell>
          <cell r="AF168" t="str">
            <v>02</v>
          </cell>
          <cell r="AG168" t="str">
            <v>19830919</v>
          </cell>
          <cell r="AH168" t="str">
            <v>DT.Adm.Corr.Antiguid</v>
          </cell>
          <cell r="AI168" t="str">
            <v>1</v>
          </cell>
          <cell r="AJ168" t="str">
            <v>ACTIVOS</v>
          </cell>
          <cell r="AK168" t="str">
            <v>AA</v>
          </cell>
          <cell r="AL168" t="str">
            <v>ACTIVO TEMP.INTEIRO</v>
          </cell>
          <cell r="AM168" t="str">
            <v>J100</v>
          </cell>
          <cell r="AN168" t="str">
            <v>EDPOutsourcing Comercial-N</v>
          </cell>
          <cell r="AO168" t="str">
            <v>J123</v>
          </cell>
          <cell r="AP168" t="str">
            <v>EDPOC-GMRS</v>
          </cell>
          <cell r="AQ168" t="str">
            <v>40177480</v>
          </cell>
          <cell r="AR168" t="str">
            <v>70000060</v>
          </cell>
          <cell r="AS168" t="str">
            <v>025.</v>
          </cell>
          <cell r="AT168" t="str">
            <v>ESCRITURARIO COMERCIAL</v>
          </cell>
          <cell r="AU168" t="str">
            <v>1</v>
          </cell>
          <cell r="AV168" t="str">
            <v>00040285</v>
          </cell>
          <cell r="AW168" t="str">
            <v>J20424320410</v>
          </cell>
          <cell r="AX168" t="str">
            <v>AN-LJGMR-LOJA GUIMARÃES</v>
          </cell>
          <cell r="AY168" t="str">
            <v>68905209</v>
          </cell>
          <cell r="AZ168" t="str">
            <v>Lj Guimarães</v>
          </cell>
          <cell r="BA168" t="str">
            <v>6890</v>
          </cell>
          <cell r="BB168" t="str">
            <v>EDP Outsourcing Comercial</v>
          </cell>
          <cell r="BC168" t="str">
            <v>6890</v>
          </cell>
          <cell r="BD168" t="str">
            <v>6890</v>
          </cell>
          <cell r="BE168" t="str">
            <v>2800</v>
          </cell>
          <cell r="BF168" t="str">
            <v>6890</v>
          </cell>
          <cell r="BG168" t="str">
            <v>EDP Outsourcing Comercial,SA</v>
          </cell>
          <cell r="BH168" t="str">
            <v>1010</v>
          </cell>
          <cell r="BI168">
            <v>1160</v>
          </cell>
          <cell r="BJ168" t="str">
            <v>10</v>
          </cell>
          <cell r="BK168">
            <v>22</v>
          </cell>
          <cell r="BL168">
            <v>222.42</v>
          </cell>
          <cell r="BM168" t="str">
            <v>NÍVEL 5</v>
          </cell>
          <cell r="BN168" t="str">
            <v>01</v>
          </cell>
          <cell r="BO168" t="str">
            <v>07</v>
          </cell>
          <cell r="BP168" t="str">
            <v>20040101</v>
          </cell>
          <cell r="BQ168" t="str">
            <v>21</v>
          </cell>
          <cell r="BR168" t="str">
            <v>EVOLUCAO AUTOMATICA</v>
          </cell>
          <cell r="BS168" t="str">
            <v>20050101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G168">
            <v>0</v>
          </cell>
          <cell r="CK168">
            <v>0</v>
          </cell>
          <cell r="CO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1</v>
          </cell>
          <cell r="CY168" t="str">
            <v>6010</v>
          </cell>
          <cell r="CZ168">
            <v>39.54</v>
          </cell>
          <cell r="DC168">
            <v>0</v>
          </cell>
          <cell r="DF168">
            <v>0</v>
          </cell>
          <cell r="DI168">
            <v>0</v>
          </cell>
          <cell r="DK168">
            <v>0</v>
          </cell>
          <cell r="DL168">
            <v>0</v>
          </cell>
          <cell r="DN168" t="str">
            <v>11D13</v>
          </cell>
          <cell r="DO168" t="str">
            <v>FixoTInt-"Lojas"2002</v>
          </cell>
          <cell r="DP168">
            <v>2</v>
          </cell>
          <cell r="DQ168">
            <v>100</v>
          </cell>
          <cell r="DR168" t="str">
            <v>PT01</v>
          </cell>
          <cell r="DT168" t="str">
            <v>00330000</v>
          </cell>
          <cell r="DU168" t="str">
            <v>BANCO COMERCIAL PORTUGUES, SA</v>
          </cell>
        </row>
        <row r="169">
          <cell r="A169" t="str">
            <v>285943</v>
          </cell>
          <cell r="B169" t="str">
            <v>Jose Carlos Freitas Teixeira</v>
          </cell>
          <cell r="C169" t="str">
            <v>1970</v>
          </cell>
          <cell r="D169">
            <v>35</v>
          </cell>
          <cell r="E169">
            <v>35</v>
          </cell>
          <cell r="F169" t="str">
            <v>19550221</v>
          </cell>
          <cell r="G169" t="str">
            <v>50</v>
          </cell>
          <cell r="H169" t="str">
            <v>1</v>
          </cell>
          <cell r="I169" t="str">
            <v>Casado</v>
          </cell>
          <cell r="J169" t="str">
            <v>masculino</v>
          </cell>
          <cell r="K169">
            <v>1</v>
          </cell>
          <cell r="L169" t="str">
            <v>R.Dr.João Afonso Almeida, 201-U</v>
          </cell>
          <cell r="M169" t="str">
            <v>4800-045</v>
          </cell>
          <cell r="N169" t="str">
            <v>GUIMARÃES</v>
          </cell>
          <cell r="O169" t="str">
            <v>00232213</v>
          </cell>
          <cell r="P169" t="str">
            <v>C.GERAL ADMINISTRACAO COMERCIO</v>
          </cell>
          <cell r="R169" t="str">
            <v>3324045</v>
          </cell>
          <cell r="S169" t="str">
            <v>19970311</v>
          </cell>
          <cell r="T169" t="str">
            <v>LISBOA</v>
          </cell>
          <cell r="U169" t="str">
            <v>9803</v>
          </cell>
          <cell r="V169" t="str">
            <v>S.NAC IND ENERGIA-SINDEL</v>
          </cell>
          <cell r="W169" t="str">
            <v>112909922</v>
          </cell>
          <cell r="X169" t="str">
            <v>0418</v>
          </cell>
          <cell r="Y169" t="str">
            <v>0.0</v>
          </cell>
          <cell r="Z169">
            <v>1</v>
          </cell>
          <cell r="AA169" t="str">
            <v>00</v>
          </cell>
          <cell r="AC169" t="str">
            <v>X</v>
          </cell>
          <cell r="AD169" t="str">
            <v>100</v>
          </cell>
          <cell r="AE169" t="str">
            <v>10291390068</v>
          </cell>
          <cell r="AF169" t="str">
            <v>02</v>
          </cell>
          <cell r="AG169" t="str">
            <v>19700403</v>
          </cell>
          <cell r="AH169" t="str">
            <v>DT.Adm.Corr.Antiguid</v>
          </cell>
          <cell r="AI169" t="str">
            <v>1</v>
          </cell>
          <cell r="AJ169" t="str">
            <v>ACTIVOS</v>
          </cell>
          <cell r="AK169" t="str">
            <v>AA</v>
          </cell>
          <cell r="AL169" t="str">
            <v>ACTIVO TEMP.INTEIRO</v>
          </cell>
          <cell r="AM169" t="str">
            <v>J100</v>
          </cell>
          <cell r="AN169" t="str">
            <v>EDPOutsourcing Comercial-N</v>
          </cell>
          <cell r="AO169" t="str">
            <v>J123</v>
          </cell>
          <cell r="AP169" t="str">
            <v>EDPOC-GMRS</v>
          </cell>
          <cell r="AQ169" t="str">
            <v>40177476</v>
          </cell>
          <cell r="AR169" t="str">
            <v>70000022</v>
          </cell>
          <cell r="AS169" t="str">
            <v>014.</v>
          </cell>
          <cell r="AT169" t="str">
            <v>TECNICO COMERCIAL</v>
          </cell>
          <cell r="AU169" t="str">
            <v>4</v>
          </cell>
          <cell r="AV169" t="str">
            <v>00040285</v>
          </cell>
          <cell r="AW169" t="str">
            <v>J20424320410</v>
          </cell>
          <cell r="AX169" t="str">
            <v>AN-LJGMR-LOJA GUIMARÃES</v>
          </cell>
          <cell r="AY169" t="str">
            <v>68905209</v>
          </cell>
          <cell r="AZ169" t="str">
            <v>Lj Guimarães</v>
          </cell>
          <cell r="BA169" t="str">
            <v>6890</v>
          </cell>
          <cell r="BB169" t="str">
            <v>EDP Outsourcing Comercial</v>
          </cell>
          <cell r="BC169" t="str">
            <v>6890</v>
          </cell>
          <cell r="BD169" t="str">
            <v>6890</v>
          </cell>
          <cell r="BE169" t="str">
            <v>2800</v>
          </cell>
          <cell r="BF169" t="str">
            <v>6890</v>
          </cell>
          <cell r="BG169" t="str">
            <v>EDP Outsourcing Comercial,SA</v>
          </cell>
          <cell r="BH169" t="str">
            <v>1010</v>
          </cell>
          <cell r="BI169">
            <v>1247</v>
          </cell>
          <cell r="BJ169" t="str">
            <v>11</v>
          </cell>
          <cell r="BK169">
            <v>35</v>
          </cell>
          <cell r="BL169">
            <v>353.85</v>
          </cell>
          <cell r="BM169" t="str">
            <v>NÍVEL 4</v>
          </cell>
          <cell r="BN169" t="str">
            <v>02</v>
          </cell>
          <cell r="BO169" t="str">
            <v>05</v>
          </cell>
          <cell r="BP169" t="str">
            <v>20030101</v>
          </cell>
          <cell r="BQ169" t="str">
            <v>21</v>
          </cell>
          <cell r="BR169" t="str">
            <v>EVOLUCAO AUTOMATICA</v>
          </cell>
          <cell r="BS169" t="str">
            <v>20050101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G169">
            <v>0</v>
          </cell>
          <cell r="CK169">
            <v>0</v>
          </cell>
          <cell r="CO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1</v>
          </cell>
          <cell r="CY169" t="str">
            <v>6010</v>
          </cell>
          <cell r="CZ169">
            <v>39.54</v>
          </cell>
          <cell r="DC169">
            <v>0</v>
          </cell>
          <cell r="DF169">
            <v>0</v>
          </cell>
          <cell r="DI169">
            <v>0</v>
          </cell>
          <cell r="DK169">
            <v>0</v>
          </cell>
          <cell r="DL169">
            <v>0</v>
          </cell>
          <cell r="DN169" t="str">
            <v>11D13</v>
          </cell>
          <cell r="DO169" t="str">
            <v>FixoTInt-"Lojas"2002</v>
          </cell>
          <cell r="DP169">
            <v>2</v>
          </cell>
          <cell r="DQ169">
            <v>100</v>
          </cell>
          <cell r="DR169" t="str">
            <v>PT01</v>
          </cell>
          <cell r="DT169" t="str">
            <v>00350289</v>
          </cell>
          <cell r="DU169" t="str">
            <v>CAIXA GERAL DE DEPOSITOS, SA</v>
          </cell>
        </row>
        <row r="170">
          <cell r="A170" t="str">
            <v>234710</v>
          </cell>
          <cell r="B170" t="str">
            <v>Lucia Maria Alves Per.Fonseca Bastos</v>
          </cell>
          <cell r="C170" t="str">
            <v>1980</v>
          </cell>
          <cell r="D170">
            <v>25</v>
          </cell>
          <cell r="E170">
            <v>25</v>
          </cell>
          <cell r="F170" t="str">
            <v>19590122</v>
          </cell>
          <cell r="G170" t="str">
            <v>46</v>
          </cell>
          <cell r="H170" t="str">
            <v>1</v>
          </cell>
          <cell r="I170" t="str">
            <v>Casado</v>
          </cell>
          <cell r="J170" t="str">
            <v>feminino</v>
          </cell>
          <cell r="K170">
            <v>2</v>
          </cell>
          <cell r="L170" t="str">
            <v>Chacim Refojos</v>
          </cell>
          <cell r="M170" t="str">
            <v>4860-326</v>
          </cell>
          <cell r="N170" t="str">
            <v>CABECEIRAS DE BASTO</v>
          </cell>
          <cell r="O170" t="str">
            <v>00231023</v>
          </cell>
          <cell r="P170" t="str">
            <v>CURSO GERAL DOS LICEUS</v>
          </cell>
          <cell r="R170" t="str">
            <v>3729619</v>
          </cell>
          <cell r="S170" t="str">
            <v>19940325</v>
          </cell>
          <cell r="T170" t="str">
            <v>LISBOA</v>
          </cell>
          <cell r="U170" t="str">
            <v>9803</v>
          </cell>
          <cell r="V170" t="str">
            <v>S.NAC IND ENERGIA-SINDEL</v>
          </cell>
          <cell r="W170" t="str">
            <v>152284028</v>
          </cell>
          <cell r="X170" t="str">
            <v>0370</v>
          </cell>
          <cell r="Y170" t="str">
            <v>0.0</v>
          </cell>
          <cell r="Z170">
            <v>2</v>
          </cell>
          <cell r="AA170" t="str">
            <v>00</v>
          </cell>
          <cell r="AC170" t="str">
            <v>X</v>
          </cell>
          <cell r="AD170" t="str">
            <v>100</v>
          </cell>
          <cell r="AE170" t="str">
            <v>10293843473</v>
          </cell>
          <cell r="AF170" t="str">
            <v>02</v>
          </cell>
          <cell r="AG170" t="str">
            <v>19800501</v>
          </cell>
          <cell r="AH170" t="str">
            <v>DT.Adm.Corr.Antiguid</v>
          </cell>
          <cell r="AI170" t="str">
            <v>1</v>
          </cell>
          <cell r="AJ170" t="str">
            <v>ACTIVOS</v>
          </cell>
          <cell r="AK170" t="str">
            <v>AA</v>
          </cell>
          <cell r="AL170" t="str">
            <v>ACTIVO TEMP.INTEIRO</v>
          </cell>
          <cell r="AM170" t="str">
            <v>J100</v>
          </cell>
          <cell r="AN170" t="str">
            <v>EDPOutsourcing Comercial-N</v>
          </cell>
          <cell r="AO170" t="str">
            <v>J123</v>
          </cell>
          <cell r="AP170" t="str">
            <v>EDPOC-GMRS</v>
          </cell>
          <cell r="AQ170" t="str">
            <v>40177477</v>
          </cell>
          <cell r="AR170" t="str">
            <v>70000060</v>
          </cell>
          <cell r="AS170" t="str">
            <v>025.</v>
          </cell>
          <cell r="AT170" t="str">
            <v>ESCRITURARIO COMERCIAL</v>
          </cell>
          <cell r="AU170" t="str">
            <v>4</v>
          </cell>
          <cell r="AV170" t="str">
            <v>00040285</v>
          </cell>
          <cell r="AW170" t="str">
            <v>J20424320410</v>
          </cell>
          <cell r="AX170" t="str">
            <v>AN-LJGMR-LOJA GUIMARÃES</v>
          </cell>
          <cell r="AY170" t="str">
            <v>68905209</v>
          </cell>
          <cell r="AZ170" t="str">
            <v>Lj Guimarães</v>
          </cell>
          <cell r="BA170" t="str">
            <v>6890</v>
          </cell>
          <cell r="BB170" t="str">
            <v>EDP Outsourcing Comercial</v>
          </cell>
          <cell r="BC170" t="str">
            <v>6890</v>
          </cell>
          <cell r="BD170" t="str">
            <v>6890</v>
          </cell>
          <cell r="BE170" t="str">
            <v>2800</v>
          </cell>
          <cell r="BF170" t="str">
            <v>6890</v>
          </cell>
          <cell r="BG170" t="str">
            <v>EDP Outsourcing Comercial,SA</v>
          </cell>
          <cell r="BH170" t="str">
            <v>1010</v>
          </cell>
          <cell r="BI170">
            <v>1247</v>
          </cell>
          <cell r="BJ170" t="str">
            <v>11</v>
          </cell>
          <cell r="BK170">
            <v>25</v>
          </cell>
          <cell r="BL170">
            <v>252.75</v>
          </cell>
          <cell r="BM170" t="str">
            <v>NÍVEL 5</v>
          </cell>
          <cell r="BN170" t="str">
            <v>01</v>
          </cell>
          <cell r="BO170" t="str">
            <v>08</v>
          </cell>
          <cell r="BP170" t="str">
            <v>20040101</v>
          </cell>
          <cell r="BQ170" t="str">
            <v>21</v>
          </cell>
          <cell r="BR170" t="str">
            <v>EVOLUCAO AUTOMATICA</v>
          </cell>
          <cell r="BS170" t="str">
            <v>20050101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G170">
            <v>0</v>
          </cell>
          <cell r="CK170">
            <v>0</v>
          </cell>
          <cell r="CO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1</v>
          </cell>
          <cell r="CY170" t="str">
            <v>6010</v>
          </cell>
          <cell r="CZ170">
            <v>39.54</v>
          </cell>
          <cell r="DC170">
            <v>0</v>
          </cell>
          <cell r="DF170">
            <v>0</v>
          </cell>
          <cell r="DI170">
            <v>0</v>
          </cell>
          <cell r="DK170">
            <v>0</v>
          </cell>
          <cell r="DL170">
            <v>0</v>
          </cell>
          <cell r="DN170" t="str">
            <v>21D11</v>
          </cell>
          <cell r="DO170" t="str">
            <v>Flex.T.Int."Escrit"</v>
          </cell>
          <cell r="DP170">
            <v>2</v>
          </cell>
          <cell r="DQ170">
            <v>100</v>
          </cell>
          <cell r="DR170" t="str">
            <v>PT01</v>
          </cell>
          <cell r="DT170" t="str">
            <v>00350177</v>
          </cell>
          <cell r="DU170" t="str">
            <v>CAIXA GERAL DE DEPOSITOS, SA</v>
          </cell>
        </row>
        <row r="171">
          <cell r="A171" t="str">
            <v>291382</v>
          </cell>
          <cell r="B171" t="str">
            <v>Ana Maria Correia Guedes Sousa</v>
          </cell>
          <cell r="C171" t="str">
            <v>1978</v>
          </cell>
          <cell r="D171">
            <v>27</v>
          </cell>
          <cell r="E171">
            <v>27</v>
          </cell>
          <cell r="F171" t="str">
            <v>19591210</v>
          </cell>
          <cell r="G171" t="str">
            <v>45</v>
          </cell>
          <cell r="H171" t="str">
            <v>1</v>
          </cell>
          <cell r="I171" t="str">
            <v>Casado</v>
          </cell>
          <cell r="J171" t="str">
            <v>feminino</v>
          </cell>
          <cell r="K171">
            <v>2</v>
          </cell>
          <cell r="L171" t="str">
            <v>Rua D.Ruy Gonçalves Pereira, nº476</v>
          </cell>
          <cell r="M171" t="str">
            <v>4765-021</v>
          </cell>
          <cell r="N171" t="str">
            <v>BAIRRO</v>
          </cell>
          <cell r="O171" t="str">
            <v>00231023</v>
          </cell>
          <cell r="P171" t="str">
            <v>CURSO GERAL DOS LICEUS</v>
          </cell>
          <cell r="R171" t="str">
            <v>3816916</v>
          </cell>
          <cell r="S171" t="str">
            <v>20021003</v>
          </cell>
          <cell r="T171" t="str">
            <v>LISBOA</v>
          </cell>
          <cell r="U171" t="str">
            <v>9803</v>
          </cell>
          <cell r="V171" t="str">
            <v>S.NAC IND ENERGIA-SINDEL</v>
          </cell>
          <cell r="W171" t="str">
            <v>162314566</v>
          </cell>
          <cell r="X171" t="str">
            <v>0450</v>
          </cell>
          <cell r="Y171" t="str">
            <v>0.0</v>
          </cell>
          <cell r="Z171">
            <v>2</v>
          </cell>
          <cell r="AA171" t="str">
            <v>00</v>
          </cell>
          <cell r="AC171" t="str">
            <v>X</v>
          </cell>
          <cell r="AD171" t="str">
            <v>100</v>
          </cell>
          <cell r="AE171" t="str">
            <v>10292226308</v>
          </cell>
          <cell r="AF171" t="str">
            <v>02</v>
          </cell>
          <cell r="AG171" t="str">
            <v>19780101</v>
          </cell>
          <cell r="AH171" t="str">
            <v>DT.Adm.Corr.Antiguid</v>
          </cell>
          <cell r="AI171" t="str">
            <v>1</v>
          </cell>
          <cell r="AJ171" t="str">
            <v>ACTIVOS</v>
          </cell>
          <cell r="AK171" t="str">
            <v>AA</v>
          </cell>
          <cell r="AL171" t="str">
            <v>ACTIVO TEMP.INTEIRO</v>
          </cell>
          <cell r="AM171" t="str">
            <v>J100</v>
          </cell>
          <cell r="AN171" t="str">
            <v>EDPOutsourcing Comercial-N</v>
          </cell>
          <cell r="AO171" t="str">
            <v>J123</v>
          </cell>
          <cell r="AP171" t="str">
            <v>EDPOC-GMRS</v>
          </cell>
          <cell r="AQ171" t="str">
            <v>40177248</v>
          </cell>
          <cell r="AR171" t="str">
            <v>70000022</v>
          </cell>
          <cell r="AS171" t="str">
            <v>014.</v>
          </cell>
          <cell r="AT171" t="str">
            <v>TECNICO COMERCIAL</v>
          </cell>
          <cell r="AU171" t="str">
            <v>4</v>
          </cell>
          <cell r="AV171" t="str">
            <v>00040447</v>
          </cell>
          <cell r="AW171" t="str">
            <v>J20600001410</v>
          </cell>
          <cell r="AX171" t="str">
            <v>ACTN-GA CONTACTOS TECNICOS NORTE</v>
          </cell>
          <cell r="AY171" t="str">
            <v>68908200</v>
          </cell>
          <cell r="AZ171" t="str">
            <v>GC - GA Gestão Conta</v>
          </cell>
          <cell r="BA171" t="str">
            <v>6890</v>
          </cell>
          <cell r="BB171" t="str">
            <v>EDP Outsourcing Comercial</v>
          </cell>
          <cell r="BC171" t="str">
            <v>6890</v>
          </cell>
          <cell r="BD171" t="str">
            <v>6890</v>
          </cell>
          <cell r="BE171" t="str">
            <v>2800</v>
          </cell>
          <cell r="BF171" t="str">
            <v>6890</v>
          </cell>
          <cell r="BG171" t="str">
            <v>EDP Outsourcing Comercial,SA</v>
          </cell>
          <cell r="BH171" t="str">
            <v>1010</v>
          </cell>
          <cell r="BI171">
            <v>1339</v>
          </cell>
          <cell r="BJ171" t="str">
            <v>12</v>
          </cell>
          <cell r="BK171">
            <v>27</v>
          </cell>
          <cell r="BL171">
            <v>272.97000000000003</v>
          </cell>
          <cell r="BM171" t="str">
            <v>NÍVEL 4</v>
          </cell>
          <cell r="BN171" t="str">
            <v>00</v>
          </cell>
          <cell r="BO171" t="str">
            <v>06</v>
          </cell>
          <cell r="BP171" t="str">
            <v>20050101</v>
          </cell>
          <cell r="BQ171" t="str">
            <v>21</v>
          </cell>
          <cell r="BR171" t="str">
            <v>EVOLUCAO AUTOMATICA</v>
          </cell>
          <cell r="BS171" t="str">
            <v>20050101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G171">
            <v>0</v>
          </cell>
          <cell r="CK171">
            <v>0</v>
          </cell>
          <cell r="CO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Z171">
            <v>0</v>
          </cell>
          <cell r="DC171">
            <v>0</v>
          </cell>
          <cell r="DF171">
            <v>0</v>
          </cell>
          <cell r="DI171">
            <v>0</v>
          </cell>
          <cell r="DK171">
            <v>0</v>
          </cell>
          <cell r="DL171">
            <v>0</v>
          </cell>
          <cell r="DN171" t="str">
            <v>21D11</v>
          </cell>
          <cell r="DO171" t="str">
            <v>Flex.T.Int."Escrit"</v>
          </cell>
          <cell r="DP171">
            <v>2</v>
          </cell>
          <cell r="DQ171">
            <v>100</v>
          </cell>
          <cell r="DR171" t="str">
            <v>PT01</v>
          </cell>
          <cell r="DT171" t="str">
            <v>00330000</v>
          </cell>
          <cell r="DU171" t="str">
            <v>BANCO COMERCIAL PORTUGUES, SA</v>
          </cell>
        </row>
        <row r="172">
          <cell r="A172" t="str">
            <v>257591</v>
          </cell>
          <cell r="B172" t="str">
            <v>Abilio Sousa Monteiro</v>
          </cell>
          <cell r="C172" t="str">
            <v>1966</v>
          </cell>
          <cell r="D172">
            <v>39</v>
          </cell>
          <cell r="E172">
            <v>39</v>
          </cell>
          <cell r="F172" t="str">
            <v>19471127</v>
          </cell>
          <cell r="G172" t="str">
            <v>57</v>
          </cell>
          <cell r="H172" t="str">
            <v>1</v>
          </cell>
          <cell r="I172" t="str">
            <v>Casado</v>
          </cell>
          <cell r="J172" t="str">
            <v>masculino</v>
          </cell>
          <cell r="K172">
            <v>2</v>
          </cell>
          <cell r="L172" t="str">
            <v>Rua da Vergadela, nº117</v>
          </cell>
          <cell r="M172" t="str">
            <v>4795-241</v>
          </cell>
          <cell r="N172" t="str">
            <v>REBORDÕES</v>
          </cell>
          <cell r="O172" t="str">
            <v>00231023</v>
          </cell>
          <cell r="P172" t="str">
            <v>CURSO GERAL DOS LICEUS</v>
          </cell>
          <cell r="R172" t="str">
            <v>852691</v>
          </cell>
          <cell r="S172" t="str">
            <v>20040310</v>
          </cell>
          <cell r="T172" t="str">
            <v>LISBOA</v>
          </cell>
          <cell r="U172" t="str">
            <v>9803</v>
          </cell>
          <cell r="V172" t="str">
            <v>S.NAC IND ENERGIA-SINDEL</v>
          </cell>
          <cell r="W172" t="str">
            <v>107954788</v>
          </cell>
          <cell r="X172" t="str">
            <v>1880</v>
          </cell>
          <cell r="Y172" t="str">
            <v>0.0</v>
          </cell>
          <cell r="Z172">
            <v>2</v>
          </cell>
          <cell r="AA172" t="str">
            <v>00</v>
          </cell>
          <cell r="AC172" t="str">
            <v>X</v>
          </cell>
          <cell r="AD172" t="str">
            <v>100</v>
          </cell>
          <cell r="AE172" t="str">
            <v>10293847300</v>
          </cell>
          <cell r="AF172" t="str">
            <v>02</v>
          </cell>
          <cell r="AG172" t="str">
            <v>19660114</v>
          </cell>
          <cell r="AH172" t="str">
            <v>DT.Adm.Corr.Antiguid</v>
          </cell>
          <cell r="AI172" t="str">
            <v>1</v>
          </cell>
          <cell r="AJ172" t="str">
            <v>ACTIVOS</v>
          </cell>
          <cell r="AK172" t="str">
            <v>AA</v>
          </cell>
          <cell r="AL172" t="str">
            <v>ACTIVO TEMP.INTEIRO</v>
          </cell>
          <cell r="AM172" t="str">
            <v>J100</v>
          </cell>
          <cell r="AN172" t="str">
            <v>EDPOutsourcing Comercial-N</v>
          </cell>
          <cell r="AO172" t="str">
            <v>J123</v>
          </cell>
          <cell r="AP172" t="str">
            <v>EDPOC-GMRS</v>
          </cell>
          <cell r="AQ172" t="str">
            <v>40177244</v>
          </cell>
          <cell r="AR172" t="str">
            <v>70000078</v>
          </cell>
          <cell r="AS172" t="str">
            <v>033.</v>
          </cell>
          <cell r="AT172" t="str">
            <v>TECNICO PRINCIPAL DE GESTAO</v>
          </cell>
          <cell r="AU172" t="str">
            <v>4</v>
          </cell>
          <cell r="AV172" t="str">
            <v>00040447</v>
          </cell>
          <cell r="AW172" t="str">
            <v>J20600001410</v>
          </cell>
          <cell r="AX172" t="str">
            <v>ACTN-GA CONTACTOS TECNICOS NORTE</v>
          </cell>
          <cell r="AY172" t="str">
            <v>68908200</v>
          </cell>
          <cell r="AZ172" t="str">
            <v>GC - GA Gestão Conta</v>
          </cell>
          <cell r="BA172" t="str">
            <v>6890</v>
          </cell>
          <cell r="BB172" t="str">
            <v>EDP Outsourcing Comercial</v>
          </cell>
          <cell r="BC172" t="str">
            <v>6890</v>
          </cell>
          <cell r="BD172" t="str">
            <v>6890</v>
          </cell>
          <cell r="BE172" t="str">
            <v>2800</v>
          </cell>
          <cell r="BF172" t="str">
            <v>6890</v>
          </cell>
          <cell r="BG172" t="str">
            <v>EDP Outsourcing Comercial,SA</v>
          </cell>
          <cell r="BH172" t="str">
            <v>1010</v>
          </cell>
          <cell r="BI172">
            <v>1891</v>
          </cell>
          <cell r="BJ172" t="str">
            <v>18</v>
          </cell>
          <cell r="BK172">
            <v>39</v>
          </cell>
          <cell r="BL172">
            <v>394.29</v>
          </cell>
          <cell r="BM172" t="str">
            <v>NÍVEL 3</v>
          </cell>
          <cell r="BN172" t="str">
            <v>00</v>
          </cell>
          <cell r="BO172" t="str">
            <v>09</v>
          </cell>
          <cell r="BP172" t="str">
            <v>20040110</v>
          </cell>
          <cell r="BQ172" t="str">
            <v>22</v>
          </cell>
          <cell r="BR172" t="str">
            <v>ACELERACAO DE CARREIRA</v>
          </cell>
          <cell r="BS172" t="str">
            <v>20050101</v>
          </cell>
          <cell r="BW172">
            <v>0</v>
          </cell>
          <cell r="BX172">
            <v>21</v>
          </cell>
          <cell r="BY172">
            <v>509.94</v>
          </cell>
          <cell r="BZ172">
            <v>0</v>
          </cell>
          <cell r="CA172">
            <v>0</v>
          </cell>
          <cell r="CC172">
            <v>0</v>
          </cell>
          <cell r="CG172">
            <v>0</v>
          </cell>
          <cell r="CK172">
            <v>0</v>
          </cell>
          <cell r="CO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Z172">
            <v>0</v>
          </cell>
          <cell r="DC172">
            <v>0</v>
          </cell>
          <cell r="DF172">
            <v>0</v>
          </cell>
          <cell r="DG172" t="str">
            <v>1330</v>
          </cell>
          <cell r="DH172" t="str">
            <v>H</v>
          </cell>
          <cell r="DI172">
            <v>143</v>
          </cell>
          <cell r="DK172">
            <v>0</v>
          </cell>
          <cell r="DL172">
            <v>0</v>
          </cell>
          <cell r="DN172" t="str">
            <v>50001</v>
          </cell>
          <cell r="DO172" t="str">
            <v>IHT_TEMPO INTEIRO</v>
          </cell>
          <cell r="DP172">
            <v>2</v>
          </cell>
          <cell r="DQ172">
            <v>100</v>
          </cell>
          <cell r="DR172" t="str">
            <v>PT01</v>
          </cell>
          <cell r="DT172" t="str">
            <v>00330000</v>
          </cell>
          <cell r="DU172" t="str">
            <v>BANCO COMERCIAL PORTUGUES, SA</v>
          </cell>
        </row>
        <row r="173">
          <cell r="A173" t="str">
            <v>277967</v>
          </cell>
          <cell r="B173" t="str">
            <v>Abel Gomes Alves</v>
          </cell>
          <cell r="C173" t="str">
            <v>1972</v>
          </cell>
          <cell r="D173">
            <v>33</v>
          </cell>
          <cell r="E173">
            <v>33</v>
          </cell>
          <cell r="F173" t="str">
            <v>19560724</v>
          </cell>
          <cell r="G173" t="str">
            <v>48</v>
          </cell>
          <cell r="H173" t="str">
            <v>1</v>
          </cell>
          <cell r="I173" t="str">
            <v>Casado</v>
          </cell>
          <cell r="J173" t="str">
            <v>masculino</v>
          </cell>
          <cell r="K173">
            <v>2</v>
          </cell>
          <cell r="L173" t="str">
            <v>R Bernardim Ribeiro, N 25</v>
          </cell>
          <cell r="M173" t="str">
            <v>4760-302</v>
          </cell>
          <cell r="N173" t="str">
            <v>VILA NOVA DE FAMALICÃO</v>
          </cell>
          <cell r="O173" t="str">
            <v>00122213</v>
          </cell>
          <cell r="P173" t="str">
            <v>3.ANO COMPLETO CURSOS FORMACAO</v>
          </cell>
          <cell r="R173" t="str">
            <v>3590648</v>
          </cell>
          <cell r="S173" t="str">
            <v>20000426</v>
          </cell>
          <cell r="T173" t="str">
            <v>LISBOA</v>
          </cell>
          <cell r="U173" t="str">
            <v>9803</v>
          </cell>
          <cell r="V173" t="str">
            <v>S.NAC IND ENERGIA-SINDEL</v>
          </cell>
          <cell r="W173" t="str">
            <v>159505917</v>
          </cell>
          <cell r="X173" t="str">
            <v>3590</v>
          </cell>
          <cell r="Y173" t="str">
            <v>0.0</v>
          </cell>
          <cell r="Z173">
            <v>2</v>
          </cell>
          <cell r="AA173" t="str">
            <v>00</v>
          </cell>
          <cell r="AD173" t="str">
            <v>100</v>
          </cell>
          <cell r="AE173" t="str">
            <v>10291554399</v>
          </cell>
          <cell r="AF173" t="str">
            <v>02</v>
          </cell>
          <cell r="AG173" t="str">
            <v>19720918</v>
          </cell>
          <cell r="AH173" t="str">
            <v>DT.Adm.Corr.Antiguid</v>
          </cell>
          <cell r="AI173" t="str">
            <v>1</v>
          </cell>
          <cell r="AJ173" t="str">
            <v>ACTIVOS</v>
          </cell>
          <cell r="AK173" t="str">
            <v>AA</v>
          </cell>
          <cell r="AL173" t="str">
            <v>ACTIVO TEMP.INTEIRO</v>
          </cell>
          <cell r="AM173" t="str">
            <v>J100</v>
          </cell>
          <cell r="AN173" t="str">
            <v>EDPOutsourcing Comercial-N</v>
          </cell>
          <cell r="AO173" t="str">
            <v>J124</v>
          </cell>
          <cell r="AP173" t="str">
            <v>EDPOC-VN FMLC</v>
          </cell>
          <cell r="AQ173" t="str">
            <v>40177458</v>
          </cell>
          <cell r="AR173" t="str">
            <v>70000045</v>
          </cell>
          <cell r="AS173" t="str">
            <v>01S3</v>
          </cell>
          <cell r="AT173" t="str">
            <v>CHEFIA SECCAO ESCALAO III</v>
          </cell>
          <cell r="AU173" t="str">
            <v>4</v>
          </cell>
          <cell r="AV173" t="str">
            <v>00040186</v>
          </cell>
          <cell r="AW173" t="str">
            <v>J20424520110</v>
          </cell>
          <cell r="AX173" t="str">
            <v>AN-LJVNF-CH-CHEFIA</v>
          </cell>
          <cell r="AY173" t="str">
            <v>68905219</v>
          </cell>
          <cell r="AZ173" t="str">
            <v>Lj V.N.Famalicão</v>
          </cell>
          <cell r="BA173" t="str">
            <v>6890</v>
          </cell>
          <cell r="BB173" t="str">
            <v>EDP Outsourcing Comercial</v>
          </cell>
          <cell r="BC173" t="str">
            <v>6890</v>
          </cell>
          <cell r="BD173" t="str">
            <v>6890</v>
          </cell>
          <cell r="BE173" t="str">
            <v>2800</v>
          </cell>
          <cell r="BF173" t="str">
            <v>6890</v>
          </cell>
          <cell r="BG173" t="str">
            <v>EDP Outsourcing Comercial,SA</v>
          </cell>
          <cell r="BH173" t="str">
            <v>1010</v>
          </cell>
          <cell r="BI173">
            <v>1891</v>
          </cell>
          <cell r="BJ173" t="str">
            <v>18</v>
          </cell>
          <cell r="BK173">
            <v>33</v>
          </cell>
          <cell r="BL173">
            <v>333.63</v>
          </cell>
          <cell r="BM173" t="str">
            <v>C SECÇ3</v>
          </cell>
          <cell r="BN173" t="str">
            <v>00</v>
          </cell>
          <cell r="BO173" t="str">
            <v>J</v>
          </cell>
          <cell r="BP173" t="str">
            <v>20050101</v>
          </cell>
          <cell r="BQ173" t="str">
            <v>21</v>
          </cell>
          <cell r="BR173" t="str">
            <v>EVOLUCAO AUTOMATICA</v>
          </cell>
          <cell r="BS173" t="str">
            <v>20050101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C173">
            <v>0</v>
          </cell>
          <cell r="CG173">
            <v>0</v>
          </cell>
          <cell r="CK173">
            <v>0</v>
          </cell>
          <cell r="CO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Z173">
            <v>0</v>
          </cell>
          <cell r="DC173">
            <v>0</v>
          </cell>
          <cell r="DF173">
            <v>0</v>
          </cell>
          <cell r="DI173">
            <v>0</v>
          </cell>
          <cell r="DK173">
            <v>0</v>
          </cell>
          <cell r="DL173">
            <v>0</v>
          </cell>
          <cell r="DN173" t="str">
            <v>11D13</v>
          </cell>
          <cell r="DO173" t="str">
            <v>FixoTInt-"Lojas"2002</v>
          </cell>
          <cell r="DP173">
            <v>9</v>
          </cell>
          <cell r="DQ173">
            <v>100</v>
          </cell>
          <cell r="DR173" t="str">
            <v>PT01</v>
          </cell>
          <cell r="DT173" t="str">
            <v>00330000</v>
          </cell>
          <cell r="DU173" t="str">
            <v>BANCO COMERCIAL PORTUGUES, SA</v>
          </cell>
        </row>
        <row r="174">
          <cell r="A174" t="str">
            <v>278459</v>
          </cell>
          <cell r="B174" t="str">
            <v>Lidia Martins Oliveira Azevedo</v>
          </cell>
          <cell r="C174" t="str">
            <v>1973</v>
          </cell>
          <cell r="D174">
            <v>32</v>
          </cell>
          <cell r="E174">
            <v>32</v>
          </cell>
          <cell r="F174" t="str">
            <v>19550405</v>
          </cell>
          <cell r="G174" t="str">
            <v>50</v>
          </cell>
          <cell r="H174" t="str">
            <v>1</v>
          </cell>
          <cell r="I174" t="str">
            <v>Casado</v>
          </cell>
          <cell r="J174" t="str">
            <v>feminino</v>
          </cell>
          <cell r="K174">
            <v>1</v>
          </cell>
          <cell r="L174" t="str">
            <v>Praceta da Liberdade 89 _ 5º Dto  Frt</v>
          </cell>
          <cell r="M174" t="str">
            <v>4760-287</v>
          </cell>
          <cell r="N174" t="str">
            <v>VILA NOVA DE FAMALICÃO</v>
          </cell>
          <cell r="O174" t="str">
            <v>00121022</v>
          </cell>
          <cell r="P174" t="str">
            <v>1. CICLO LICEAL (2 ANOS)</v>
          </cell>
          <cell r="R174" t="str">
            <v>3459842</v>
          </cell>
          <cell r="S174" t="str">
            <v>19940503</v>
          </cell>
          <cell r="T174" t="str">
            <v>LISBOA</v>
          </cell>
          <cell r="U174" t="str">
            <v>9800</v>
          </cell>
          <cell r="V174" t="str">
            <v>SIND TRAB IND ELéCT NORTE</v>
          </cell>
          <cell r="W174" t="str">
            <v>172259290</v>
          </cell>
          <cell r="X174" t="str">
            <v>3590</v>
          </cell>
          <cell r="Y174" t="str">
            <v>0.0</v>
          </cell>
          <cell r="Z174">
            <v>1</v>
          </cell>
          <cell r="AA174" t="str">
            <v>00</v>
          </cell>
          <cell r="AC174" t="str">
            <v>X</v>
          </cell>
          <cell r="AD174" t="str">
            <v>100</v>
          </cell>
          <cell r="AE174" t="str">
            <v>10291772034</v>
          </cell>
          <cell r="AF174" t="str">
            <v>02</v>
          </cell>
          <cell r="AG174" t="str">
            <v>19731204</v>
          </cell>
          <cell r="AH174" t="str">
            <v>DT.Adm.Corr.Antiguid</v>
          </cell>
          <cell r="AI174" t="str">
            <v>1</v>
          </cell>
          <cell r="AJ174" t="str">
            <v>ACTIVOS</v>
          </cell>
          <cell r="AK174" t="str">
            <v>AA</v>
          </cell>
          <cell r="AL174" t="str">
            <v>ACTIVO TEMP.INTEIRO</v>
          </cell>
          <cell r="AM174" t="str">
            <v>J100</v>
          </cell>
          <cell r="AN174" t="str">
            <v>EDPOutsourcing Comercial-N</v>
          </cell>
          <cell r="AO174" t="str">
            <v>J124</v>
          </cell>
          <cell r="AP174" t="str">
            <v>EDPOC-VN FMLC</v>
          </cell>
          <cell r="AQ174" t="str">
            <v>40176783</v>
          </cell>
          <cell r="AR174" t="str">
            <v>70000060</v>
          </cell>
          <cell r="AS174" t="str">
            <v>025.</v>
          </cell>
          <cell r="AT174" t="str">
            <v>ESCRITURARIO COMERCIAL</v>
          </cell>
          <cell r="AU174" t="str">
            <v>1</v>
          </cell>
          <cell r="AV174" t="str">
            <v>00040291</v>
          </cell>
          <cell r="AW174" t="str">
            <v>J20424520410</v>
          </cell>
          <cell r="AX174" t="str">
            <v>AN-LJVNF-LOJA VN FAMALICÃO</v>
          </cell>
          <cell r="AY174" t="str">
            <v>68905219</v>
          </cell>
          <cell r="AZ174" t="str">
            <v>Lj V.N.Famalicão</v>
          </cell>
          <cell r="BA174" t="str">
            <v>6890</v>
          </cell>
          <cell r="BB174" t="str">
            <v>EDP Outsourcing Comercial</v>
          </cell>
          <cell r="BC174" t="str">
            <v>6890</v>
          </cell>
          <cell r="BD174" t="str">
            <v>6890</v>
          </cell>
          <cell r="BE174" t="str">
            <v>2800</v>
          </cell>
          <cell r="BF174" t="str">
            <v>6890</v>
          </cell>
          <cell r="BG174" t="str">
            <v>EDP Outsourcing Comercial,SA</v>
          </cell>
          <cell r="BH174" t="str">
            <v>1010</v>
          </cell>
          <cell r="BI174">
            <v>1247</v>
          </cell>
          <cell r="BJ174" t="str">
            <v>11</v>
          </cell>
          <cell r="BK174">
            <v>32</v>
          </cell>
          <cell r="BL174">
            <v>323.52</v>
          </cell>
          <cell r="BM174" t="str">
            <v>NÍVEL 5</v>
          </cell>
          <cell r="BN174" t="str">
            <v>02</v>
          </cell>
          <cell r="BO174" t="str">
            <v>08</v>
          </cell>
          <cell r="BP174" t="str">
            <v>20030101</v>
          </cell>
          <cell r="BQ174" t="str">
            <v>21</v>
          </cell>
          <cell r="BR174" t="str">
            <v>EVOLUCAO AUTOMATICA</v>
          </cell>
          <cell r="BS174" t="str">
            <v>20050101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G174">
            <v>0</v>
          </cell>
          <cell r="CK174">
            <v>0</v>
          </cell>
          <cell r="CO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1</v>
          </cell>
          <cell r="CY174" t="str">
            <v>6010</v>
          </cell>
          <cell r="CZ174">
            <v>39.54</v>
          </cell>
          <cell r="DC174">
            <v>0</v>
          </cell>
          <cell r="DF174">
            <v>0</v>
          </cell>
          <cell r="DI174">
            <v>0</v>
          </cell>
          <cell r="DK174">
            <v>0</v>
          </cell>
          <cell r="DL174">
            <v>0</v>
          </cell>
          <cell r="DN174" t="str">
            <v>11D13</v>
          </cell>
          <cell r="DO174" t="str">
            <v>FixoTInt-"Lojas"2002</v>
          </cell>
          <cell r="DP174">
            <v>9</v>
          </cell>
          <cell r="DQ174">
            <v>100</v>
          </cell>
          <cell r="DR174" t="str">
            <v>PT01</v>
          </cell>
          <cell r="DT174" t="str">
            <v>00380091</v>
          </cell>
          <cell r="DU174" t="str">
            <v>BANIF-BANCO INTERNACIONAL DO F</v>
          </cell>
        </row>
        <row r="175">
          <cell r="A175" t="str">
            <v>278351</v>
          </cell>
          <cell r="B175" t="str">
            <v>Jose Carlos Sa Barroso</v>
          </cell>
          <cell r="C175" t="str">
            <v>1969</v>
          </cell>
          <cell r="D175">
            <v>36</v>
          </cell>
          <cell r="E175">
            <v>36</v>
          </cell>
          <cell r="F175" t="str">
            <v>19550625</v>
          </cell>
          <cell r="G175" t="str">
            <v>50</v>
          </cell>
          <cell r="H175" t="str">
            <v>1</v>
          </cell>
          <cell r="I175" t="str">
            <v>Casado</v>
          </cell>
          <cell r="J175" t="str">
            <v>masculino</v>
          </cell>
          <cell r="K175">
            <v>2</v>
          </cell>
          <cell r="L175" t="str">
            <v>R D.Sancho I 1525-6ºEsq. Antas Santiago</v>
          </cell>
          <cell r="M175" t="str">
            <v>4760-104</v>
          </cell>
          <cell r="N175" t="str">
            <v>VILA NOVA DE FAMALICÃO</v>
          </cell>
          <cell r="O175" t="str">
            <v>00122142</v>
          </cell>
          <cell r="P175" t="str">
            <v>CICLO PREPARATORIO ELEMENTAR</v>
          </cell>
          <cell r="R175" t="str">
            <v>3714852</v>
          </cell>
          <cell r="S175" t="str">
            <v>19930331</v>
          </cell>
          <cell r="T175" t="str">
            <v>LISBOA</v>
          </cell>
          <cell r="W175" t="str">
            <v>117049247</v>
          </cell>
          <cell r="X175" t="str">
            <v>0450</v>
          </cell>
          <cell r="Y175" t="str">
            <v>0.0</v>
          </cell>
          <cell r="Z175">
            <v>2</v>
          </cell>
          <cell r="AA175" t="str">
            <v>00</v>
          </cell>
          <cell r="AD175" t="str">
            <v>100</v>
          </cell>
          <cell r="AE175" t="str">
            <v>10291347393</v>
          </cell>
          <cell r="AF175" t="str">
            <v>02</v>
          </cell>
          <cell r="AG175" t="str">
            <v>19691001</v>
          </cell>
          <cell r="AH175" t="str">
            <v>DT.Adm.Corr.Antiguid</v>
          </cell>
          <cell r="AI175" t="str">
            <v>1</v>
          </cell>
          <cell r="AJ175" t="str">
            <v>ACTIVOS</v>
          </cell>
          <cell r="AK175" t="str">
            <v>AA</v>
          </cell>
          <cell r="AL175" t="str">
            <v>ACTIVO TEMP.INTEIRO</v>
          </cell>
          <cell r="AM175" t="str">
            <v>J100</v>
          </cell>
          <cell r="AN175" t="str">
            <v>EDPOutsourcing Comercial-N</v>
          </cell>
          <cell r="AO175" t="str">
            <v>J124</v>
          </cell>
          <cell r="AP175" t="str">
            <v>EDPOC-VN FMLC</v>
          </cell>
          <cell r="AQ175" t="str">
            <v>40176781</v>
          </cell>
          <cell r="AR175" t="str">
            <v>70000022</v>
          </cell>
          <cell r="AS175" t="str">
            <v>014.</v>
          </cell>
          <cell r="AT175" t="str">
            <v>TECNICO COMERCIAL</v>
          </cell>
          <cell r="AU175" t="str">
            <v>4</v>
          </cell>
          <cell r="AV175" t="str">
            <v>00040291</v>
          </cell>
          <cell r="AW175" t="str">
            <v>J20424520410</v>
          </cell>
          <cell r="AX175" t="str">
            <v>AN-LJVNF-LOJA VN FAMALICÃO</v>
          </cell>
          <cell r="AY175" t="str">
            <v>68905219</v>
          </cell>
          <cell r="AZ175" t="str">
            <v>Lj V.N.Famalicão</v>
          </cell>
          <cell r="BA175" t="str">
            <v>6890</v>
          </cell>
          <cell r="BB175" t="str">
            <v>EDP Outsourcing Comercial</v>
          </cell>
          <cell r="BC175" t="str">
            <v>6890</v>
          </cell>
          <cell r="BD175" t="str">
            <v>6890</v>
          </cell>
          <cell r="BE175" t="str">
            <v>2800</v>
          </cell>
          <cell r="BF175" t="str">
            <v>6890</v>
          </cell>
          <cell r="BG175" t="str">
            <v>EDP Outsourcing Comercial,SA</v>
          </cell>
          <cell r="BH175" t="str">
            <v>1010</v>
          </cell>
          <cell r="BI175">
            <v>1520</v>
          </cell>
          <cell r="BJ175" t="str">
            <v>14</v>
          </cell>
          <cell r="BK175">
            <v>36</v>
          </cell>
          <cell r="BL175">
            <v>363.96</v>
          </cell>
          <cell r="BM175" t="str">
            <v>NÍVEL 4</v>
          </cell>
          <cell r="BN175" t="str">
            <v>00</v>
          </cell>
          <cell r="BO175" t="str">
            <v>08</v>
          </cell>
          <cell r="BP175" t="str">
            <v>20050101</v>
          </cell>
          <cell r="BQ175" t="str">
            <v>21</v>
          </cell>
          <cell r="BR175" t="str">
            <v>EVOLUCAO AUTOMATICA</v>
          </cell>
          <cell r="BS175" t="str">
            <v>20050101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G175">
            <v>0</v>
          </cell>
          <cell r="CK175">
            <v>0</v>
          </cell>
          <cell r="CO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1</v>
          </cell>
          <cell r="CY175" t="str">
            <v>6010</v>
          </cell>
          <cell r="CZ175">
            <v>39.54</v>
          </cell>
          <cell r="DC175">
            <v>0</v>
          </cell>
          <cell r="DF175">
            <v>0</v>
          </cell>
          <cell r="DI175">
            <v>0</v>
          </cell>
          <cell r="DK175">
            <v>0</v>
          </cell>
          <cell r="DL175">
            <v>0</v>
          </cell>
          <cell r="DN175" t="str">
            <v>11D13</v>
          </cell>
          <cell r="DO175" t="str">
            <v>FixoTInt-"Lojas"2002</v>
          </cell>
          <cell r="DP175">
            <v>9</v>
          </cell>
          <cell r="DQ175">
            <v>100</v>
          </cell>
          <cell r="DR175" t="str">
            <v>PT01</v>
          </cell>
          <cell r="DT175" t="str">
            <v>00330000</v>
          </cell>
          <cell r="DU175" t="str">
            <v>BANCO COMERCIAL PORTUGUES, SA</v>
          </cell>
        </row>
        <row r="176">
          <cell r="A176" t="str">
            <v>278190</v>
          </cell>
          <cell r="B176" t="str">
            <v>Carlos Alberto T. Pereira Carvalho</v>
          </cell>
          <cell r="C176" t="str">
            <v>1973</v>
          </cell>
          <cell r="D176">
            <v>32</v>
          </cell>
          <cell r="E176">
            <v>32</v>
          </cell>
          <cell r="F176" t="str">
            <v>19570421</v>
          </cell>
          <cell r="G176" t="str">
            <v>48</v>
          </cell>
          <cell r="H176" t="str">
            <v>1</v>
          </cell>
          <cell r="I176" t="str">
            <v>Casado</v>
          </cell>
          <cell r="J176" t="str">
            <v>masculino</v>
          </cell>
          <cell r="K176">
            <v>2</v>
          </cell>
          <cell r="L176" t="str">
            <v>R Gaspar Antonio Borba, 236</v>
          </cell>
          <cell r="M176" t="str">
            <v>4760-145</v>
          </cell>
          <cell r="N176" t="str">
            <v>VILA NOVA DE FAMALICÃO</v>
          </cell>
          <cell r="O176" t="str">
            <v>00122141</v>
          </cell>
          <cell r="P176" t="str">
            <v>CICLO PREPARATORIO ELEMENTAR</v>
          </cell>
          <cell r="R176" t="str">
            <v>3593009</v>
          </cell>
          <cell r="S176" t="str">
            <v>19910227</v>
          </cell>
          <cell r="T176" t="str">
            <v>LISBOA</v>
          </cell>
          <cell r="U176" t="str">
            <v>9800</v>
          </cell>
          <cell r="V176" t="str">
            <v>SIND TRAB IND ELéCT NORTE</v>
          </cell>
          <cell r="W176" t="str">
            <v>159505291</v>
          </cell>
          <cell r="X176" t="str">
            <v>0450</v>
          </cell>
          <cell r="Y176" t="str">
            <v>0.0</v>
          </cell>
          <cell r="Z176">
            <v>2</v>
          </cell>
          <cell r="AA176" t="str">
            <v>01</v>
          </cell>
          <cell r="AC176" t="str">
            <v>X</v>
          </cell>
          <cell r="AD176" t="str">
            <v>100</v>
          </cell>
          <cell r="AE176" t="str">
            <v>10291815959</v>
          </cell>
          <cell r="AF176" t="str">
            <v>02</v>
          </cell>
          <cell r="AG176" t="str">
            <v>19730801</v>
          </cell>
          <cell r="AH176" t="str">
            <v>DT.Adm.Corr.Antiguid</v>
          </cell>
          <cell r="AI176" t="str">
            <v>1</v>
          </cell>
          <cell r="AJ176" t="str">
            <v>ACTIVOS</v>
          </cell>
          <cell r="AK176" t="str">
            <v>AA</v>
          </cell>
          <cell r="AL176" t="str">
            <v>ACTIVO TEMP.INTEIRO</v>
          </cell>
          <cell r="AM176" t="str">
            <v>J100</v>
          </cell>
          <cell r="AN176" t="str">
            <v>EDPOutsourcing Comercial-N</v>
          </cell>
          <cell r="AO176" t="str">
            <v>J124</v>
          </cell>
          <cell r="AP176" t="str">
            <v>EDPOC-VN FMLC</v>
          </cell>
          <cell r="AQ176" t="str">
            <v>40176782</v>
          </cell>
          <cell r="AR176" t="str">
            <v>70000060</v>
          </cell>
          <cell r="AS176" t="str">
            <v>025.</v>
          </cell>
          <cell r="AT176" t="str">
            <v>ESCRITURARIO COMERCIAL</v>
          </cell>
          <cell r="AU176" t="str">
            <v>1</v>
          </cell>
          <cell r="AV176" t="str">
            <v>00040291</v>
          </cell>
          <cell r="AW176" t="str">
            <v>J20424520410</v>
          </cell>
          <cell r="AX176" t="str">
            <v>AN-LJVNF-LOJA VN FAMALICÃO</v>
          </cell>
          <cell r="AY176" t="str">
            <v>68905219</v>
          </cell>
          <cell r="AZ176" t="str">
            <v>Lj V.N.Famalicão</v>
          </cell>
          <cell r="BA176" t="str">
            <v>6890</v>
          </cell>
          <cell r="BB176" t="str">
            <v>EDP Outsourcing Comercial</v>
          </cell>
          <cell r="BC176" t="str">
            <v>6890</v>
          </cell>
          <cell r="BD176" t="str">
            <v>6890</v>
          </cell>
          <cell r="BE176" t="str">
            <v>2800</v>
          </cell>
          <cell r="BF176" t="str">
            <v>6890</v>
          </cell>
          <cell r="BG176" t="str">
            <v>EDP Outsourcing Comercial,SA</v>
          </cell>
          <cell r="BH176" t="str">
            <v>1010</v>
          </cell>
          <cell r="BI176">
            <v>1339</v>
          </cell>
          <cell r="BJ176" t="str">
            <v>12</v>
          </cell>
          <cell r="BK176">
            <v>32</v>
          </cell>
          <cell r="BL176">
            <v>323.52</v>
          </cell>
          <cell r="BM176" t="str">
            <v>NÍVEL 5</v>
          </cell>
          <cell r="BN176" t="str">
            <v>00</v>
          </cell>
          <cell r="BO176" t="str">
            <v>09</v>
          </cell>
          <cell r="BP176" t="str">
            <v>20050101</v>
          </cell>
          <cell r="BQ176" t="str">
            <v>21</v>
          </cell>
          <cell r="BR176" t="str">
            <v>EVOLUCAO AUTOMATICA</v>
          </cell>
          <cell r="BS176" t="str">
            <v>20050101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C176">
            <v>0</v>
          </cell>
          <cell r="CG176">
            <v>0</v>
          </cell>
          <cell r="CK176">
            <v>0</v>
          </cell>
          <cell r="CO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1</v>
          </cell>
          <cell r="CY176" t="str">
            <v>6010</v>
          </cell>
          <cell r="CZ176">
            <v>39.54</v>
          </cell>
          <cell r="DC176">
            <v>0</v>
          </cell>
          <cell r="DF176">
            <v>0</v>
          </cell>
          <cell r="DI176">
            <v>0</v>
          </cell>
          <cell r="DK176">
            <v>0</v>
          </cell>
          <cell r="DL176">
            <v>0</v>
          </cell>
          <cell r="DN176" t="str">
            <v>11D13</v>
          </cell>
          <cell r="DO176" t="str">
            <v>FixoTInt-"Lojas"2002</v>
          </cell>
          <cell r="DP176">
            <v>9</v>
          </cell>
          <cell r="DQ176">
            <v>100</v>
          </cell>
          <cell r="DR176" t="str">
            <v>PT01</v>
          </cell>
          <cell r="DT176" t="str">
            <v>00350882</v>
          </cell>
          <cell r="DU176" t="str">
            <v>CAIXA GERAL DE DEPOSITOS, SA</v>
          </cell>
        </row>
        <row r="177">
          <cell r="A177" t="str">
            <v>255408</v>
          </cell>
          <cell r="B177" t="str">
            <v>Maria Julia Barbosa Leão P. Gomes</v>
          </cell>
          <cell r="C177" t="str">
            <v>1978</v>
          </cell>
          <cell r="D177">
            <v>27</v>
          </cell>
          <cell r="E177">
            <v>27</v>
          </cell>
          <cell r="F177" t="str">
            <v>19591107</v>
          </cell>
          <cell r="G177" t="str">
            <v>45</v>
          </cell>
          <cell r="H177" t="str">
            <v>1</v>
          </cell>
          <cell r="I177" t="str">
            <v>Casado</v>
          </cell>
          <cell r="J177" t="str">
            <v>feminino</v>
          </cell>
          <cell r="K177">
            <v>2</v>
          </cell>
          <cell r="L177" t="str">
            <v>Urb Encosta da Ferrara Vivenda N 11</v>
          </cell>
          <cell r="M177" t="str">
            <v>4590-000</v>
          </cell>
          <cell r="N177" t="str">
            <v>PAÇOS DE FERREIRA</v>
          </cell>
          <cell r="O177" t="str">
            <v>00231023</v>
          </cell>
          <cell r="P177" t="str">
            <v>CURSO GERAL DOS LICEUS</v>
          </cell>
          <cell r="R177" t="str">
            <v>3880113</v>
          </cell>
          <cell r="S177" t="str">
            <v>20020909</v>
          </cell>
          <cell r="T177" t="str">
            <v>PORTO</v>
          </cell>
          <cell r="U177" t="str">
            <v>9803</v>
          </cell>
          <cell r="V177" t="str">
            <v>S.NAC IND ENERGIA-SINDEL</v>
          </cell>
          <cell r="W177" t="str">
            <v>100336272</v>
          </cell>
          <cell r="X177" t="str">
            <v>1830</v>
          </cell>
          <cell r="Y177" t="str">
            <v>0.0</v>
          </cell>
          <cell r="Z177">
            <v>2</v>
          </cell>
          <cell r="AA177" t="str">
            <v>00</v>
          </cell>
          <cell r="AC177" t="str">
            <v>X</v>
          </cell>
          <cell r="AD177" t="str">
            <v>100</v>
          </cell>
          <cell r="AE177" t="str">
            <v>11320044595</v>
          </cell>
          <cell r="AF177" t="str">
            <v>02</v>
          </cell>
          <cell r="AG177" t="str">
            <v>19780407</v>
          </cell>
          <cell r="AH177" t="str">
            <v>DT.Adm.Corr.Antiguid</v>
          </cell>
          <cell r="AI177" t="str">
            <v>1</v>
          </cell>
          <cell r="AJ177" t="str">
            <v>ACTIVOS</v>
          </cell>
          <cell r="AK177" t="str">
            <v>AA</v>
          </cell>
          <cell r="AL177" t="str">
            <v>ACTIVO TEMP.INTEIRO</v>
          </cell>
          <cell r="AM177" t="str">
            <v>J100</v>
          </cell>
          <cell r="AN177" t="str">
            <v>EDPOutsourcing Comercial-N</v>
          </cell>
          <cell r="AO177" t="str">
            <v>J125</v>
          </cell>
          <cell r="AP177" t="str">
            <v>EDPOC-PNF Agra</v>
          </cell>
          <cell r="AQ177" t="str">
            <v>40177343</v>
          </cell>
          <cell r="AR177" t="str">
            <v>70000244</v>
          </cell>
          <cell r="AS177" t="str">
            <v>134.</v>
          </cell>
          <cell r="AT177" t="str">
            <v>TECNICO GESTAO ADMINISTRATIVA</v>
          </cell>
          <cell r="AU177" t="str">
            <v>1</v>
          </cell>
          <cell r="AV177" t="str">
            <v>00040167</v>
          </cell>
          <cell r="AW177" t="str">
            <v>J20420000610</v>
          </cell>
          <cell r="AX177" t="str">
            <v>AN-LE-LOJAS E EQUIPAS</v>
          </cell>
          <cell r="AY177" t="str">
            <v>68905012</v>
          </cell>
          <cell r="AZ177" t="str">
            <v>Apoio à Rede Norte</v>
          </cell>
          <cell r="BA177" t="str">
            <v>6890</v>
          </cell>
          <cell r="BB177" t="str">
            <v>EDP Outsourcing Comercial</v>
          </cell>
          <cell r="BC177" t="str">
            <v>6890</v>
          </cell>
          <cell r="BD177" t="str">
            <v>6890</v>
          </cell>
          <cell r="BE177" t="str">
            <v>2800</v>
          </cell>
          <cell r="BF177" t="str">
            <v>6890</v>
          </cell>
          <cell r="BG177" t="str">
            <v>EDP Outsourcing Comercial,SA</v>
          </cell>
          <cell r="BH177" t="str">
            <v>1010</v>
          </cell>
          <cell r="BI177">
            <v>1432</v>
          </cell>
          <cell r="BJ177" t="str">
            <v>13</v>
          </cell>
          <cell r="BK177">
            <v>27</v>
          </cell>
          <cell r="BL177">
            <v>272.97000000000003</v>
          </cell>
          <cell r="BM177" t="str">
            <v>NÍVEL 4</v>
          </cell>
          <cell r="BN177" t="str">
            <v>00</v>
          </cell>
          <cell r="BO177" t="str">
            <v>07</v>
          </cell>
          <cell r="BP177" t="str">
            <v>20050101</v>
          </cell>
          <cell r="BQ177" t="str">
            <v>21</v>
          </cell>
          <cell r="BR177" t="str">
            <v>EVOLUCAO AUTOMATICA</v>
          </cell>
          <cell r="BS177" t="str">
            <v>20050101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G177">
            <v>0</v>
          </cell>
          <cell r="CK177">
            <v>0</v>
          </cell>
          <cell r="CO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Z177">
            <v>0</v>
          </cell>
          <cell r="DC177">
            <v>0</v>
          </cell>
          <cell r="DF177">
            <v>0</v>
          </cell>
          <cell r="DI177">
            <v>0</v>
          </cell>
          <cell r="DK177">
            <v>0</v>
          </cell>
          <cell r="DL177">
            <v>0</v>
          </cell>
          <cell r="DN177" t="str">
            <v>21D11</v>
          </cell>
          <cell r="DO177" t="str">
            <v>Flex.T.Int."Escrit"</v>
          </cell>
          <cell r="DP177">
            <v>2</v>
          </cell>
          <cell r="DQ177">
            <v>100</v>
          </cell>
          <cell r="DR177" t="str">
            <v>PT01</v>
          </cell>
          <cell r="DT177" t="str">
            <v>00350576</v>
          </cell>
          <cell r="DU177" t="str">
            <v>CAIXA GERAL DE DEPOSITOS, SA</v>
          </cell>
        </row>
        <row r="178">
          <cell r="A178" t="str">
            <v>233854</v>
          </cell>
          <cell r="B178" t="str">
            <v>Iva Maria Felix S. Fonseca Azevedo</v>
          </cell>
          <cell r="C178" t="str">
            <v>1979</v>
          </cell>
          <cell r="D178">
            <v>26</v>
          </cell>
          <cell r="E178">
            <v>26</v>
          </cell>
          <cell r="F178" t="str">
            <v>19601006</v>
          </cell>
          <cell r="G178" t="str">
            <v>44</v>
          </cell>
          <cell r="H178" t="str">
            <v>1</v>
          </cell>
          <cell r="I178" t="str">
            <v>Casado</v>
          </cell>
          <cell r="J178" t="str">
            <v>feminino</v>
          </cell>
          <cell r="K178">
            <v>2</v>
          </cell>
          <cell r="L178" t="str">
            <v>Freixieiro Campelo</v>
          </cell>
          <cell r="M178" t="str">
            <v>4640-174</v>
          </cell>
          <cell r="N178" t="str">
            <v>BAIÃO</v>
          </cell>
          <cell r="O178" t="str">
            <v>00231023</v>
          </cell>
          <cell r="P178" t="str">
            <v>CURSO GERAL DOS LICEUS</v>
          </cell>
          <cell r="R178" t="str">
            <v>5875837</v>
          </cell>
          <cell r="S178" t="str">
            <v>19990209</v>
          </cell>
          <cell r="T178" t="str">
            <v>PORTO</v>
          </cell>
          <cell r="U178" t="str">
            <v>9800</v>
          </cell>
          <cell r="V178" t="str">
            <v>SIND TRAB IND ELéCT NORTE</v>
          </cell>
          <cell r="W178" t="str">
            <v>160549906</v>
          </cell>
          <cell r="X178" t="str">
            <v>1767</v>
          </cell>
          <cell r="Y178" t="str">
            <v>0.0</v>
          </cell>
          <cell r="Z178">
            <v>2</v>
          </cell>
          <cell r="AA178" t="str">
            <v>00</v>
          </cell>
          <cell r="AC178" t="str">
            <v>X</v>
          </cell>
          <cell r="AD178" t="str">
            <v>100</v>
          </cell>
          <cell r="AE178" t="str">
            <v>11260045460</v>
          </cell>
          <cell r="AF178" t="str">
            <v>02</v>
          </cell>
          <cell r="AG178" t="str">
            <v>19791107</v>
          </cell>
          <cell r="AH178" t="str">
            <v>DT.Adm.Corr.Antiguid</v>
          </cell>
          <cell r="AI178" t="str">
            <v>1</v>
          </cell>
          <cell r="AJ178" t="str">
            <v>ACTIVOS</v>
          </cell>
          <cell r="AK178" t="str">
            <v>AA</v>
          </cell>
          <cell r="AL178" t="str">
            <v>ACTIVO TEMP.INTEIRO</v>
          </cell>
          <cell r="AM178" t="str">
            <v>J100</v>
          </cell>
          <cell r="AN178" t="str">
            <v>EDPOutsourcing Comercial-N</v>
          </cell>
          <cell r="AO178" t="str">
            <v>J125</v>
          </cell>
          <cell r="AP178" t="str">
            <v>EDPOC-PNF Agra</v>
          </cell>
          <cell r="AQ178" t="str">
            <v>40177353</v>
          </cell>
          <cell r="AR178" t="str">
            <v>70000060</v>
          </cell>
          <cell r="AS178" t="str">
            <v>025.</v>
          </cell>
          <cell r="AT178" t="str">
            <v>ESCRITURARIO COMERCIAL</v>
          </cell>
          <cell r="AU178" t="str">
            <v>0</v>
          </cell>
          <cell r="AV178" t="str">
            <v>00040167</v>
          </cell>
          <cell r="AW178" t="str">
            <v>J20420000610</v>
          </cell>
          <cell r="AX178" t="str">
            <v>AN-LE-LOJAS E EQUIPAS</v>
          </cell>
          <cell r="AY178" t="str">
            <v>68905012</v>
          </cell>
          <cell r="AZ178" t="str">
            <v>Apoio à Rede Norte</v>
          </cell>
          <cell r="BA178" t="str">
            <v>6890</v>
          </cell>
          <cell r="BB178" t="str">
            <v>EDP Outsourcing Comercial</v>
          </cell>
          <cell r="BC178" t="str">
            <v>6890</v>
          </cell>
          <cell r="BD178" t="str">
            <v>6890</v>
          </cell>
          <cell r="BE178" t="str">
            <v>2800</v>
          </cell>
          <cell r="BF178" t="str">
            <v>6890</v>
          </cell>
          <cell r="BG178" t="str">
            <v>EDP Outsourcing Comercial,SA</v>
          </cell>
          <cell r="BH178" t="str">
            <v>1010</v>
          </cell>
          <cell r="BI178">
            <v>1247</v>
          </cell>
          <cell r="BJ178" t="str">
            <v>11</v>
          </cell>
          <cell r="BK178">
            <v>26</v>
          </cell>
          <cell r="BL178">
            <v>262.86</v>
          </cell>
          <cell r="BM178" t="str">
            <v>NÍVEL 5</v>
          </cell>
          <cell r="BN178" t="str">
            <v>02</v>
          </cell>
          <cell r="BO178" t="str">
            <v>08</v>
          </cell>
          <cell r="BP178" t="str">
            <v>20030101</v>
          </cell>
          <cell r="BQ178" t="str">
            <v>21</v>
          </cell>
          <cell r="BR178" t="str">
            <v>EVOLUCAO AUTOMATICA</v>
          </cell>
          <cell r="BS178" t="str">
            <v>20050101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C178">
            <v>0</v>
          </cell>
          <cell r="CG178">
            <v>0</v>
          </cell>
          <cell r="CK178">
            <v>0</v>
          </cell>
          <cell r="CO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Z178">
            <v>0</v>
          </cell>
          <cell r="DC178">
            <v>0</v>
          </cell>
          <cell r="DF178">
            <v>0</v>
          </cell>
          <cell r="DI178">
            <v>0</v>
          </cell>
          <cell r="DK178">
            <v>0</v>
          </cell>
          <cell r="DL178">
            <v>0</v>
          </cell>
          <cell r="DN178" t="str">
            <v>21D11</v>
          </cell>
          <cell r="DO178" t="str">
            <v>Flex.T.Int."Escrit"</v>
          </cell>
          <cell r="DP178">
            <v>2</v>
          </cell>
          <cell r="DQ178">
            <v>100</v>
          </cell>
          <cell r="DR178" t="str">
            <v>PT01</v>
          </cell>
          <cell r="DT178" t="str">
            <v>00100000</v>
          </cell>
          <cell r="DU178" t="str">
            <v>BANCO BPI, SA</v>
          </cell>
        </row>
        <row r="179">
          <cell r="A179" t="str">
            <v>299600</v>
          </cell>
          <cell r="B179" t="str">
            <v>Jose Agostinho Guimarães Mendes</v>
          </cell>
          <cell r="C179" t="str">
            <v>1982</v>
          </cell>
          <cell r="D179">
            <v>23</v>
          </cell>
          <cell r="E179">
            <v>23</v>
          </cell>
          <cell r="F179" t="str">
            <v>19621209</v>
          </cell>
          <cell r="G179" t="str">
            <v>42</v>
          </cell>
          <cell r="H179" t="str">
            <v>1</v>
          </cell>
          <cell r="I179" t="str">
            <v>Casado</v>
          </cell>
          <cell r="J179" t="str">
            <v>masculino</v>
          </cell>
          <cell r="K179">
            <v>2</v>
          </cell>
          <cell r="L179" t="str">
            <v>Lug Ribeiro Cima - Luzim - Penafiel</v>
          </cell>
          <cell r="M179" t="str">
            <v>4560-210</v>
          </cell>
          <cell r="N179" t="str">
            <v>LUZIM</v>
          </cell>
          <cell r="O179" t="str">
            <v>00243403</v>
          </cell>
          <cell r="P179" t="str">
            <v>12.ANO - 3. CURSO</v>
          </cell>
          <cell r="R179" t="str">
            <v>5922278</v>
          </cell>
          <cell r="S179" t="str">
            <v>20000112</v>
          </cell>
          <cell r="T179" t="str">
            <v>PORTO</v>
          </cell>
          <cell r="U179" t="str">
            <v>9800</v>
          </cell>
          <cell r="V179" t="str">
            <v>SIND TRAB IND ELéCT NORTE</v>
          </cell>
          <cell r="W179" t="str">
            <v>143658891</v>
          </cell>
          <cell r="X179" t="str">
            <v>1856</v>
          </cell>
          <cell r="Y179" t="str">
            <v>0.0</v>
          </cell>
          <cell r="Z179">
            <v>2</v>
          </cell>
          <cell r="AA179" t="str">
            <v>00</v>
          </cell>
          <cell r="AD179" t="str">
            <v>100</v>
          </cell>
          <cell r="AE179" t="str">
            <v>11321093550</v>
          </cell>
          <cell r="AF179" t="str">
            <v>02</v>
          </cell>
          <cell r="AG179" t="str">
            <v>19820707</v>
          </cell>
          <cell r="AH179" t="str">
            <v>DT.Adm.Corr.Antiguid</v>
          </cell>
          <cell r="AI179" t="str">
            <v>1</v>
          </cell>
          <cell r="AJ179" t="str">
            <v>ACTIVOS</v>
          </cell>
          <cell r="AK179" t="str">
            <v>AA</v>
          </cell>
          <cell r="AL179" t="str">
            <v>ACTIVO TEMP.INTEIRO</v>
          </cell>
          <cell r="AM179" t="str">
            <v>J100</v>
          </cell>
          <cell r="AN179" t="str">
            <v>EDPOutsourcing Comercial-N</v>
          </cell>
          <cell r="AO179" t="str">
            <v>J125</v>
          </cell>
          <cell r="AP179" t="str">
            <v>EDPOC-PNF Agra</v>
          </cell>
          <cell r="AQ179" t="str">
            <v>40177339</v>
          </cell>
          <cell r="AR179" t="str">
            <v>70000022</v>
          </cell>
          <cell r="AS179" t="str">
            <v>014.</v>
          </cell>
          <cell r="AT179" t="str">
            <v>TECNICO COMERCIAL</v>
          </cell>
          <cell r="AU179" t="str">
            <v>4</v>
          </cell>
          <cell r="AV179" t="str">
            <v>00040293</v>
          </cell>
          <cell r="AW179" t="str">
            <v>J20420000810</v>
          </cell>
          <cell r="AX179" t="str">
            <v>AN-RA-REDE DE AGENTES - I</v>
          </cell>
          <cell r="AY179" t="str">
            <v>68905014</v>
          </cell>
          <cell r="AZ179" t="str">
            <v>Eq Contacto Directo</v>
          </cell>
          <cell r="BA179" t="str">
            <v>6890</v>
          </cell>
          <cell r="BB179" t="str">
            <v>EDP Outsourcing Comercial</v>
          </cell>
          <cell r="BC179" t="str">
            <v>6890</v>
          </cell>
          <cell r="BD179" t="str">
            <v>6890</v>
          </cell>
          <cell r="BE179" t="str">
            <v>2800</v>
          </cell>
          <cell r="BF179" t="str">
            <v>6890</v>
          </cell>
          <cell r="BG179" t="str">
            <v>EDP Outsourcing Comercial,SA</v>
          </cell>
          <cell r="BH179" t="str">
            <v>1010</v>
          </cell>
          <cell r="BI179">
            <v>1339</v>
          </cell>
          <cell r="BJ179" t="str">
            <v>12</v>
          </cell>
          <cell r="BK179">
            <v>23</v>
          </cell>
          <cell r="BL179">
            <v>232.53</v>
          </cell>
          <cell r="BM179" t="str">
            <v>NÍVEL 4</v>
          </cell>
          <cell r="BN179" t="str">
            <v>01</v>
          </cell>
          <cell r="BO179" t="str">
            <v>06</v>
          </cell>
          <cell r="BP179" t="str">
            <v>20030110</v>
          </cell>
          <cell r="BQ179" t="str">
            <v>22</v>
          </cell>
          <cell r="BR179" t="str">
            <v>ACELERACAO DE CARREIRA</v>
          </cell>
          <cell r="BS179" t="str">
            <v>20050101</v>
          </cell>
          <cell r="BT179" t="str">
            <v>20031001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0</v>
          </cell>
          <cell r="CG179">
            <v>0</v>
          </cell>
          <cell r="CK179">
            <v>0</v>
          </cell>
          <cell r="CO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Z179">
            <v>0</v>
          </cell>
          <cell r="DC179">
            <v>0</v>
          </cell>
          <cell r="DF179">
            <v>0</v>
          </cell>
          <cell r="DI179">
            <v>0</v>
          </cell>
          <cell r="DK179">
            <v>0</v>
          </cell>
          <cell r="DL179">
            <v>0</v>
          </cell>
          <cell r="DN179" t="str">
            <v>21D11</v>
          </cell>
          <cell r="DO179" t="str">
            <v>Flex.T.Int."Escrit"</v>
          </cell>
          <cell r="DP179">
            <v>2</v>
          </cell>
          <cell r="DQ179">
            <v>100</v>
          </cell>
          <cell r="DR179" t="str">
            <v>PT01</v>
          </cell>
          <cell r="DT179" t="str">
            <v>00070445</v>
          </cell>
          <cell r="DU179" t="str">
            <v>BANCO ESPIRITO SANTO, SA</v>
          </cell>
        </row>
        <row r="180">
          <cell r="A180" t="str">
            <v>239941</v>
          </cell>
          <cell r="B180" t="str">
            <v>Joaquim Eduardo Mendes Silva</v>
          </cell>
          <cell r="C180" t="str">
            <v>1980</v>
          </cell>
          <cell r="D180">
            <v>25</v>
          </cell>
          <cell r="E180">
            <v>25</v>
          </cell>
          <cell r="F180" t="str">
            <v>19600803</v>
          </cell>
          <cell r="G180" t="str">
            <v>44</v>
          </cell>
          <cell r="H180" t="str">
            <v>1</v>
          </cell>
          <cell r="I180" t="str">
            <v>Casado</v>
          </cell>
          <cell r="J180" t="str">
            <v>masculino</v>
          </cell>
          <cell r="K180">
            <v>1</v>
          </cell>
          <cell r="L180" t="str">
            <v>R Dr Francisco Sa Carneiro N.709-D Apartamento  410 -</v>
          </cell>
          <cell r="M180" t="str">
            <v>4630-279</v>
          </cell>
          <cell r="N180" t="str">
            <v>MARCO DE CANAVESES</v>
          </cell>
          <cell r="O180" t="str">
            <v>00241132</v>
          </cell>
          <cell r="P180" t="str">
            <v>CURSO COMPLEMENTAR DOS LICEUS</v>
          </cell>
          <cell r="R180" t="str">
            <v>3997219</v>
          </cell>
          <cell r="S180" t="str">
            <v>19981218</v>
          </cell>
          <cell r="T180" t="str">
            <v>PORTO</v>
          </cell>
          <cell r="W180" t="str">
            <v>174593058</v>
          </cell>
          <cell r="X180" t="str">
            <v>1813</v>
          </cell>
          <cell r="Y180" t="str">
            <v>0.0</v>
          </cell>
          <cell r="Z180">
            <v>1</v>
          </cell>
          <cell r="AA180" t="str">
            <v>00</v>
          </cell>
          <cell r="AC180" t="str">
            <v>X</v>
          </cell>
          <cell r="AD180" t="str">
            <v>100</v>
          </cell>
          <cell r="AE180" t="str">
            <v>11260064974</v>
          </cell>
          <cell r="AF180" t="str">
            <v>02</v>
          </cell>
          <cell r="AG180" t="str">
            <v>19800415</v>
          </cell>
          <cell r="AH180" t="str">
            <v>DT.Adm.Corr.Antiguid</v>
          </cell>
          <cell r="AI180" t="str">
            <v>1</v>
          </cell>
          <cell r="AJ180" t="str">
            <v>ACTIVOS</v>
          </cell>
          <cell r="AK180" t="str">
            <v>AA</v>
          </cell>
          <cell r="AL180" t="str">
            <v>ACTIVO TEMP.INTEIRO</v>
          </cell>
          <cell r="AM180" t="str">
            <v>J100</v>
          </cell>
          <cell r="AN180" t="str">
            <v>EDPOutsourcing Comercial-N</v>
          </cell>
          <cell r="AO180" t="str">
            <v>J125</v>
          </cell>
          <cell r="AP180" t="str">
            <v>EDPOC-PNF Agra</v>
          </cell>
          <cell r="AQ180" t="str">
            <v>40177335</v>
          </cell>
          <cell r="AR180" t="str">
            <v>70000022</v>
          </cell>
          <cell r="AS180" t="str">
            <v>014.</v>
          </cell>
          <cell r="AT180" t="str">
            <v>TECNICO COMERCIAL</v>
          </cell>
          <cell r="AU180" t="str">
            <v>4</v>
          </cell>
          <cell r="AV180" t="str">
            <v>00040293</v>
          </cell>
          <cell r="AW180" t="str">
            <v>J20420000810</v>
          </cell>
          <cell r="AX180" t="str">
            <v>AN-RA-REDE DE AGENTES - I</v>
          </cell>
          <cell r="AY180" t="str">
            <v>68905014</v>
          </cell>
          <cell r="AZ180" t="str">
            <v>Eq Contacto Directo</v>
          </cell>
          <cell r="BA180" t="str">
            <v>6890</v>
          </cell>
          <cell r="BB180" t="str">
            <v>EDP Outsourcing Comercial</v>
          </cell>
          <cell r="BC180" t="str">
            <v>6890</v>
          </cell>
          <cell r="BD180" t="str">
            <v>6890</v>
          </cell>
          <cell r="BE180" t="str">
            <v>2800</v>
          </cell>
          <cell r="BF180" t="str">
            <v>6890</v>
          </cell>
          <cell r="BG180" t="str">
            <v>EDP Outsourcing Comercial,SA</v>
          </cell>
          <cell r="BH180" t="str">
            <v>1010</v>
          </cell>
          <cell r="BI180">
            <v>1339</v>
          </cell>
          <cell r="BJ180" t="str">
            <v>12</v>
          </cell>
          <cell r="BK180">
            <v>25</v>
          </cell>
          <cell r="BL180">
            <v>252.75</v>
          </cell>
          <cell r="BM180" t="str">
            <v>NÍVEL 4</v>
          </cell>
          <cell r="BN180" t="str">
            <v>01</v>
          </cell>
          <cell r="BO180" t="str">
            <v>06</v>
          </cell>
          <cell r="BP180" t="str">
            <v>20040101</v>
          </cell>
          <cell r="BQ180" t="str">
            <v>21</v>
          </cell>
          <cell r="BR180" t="str">
            <v>EVOLUCAO AUTOMATICA</v>
          </cell>
          <cell r="BS180" t="str">
            <v>20050101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0</v>
          </cell>
          <cell r="CG180">
            <v>0</v>
          </cell>
          <cell r="CK180">
            <v>0</v>
          </cell>
          <cell r="CO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Z180">
            <v>0</v>
          </cell>
          <cell r="DC180">
            <v>0</v>
          </cell>
          <cell r="DF180">
            <v>0</v>
          </cell>
          <cell r="DI180">
            <v>0</v>
          </cell>
          <cell r="DK180">
            <v>0</v>
          </cell>
          <cell r="DL180">
            <v>0</v>
          </cell>
          <cell r="DN180" t="str">
            <v>21D11</v>
          </cell>
          <cell r="DO180" t="str">
            <v>Flex.T.Int."Escrit"</v>
          </cell>
          <cell r="DP180">
            <v>2</v>
          </cell>
          <cell r="DQ180">
            <v>100</v>
          </cell>
          <cell r="DR180" t="str">
            <v>PT01</v>
          </cell>
          <cell r="DT180" t="str">
            <v>00330000</v>
          </cell>
          <cell r="DU180" t="str">
            <v>BANCO COMERCIAL PORTUGUES, SA</v>
          </cell>
        </row>
        <row r="181">
          <cell r="A181" t="str">
            <v>225371</v>
          </cell>
          <cell r="B181" t="str">
            <v>Maria Fatima Teixeira Flores</v>
          </cell>
          <cell r="C181" t="str">
            <v>1979</v>
          </cell>
          <cell r="D181">
            <v>26</v>
          </cell>
          <cell r="E181">
            <v>26</v>
          </cell>
          <cell r="F181" t="str">
            <v>19581114</v>
          </cell>
          <cell r="G181" t="str">
            <v>46</v>
          </cell>
          <cell r="H181" t="str">
            <v>1</v>
          </cell>
          <cell r="I181" t="str">
            <v>Casado</v>
          </cell>
          <cell r="J181" t="str">
            <v>feminino</v>
          </cell>
          <cell r="K181">
            <v>2</v>
          </cell>
          <cell r="L181" t="str">
            <v>EDIFICIO DO SALTO 3 BL5 7A</v>
          </cell>
          <cell r="M181" t="str">
            <v>4600-281</v>
          </cell>
          <cell r="N181" t="str">
            <v>AMARANTE</v>
          </cell>
          <cell r="O181" t="str">
            <v>00231011</v>
          </cell>
          <cell r="P181" t="str">
            <v>2. CICLO LICEAL</v>
          </cell>
          <cell r="R181" t="str">
            <v>3856305</v>
          </cell>
          <cell r="S181" t="str">
            <v>20031125</v>
          </cell>
          <cell r="T181" t="str">
            <v>PORTO</v>
          </cell>
          <cell r="U181" t="str">
            <v>9800</v>
          </cell>
          <cell r="V181" t="str">
            <v>SIND TRAB IND ELéCT NORTE</v>
          </cell>
          <cell r="W181" t="str">
            <v>151995222</v>
          </cell>
          <cell r="X181" t="str">
            <v>1759</v>
          </cell>
          <cell r="Y181" t="str">
            <v>0.0</v>
          </cell>
          <cell r="Z181">
            <v>2</v>
          </cell>
          <cell r="AA181" t="str">
            <v>00</v>
          </cell>
          <cell r="AC181" t="str">
            <v>X</v>
          </cell>
          <cell r="AD181" t="str">
            <v>100</v>
          </cell>
          <cell r="AE181" t="str">
            <v>11267994826</v>
          </cell>
          <cell r="AF181" t="str">
            <v>02</v>
          </cell>
          <cell r="AG181" t="str">
            <v>19791221</v>
          </cell>
          <cell r="AH181" t="str">
            <v>DT.Adm.Corr.Antiguid</v>
          </cell>
          <cell r="AI181" t="str">
            <v>1</v>
          </cell>
          <cell r="AJ181" t="str">
            <v>ACTIVOS</v>
          </cell>
          <cell r="AK181" t="str">
            <v>AA</v>
          </cell>
          <cell r="AL181" t="str">
            <v>ACTIVO TEMP.INTEIRO</v>
          </cell>
          <cell r="AM181" t="str">
            <v>J100</v>
          </cell>
          <cell r="AN181" t="str">
            <v>EDPOutsourcing Comercial-N</v>
          </cell>
          <cell r="AO181" t="str">
            <v>J125</v>
          </cell>
          <cell r="AP181" t="str">
            <v>EDPOC-PNF Agra</v>
          </cell>
          <cell r="AQ181" t="str">
            <v>40177334</v>
          </cell>
          <cell r="AR181" t="str">
            <v>70000022</v>
          </cell>
          <cell r="AS181" t="str">
            <v>014.</v>
          </cell>
          <cell r="AT181" t="str">
            <v>TECNICO COMERCIAL</v>
          </cell>
          <cell r="AU181" t="str">
            <v>4</v>
          </cell>
          <cell r="AV181" t="str">
            <v>00040293</v>
          </cell>
          <cell r="AW181" t="str">
            <v>J20420000810</v>
          </cell>
          <cell r="AX181" t="str">
            <v>AN-RA-REDE DE AGENTES - I</v>
          </cell>
          <cell r="AY181" t="str">
            <v>68905014</v>
          </cell>
          <cell r="AZ181" t="str">
            <v>Eq Contacto Directo</v>
          </cell>
          <cell r="BA181" t="str">
            <v>6890</v>
          </cell>
          <cell r="BB181" t="str">
            <v>EDP Outsourcing Comercial</v>
          </cell>
          <cell r="BC181" t="str">
            <v>6890</v>
          </cell>
          <cell r="BD181" t="str">
            <v>6890</v>
          </cell>
          <cell r="BE181" t="str">
            <v>2800</v>
          </cell>
          <cell r="BF181" t="str">
            <v>6890</v>
          </cell>
          <cell r="BG181" t="str">
            <v>EDP Outsourcing Comercial,SA</v>
          </cell>
          <cell r="BH181" t="str">
            <v>1010</v>
          </cell>
          <cell r="BI181">
            <v>1432</v>
          </cell>
          <cell r="BJ181" t="str">
            <v>13</v>
          </cell>
          <cell r="BK181">
            <v>26</v>
          </cell>
          <cell r="BL181">
            <v>262.86</v>
          </cell>
          <cell r="BM181" t="str">
            <v>NÍVEL 4</v>
          </cell>
          <cell r="BN181" t="str">
            <v>02</v>
          </cell>
          <cell r="BO181" t="str">
            <v>07</v>
          </cell>
          <cell r="BP181" t="str">
            <v>20040110</v>
          </cell>
          <cell r="BQ181" t="str">
            <v>22</v>
          </cell>
          <cell r="BR181" t="str">
            <v>ACELERACAO DE CARREIRA</v>
          </cell>
          <cell r="BS181" t="str">
            <v>20050101</v>
          </cell>
          <cell r="BT181" t="str">
            <v>20030101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0</v>
          </cell>
          <cell r="CG181">
            <v>0</v>
          </cell>
          <cell r="CK181">
            <v>0</v>
          </cell>
          <cell r="CO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Z181">
            <v>0</v>
          </cell>
          <cell r="DC181">
            <v>0</v>
          </cell>
          <cell r="DF181">
            <v>0</v>
          </cell>
          <cell r="DI181">
            <v>0</v>
          </cell>
          <cell r="DK181">
            <v>0</v>
          </cell>
          <cell r="DL181">
            <v>0</v>
          </cell>
          <cell r="DN181" t="str">
            <v>21D11</v>
          </cell>
          <cell r="DO181" t="str">
            <v>Flex.T.Int."Escrit"</v>
          </cell>
          <cell r="DP181">
            <v>2</v>
          </cell>
          <cell r="DQ181">
            <v>100</v>
          </cell>
          <cell r="DR181" t="str">
            <v>PT01</v>
          </cell>
          <cell r="DT181" t="str">
            <v>00100000</v>
          </cell>
          <cell r="DU181" t="str">
            <v>BANCO BPI, SA</v>
          </cell>
        </row>
        <row r="182">
          <cell r="A182" t="str">
            <v>299383</v>
          </cell>
          <cell r="B182" t="str">
            <v>Isabel Maria C Couto Faria Pinto</v>
          </cell>
          <cell r="C182" t="str">
            <v>1984</v>
          </cell>
          <cell r="D182">
            <v>21</v>
          </cell>
          <cell r="E182">
            <v>21</v>
          </cell>
          <cell r="F182" t="str">
            <v>19610619</v>
          </cell>
          <cell r="G182" t="str">
            <v>44</v>
          </cell>
          <cell r="H182" t="str">
            <v>1</v>
          </cell>
          <cell r="I182" t="str">
            <v>Casado</v>
          </cell>
          <cell r="J182" t="str">
            <v>feminino</v>
          </cell>
          <cell r="K182">
            <v>2</v>
          </cell>
          <cell r="L182" t="str">
            <v>R D. Antonio Ferreira Gomes, 104 - 3 A</v>
          </cell>
          <cell r="M182" t="str">
            <v>4560-568</v>
          </cell>
          <cell r="N182" t="str">
            <v>PENAFIEL</v>
          </cell>
          <cell r="O182" t="str">
            <v>00672203</v>
          </cell>
          <cell r="P182" t="str">
            <v>TEC.SUP.ADMINISTR. AUTARQUICA</v>
          </cell>
          <cell r="R182" t="str">
            <v>5844657</v>
          </cell>
          <cell r="S182" t="str">
            <v>20021202</v>
          </cell>
          <cell r="T182" t="str">
            <v>PORTO</v>
          </cell>
          <cell r="U182" t="str">
            <v>9803</v>
          </cell>
          <cell r="V182" t="str">
            <v>S.NAC IND ENERGIA-SINDEL</v>
          </cell>
          <cell r="W182" t="str">
            <v>139204792</v>
          </cell>
          <cell r="X182" t="str">
            <v>1856</v>
          </cell>
          <cell r="Y182" t="str">
            <v>0.0</v>
          </cell>
          <cell r="Z182">
            <v>2</v>
          </cell>
          <cell r="AA182" t="str">
            <v>00</v>
          </cell>
          <cell r="AC182" t="str">
            <v>X</v>
          </cell>
          <cell r="AD182" t="str">
            <v>100</v>
          </cell>
          <cell r="AE182" t="str">
            <v>11096704481</v>
          </cell>
          <cell r="AF182" t="str">
            <v>02</v>
          </cell>
          <cell r="AG182" t="str">
            <v>19840817</v>
          </cell>
          <cell r="AH182" t="str">
            <v>DT.Adm.Corr.Antiguid</v>
          </cell>
          <cell r="AI182" t="str">
            <v>1</v>
          </cell>
          <cell r="AJ182" t="str">
            <v>ACTIVOS</v>
          </cell>
          <cell r="AK182" t="str">
            <v>AA</v>
          </cell>
          <cell r="AL182" t="str">
            <v>ACTIVO TEMP.INTEIRO</v>
          </cell>
          <cell r="AM182" t="str">
            <v>J100</v>
          </cell>
          <cell r="AN182" t="str">
            <v>EDPOutsourcing Comercial-N</v>
          </cell>
          <cell r="AO182" t="str">
            <v>J125</v>
          </cell>
          <cell r="AP182" t="str">
            <v>EDPOC-PNF Agra</v>
          </cell>
          <cell r="AQ182" t="str">
            <v>40177242</v>
          </cell>
          <cell r="AR182" t="str">
            <v>70000038</v>
          </cell>
          <cell r="AS182" t="str">
            <v>01B2</v>
          </cell>
          <cell r="AT182" t="str">
            <v>BACHAREL II</v>
          </cell>
          <cell r="AU182" t="str">
            <v>4</v>
          </cell>
          <cell r="AV182" t="str">
            <v>00040533</v>
          </cell>
          <cell r="AW182" t="str">
            <v>J20600001210</v>
          </cell>
          <cell r="AX182" t="str">
            <v>ACCN-CONTACTOS COMERCIAIS NORTE</v>
          </cell>
          <cell r="AY182" t="str">
            <v>68908200</v>
          </cell>
          <cell r="AZ182" t="str">
            <v>GC - GA Gestão Conta</v>
          </cell>
          <cell r="BA182" t="str">
            <v>6890</v>
          </cell>
          <cell r="BB182" t="str">
            <v>EDP Outsourcing Comercial</v>
          </cell>
          <cell r="BC182" t="str">
            <v>6890</v>
          </cell>
          <cell r="BD182" t="str">
            <v>6890</v>
          </cell>
          <cell r="BE182" t="str">
            <v>2800</v>
          </cell>
          <cell r="BF182" t="str">
            <v>6890</v>
          </cell>
          <cell r="BG182" t="str">
            <v>EDP Outsourcing Comercial,SA</v>
          </cell>
          <cell r="BH182" t="str">
            <v>1010</v>
          </cell>
          <cell r="BI182">
            <v>1799</v>
          </cell>
          <cell r="BJ182" t="str">
            <v>F</v>
          </cell>
          <cell r="BK182">
            <v>21</v>
          </cell>
          <cell r="BL182">
            <v>212.31</v>
          </cell>
          <cell r="BM182" t="str">
            <v>BACH 2</v>
          </cell>
          <cell r="BN182" t="str">
            <v>01</v>
          </cell>
          <cell r="BO182" t="str">
            <v>F</v>
          </cell>
          <cell r="BP182" t="str">
            <v>20040112</v>
          </cell>
          <cell r="BQ182" t="str">
            <v>37</v>
          </cell>
          <cell r="BR182" t="str">
            <v>NOMEACAO PROTOC. Q.SUPERIORES</v>
          </cell>
          <cell r="BS182" t="str">
            <v>20050101</v>
          </cell>
          <cell r="BT182" t="str">
            <v>20040101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0</v>
          </cell>
          <cell r="CG182">
            <v>0</v>
          </cell>
          <cell r="CK182">
            <v>0</v>
          </cell>
          <cell r="CO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Z182">
            <v>0</v>
          </cell>
          <cell r="DC182">
            <v>0</v>
          </cell>
          <cell r="DF182">
            <v>0</v>
          </cell>
          <cell r="DI182">
            <v>0</v>
          </cell>
          <cell r="DK182">
            <v>0</v>
          </cell>
          <cell r="DL182">
            <v>0</v>
          </cell>
          <cell r="DN182" t="str">
            <v>21D11</v>
          </cell>
          <cell r="DO182" t="str">
            <v>Flex.T.Int."Escrit"</v>
          </cell>
          <cell r="DP182">
            <v>2</v>
          </cell>
          <cell r="DQ182">
            <v>100</v>
          </cell>
          <cell r="DR182" t="str">
            <v>PT01</v>
          </cell>
          <cell r="DT182" t="str">
            <v>00310086</v>
          </cell>
          <cell r="DU182" t="str">
            <v>BANCO INTERNACIONAL DE CREDITO</v>
          </cell>
        </row>
        <row r="183">
          <cell r="A183" t="str">
            <v>299936</v>
          </cell>
          <cell r="B183" t="str">
            <v>Maria Augusta Ferreira Silva Soares</v>
          </cell>
          <cell r="C183" t="str">
            <v>1982</v>
          </cell>
          <cell r="D183">
            <v>23</v>
          </cell>
          <cell r="E183">
            <v>23</v>
          </cell>
          <cell r="F183" t="str">
            <v>19631221</v>
          </cell>
          <cell r="G183" t="str">
            <v>41</v>
          </cell>
          <cell r="H183" t="str">
            <v>4</v>
          </cell>
          <cell r="I183" t="str">
            <v>Divorc</v>
          </cell>
          <cell r="J183" t="str">
            <v>feminino</v>
          </cell>
          <cell r="K183">
            <v>1</v>
          </cell>
          <cell r="L183" t="str">
            <v>Trav Quinta do Bispo, 106 B - 3 EQ</v>
          </cell>
          <cell r="M183" t="str">
            <v>4560-490</v>
          </cell>
          <cell r="N183" t="str">
            <v>PENAFIEL</v>
          </cell>
          <cell r="O183" t="str">
            <v>00777505</v>
          </cell>
          <cell r="P183" t="str">
            <v>DIREITO</v>
          </cell>
          <cell r="R183" t="str">
            <v>6613808</v>
          </cell>
          <cell r="S183" t="str">
            <v>20030725</v>
          </cell>
          <cell r="T183" t="str">
            <v>PORTO</v>
          </cell>
          <cell r="U183" t="str">
            <v>9803</v>
          </cell>
          <cell r="V183" t="str">
            <v>S.NAC IND ENERGIA-SINDEL</v>
          </cell>
          <cell r="W183" t="str">
            <v>155170155</v>
          </cell>
          <cell r="X183" t="str">
            <v>1856</v>
          </cell>
          <cell r="Y183" t="str">
            <v>0.0</v>
          </cell>
          <cell r="Z183">
            <v>1</v>
          </cell>
          <cell r="AA183" t="str">
            <v>00</v>
          </cell>
          <cell r="AD183" t="str">
            <v>100</v>
          </cell>
          <cell r="AE183" t="str">
            <v>11320994876</v>
          </cell>
          <cell r="AF183" t="str">
            <v>02</v>
          </cell>
          <cell r="AG183" t="str">
            <v>19820726</v>
          </cell>
          <cell r="AH183" t="str">
            <v>DT.Adm.Corr.Antiguid</v>
          </cell>
          <cell r="AI183" t="str">
            <v>1</v>
          </cell>
          <cell r="AJ183" t="str">
            <v>ACTIVOS</v>
          </cell>
          <cell r="AK183" t="str">
            <v>AA</v>
          </cell>
          <cell r="AL183" t="str">
            <v>ACTIVO TEMP.INTEIRO</v>
          </cell>
          <cell r="AM183" t="str">
            <v>J100</v>
          </cell>
          <cell r="AN183" t="str">
            <v>EDPOutsourcing Comercial-N</v>
          </cell>
          <cell r="AO183" t="str">
            <v>J125</v>
          </cell>
          <cell r="AP183" t="str">
            <v>EDPOC-PNF Agra</v>
          </cell>
          <cell r="AQ183" t="str">
            <v>40177249</v>
          </cell>
          <cell r="AR183" t="str">
            <v>70000060</v>
          </cell>
          <cell r="AS183" t="str">
            <v>025.</v>
          </cell>
          <cell r="AT183" t="str">
            <v>ESCRITURARIO COMERCIAL</v>
          </cell>
          <cell r="AU183" t="str">
            <v>4</v>
          </cell>
          <cell r="AV183" t="str">
            <v>00040533</v>
          </cell>
          <cell r="AW183" t="str">
            <v>J20600001210</v>
          </cell>
          <cell r="AX183" t="str">
            <v>ACCN-CONTACTOS COMERCIAIS NORTE</v>
          </cell>
          <cell r="AY183" t="str">
            <v>68908200</v>
          </cell>
          <cell r="AZ183" t="str">
            <v>GC - GA Gestão Conta</v>
          </cell>
          <cell r="BA183" t="str">
            <v>6890</v>
          </cell>
          <cell r="BB183" t="str">
            <v>EDP Outsourcing Comercial</v>
          </cell>
          <cell r="BC183" t="str">
            <v>6890</v>
          </cell>
          <cell r="BD183" t="str">
            <v>6890</v>
          </cell>
          <cell r="BE183" t="str">
            <v>2800</v>
          </cell>
          <cell r="BF183" t="str">
            <v>6890</v>
          </cell>
          <cell r="BG183" t="str">
            <v>EDP Outsourcing Comercial,SA</v>
          </cell>
          <cell r="BH183" t="str">
            <v>1010</v>
          </cell>
          <cell r="BI183">
            <v>1160</v>
          </cell>
          <cell r="BJ183" t="str">
            <v>10</v>
          </cell>
          <cell r="BK183">
            <v>23</v>
          </cell>
          <cell r="BL183">
            <v>232.53</v>
          </cell>
          <cell r="BM183" t="str">
            <v>NÍVEL 5</v>
          </cell>
          <cell r="BN183" t="str">
            <v>02</v>
          </cell>
          <cell r="BO183" t="str">
            <v>07</v>
          </cell>
          <cell r="BP183" t="str">
            <v>20030101</v>
          </cell>
          <cell r="BQ183" t="str">
            <v>21</v>
          </cell>
          <cell r="BR183" t="str">
            <v>EVOLUCAO AUTOMATICA</v>
          </cell>
          <cell r="BS183" t="str">
            <v>20050101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0</v>
          </cell>
          <cell r="CG183">
            <v>0</v>
          </cell>
          <cell r="CK183">
            <v>0</v>
          </cell>
          <cell r="CO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C183">
            <v>0</v>
          </cell>
          <cell r="DF183">
            <v>0</v>
          </cell>
          <cell r="DI183">
            <v>0</v>
          </cell>
          <cell r="DK183">
            <v>0</v>
          </cell>
          <cell r="DL183">
            <v>0</v>
          </cell>
          <cell r="DN183" t="str">
            <v>21D11</v>
          </cell>
          <cell r="DO183" t="str">
            <v>Flex.T.Int."Escrit"</v>
          </cell>
          <cell r="DP183">
            <v>2</v>
          </cell>
          <cell r="DQ183">
            <v>100</v>
          </cell>
          <cell r="DR183" t="str">
            <v>PT01</v>
          </cell>
          <cell r="DT183" t="str">
            <v>00330000</v>
          </cell>
          <cell r="DU183" t="str">
            <v>BANCO COMERCIAL PORTUGUES, SA</v>
          </cell>
        </row>
        <row r="184">
          <cell r="A184" t="str">
            <v>239909</v>
          </cell>
          <cell r="B184" t="str">
            <v>Fernando Manuel Pinto Assis Miranda</v>
          </cell>
          <cell r="C184" t="str">
            <v>1980</v>
          </cell>
          <cell r="D184">
            <v>25</v>
          </cell>
          <cell r="E184">
            <v>25</v>
          </cell>
          <cell r="F184" t="str">
            <v>19600116</v>
          </cell>
          <cell r="G184" t="str">
            <v>45</v>
          </cell>
          <cell r="H184" t="str">
            <v>1</v>
          </cell>
          <cell r="I184" t="str">
            <v>Casado</v>
          </cell>
          <cell r="J184" t="str">
            <v>masculino</v>
          </cell>
          <cell r="K184">
            <v>1</v>
          </cell>
          <cell r="L184" t="str">
            <v>Av Dr. Artur Melo E Castro 109-A 7- Esq Fornos</v>
          </cell>
          <cell r="M184" t="str">
            <v>4630-204</v>
          </cell>
          <cell r="N184" t="str">
            <v>MARCO DE CANAVESES</v>
          </cell>
          <cell r="O184" t="str">
            <v>00243383</v>
          </cell>
          <cell r="P184" t="str">
            <v>12.ANO - 1. CURSO</v>
          </cell>
          <cell r="R184" t="str">
            <v>3865323</v>
          </cell>
          <cell r="S184" t="str">
            <v>20011122</v>
          </cell>
          <cell r="T184" t="str">
            <v>PORTO</v>
          </cell>
          <cell r="U184" t="str">
            <v>9803</v>
          </cell>
          <cell r="V184" t="str">
            <v>S.NAC IND ENERGIA-SINDEL</v>
          </cell>
          <cell r="W184" t="str">
            <v>155690213</v>
          </cell>
          <cell r="X184" t="str">
            <v>1813</v>
          </cell>
          <cell r="Y184" t="str">
            <v>0.0</v>
          </cell>
          <cell r="Z184">
            <v>2</v>
          </cell>
          <cell r="AA184" t="str">
            <v>00</v>
          </cell>
          <cell r="AD184" t="str">
            <v>100</v>
          </cell>
          <cell r="AE184" t="str">
            <v>11260029391</v>
          </cell>
          <cell r="AF184" t="str">
            <v>02</v>
          </cell>
          <cell r="AG184" t="str">
            <v>19800415</v>
          </cell>
          <cell r="AH184" t="str">
            <v>DT.Adm.Corr.Antiguid</v>
          </cell>
          <cell r="AI184" t="str">
            <v>1</v>
          </cell>
          <cell r="AJ184" t="str">
            <v>ACTIVOS</v>
          </cell>
          <cell r="AK184" t="str">
            <v>AA</v>
          </cell>
          <cell r="AL184" t="str">
            <v>ACTIVO TEMP.INTEIRO</v>
          </cell>
          <cell r="AM184" t="str">
            <v>J100</v>
          </cell>
          <cell r="AN184" t="str">
            <v>EDPOutsourcing Comercial-N</v>
          </cell>
          <cell r="AO184" t="str">
            <v>J126</v>
          </cell>
          <cell r="AP184" t="str">
            <v>EDPOC-PNF VISTA</v>
          </cell>
          <cell r="AQ184" t="str">
            <v>40177456</v>
          </cell>
          <cell r="AR184" t="str">
            <v>70000045</v>
          </cell>
          <cell r="AS184" t="str">
            <v>01S3</v>
          </cell>
          <cell r="AT184" t="str">
            <v>CHEFIA SECCAO ESCALAO III</v>
          </cell>
          <cell r="AU184" t="str">
            <v>4</v>
          </cell>
          <cell r="AV184" t="str">
            <v>00040183</v>
          </cell>
          <cell r="AW184" t="str">
            <v>J20424380110</v>
          </cell>
          <cell r="AX184" t="str">
            <v>AN-LJPNF-CH-CHEFIA</v>
          </cell>
          <cell r="AY184" t="str">
            <v>68905215</v>
          </cell>
          <cell r="AZ184" t="str">
            <v>Lj Penafiel</v>
          </cell>
          <cell r="BA184" t="str">
            <v>6890</v>
          </cell>
          <cell r="BB184" t="str">
            <v>EDP Outsourcing Comercial</v>
          </cell>
          <cell r="BC184" t="str">
            <v>6890</v>
          </cell>
          <cell r="BD184" t="str">
            <v>6890</v>
          </cell>
          <cell r="BE184" t="str">
            <v>2800</v>
          </cell>
          <cell r="BF184" t="str">
            <v>6890</v>
          </cell>
          <cell r="BG184" t="str">
            <v>EDP Outsourcing Comercial,SA</v>
          </cell>
          <cell r="BH184" t="str">
            <v>1010</v>
          </cell>
          <cell r="BI184">
            <v>1799</v>
          </cell>
          <cell r="BJ184" t="str">
            <v>17</v>
          </cell>
          <cell r="BK184">
            <v>25</v>
          </cell>
          <cell r="BL184">
            <v>252.75</v>
          </cell>
          <cell r="BM184" t="str">
            <v>C SECÇ3</v>
          </cell>
          <cell r="BN184" t="str">
            <v>01</v>
          </cell>
          <cell r="BO184" t="str">
            <v>I</v>
          </cell>
          <cell r="BP184" t="str">
            <v>20040101</v>
          </cell>
          <cell r="BQ184" t="str">
            <v>21</v>
          </cell>
          <cell r="BR184" t="str">
            <v>EVOLUCAO AUTOMATICA</v>
          </cell>
          <cell r="BS184" t="str">
            <v>20050101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0</v>
          </cell>
          <cell r="CG184">
            <v>0</v>
          </cell>
          <cell r="CK184">
            <v>0</v>
          </cell>
          <cell r="CO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Z184">
            <v>0</v>
          </cell>
          <cell r="DC184">
            <v>0</v>
          </cell>
          <cell r="DF184">
            <v>0</v>
          </cell>
          <cell r="DI184">
            <v>0</v>
          </cell>
          <cell r="DK184">
            <v>0</v>
          </cell>
          <cell r="DL184">
            <v>0</v>
          </cell>
          <cell r="DN184" t="str">
            <v>11D13</v>
          </cell>
          <cell r="DO184" t="str">
            <v>FixoTInt-"Lojas"2002</v>
          </cell>
          <cell r="DP184">
            <v>9</v>
          </cell>
          <cell r="DQ184">
            <v>100</v>
          </cell>
          <cell r="DR184" t="str">
            <v>PT01</v>
          </cell>
          <cell r="DT184" t="str">
            <v>00210000</v>
          </cell>
          <cell r="DU184" t="str">
            <v>CREDITO PREDIAL PORTUGUES, SA</v>
          </cell>
        </row>
        <row r="185">
          <cell r="A185" t="str">
            <v>227650</v>
          </cell>
          <cell r="B185" t="str">
            <v>Jose Fernando D. Cunha</v>
          </cell>
          <cell r="C185" t="str">
            <v>1979</v>
          </cell>
          <cell r="D185">
            <v>26</v>
          </cell>
          <cell r="E185">
            <v>26</v>
          </cell>
          <cell r="F185" t="str">
            <v>19590304</v>
          </cell>
          <cell r="G185" t="str">
            <v>46</v>
          </cell>
          <cell r="H185" t="str">
            <v>1</v>
          </cell>
          <cell r="I185" t="str">
            <v>Casado</v>
          </cell>
          <cell r="J185" t="str">
            <v>masculino</v>
          </cell>
          <cell r="K185">
            <v>1</v>
          </cell>
          <cell r="L185" t="str">
            <v>Lug Cerdeira das Ervas Macieira da Lixa</v>
          </cell>
          <cell r="M185" t="str">
            <v>4615-620</v>
          </cell>
          <cell r="N185" t="str">
            <v>LIXA</v>
          </cell>
          <cell r="O185" t="str">
            <v>00232213</v>
          </cell>
          <cell r="P185" t="str">
            <v>C.GERAL ADMINISTRACAO COMERCIO</v>
          </cell>
          <cell r="R185" t="str">
            <v>3744573</v>
          </cell>
          <cell r="S185" t="str">
            <v>19951106</v>
          </cell>
          <cell r="T185" t="str">
            <v>PORTO</v>
          </cell>
          <cell r="U185" t="str">
            <v>9803</v>
          </cell>
          <cell r="V185" t="str">
            <v>S.NAC IND ENERGIA-SINDEL</v>
          </cell>
          <cell r="W185" t="str">
            <v>171786718</v>
          </cell>
          <cell r="X185" t="str">
            <v>3719</v>
          </cell>
          <cell r="Y185" t="str">
            <v>0.0</v>
          </cell>
          <cell r="Z185">
            <v>1</v>
          </cell>
          <cell r="AA185" t="str">
            <v>00</v>
          </cell>
          <cell r="AC185" t="str">
            <v>X</v>
          </cell>
          <cell r="AD185" t="str">
            <v>100</v>
          </cell>
          <cell r="AE185" t="str">
            <v>11096188350</v>
          </cell>
          <cell r="AF185" t="str">
            <v>02</v>
          </cell>
          <cell r="AG185" t="str">
            <v>19790308</v>
          </cell>
          <cell r="AH185" t="str">
            <v>DT.Adm.Corr.Antiguid</v>
          </cell>
          <cell r="AI185" t="str">
            <v>1</v>
          </cell>
          <cell r="AJ185" t="str">
            <v>ACTIVOS</v>
          </cell>
          <cell r="AK185" t="str">
            <v>AA</v>
          </cell>
          <cell r="AL185" t="str">
            <v>ACTIVO TEMP.INTEIRO</v>
          </cell>
          <cell r="AM185" t="str">
            <v>J100</v>
          </cell>
          <cell r="AN185" t="str">
            <v>EDPOutsourcing Comercial-N</v>
          </cell>
          <cell r="AO185" t="str">
            <v>J126</v>
          </cell>
          <cell r="AP185" t="str">
            <v>EDPOC-PNF VISTA</v>
          </cell>
          <cell r="AQ185" t="str">
            <v>40177491</v>
          </cell>
          <cell r="AR185" t="str">
            <v>70000022</v>
          </cell>
          <cell r="AS185" t="str">
            <v>014.</v>
          </cell>
          <cell r="AT185" t="str">
            <v>TECNICO COMERCIAL</v>
          </cell>
          <cell r="AU185" t="str">
            <v>4</v>
          </cell>
          <cell r="AV185" t="str">
            <v>00040288</v>
          </cell>
          <cell r="AW185" t="str">
            <v>J20424380410</v>
          </cell>
          <cell r="AX185" t="str">
            <v>AN-LJPNF-LOJA PENAFIEL</v>
          </cell>
          <cell r="AY185" t="str">
            <v>68905215</v>
          </cell>
          <cell r="AZ185" t="str">
            <v>Lj Penafiel</v>
          </cell>
          <cell r="BA185" t="str">
            <v>6890</v>
          </cell>
          <cell r="BB185" t="str">
            <v>EDP Outsourcing Comercial</v>
          </cell>
          <cell r="BC185" t="str">
            <v>6890</v>
          </cell>
          <cell r="BD185" t="str">
            <v>6890</v>
          </cell>
          <cell r="BE185" t="str">
            <v>2800</v>
          </cell>
          <cell r="BF185" t="str">
            <v>6890</v>
          </cell>
          <cell r="BG185" t="str">
            <v>EDP Outsourcing Comercial,SA</v>
          </cell>
          <cell r="BH185" t="str">
            <v>1010</v>
          </cell>
          <cell r="BI185">
            <v>1339</v>
          </cell>
          <cell r="BJ185" t="str">
            <v>12</v>
          </cell>
          <cell r="BK185">
            <v>26</v>
          </cell>
          <cell r="BL185">
            <v>262.86</v>
          </cell>
          <cell r="BM185" t="str">
            <v>NÍVEL 4</v>
          </cell>
          <cell r="BN185" t="str">
            <v>00</v>
          </cell>
          <cell r="BO185" t="str">
            <v>06</v>
          </cell>
          <cell r="BP185" t="str">
            <v>20050101</v>
          </cell>
          <cell r="BQ185" t="str">
            <v>21</v>
          </cell>
          <cell r="BR185" t="str">
            <v>EVOLUCAO AUTOMATICA</v>
          </cell>
          <cell r="BS185" t="str">
            <v>20050101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0</v>
          </cell>
          <cell r="CG185">
            <v>0</v>
          </cell>
          <cell r="CK185">
            <v>0</v>
          </cell>
          <cell r="CO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</v>
          </cell>
          <cell r="CY185" t="str">
            <v>6010</v>
          </cell>
          <cell r="CZ185">
            <v>39.54</v>
          </cell>
          <cell r="DC185">
            <v>0</v>
          </cell>
          <cell r="DF185">
            <v>0</v>
          </cell>
          <cell r="DI185">
            <v>0</v>
          </cell>
          <cell r="DK185">
            <v>0</v>
          </cell>
          <cell r="DL185">
            <v>0</v>
          </cell>
          <cell r="DN185" t="str">
            <v>11D13</v>
          </cell>
          <cell r="DO185" t="str">
            <v>FixoTInt-"Lojas"2002</v>
          </cell>
          <cell r="DP185">
            <v>9</v>
          </cell>
          <cell r="DQ185">
            <v>100</v>
          </cell>
          <cell r="DR185" t="str">
            <v>PT01</v>
          </cell>
          <cell r="DT185" t="str">
            <v>00350309</v>
          </cell>
          <cell r="DU185" t="str">
            <v>CAIXA GERAL DE DEPOSITOS, SA</v>
          </cell>
        </row>
        <row r="186">
          <cell r="A186" t="str">
            <v>299014</v>
          </cell>
          <cell r="B186" t="str">
            <v>Ana Maria Silva Ferreira</v>
          </cell>
          <cell r="C186" t="str">
            <v>1983</v>
          </cell>
          <cell r="D186">
            <v>22</v>
          </cell>
          <cell r="E186">
            <v>22</v>
          </cell>
          <cell r="F186" t="str">
            <v>19590927</v>
          </cell>
          <cell r="G186" t="str">
            <v>45</v>
          </cell>
          <cell r="H186" t="str">
            <v>1</v>
          </cell>
          <cell r="I186" t="str">
            <v>Casado</v>
          </cell>
          <cell r="J186" t="str">
            <v>feminino</v>
          </cell>
          <cell r="K186">
            <v>2</v>
          </cell>
          <cell r="L186" t="str">
            <v>R Sacramento, 62</v>
          </cell>
          <cell r="M186" t="str">
            <v>4560-470</v>
          </cell>
          <cell r="N186" t="str">
            <v>PENAFIEL</v>
          </cell>
          <cell r="O186" t="str">
            <v>00233033</v>
          </cell>
          <cell r="P186" t="str">
            <v>C.GERAL UNIF.ADMINIST.COMERCIO</v>
          </cell>
          <cell r="R186" t="str">
            <v>5709169</v>
          </cell>
          <cell r="S186" t="str">
            <v>19970408</v>
          </cell>
          <cell r="T186" t="str">
            <v>PORTO</v>
          </cell>
          <cell r="U186" t="str">
            <v>9803</v>
          </cell>
          <cell r="V186" t="str">
            <v>S.NAC IND ENERGIA-SINDEL</v>
          </cell>
          <cell r="W186" t="str">
            <v>133313441</v>
          </cell>
          <cell r="X186" t="str">
            <v>1856</v>
          </cell>
          <cell r="Y186" t="str">
            <v>0.0</v>
          </cell>
          <cell r="Z186">
            <v>2</v>
          </cell>
          <cell r="AA186" t="str">
            <v>00</v>
          </cell>
          <cell r="AC186" t="str">
            <v>X</v>
          </cell>
          <cell r="AD186" t="str">
            <v>100</v>
          </cell>
          <cell r="AE186" t="str">
            <v>11320994266</v>
          </cell>
          <cell r="AF186" t="str">
            <v>02</v>
          </cell>
          <cell r="AG186" t="str">
            <v>19831215</v>
          </cell>
          <cell r="AH186" t="str">
            <v>DT.Adm.Corr.Antiguid</v>
          </cell>
          <cell r="AI186" t="str">
            <v>1</v>
          </cell>
          <cell r="AJ186" t="str">
            <v>ACTIVOS</v>
          </cell>
          <cell r="AK186" t="str">
            <v>AA</v>
          </cell>
          <cell r="AL186" t="str">
            <v>ACTIVO TEMP.INTEIRO</v>
          </cell>
          <cell r="AM186" t="str">
            <v>J100</v>
          </cell>
          <cell r="AN186" t="str">
            <v>EDPOutsourcing Comercial-N</v>
          </cell>
          <cell r="AO186" t="str">
            <v>J126</v>
          </cell>
          <cell r="AP186" t="str">
            <v>EDPOC-PNF VISTA</v>
          </cell>
          <cell r="AQ186" t="str">
            <v>40177493</v>
          </cell>
          <cell r="AR186" t="str">
            <v>70000060</v>
          </cell>
          <cell r="AS186" t="str">
            <v>025.</v>
          </cell>
          <cell r="AT186" t="str">
            <v>ESCRITURARIO COMERCIAL</v>
          </cell>
          <cell r="AU186" t="str">
            <v>1</v>
          </cell>
          <cell r="AV186" t="str">
            <v>00040288</v>
          </cell>
          <cell r="AW186" t="str">
            <v>J20424380410</v>
          </cell>
          <cell r="AX186" t="str">
            <v>AN-LJPNF-LOJA PENAFIEL</v>
          </cell>
          <cell r="AY186" t="str">
            <v>68905215</v>
          </cell>
          <cell r="AZ186" t="str">
            <v>Lj Penafiel</v>
          </cell>
          <cell r="BA186" t="str">
            <v>6890</v>
          </cell>
          <cell r="BB186" t="str">
            <v>EDP Outsourcing Comercial</v>
          </cell>
          <cell r="BC186" t="str">
            <v>6890</v>
          </cell>
          <cell r="BD186" t="str">
            <v>6890</v>
          </cell>
          <cell r="BE186" t="str">
            <v>2800</v>
          </cell>
          <cell r="BF186" t="str">
            <v>6890</v>
          </cell>
          <cell r="BG186" t="str">
            <v>EDP Outsourcing Comercial,SA</v>
          </cell>
          <cell r="BH186" t="str">
            <v>1010</v>
          </cell>
          <cell r="BI186">
            <v>1339</v>
          </cell>
          <cell r="BJ186" t="str">
            <v>12</v>
          </cell>
          <cell r="BK186">
            <v>22</v>
          </cell>
          <cell r="BL186">
            <v>222.42</v>
          </cell>
          <cell r="BM186" t="str">
            <v>NÍVEL 5</v>
          </cell>
          <cell r="BN186" t="str">
            <v>00</v>
          </cell>
          <cell r="BO186" t="str">
            <v>09</v>
          </cell>
          <cell r="BP186" t="str">
            <v>20050101</v>
          </cell>
          <cell r="BQ186" t="str">
            <v>21</v>
          </cell>
          <cell r="BR186" t="str">
            <v>EVOLUCAO AUTOMATICA</v>
          </cell>
          <cell r="BS186" t="str">
            <v>20050101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0</v>
          </cell>
          <cell r="CG186">
            <v>0</v>
          </cell>
          <cell r="CK186">
            <v>0</v>
          </cell>
          <cell r="CO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1</v>
          </cell>
          <cell r="CY186" t="str">
            <v>6010</v>
          </cell>
          <cell r="CZ186">
            <v>39.54</v>
          </cell>
          <cell r="DC186">
            <v>0</v>
          </cell>
          <cell r="DF186">
            <v>0</v>
          </cell>
          <cell r="DI186">
            <v>0</v>
          </cell>
          <cell r="DK186">
            <v>0</v>
          </cell>
          <cell r="DL186">
            <v>0</v>
          </cell>
          <cell r="DN186" t="str">
            <v>11D13</v>
          </cell>
          <cell r="DO186" t="str">
            <v>FixoTInt-"Lojas"2002</v>
          </cell>
          <cell r="DP186">
            <v>9</v>
          </cell>
          <cell r="DQ186">
            <v>100</v>
          </cell>
          <cell r="DR186" t="str">
            <v>PT01</v>
          </cell>
          <cell r="DT186" t="str">
            <v>00300257</v>
          </cell>
          <cell r="DU186" t="str">
            <v>BANCO SANTANDER PORTUGAL, SA</v>
          </cell>
        </row>
        <row r="187">
          <cell r="A187" t="str">
            <v>308137</v>
          </cell>
          <cell r="B187" t="str">
            <v>João Manuel Lemos Rodrigues Sousa</v>
          </cell>
          <cell r="C187" t="str">
            <v>1982</v>
          </cell>
          <cell r="D187">
            <v>23</v>
          </cell>
          <cell r="E187">
            <v>23</v>
          </cell>
          <cell r="F187" t="str">
            <v>19581125</v>
          </cell>
          <cell r="G187" t="str">
            <v>46</v>
          </cell>
          <cell r="H187" t="str">
            <v>1</v>
          </cell>
          <cell r="I187" t="str">
            <v>Casado</v>
          </cell>
          <cell r="J187" t="str">
            <v>masculino</v>
          </cell>
          <cell r="K187">
            <v>2</v>
          </cell>
          <cell r="L187" t="str">
            <v>R Dr.Jose Barbosa Leão N.73 2 Dt Castelões de Cepeda</v>
          </cell>
          <cell r="M187" t="str">
            <v>4580-123</v>
          </cell>
          <cell r="N187" t="str">
            <v>PAREDES</v>
          </cell>
          <cell r="O187" t="str">
            <v>00231023</v>
          </cell>
          <cell r="P187" t="str">
            <v>CURSO GERAL DOS LICEUS</v>
          </cell>
          <cell r="R187" t="str">
            <v>3703963</v>
          </cell>
          <cell r="S187" t="str">
            <v>20040531</v>
          </cell>
          <cell r="T187" t="str">
            <v>PORTO</v>
          </cell>
          <cell r="U187" t="str">
            <v>9803</v>
          </cell>
          <cell r="V187" t="str">
            <v>S.NAC IND ENERGIA-SINDEL</v>
          </cell>
          <cell r="W187" t="str">
            <v>146978854</v>
          </cell>
          <cell r="X187" t="str">
            <v>1848</v>
          </cell>
          <cell r="Y187" t="str">
            <v>0.0</v>
          </cell>
          <cell r="Z187">
            <v>2</v>
          </cell>
          <cell r="AA187" t="str">
            <v>00</v>
          </cell>
          <cell r="AD187" t="str">
            <v>100</v>
          </cell>
          <cell r="AE187" t="str">
            <v>11321492195</v>
          </cell>
          <cell r="AF187" t="str">
            <v>02</v>
          </cell>
          <cell r="AG187" t="str">
            <v>19820808</v>
          </cell>
          <cell r="AH187" t="str">
            <v>DT.Adm.Corr.Antiguid</v>
          </cell>
          <cell r="AI187" t="str">
            <v>1</v>
          </cell>
          <cell r="AJ187" t="str">
            <v>ACTIVOS</v>
          </cell>
          <cell r="AK187" t="str">
            <v>AA</v>
          </cell>
          <cell r="AL187" t="str">
            <v>ACTIVO TEMP.INTEIRO</v>
          </cell>
          <cell r="AM187" t="str">
            <v>J100</v>
          </cell>
          <cell r="AN187" t="str">
            <v>EDPOutsourcing Comercial-N</v>
          </cell>
          <cell r="AO187" t="str">
            <v>J126</v>
          </cell>
          <cell r="AP187" t="str">
            <v>EDPOC-PNF VISTA</v>
          </cell>
          <cell r="AQ187" t="str">
            <v>40177494</v>
          </cell>
          <cell r="AR187" t="str">
            <v>70000060</v>
          </cell>
          <cell r="AS187" t="str">
            <v>025.</v>
          </cell>
          <cell r="AT187" t="str">
            <v>ESCRITURARIO COMERCIAL</v>
          </cell>
          <cell r="AU187" t="str">
            <v>1</v>
          </cell>
          <cell r="AV187" t="str">
            <v>00040288</v>
          </cell>
          <cell r="AW187" t="str">
            <v>J20424380410</v>
          </cell>
          <cell r="AX187" t="str">
            <v>AN-LJPNF-LOJA PENAFIEL</v>
          </cell>
          <cell r="AY187" t="str">
            <v>68905215</v>
          </cell>
          <cell r="AZ187" t="str">
            <v>Lj Penafiel</v>
          </cell>
          <cell r="BA187" t="str">
            <v>6890</v>
          </cell>
          <cell r="BB187" t="str">
            <v>EDP Outsourcing Comercial</v>
          </cell>
          <cell r="BC187" t="str">
            <v>6890</v>
          </cell>
          <cell r="BD187" t="str">
            <v>6890</v>
          </cell>
          <cell r="BE187" t="str">
            <v>2800</v>
          </cell>
          <cell r="BF187" t="str">
            <v>6890</v>
          </cell>
          <cell r="BG187" t="str">
            <v>EDP Outsourcing Comercial,SA</v>
          </cell>
          <cell r="BH187" t="str">
            <v>1010</v>
          </cell>
          <cell r="BI187">
            <v>1160</v>
          </cell>
          <cell r="BJ187" t="str">
            <v>10</v>
          </cell>
          <cell r="BK187">
            <v>23</v>
          </cell>
          <cell r="BL187">
            <v>232.53</v>
          </cell>
          <cell r="BM187" t="str">
            <v>NÍVEL 5</v>
          </cell>
          <cell r="BN187" t="str">
            <v>01</v>
          </cell>
          <cell r="BO187" t="str">
            <v>07</v>
          </cell>
          <cell r="BP187" t="str">
            <v>20040101</v>
          </cell>
          <cell r="BQ187" t="str">
            <v>21</v>
          </cell>
          <cell r="BR187" t="str">
            <v>EVOLUCAO AUTOMATICA</v>
          </cell>
          <cell r="BS187" t="str">
            <v>20050101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0</v>
          </cell>
          <cell r="CG187">
            <v>0</v>
          </cell>
          <cell r="CK187">
            <v>0</v>
          </cell>
          <cell r="CO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</v>
          </cell>
          <cell r="CY187" t="str">
            <v>6010</v>
          </cell>
          <cell r="CZ187">
            <v>39.54</v>
          </cell>
          <cell r="DC187">
            <v>0</v>
          </cell>
          <cell r="DF187">
            <v>0</v>
          </cell>
          <cell r="DI187">
            <v>0</v>
          </cell>
          <cell r="DK187">
            <v>0</v>
          </cell>
          <cell r="DL187">
            <v>0</v>
          </cell>
          <cell r="DN187" t="str">
            <v>11D13</v>
          </cell>
          <cell r="DO187" t="str">
            <v>FixoTInt-"Lojas"2002</v>
          </cell>
          <cell r="DP187">
            <v>9</v>
          </cell>
          <cell r="DQ187">
            <v>100</v>
          </cell>
          <cell r="DR187" t="str">
            <v>PT01</v>
          </cell>
          <cell r="DT187" t="str">
            <v>00350585</v>
          </cell>
          <cell r="DU187" t="str">
            <v>CAIXA GERAL DE DEPOSITOS, SA</v>
          </cell>
        </row>
        <row r="188">
          <cell r="A188" t="str">
            <v>210730</v>
          </cell>
          <cell r="B188" t="str">
            <v>Antonio Augusto Almeida Pinto Sousa</v>
          </cell>
          <cell r="C188" t="str">
            <v>1979</v>
          </cell>
          <cell r="D188">
            <v>26</v>
          </cell>
          <cell r="E188">
            <v>26</v>
          </cell>
          <cell r="F188" t="str">
            <v>19560322</v>
          </cell>
          <cell r="G188" t="str">
            <v>49</v>
          </cell>
          <cell r="H188" t="str">
            <v>1</v>
          </cell>
          <cell r="I188" t="str">
            <v>Casado</v>
          </cell>
          <cell r="J188" t="str">
            <v>masculino</v>
          </cell>
          <cell r="K188">
            <v>0</v>
          </cell>
          <cell r="L188" t="str">
            <v>Outeiros - Cruz do Souto Real</v>
          </cell>
          <cell r="M188" t="str">
            <v>4605-320</v>
          </cell>
          <cell r="N188" t="str">
            <v>VILA MEÃ</v>
          </cell>
          <cell r="O188" t="str">
            <v>00231023</v>
          </cell>
          <cell r="P188" t="str">
            <v>CURSO GERAL DOS LICEUS</v>
          </cell>
          <cell r="R188" t="str">
            <v>3455881</v>
          </cell>
          <cell r="S188" t="str">
            <v>19980127</v>
          </cell>
          <cell r="T188" t="str">
            <v>PORTO</v>
          </cell>
          <cell r="U188" t="str">
            <v>9803</v>
          </cell>
          <cell r="V188" t="str">
            <v>S.NAC IND ENERGIA-SINDEL</v>
          </cell>
          <cell r="W188" t="str">
            <v>127859810</v>
          </cell>
          <cell r="X188" t="str">
            <v>1759</v>
          </cell>
          <cell r="Y188" t="str">
            <v>0.0</v>
          </cell>
          <cell r="Z188">
            <v>0</v>
          </cell>
          <cell r="AA188" t="str">
            <v>00</v>
          </cell>
          <cell r="AD188" t="str">
            <v>100</v>
          </cell>
          <cell r="AE188" t="str">
            <v>11218567098</v>
          </cell>
          <cell r="AF188" t="str">
            <v>02</v>
          </cell>
          <cell r="AG188" t="str">
            <v>19790201</v>
          </cell>
          <cell r="AH188" t="str">
            <v>DT.Adm.Corr.Antiguid</v>
          </cell>
          <cell r="AI188" t="str">
            <v>1</v>
          </cell>
          <cell r="AJ188" t="str">
            <v>ACTIVOS</v>
          </cell>
          <cell r="AK188" t="str">
            <v>AA</v>
          </cell>
          <cell r="AL188" t="str">
            <v>ACTIVO TEMP.INTEIRO</v>
          </cell>
          <cell r="AM188" t="str">
            <v>J100</v>
          </cell>
          <cell r="AN188" t="str">
            <v>EDPOutsourcing Comercial-N</v>
          </cell>
          <cell r="AO188" t="str">
            <v>J126</v>
          </cell>
          <cell r="AP188" t="str">
            <v>EDPOC-PNF VISTA</v>
          </cell>
          <cell r="AQ188" t="str">
            <v>40177492</v>
          </cell>
          <cell r="AR188" t="str">
            <v>70000060</v>
          </cell>
          <cell r="AS188" t="str">
            <v>025.</v>
          </cell>
          <cell r="AT188" t="str">
            <v>ESCRITURARIO COMERCIAL</v>
          </cell>
          <cell r="AU188" t="str">
            <v>1</v>
          </cell>
          <cell r="AV188" t="str">
            <v>00040288</v>
          </cell>
          <cell r="AW188" t="str">
            <v>J20424380410</v>
          </cell>
          <cell r="AX188" t="str">
            <v>AN-LJPNF-LOJA PENAFIEL</v>
          </cell>
          <cell r="AY188" t="str">
            <v>68905215</v>
          </cell>
          <cell r="AZ188" t="str">
            <v>Lj Penafiel</v>
          </cell>
          <cell r="BA188" t="str">
            <v>6890</v>
          </cell>
          <cell r="BB188" t="str">
            <v>EDP Outsourcing Comercial</v>
          </cell>
          <cell r="BC188" t="str">
            <v>6890</v>
          </cell>
          <cell r="BD188" t="str">
            <v>6890</v>
          </cell>
          <cell r="BE188" t="str">
            <v>2800</v>
          </cell>
          <cell r="BF188" t="str">
            <v>6890</v>
          </cell>
          <cell r="BG188" t="str">
            <v>EDP Outsourcing Comercial,SA</v>
          </cell>
          <cell r="BH188" t="str">
            <v>1010</v>
          </cell>
          <cell r="BI188">
            <v>1339</v>
          </cell>
          <cell r="BJ188" t="str">
            <v>12</v>
          </cell>
          <cell r="BK188">
            <v>26</v>
          </cell>
          <cell r="BL188">
            <v>262.86</v>
          </cell>
          <cell r="BM188" t="str">
            <v>NÍVEL 5</v>
          </cell>
          <cell r="BN188" t="str">
            <v>03</v>
          </cell>
          <cell r="BO188" t="str">
            <v>09</v>
          </cell>
          <cell r="BP188" t="str">
            <v>20020101</v>
          </cell>
          <cell r="BQ188" t="str">
            <v>21</v>
          </cell>
          <cell r="BR188" t="str">
            <v>EVOLUCAO AUTOMATICA</v>
          </cell>
          <cell r="BS188" t="str">
            <v>20050101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0</v>
          </cell>
          <cell r="CG188">
            <v>0</v>
          </cell>
          <cell r="CK188">
            <v>0</v>
          </cell>
          <cell r="CO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1</v>
          </cell>
          <cell r="CY188" t="str">
            <v>6010</v>
          </cell>
          <cell r="CZ188">
            <v>39.54</v>
          </cell>
          <cell r="DC188">
            <v>0</v>
          </cell>
          <cell r="DF188">
            <v>0</v>
          </cell>
          <cell r="DI188">
            <v>0</v>
          </cell>
          <cell r="DK188">
            <v>0</v>
          </cell>
          <cell r="DL188">
            <v>0</v>
          </cell>
          <cell r="DN188" t="str">
            <v>11D13</v>
          </cell>
          <cell r="DO188" t="str">
            <v>FixoTInt-"Lojas"2002</v>
          </cell>
          <cell r="DP188">
            <v>9</v>
          </cell>
          <cell r="DQ188">
            <v>100</v>
          </cell>
          <cell r="DR188" t="str">
            <v>PT01</v>
          </cell>
          <cell r="DT188" t="str">
            <v>00330000</v>
          </cell>
          <cell r="DU188" t="str">
            <v>BANCO COMERCIAL PORTUGUES, SA</v>
          </cell>
        </row>
        <row r="189">
          <cell r="A189" t="str">
            <v>315206</v>
          </cell>
          <cell r="B189" t="str">
            <v>Estela Fernanda Geraldes Moura Ferreira</v>
          </cell>
          <cell r="C189" t="str">
            <v>1989</v>
          </cell>
          <cell r="D189">
            <v>16</v>
          </cell>
          <cell r="E189">
            <v>16</v>
          </cell>
          <cell r="F189" t="str">
            <v>19631006</v>
          </cell>
          <cell r="G189" t="str">
            <v>41</v>
          </cell>
          <cell r="H189" t="str">
            <v>1</v>
          </cell>
          <cell r="I189" t="str">
            <v>Casado</v>
          </cell>
          <cell r="J189" t="str">
            <v>feminino</v>
          </cell>
          <cell r="K189">
            <v>1</v>
          </cell>
          <cell r="L189" t="str">
            <v>Br Fonte Nova, Lt 16, 1. E.</v>
          </cell>
          <cell r="M189" t="str">
            <v>5200-000</v>
          </cell>
          <cell r="N189" t="str">
            <v>MOGADOURO</v>
          </cell>
          <cell r="O189" t="str">
            <v>00243042</v>
          </cell>
          <cell r="P189" t="str">
            <v>11 ANO SAUDE</v>
          </cell>
          <cell r="R189" t="str">
            <v>5931179</v>
          </cell>
          <cell r="S189" t="str">
            <v>19960212</v>
          </cell>
          <cell r="T189" t="str">
            <v>BRAGANCA</v>
          </cell>
          <cell r="U189" t="str">
            <v>9803</v>
          </cell>
          <cell r="V189" t="str">
            <v>S.NAC IND ENERGIA-SINDEL</v>
          </cell>
          <cell r="W189" t="str">
            <v>188344977</v>
          </cell>
          <cell r="X189" t="str">
            <v>0540</v>
          </cell>
          <cell r="Y189" t="str">
            <v>0.0</v>
          </cell>
          <cell r="Z189">
            <v>1</v>
          </cell>
          <cell r="AA189" t="str">
            <v>00</v>
          </cell>
          <cell r="AC189" t="str">
            <v>X</v>
          </cell>
          <cell r="AD189" t="str">
            <v>100</v>
          </cell>
          <cell r="AE189" t="str">
            <v>11062105443</v>
          </cell>
          <cell r="AF189" t="str">
            <v>02</v>
          </cell>
          <cell r="AG189" t="str">
            <v>19890423</v>
          </cell>
          <cell r="AH189" t="str">
            <v>DT.Adm.Corr.Antiguid</v>
          </cell>
          <cell r="AI189" t="str">
            <v>1</v>
          </cell>
          <cell r="AJ189" t="str">
            <v>ACTIVOS</v>
          </cell>
          <cell r="AK189" t="str">
            <v>AA</v>
          </cell>
          <cell r="AL189" t="str">
            <v>ACTIVO TEMP.INTEIRO</v>
          </cell>
          <cell r="AM189" t="str">
            <v>J100</v>
          </cell>
          <cell r="AN189" t="str">
            <v>EDPOutsourcing Comercial-N</v>
          </cell>
          <cell r="AO189" t="str">
            <v>J127</v>
          </cell>
          <cell r="AP189" t="str">
            <v>EDPOC-BGC MgTga</v>
          </cell>
          <cell r="AQ189" t="str">
            <v>40176792</v>
          </cell>
          <cell r="AR189" t="str">
            <v>70000022</v>
          </cell>
          <cell r="AS189" t="str">
            <v>014.</v>
          </cell>
          <cell r="AT189" t="str">
            <v>TECNICO COMERCIAL</v>
          </cell>
          <cell r="AU189" t="str">
            <v>0</v>
          </cell>
          <cell r="AV189" t="str">
            <v>00040167</v>
          </cell>
          <cell r="AW189" t="str">
            <v>J20420000610</v>
          </cell>
          <cell r="AX189" t="str">
            <v>AN-LE-LOJAS E EQUIPAS</v>
          </cell>
          <cell r="AY189" t="str">
            <v>68905012</v>
          </cell>
          <cell r="AZ189" t="str">
            <v>Apoio à Rede Norte</v>
          </cell>
          <cell r="BA189" t="str">
            <v>6890</v>
          </cell>
          <cell r="BB189" t="str">
            <v>EDP Outsourcing Comercial</v>
          </cell>
          <cell r="BC189" t="str">
            <v>6890</v>
          </cell>
          <cell r="BD189" t="str">
            <v>6890</v>
          </cell>
          <cell r="BE189" t="str">
            <v>2800</v>
          </cell>
          <cell r="BF189" t="str">
            <v>6890</v>
          </cell>
          <cell r="BG189" t="str">
            <v>EDP Outsourcing Comercial,SA</v>
          </cell>
          <cell r="BH189" t="str">
            <v>1010</v>
          </cell>
          <cell r="BI189">
            <v>1160</v>
          </cell>
          <cell r="BJ189" t="str">
            <v>10</v>
          </cell>
          <cell r="BK189">
            <v>16</v>
          </cell>
          <cell r="BL189">
            <v>161.76</v>
          </cell>
          <cell r="BM189" t="str">
            <v>NÍVEL 4</v>
          </cell>
          <cell r="BN189" t="str">
            <v>00</v>
          </cell>
          <cell r="BO189" t="str">
            <v>04</v>
          </cell>
          <cell r="BP189" t="str">
            <v>20050101</v>
          </cell>
          <cell r="BQ189" t="str">
            <v>21</v>
          </cell>
          <cell r="BR189" t="str">
            <v>EVOLUCAO AUTOMATICA</v>
          </cell>
          <cell r="BS189" t="str">
            <v>20050101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0</v>
          </cell>
          <cell r="CG189">
            <v>0</v>
          </cell>
          <cell r="CK189">
            <v>0</v>
          </cell>
          <cell r="CO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Z189">
            <v>0</v>
          </cell>
          <cell r="DC189">
            <v>0</v>
          </cell>
          <cell r="DF189">
            <v>0</v>
          </cell>
          <cell r="DI189">
            <v>0</v>
          </cell>
          <cell r="DK189">
            <v>0</v>
          </cell>
          <cell r="DL189">
            <v>0</v>
          </cell>
          <cell r="DN189" t="str">
            <v>11D13</v>
          </cell>
          <cell r="DO189" t="str">
            <v>FixoTInt-"Lojas"2002</v>
          </cell>
          <cell r="DP189">
            <v>9</v>
          </cell>
          <cell r="DQ189">
            <v>100</v>
          </cell>
          <cell r="DR189" t="str">
            <v>PT01</v>
          </cell>
          <cell r="DT189" t="str">
            <v>00070622</v>
          </cell>
          <cell r="DU189" t="str">
            <v>BANCO ESPIRITO SANTO, SA</v>
          </cell>
        </row>
        <row r="190">
          <cell r="A190" t="str">
            <v>293032</v>
          </cell>
          <cell r="B190" t="str">
            <v>Carlos Alberto Corujas</v>
          </cell>
          <cell r="C190" t="str">
            <v>1983</v>
          </cell>
          <cell r="D190">
            <v>22</v>
          </cell>
          <cell r="E190">
            <v>22</v>
          </cell>
          <cell r="F190" t="str">
            <v>19600818</v>
          </cell>
          <cell r="G190" t="str">
            <v>44</v>
          </cell>
          <cell r="H190" t="str">
            <v>1</v>
          </cell>
          <cell r="I190" t="str">
            <v>Casado</v>
          </cell>
          <cell r="J190" t="str">
            <v>masculino</v>
          </cell>
          <cell r="K190">
            <v>2</v>
          </cell>
          <cell r="L190" t="str">
            <v>V. Chorido, R. José Saramago, 117</v>
          </cell>
          <cell r="M190" t="str">
            <v>5300-275</v>
          </cell>
          <cell r="N190" t="str">
            <v>BRAGANÇA</v>
          </cell>
          <cell r="O190" t="str">
            <v>00241132</v>
          </cell>
          <cell r="P190" t="str">
            <v>CURSO COMPLEMENTAR DOS LICEUS</v>
          </cell>
          <cell r="R190" t="str">
            <v>3850582</v>
          </cell>
          <cell r="S190" t="str">
            <v>19980213</v>
          </cell>
          <cell r="T190" t="str">
            <v>BRAGANCA</v>
          </cell>
          <cell r="U190" t="str">
            <v>9803</v>
          </cell>
          <cell r="V190" t="str">
            <v>S.NAC IND ENERGIA-SINDEL</v>
          </cell>
          <cell r="W190" t="str">
            <v>175013667</v>
          </cell>
          <cell r="X190" t="str">
            <v>0485</v>
          </cell>
          <cell r="Y190" t="str">
            <v>0.0</v>
          </cell>
          <cell r="Z190">
            <v>2</v>
          </cell>
          <cell r="AA190" t="str">
            <v>00</v>
          </cell>
          <cell r="AC190" t="str">
            <v>X</v>
          </cell>
          <cell r="AD190" t="str">
            <v>100</v>
          </cell>
          <cell r="AE190" t="str">
            <v>11062058907</v>
          </cell>
          <cell r="AF190" t="str">
            <v>02</v>
          </cell>
          <cell r="AG190" t="str">
            <v>19831223</v>
          </cell>
          <cell r="AH190" t="str">
            <v>DT.Adm.Corr.Antiguid</v>
          </cell>
          <cell r="AI190" t="str">
            <v>1</v>
          </cell>
          <cell r="AJ190" t="str">
            <v>ACTIVOS</v>
          </cell>
          <cell r="AK190" t="str">
            <v>AA</v>
          </cell>
          <cell r="AL190" t="str">
            <v>ACTIVO TEMP.INTEIRO</v>
          </cell>
          <cell r="AM190" t="str">
            <v>J100</v>
          </cell>
          <cell r="AN190" t="str">
            <v>EDPOutsourcing Comercial-N</v>
          </cell>
          <cell r="AO190" t="str">
            <v>J127</v>
          </cell>
          <cell r="AP190" t="str">
            <v>EDPOC-BGC MgTga</v>
          </cell>
          <cell r="AQ190" t="str">
            <v>40177330</v>
          </cell>
          <cell r="AR190" t="str">
            <v>70000078</v>
          </cell>
          <cell r="AS190" t="str">
            <v>033.</v>
          </cell>
          <cell r="AT190" t="str">
            <v>TECNICO PRINCIPAL DE GESTAO</v>
          </cell>
          <cell r="AU190" t="str">
            <v>4</v>
          </cell>
          <cell r="AV190" t="str">
            <v>00040293</v>
          </cell>
          <cell r="AW190" t="str">
            <v>J20420000810</v>
          </cell>
          <cell r="AX190" t="str">
            <v>AN-RA-REDE DE AGENTES - I</v>
          </cell>
          <cell r="AY190" t="str">
            <v>68905014</v>
          </cell>
          <cell r="AZ190" t="str">
            <v>Eq Contacto Directo</v>
          </cell>
          <cell r="BA190" t="str">
            <v>6890</v>
          </cell>
          <cell r="BB190" t="str">
            <v>EDP Outsourcing Comercial</v>
          </cell>
          <cell r="BC190" t="str">
            <v>6890</v>
          </cell>
          <cell r="BD190" t="str">
            <v>6890</v>
          </cell>
          <cell r="BE190" t="str">
            <v>2800</v>
          </cell>
          <cell r="BF190" t="str">
            <v>6890</v>
          </cell>
          <cell r="BG190" t="str">
            <v>EDP Outsourcing Comercial,SA</v>
          </cell>
          <cell r="BH190" t="str">
            <v>1010</v>
          </cell>
          <cell r="BI190">
            <v>1799</v>
          </cell>
          <cell r="BJ190" t="str">
            <v>17</v>
          </cell>
          <cell r="BK190">
            <v>22</v>
          </cell>
          <cell r="BL190">
            <v>222.42</v>
          </cell>
          <cell r="BM190" t="str">
            <v>NÍVEL 3</v>
          </cell>
          <cell r="BN190" t="str">
            <v>02</v>
          </cell>
          <cell r="BO190" t="str">
            <v>08</v>
          </cell>
          <cell r="BP190" t="str">
            <v>20030101</v>
          </cell>
          <cell r="BQ190" t="str">
            <v>21</v>
          </cell>
          <cell r="BR190" t="str">
            <v>EVOLUCAO AUTOMATICA</v>
          </cell>
          <cell r="BS190" t="str">
            <v>20050101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0</v>
          </cell>
          <cell r="CG190">
            <v>0</v>
          </cell>
          <cell r="CK190">
            <v>0</v>
          </cell>
          <cell r="CO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Z190">
            <v>0</v>
          </cell>
          <cell r="DC190">
            <v>0</v>
          </cell>
          <cell r="DF190">
            <v>0</v>
          </cell>
          <cell r="DI190">
            <v>0</v>
          </cell>
          <cell r="DK190">
            <v>0</v>
          </cell>
          <cell r="DL190">
            <v>0</v>
          </cell>
          <cell r="DN190" t="str">
            <v>21D11</v>
          </cell>
          <cell r="DO190" t="str">
            <v>Flex.T.Int."Escrit"</v>
          </cell>
          <cell r="DP190">
            <v>9</v>
          </cell>
          <cell r="DQ190">
            <v>100</v>
          </cell>
          <cell r="DR190" t="str">
            <v>PT01</v>
          </cell>
          <cell r="DT190" t="str">
            <v>00330000</v>
          </cell>
          <cell r="DU190" t="str">
            <v>BANCO COMERCIAL PORTUGUES, SA</v>
          </cell>
        </row>
        <row r="191">
          <cell r="A191" t="str">
            <v>315176</v>
          </cell>
          <cell r="B191" t="str">
            <v>Antonio Almeida Dionisio</v>
          </cell>
          <cell r="C191" t="str">
            <v>1988</v>
          </cell>
          <cell r="D191">
            <v>17</v>
          </cell>
          <cell r="E191">
            <v>17</v>
          </cell>
          <cell r="F191" t="str">
            <v>19631004</v>
          </cell>
          <cell r="G191" t="str">
            <v>41</v>
          </cell>
          <cell r="H191" t="str">
            <v>1</v>
          </cell>
          <cell r="I191" t="str">
            <v>Casado</v>
          </cell>
          <cell r="J191" t="str">
            <v>masculino</v>
          </cell>
          <cell r="K191">
            <v>2</v>
          </cell>
          <cell r="L191" t="str">
            <v>Ltm Campo Redondo, Lt D, 2E</v>
          </cell>
          <cell r="M191" t="str">
            <v>5300-000</v>
          </cell>
          <cell r="N191" t="str">
            <v>BRAGANÇA</v>
          </cell>
          <cell r="O191" t="str">
            <v>00243403</v>
          </cell>
          <cell r="P191" t="str">
            <v>12.ANO - 3. CURSO</v>
          </cell>
          <cell r="R191" t="str">
            <v>6586771</v>
          </cell>
          <cell r="S191" t="str">
            <v>20000607</v>
          </cell>
          <cell r="T191" t="str">
            <v>BRAGANCA</v>
          </cell>
          <cell r="U191" t="str">
            <v>9804</v>
          </cell>
          <cell r="V191" t="str">
            <v>SIND ENERGIA - SINERGIA</v>
          </cell>
          <cell r="W191" t="str">
            <v>179464809</v>
          </cell>
          <cell r="X191" t="str">
            <v>0566</v>
          </cell>
          <cell r="Y191" t="str">
            <v>0.0</v>
          </cell>
          <cell r="Z191">
            <v>2</v>
          </cell>
          <cell r="AA191" t="str">
            <v>00</v>
          </cell>
          <cell r="AC191" t="str">
            <v>X</v>
          </cell>
          <cell r="AD191" t="str">
            <v>100</v>
          </cell>
          <cell r="AE191" t="str">
            <v>11062153032</v>
          </cell>
          <cell r="AF191" t="str">
            <v>02</v>
          </cell>
          <cell r="AG191" t="str">
            <v>19880314</v>
          </cell>
          <cell r="AH191" t="str">
            <v>DT.Adm.Corr.Antiguid</v>
          </cell>
          <cell r="AI191" t="str">
            <v>1</v>
          </cell>
          <cell r="AJ191" t="str">
            <v>ACTIVOS</v>
          </cell>
          <cell r="AK191" t="str">
            <v>AA</v>
          </cell>
          <cell r="AL191" t="str">
            <v>ACTIVO TEMP.INTEIRO</v>
          </cell>
          <cell r="AM191" t="str">
            <v>J100</v>
          </cell>
          <cell r="AN191" t="str">
            <v>EDPOutsourcing Comercial-N</v>
          </cell>
          <cell r="AO191" t="str">
            <v>J127</v>
          </cell>
          <cell r="AP191" t="str">
            <v>EDPOC-BGC MgTga</v>
          </cell>
          <cell r="AQ191" t="str">
            <v>40177395</v>
          </cell>
          <cell r="AR191" t="str">
            <v>70000045</v>
          </cell>
          <cell r="AS191" t="str">
            <v>01S3</v>
          </cell>
          <cell r="AT191" t="str">
            <v>CHEFIA SECCAO ESCALAO III</v>
          </cell>
          <cell r="AU191" t="str">
            <v>4</v>
          </cell>
          <cell r="AV191" t="str">
            <v>00040173</v>
          </cell>
          <cell r="AW191" t="str">
            <v>J20424240110</v>
          </cell>
          <cell r="AX191" t="str">
            <v>AN-LJBGC-CH-CHEFIA</v>
          </cell>
          <cell r="AY191" t="str">
            <v>68905107</v>
          </cell>
          <cell r="AZ191" t="str">
            <v>Lj Bragança</v>
          </cell>
          <cell r="BA191" t="str">
            <v>6890</v>
          </cell>
          <cell r="BB191" t="str">
            <v>EDP Outsourcing Comercial</v>
          </cell>
          <cell r="BC191" t="str">
            <v>6890</v>
          </cell>
          <cell r="BD191" t="str">
            <v>6890</v>
          </cell>
          <cell r="BE191" t="str">
            <v>2800</v>
          </cell>
          <cell r="BF191" t="str">
            <v>6890</v>
          </cell>
          <cell r="BG191" t="str">
            <v>EDP Outsourcing Comercial,SA</v>
          </cell>
          <cell r="BH191" t="str">
            <v>1010</v>
          </cell>
          <cell r="BI191">
            <v>1799</v>
          </cell>
          <cell r="BJ191" t="str">
            <v>17</v>
          </cell>
          <cell r="BK191">
            <v>17</v>
          </cell>
          <cell r="BL191">
            <v>171.87</v>
          </cell>
          <cell r="BM191" t="str">
            <v>C SECÇ3</v>
          </cell>
          <cell r="BN191" t="str">
            <v>02</v>
          </cell>
          <cell r="BO191" t="str">
            <v>I</v>
          </cell>
          <cell r="BP191" t="str">
            <v>20030101</v>
          </cell>
          <cell r="BQ191" t="str">
            <v>21</v>
          </cell>
          <cell r="BR191" t="str">
            <v>EVOLUCAO AUTOMATICA</v>
          </cell>
          <cell r="BS191" t="str">
            <v>20050101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0</v>
          </cell>
          <cell r="CG191">
            <v>0</v>
          </cell>
          <cell r="CK191">
            <v>0</v>
          </cell>
          <cell r="CO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Z191">
            <v>0</v>
          </cell>
          <cell r="DC191">
            <v>0</v>
          </cell>
          <cell r="DF191">
            <v>0</v>
          </cell>
          <cell r="DI191">
            <v>0</v>
          </cell>
          <cell r="DK191">
            <v>0</v>
          </cell>
          <cell r="DL191">
            <v>0</v>
          </cell>
          <cell r="DN191" t="str">
            <v>11D13</v>
          </cell>
          <cell r="DO191" t="str">
            <v>FixoTInt-"Lojas"2002</v>
          </cell>
          <cell r="DP191">
            <v>9</v>
          </cell>
          <cell r="DQ191">
            <v>100</v>
          </cell>
          <cell r="DR191" t="str">
            <v>PT01</v>
          </cell>
          <cell r="DT191" t="str">
            <v>00100000</v>
          </cell>
          <cell r="DU191" t="str">
            <v>BANCO BPI, SA</v>
          </cell>
        </row>
        <row r="192">
          <cell r="A192" t="str">
            <v>315230</v>
          </cell>
          <cell r="B192" t="str">
            <v>Maria Helena Martins Corujas</v>
          </cell>
          <cell r="C192" t="str">
            <v>1988</v>
          </cell>
          <cell r="D192">
            <v>17</v>
          </cell>
          <cell r="E192">
            <v>17</v>
          </cell>
          <cell r="F192" t="str">
            <v>19610907</v>
          </cell>
          <cell r="G192" t="str">
            <v>43</v>
          </cell>
          <cell r="H192" t="str">
            <v>1</v>
          </cell>
          <cell r="I192" t="str">
            <v>Casado</v>
          </cell>
          <cell r="J192" t="str">
            <v>feminino</v>
          </cell>
          <cell r="K192">
            <v>2</v>
          </cell>
          <cell r="L192" t="str">
            <v>Urb Vale Churido, Lt. 117</v>
          </cell>
          <cell r="M192" t="str">
            <v>5300-000</v>
          </cell>
          <cell r="N192" t="str">
            <v>BRAGANÇA</v>
          </cell>
          <cell r="O192" t="str">
            <v>00241132</v>
          </cell>
          <cell r="P192" t="str">
            <v>CURSO COMPLEMENTAR DOS LICEUS</v>
          </cell>
          <cell r="R192" t="str">
            <v>7451967</v>
          </cell>
          <cell r="S192" t="str">
            <v>19921202</v>
          </cell>
          <cell r="T192" t="str">
            <v>LISBOA</v>
          </cell>
          <cell r="U192" t="str">
            <v>9803</v>
          </cell>
          <cell r="V192" t="str">
            <v>S.NAC IND ENERGIA-SINDEL</v>
          </cell>
          <cell r="W192" t="str">
            <v>130851507</v>
          </cell>
          <cell r="X192" t="str">
            <v>0485</v>
          </cell>
          <cell r="Y192" t="str">
            <v>0.0</v>
          </cell>
          <cell r="Z192">
            <v>2</v>
          </cell>
          <cell r="AA192" t="str">
            <v>00</v>
          </cell>
          <cell r="AC192" t="str">
            <v>X</v>
          </cell>
          <cell r="AD192" t="str">
            <v>100</v>
          </cell>
          <cell r="AE192" t="str">
            <v>11062191343</v>
          </cell>
          <cell r="AF192" t="str">
            <v>02</v>
          </cell>
          <cell r="AG192" t="str">
            <v>19880223</v>
          </cell>
          <cell r="AH192" t="str">
            <v>DT.Adm.Corr.Antiguid</v>
          </cell>
          <cell r="AI192" t="str">
            <v>1</v>
          </cell>
          <cell r="AJ192" t="str">
            <v>ACTIVOS</v>
          </cell>
          <cell r="AK192" t="str">
            <v>AA</v>
          </cell>
          <cell r="AL192" t="str">
            <v>ACTIVO TEMP.INTEIRO</v>
          </cell>
          <cell r="AM192" t="str">
            <v>J100</v>
          </cell>
          <cell r="AN192" t="str">
            <v>EDPOutsourcing Comercial-N</v>
          </cell>
          <cell r="AO192" t="str">
            <v>J127</v>
          </cell>
          <cell r="AP192" t="str">
            <v>EDPOC-BGC MgTga</v>
          </cell>
          <cell r="AQ192" t="str">
            <v>40177396</v>
          </cell>
          <cell r="AR192" t="str">
            <v>70000060</v>
          </cell>
          <cell r="AS192" t="str">
            <v>025.</v>
          </cell>
          <cell r="AT192" t="str">
            <v>ESCRITURARIO COMERCIAL</v>
          </cell>
          <cell r="AU192" t="str">
            <v>1</v>
          </cell>
          <cell r="AV192" t="str">
            <v>00040174</v>
          </cell>
          <cell r="AW192" t="str">
            <v>J20424240410</v>
          </cell>
          <cell r="AX192" t="str">
            <v>AN-LJBGC-LOJA BRAGANÇA</v>
          </cell>
          <cell r="AY192" t="str">
            <v>68905107</v>
          </cell>
          <cell r="AZ192" t="str">
            <v>Lj Bragança</v>
          </cell>
          <cell r="BA192" t="str">
            <v>6890</v>
          </cell>
          <cell r="BB192" t="str">
            <v>EDP Outsourcing Comercial</v>
          </cell>
          <cell r="BC192" t="str">
            <v>6890</v>
          </cell>
          <cell r="BD192" t="str">
            <v>6890</v>
          </cell>
          <cell r="BE192" t="str">
            <v>2800</v>
          </cell>
          <cell r="BF192" t="str">
            <v>6890</v>
          </cell>
          <cell r="BG192" t="str">
            <v>EDP Outsourcing Comercial,SA</v>
          </cell>
          <cell r="BH192" t="str">
            <v>1010</v>
          </cell>
          <cell r="BI192">
            <v>1160</v>
          </cell>
          <cell r="BJ192" t="str">
            <v>10</v>
          </cell>
          <cell r="BK192">
            <v>17</v>
          </cell>
          <cell r="BL192">
            <v>171.87</v>
          </cell>
          <cell r="BM192" t="str">
            <v>NÍVEL 5</v>
          </cell>
          <cell r="BN192" t="str">
            <v>00</v>
          </cell>
          <cell r="BO192" t="str">
            <v>07</v>
          </cell>
          <cell r="BP192" t="str">
            <v>20050101</v>
          </cell>
          <cell r="BQ192" t="str">
            <v>21</v>
          </cell>
          <cell r="BR192" t="str">
            <v>EVOLUCAO AUTOMATICA</v>
          </cell>
          <cell r="BS192" t="str">
            <v>20050101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0</v>
          </cell>
          <cell r="CG192">
            <v>0</v>
          </cell>
          <cell r="CK192">
            <v>0</v>
          </cell>
          <cell r="CO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1</v>
          </cell>
          <cell r="CY192" t="str">
            <v>6010</v>
          </cell>
          <cell r="CZ192">
            <v>39.54</v>
          </cell>
          <cell r="DC192">
            <v>0</v>
          </cell>
          <cell r="DF192">
            <v>0</v>
          </cell>
          <cell r="DI192">
            <v>0</v>
          </cell>
          <cell r="DK192">
            <v>0</v>
          </cell>
          <cell r="DL192">
            <v>0</v>
          </cell>
          <cell r="DN192" t="str">
            <v>11D13</v>
          </cell>
          <cell r="DO192" t="str">
            <v>FixoTInt-"Lojas"2002</v>
          </cell>
          <cell r="DP192">
            <v>9</v>
          </cell>
          <cell r="DQ192">
            <v>100</v>
          </cell>
          <cell r="DR192" t="str">
            <v>PT01</v>
          </cell>
          <cell r="DT192" t="str">
            <v>00330000</v>
          </cell>
          <cell r="DU192" t="str">
            <v>BANCO COMERCIAL PORTUGUES, SA</v>
          </cell>
        </row>
        <row r="193">
          <cell r="A193" t="str">
            <v>201448</v>
          </cell>
          <cell r="B193" t="str">
            <v>Idalina Conceição Pacheco P. Leite</v>
          </cell>
          <cell r="C193" t="str">
            <v>1980</v>
          </cell>
          <cell r="D193">
            <v>25</v>
          </cell>
          <cell r="E193">
            <v>25</v>
          </cell>
          <cell r="F193" t="str">
            <v>19620323</v>
          </cell>
          <cell r="G193" t="str">
            <v>43</v>
          </cell>
          <cell r="H193" t="str">
            <v>0</v>
          </cell>
          <cell r="I193" t="str">
            <v>Solt.</v>
          </cell>
          <cell r="J193" t="str">
            <v>feminino</v>
          </cell>
          <cell r="K193">
            <v>0</v>
          </cell>
          <cell r="L193" t="str">
            <v>R Miguel Torga, 15, 6. E</v>
          </cell>
          <cell r="M193" t="str">
            <v>5300-000</v>
          </cell>
          <cell r="N193" t="str">
            <v>BRAGANÇA</v>
          </cell>
          <cell r="O193" t="str">
            <v>00110024</v>
          </cell>
          <cell r="P193" t="str">
            <v>CICLO ELEMENTAR (4.CLASSE)</v>
          </cell>
          <cell r="R193" t="str">
            <v>6652769</v>
          </cell>
          <cell r="S193" t="str">
            <v>19940506</v>
          </cell>
          <cell r="T193" t="str">
            <v>BRAGANCA</v>
          </cell>
          <cell r="W193" t="str">
            <v>139592016</v>
          </cell>
          <cell r="X193" t="str">
            <v>0485</v>
          </cell>
          <cell r="Y193" t="str">
            <v>0.0</v>
          </cell>
          <cell r="Z193">
            <v>0</v>
          </cell>
          <cell r="AA193" t="str">
            <v>00</v>
          </cell>
          <cell r="AD193" t="str">
            <v>100</v>
          </cell>
          <cell r="AE193" t="str">
            <v>11060792958</v>
          </cell>
          <cell r="AF193" t="str">
            <v>02</v>
          </cell>
          <cell r="AG193" t="str">
            <v>19800901</v>
          </cell>
          <cell r="AH193" t="str">
            <v>DT.Adm.Corr.Antiguid</v>
          </cell>
          <cell r="AI193" t="str">
            <v>1</v>
          </cell>
          <cell r="AJ193" t="str">
            <v>ACTIVOS</v>
          </cell>
          <cell r="AK193" t="str">
            <v>AA</v>
          </cell>
          <cell r="AL193" t="str">
            <v>ACTIVO TEMP.INTEIRO</v>
          </cell>
          <cell r="AM193" t="str">
            <v>J100</v>
          </cell>
          <cell r="AN193" t="str">
            <v>EDPOutsourcing Comercial-N</v>
          </cell>
          <cell r="AO193" t="str">
            <v>J127</v>
          </cell>
          <cell r="AP193" t="str">
            <v>EDPOC-BGC MgTga</v>
          </cell>
          <cell r="AQ193" t="str">
            <v>40177397</v>
          </cell>
          <cell r="AR193" t="str">
            <v>70000411</v>
          </cell>
          <cell r="AS193" t="str">
            <v>286.</v>
          </cell>
          <cell r="AT193" t="str">
            <v>TELEFONISTA</v>
          </cell>
          <cell r="AU193" t="str">
            <v>1</v>
          </cell>
          <cell r="AV193" t="str">
            <v>00040174</v>
          </cell>
          <cell r="AW193" t="str">
            <v>J20424240410</v>
          </cell>
          <cell r="AX193" t="str">
            <v>AN-LJBGC-LOJA BRAGANÇA</v>
          </cell>
          <cell r="AY193" t="str">
            <v>68905107</v>
          </cell>
          <cell r="AZ193" t="str">
            <v>Lj Bragança</v>
          </cell>
          <cell r="BA193" t="str">
            <v>6890</v>
          </cell>
          <cell r="BB193" t="str">
            <v>EDP Outsourcing Comercial</v>
          </cell>
          <cell r="BC193" t="str">
            <v>6890</v>
          </cell>
          <cell r="BD193" t="str">
            <v>6890</v>
          </cell>
          <cell r="BE193" t="str">
            <v>2800</v>
          </cell>
          <cell r="BF193" t="str">
            <v>6890</v>
          </cell>
          <cell r="BG193" t="str">
            <v>EDP Outsourcing Comercial,SA</v>
          </cell>
          <cell r="BH193" t="str">
            <v>1010</v>
          </cell>
          <cell r="BI193">
            <v>1003</v>
          </cell>
          <cell r="BJ193" t="str">
            <v>08</v>
          </cell>
          <cell r="BK193">
            <v>25</v>
          </cell>
          <cell r="BL193">
            <v>252.75</v>
          </cell>
          <cell r="BM193" t="str">
            <v>NÍVEL 6</v>
          </cell>
          <cell r="BN193" t="str">
            <v>00</v>
          </cell>
          <cell r="BO193" t="str">
            <v>08</v>
          </cell>
          <cell r="BP193" t="str">
            <v>20050101</v>
          </cell>
          <cell r="BQ193" t="str">
            <v>21</v>
          </cell>
          <cell r="BR193" t="str">
            <v>EVOLUCAO AUTOMATICA</v>
          </cell>
          <cell r="BS193" t="str">
            <v>20050101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G193">
            <v>0</v>
          </cell>
          <cell r="CK193">
            <v>0</v>
          </cell>
          <cell r="CO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1</v>
          </cell>
          <cell r="CY193" t="str">
            <v>6010</v>
          </cell>
          <cell r="CZ193">
            <v>39.54</v>
          </cell>
          <cell r="DC193">
            <v>0</v>
          </cell>
          <cell r="DF193">
            <v>0</v>
          </cell>
          <cell r="DI193">
            <v>0</v>
          </cell>
          <cell r="DK193">
            <v>0</v>
          </cell>
          <cell r="DL193">
            <v>0</v>
          </cell>
          <cell r="DN193" t="str">
            <v>11D13</v>
          </cell>
          <cell r="DO193" t="str">
            <v>FixoTInt-"Lojas"2002</v>
          </cell>
          <cell r="DP193">
            <v>9</v>
          </cell>
          <cell r="DQ193">
            <v>100</v>
          </cell>
          <cell r="DR193" t="str">
            <v>PT01</v>
          </cell>
          <cell r="DT193" t="str">
            <v>00180000</v>
          </cell>
          <cell r="DU193" t="str">
            <v>BANCO TOTTA &amp; ACORES, SA</v>
          </cell>
        </row>
        <row r="194">
          <cell r="A194" t="str">
            <v>222445</v>
          </cell>
          <cell r="B194" t="str">
            <v>Ventura Val Costa</v>
          </cell>
          <cell r="C194" t="str">
            <v>1982</v>
          </cell>
          <cell r="D194">
            <v>23</v>
          </cell>
          <cell r="E194">
            <v>23</v>
          </cell>
          <cell r="F194" t="str">
            <v>19570416</v>
          </cell>
          <cell r="G194" t="str">
            <v>48</v>
          </cell>
          <cell r="H194" t="str">
            <v>1</v>
          </cell>
          <cell r="I194" t="str">
            <v>Casado</v>
          </cell>
          <cell r="J194" t="str">
            <v>masculino</v>
          </cell>
          <cell r="K194">
            <v>3</v>
          </cell>
          <cell r="L194" t="str">
            <v>R do Souto         Granja          Boticas</v>
          </cell>
          <cell r="M194" t="str">
            <v>5460-000</v>
          </cell>
          <cell r="N194" t="str">
            <v>BOTICAS</v>
          </cell>
          <cell r="O194" t="str">
            <v>00123032</v>
          </cell>
          <cell r="P194" t="str">
            <v>CICLO PREP. ENSINO SECUNDARIO</v>
          </cell>
          <cell r="R194" t="str">
            <v>6823115</v>
          </cell>
          <cell r="S194" t="str">
            <v>19931117</v>
          </cell>
          <cell r="T194" t="str">
            <v>LISBOA</v>
          </cell>
          <cell r="U194" t="str">
            <v>9805</v>
          </cell>
          <cell r="V194" t="str">
            <v>SD INDEP SECTOR ENERGéTIC</v>
          </cell>
          <cell r="W194" t="str">
            <v>125887280</v>
          </cell>
          <cell r="X194" t="str">
            <v>2372</v>
          </cell>
          <cell r="Y194" t="str">
            <v>0.0</v>
          </cell>
          <cell r="Z194">
            <v>3</v>
          </cell>
          <cell r="AA194" t="str">
            <v>00</v>
          </cell>
          <cell r="AD194" t="str">
            <v>100</v>
          </cell>
          <cell r="AE194" t="str">
            <v>11081118327</v>
          </cell>
          <cell r="AF194" t="str">
            <v>02</v>
          </cell>
          <cell r="AG194" t="str">
            <v>19820211</v>
          </cell>
          <cell r="AH194" t="str">
            <v>DT.Adm.Corr.Antiguid</v>
          </cell>
          <cell r="AI194" t="str">
            <v>1</v>
          </cell>
          <cell r="AJ194" t="str">
            <v>ACTIVOS</v>
          </cell>
          <cell r="AK194" t="str">
            <v>AA</v>
          </cell>
          <cell r="AL194" t="str">
            <v>ACTIVO TEMP.INTEIRO</v>
          </cell>
          <cell r="AM194" t="str">
            <v>J100</v>
          </cell>
          <cell r="AN194" t="str">
            <v>EDPOutsourcing Comercial-N</v>
          </cell>
          <cell r="AO194" t="str">
            <v>J128</v>
          </cell>
          <cell r="AP194" t="str">
            <v>EDPOC-Chaves</v>
          </cell>
          <cell r="AQ194" t="str">
            <v>40176795</v>
          </cell>
          <cell r="AR194" t="str">
            <v>70000060</v>
          </cell>
          <cell r="AS194" t="str">
            <v>025.</v>
          </cell>
          <cell r="AT194" t="str">
            <v>ESCRITURARIO COMERCIAL</v>
          </cell>
          <cell r="AU194" t="str">
            <v>1</v>
          </cell>
          <cell r="AV194" t="str">
            <v>00040167</v>
          </cell>
          <cell r="AW194" t="str">
            <v>J20420000610</v>
          </cell>
          <cell r="AX194" t="str">
            <v>AN-LE-LOJAS E EQUIPAS</v>
          </cell>
          <cell r="AY194" t="str">
            <v>68905012</v>
          </cell>
          <cell r="AZ194" t="str">
            <v>Apoio à Rede Norte</v>
          </cell>
          <cell r="BA194" t="str">
            <v>6890</v>
          </cell>
          <cell r="BB194" t="str">
            <v>EDP Outsourcing Comercial</v>
          </cell>
          <cell r="BC194" t="str">
            <v>6890</v>
          </cell>
          <cell r="BD194" t="str">
            <v>6890</v>
          </cell>
          <cell r="BE194" t="str">
            <v>2800</v>
          </cell>
          <cell r="BF194" t="str">
            <v>6890</v>
          </cell>
          <cell r="BG194" t="str">
            <v>EDP Outsourcing Comercial,SA</v>
          </cell>
          <cell r="BH194" t="str">
            <v>1010</v>
          </cell>
          <cell r="BI194">
            <v>1079</v>
          </cell>
          <cell r="BJ194" t="str">
            <v>09</v>
          </cell>
          <cell r="BK194">
            <v>23</v>
          </cell>
          <cell r="BL194">
            <v>232.53</v>
          </cell>
          <cell r="BM194" t="str">
            <v>NÍVEL 5</v>
          </cell>
          <cell r="BN194" t="str">
            <v>01</v>
          </cell>
          <cell r="BO194" t="str">
            <v>06</v>
          </cell>
          <cell r="BP194" t="str">
            <v>20040101</v>
          </cell>
          <cell r="BQ194" t="str">
            <v>21</v>
          </cell>
          <cell r="BR194" t="str">
            <v>EVOLUCAO AUTOMATICA</v>
          </cell>
          <cell r="BS194" t="str">
            <v>20050101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C194">
            <v>0</v>
          </cell>
          <cell r="CG194">
            <v>0</v>
          </cell>
          <cell r="CK194">
            <v>0</v>
          </cell>
          <cell r="CO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Z194">
            <v>0</v>
          </cell>
          <cell r="DC194">
            <v>0</v>
          </cell>
          <cell r="DF194">
            <v>0</v>
          </cell>
          <cell r="DI194">
            <v>0</v>
          </cell>
          <cell r="DK194">
            <v>0</v>
          </cell>
          <cell r="DL194">
            <v>0</v>
          </cell>
          <cell r="DN194" t="str">
            <v>11D13</v>
          </cell>
          <cell r="DO194" t="str">
            <v>FixoTInt-"Lojas"2002</v>
          </cell>
          <cell r="DP194">
            <v>9</v>
          </cell>
          <cell r="DQ194">
            <v>100</v>
          </cell>
          <cell r="DR194" t="str">
            <v>PT01</v>
          </cell>
          <cell r="DT194" t="str">
            <v>00350168</v>
          </cell>
          <cell r="DU194" t="str">
            <v>CAIXA GERAL DE DEPOSITOS, SA</v>
          </cell>
        </row>
        <row r="195">
          <cell r="A195" t="str">
            <v>208884</v>
          </cell>
          <cell r="B195" t="str">
            <v>Vitor Manuel Alves Sousa</v>
          </cell>
          <cell r="C195" t="str">
            <v>1981</v>
          </cell>
          <cell r="D195">
            <v>24</v>
          </cell>
          <cell r="E195">
            <v>24</v>
          </cell>
          <cell r="F195" t="str">
            <v>19601025</v>
          </cell>
          <cell r="G195" t="str">
            <v>44</v>
          </cell>
          <cell r="H195" t="str">
            <v>1</v>
          </cell>
          <cell r="I195" t="str">
            <v>Casado</v>
          </cell>
          <cell r="J195" t="str">
            <v>masculino</v>
          </cell>
          <cell r="K195">
            <v>2</v>
          </cell>
          <cell r="L195" t="str">
            <v>Casarão - Arosa - Cavez          Cabeceiras de Basto</v>
          </cell>
          <cell r="M195" t="str">
            <v>4860-152</v>
          </cell>
          <cell r="N195" t="str">
            <v>CAVEZ</v>
          </cell>
          <cell r="O195" t="str">
            <v>00233173</v>
          </cell>
          <cell r="P195" t="str">
            <v>3. CICLO ENS.BASIC.P.UNID.CAP.</v>
          </cell>
          <cell r="R195" t="str">
            <v>5828703</v>
          </cell>
          <cell r="S195" t="str">
            <v>19950714</v>
          </cell>
          <cell r="T195" t="str">
            <v>LISBOA</v>
          </cell>
          <cell r="U195" t="str">
            <v>9805</v>
          </cell>
          <cell r="V195" t="str">
            <v>SD INDEP SECTOR ENERGéTIC</v>
          </cell>
          <cell r="W195" t="str">
            <v>130945501</v>
          </cell>
          <cell r="X195" t="str">
            <v>0370</v>
          </cell>
          <cell r="Y195" t="str">
            <v>0.0</v>
          </cell>
          <cell r="Z195">
            <v>2</v>
          </cell>
          <cell r="AA195" t="str">
            <v>00</v>
          </cell>
          <cell r="AC195" t="str">
            <v>X</v>
          </cell>
          <cell r="AD195" t="str">
            <v>100</v>
          </cell>
          <cell r="AE195" t="str">
            <v>11080633554</v>
          </cell>
          <cell r="AF195" t="str">
            <v>02</v>
          </cell>
          <cell r="AG195" t="str">
            <v>19810112</v>
          </cell>
          <cell r="AH195" t="str">
            <v>DT.Adm.Corr.Antiguid</v>
          </cell>
          <cell r="AI195" t="str">
            <v>1</v>
          </cell>
          <cell r="AJ195" t="str">
            <v>ACTIVOS</v>
          </cell>
          <cell r="AK195" t="str">
            <v>AA</v>
          </cell>
          <cell r="AL195" t="str">
            <v>ACTIVO TEMP.INTEIRO</v>
          </cell>
          <cell r="AM195" t="str">
            <v>J100</v>
          </cell>
          <cell r="AN195" t="str">
            <v>EDPOutsourcing Comercial-N</v>
          </cell>
          <cell r="AO195" t="str">
            <v>J128</v>
          </cell>
          <cell r="AP195" t="str">
            <v>EDPOC-Chaves</v>
          </cell>
          <cell r="AQ195" t="str">
            <v>40176794</v>
          </cell>
          <cell r="AR195" t="str">
            <v>70000060</v>
          </cell>
          <cell r="AS195" t="str">
            <v>025.</v>
          </cell>
          <cell r="AT195" t="str">
            <v>ESCRITURARIO COMERCIAL</v>
          </cell>
          <cell r="AU195" t="str">
            <v>1</v>
          </cell>
          <cell r="AV195" t="str">
            <v>00040167</v>
          </cell>
          <cell r="AW195" t="str">
            <v>J20420000610</v>
          </cell>
          <cell r="AX195" t="str">
            <v>AN-LE-LOJAS E EQUIPAS</v>
          </cell>
          <cell r="AY195" t="str">
            <v>68905012</v>
          </cell>
          <cell r="AZ195" t="str">
            <v>Apoio à Rede Norte</v>
          </cell>
          <cell r="BA195" t="str">
            <v>6890</v>
          </cell>
          <cell r="BB195" t="str">
            <v>EDP Outsourcing Comercial</v>
          </cell>
          <cell r="BC195" t="str">
            <v>6890</v>
          </cell>
          <cell r="BD195" t="str">
            <v>6890</v>
          </cell>
          <cell r="BE195" t="str">
            <v>2800</v>
          </cell>
          <cell r="BF195" t="str">
            <v>6890</v>
          </cell>
          <cell r="BG195" t="str">
            <v>EDP Outsourcing Comercial,SA</v>
          </cell>
          <cell r="BH195" t="str">
            <v>1010</v>
          </cell>
          <cell r="BI195">
            <v>1079</v>
          </cell>
          <cell r="BJ195" t="str">
            <v>09</v>
          </cell>
          <cell r="BK195">
            <v>24</v>
          </cell>
          <cell r="BL195">
            <v>242.64</v>
          </cell>
          <cell r="BM195" t="str">
            <v>NÍVEL 5</v>
          </cell>
          <cell r="BN195" t="str">
            <v>00</v>
          </cell>
          <cell r="BO195" t="str">
            <v>06</v>
          </cell>
          <cell r="BP195" t="str">
            <v>20050101</v>
          </cell>
          <cell r="BQ195" t="str">
            <v>21</v>
          </cell>
          <cell r="BR195" t="str">
            <v>EVOLUCAO AUTOMATICA</v>
          </cell>
          <cell r="BS195" t="str">
            <v>20050101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C195">
            <v>0</v>
          </cell>
          <cell r="CG195">
            <v>0</v>
          </cell>
          <cell r="CK195">
            <v>0</v>
          </cell>
          <cell r="CO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C195">
            <v>0</v>
          </cell>
          <cell r="DF195">
            <v>0</v>
          </cell>
          <cell r="DI195">
            <v>0</v>
          </cell>
          <cell r="DK195">
            <v>0</v>
          </cell>
          <cell r="DL195">
            <v>0</v>
          </cell>
          <cell r="DN195" t="str">
            <v>11D13</v>
          </cell>
          <cell r="DO195" t="str">
            <v>FixoTInt-"Lojas"2002</v>
          </cell>
          <cell r="DP195">
            <v>9</v>
          </cell>
          <cell r="DQ195">
            <v>100</v>
          </cell>
          <cell r="DR195" t="str">
            <v>PT01</v>
          </cell>
          <cell r="DT195" t="str">
            <v>00350900</v>
          </cell>
          <cell r="DU195" t="str">
            <v>CAIXA GERAL DE DEPOSITOS, SA</v>
          </cell>
        </row>
        <row r="196">
          <cell r="A196" t="str">
            <v>252948</v>
          </cell>
          <cell r="B196" t="str">
            <v>Carlos Manuel Terra Latoeiro</v>
          </cell>
          <cell r="C196" t="str">
            <v>1983</v>
          </cell>
          <cell r="D196">
            <v>22</v>
          </cell>
          <cell r="E196">
            <v>22</v>
          </cell>
          <cell r="F196" t="str">
            <v>19591010</v>
          </cell>
          <cell r="G196" t="str">
            <v>45</v>
          </cell>
          <cell r="H196" t="str">
            <v>1</v>
          </cell>
          <cell r="I196" t="str">
            <v>Casado</v>
          </cell>
          <cell r="J196" t="str">
            <v>masculino</v>
          </cell>
          <cell r="K196">
            <v>2</v>
          </cell>
          <cell r="L196" t="str">
            <v>R Bispo Gomes Cardoso, 14</v>
          </cell>
          <cell r="M196" t="str">
            <v>5430-000</v>
          </cell>
          <cell r="N196" t="str">
            <v>VALPAÇOS</v>
          </cell>
          <cell r="O196" t="str">
            <v>00231023</v>
          </cell>
          <cell r="P196" t="str">
            <v>CURSO GERAL DOS LICEUS</v>
          </cell>
          <cell r="R196" t="str">
            <v>7005811</v>
          </cell>
          <cell r="S196" t="str">
            <v>19980213</v>
          </cell>
          <cell r="T196" t="str">
            <v>VILA REA</v>
          </cell>
          <cell r="U196" t="str">
            <v>9804</v>
          </cell>
          <cell r="V196" t="str">
            <v>SIND ENERGIA - SINERGIA</v>
          </cell>
          <cell r="W196" t="str">
            <v>143899120</v>
          </cell>
          <cell r="X196" t="str">
            <v>2470</v>
          </cell>
          <cell r="Y196" t="str">
            <v>0.0</v>
          </cell>
          <cell r="Z196">
            <v>2</v>
          </cell>
          <cell r="AA196" t="str">
            <v>00</v>
          </cell>
          <cell r="AC196" t="str">
            <v>X</v>
          </cell>
          <cell r="AD196" t="str">
            <v>100</v>
          </cell>
          <cell r="AE196" t="str">
            <v>11081132632</v>
          </cell>
          <cell r="AF196" t="str">
            <v>02</v>
          </cell>
          <cell r="AG196" t="str">
            <v>19830517</v>
          </cell>
          <cell r="AH196" t="str">
            <v>DT.Adm.Corr.Antiguid</v>
          </cell>
          <cell r="AI196" t="str">
            <v>1</v>
          </cell>
          <cell r="AJ196" t="str">
            <v>ACTIVOS</v>
          </cell>
          <cell r="AK196" t="str">
            <v>AA</v>
          </cell>
          <cell r="AL196" t="str">
            <v>ACTIVO TEMP.INTEIRO</v>
          </cell>
          <cell r="AM196" t="str">
            <v>J100</v>
          </cell>
          <cell r="AN196" t="str">
            <v>EDPOutsourcing Comercial-N</v>
          </cell>
          <cell r="AO196" t="str">
            <v>J128</v>
          </cell>
          <cell r="AP196" t="str">
            <v>EDPOC-Chaves</v>
          </cell>
          <cell r="AQ196" t="str">
            <v>40177398</v>
          </cell>
          <cell r="AR196" t="str">
            <v>70000045</v>
          </cell>
          <cell r="AS196" t="str">
            <v>01S3</v>
          </cell>
          <cell r="AT196" t="str">
            <v>CHEFIA SECCAO ESCALAO III</v>
          </cell>
          <cell r="AU196" t="str">
            <v>4</v>
          </cell>
          <cell r="AV196" t="str">
            <v>00040176</v>
          </cell>
          <cell r="AW196" t="str">
            <v>J20424260110</v>
          </cell>
          <cell r="AX196" t="str">
            <v>AN-LJCHV-CH-CHEFIA</v>
          </cell>
          <cell r="AY196" t="str">
            <v>68905109</v>
          </cell>
          <cell r="AZ196" t="str">
            <v>Lj Chaves</v>
          </cell>
          <cell r="BA196" t="str">
            <v>6890</v>
          </cell>
          <cell r="BB196" t="str">
            <v>EDP Outsourcing Comercial</v>
          </cell>
          <cell r="BC196" t="str">
            <v>6890</v>
          </cell>
          <cell r="BD196" t="str">
            <v>6890</v>
          </cell>
          <cell r="BE196" t="str">
            <v>2800</v>
          </cell>
          <cell r="BF196" t="str">
            <v>6890</v>
          </cell>
          <cell r="BG196" t="str">
            <v>EDP Outsourcing Comercial,SA</v>
          </cell>
          <cell r="BH196" t="str">
            <v>1010</v>
          </cell>
          <cell r="BI196">
            <v>1799</v>
          </cell>
          <cell r="BJ196" t="str">
            <v>17</v>
          </cell>
          <cell r="BK196">
            <v>22</v>
          </cell>
          <cell r="BL196">
            <v>222.42</v>
          </cell>
          <cell r="BM196" t="str">
            <v>C SECÇ3</v>
          </cell>
          <cell r="BN196" t="str">
            <v>03</v>
          </cell>
          <cell r="BO196" t="str">
            <v>I</v>
          </cell>
          <cell r="BP196" t="str">
            <v>20040110</v>
          </cell>
          <cell r="BQ196" t="str">
            <v>22</v>
          </cell>
          <cell r="BR196" t="str">
            <v>ACELERACAO DE CARREIRA</v>
          </cell>
          <cell r="BS196" t="str">
            <v>20050101</v>
          </cell>
          <cell r="BT196" t="str">
            <v>20020101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C196">
            <v>0</v>
          </cell>
          <cell r="CG196">
            <v>0</v>
          </cell>
          <cell r="CK196">
            <v>0</v>
          </cell>
          <cell r="CO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C196">
            <v>0</v>
          </cell>
          <cell r="DF196">
            <v>0</v>
          </cell>
          <cell r="DI196">
            <v>0</v>
          </cell>
          <cell r="DK196">
            <v>0</v>
          </cell>
          <cell r="DL196">
            <v>0</v>
          </cell>
          <cell r="DN196" t="str">
            <v>11D13</v>
          </cell>
          <cell r="DO196" t="str">
            <v>FixoTInt-"Lojas"2002</v>
          </cell>
          <cell r="DP196">
            <v>9</v>
          </cell>
          <cell r="DQ196">
            <v>100</v>
          </cell>
          <cell r="DR196" t="str">
            <v>PT01</v>
          </cell>
          <cell r="DT196" t="str">
            <v>00210000</v>
          </cell>
          <cell r="DU196" t="str">
            <v>CREDITO PREDIAL PORTUGUES, SA</v>
          </cell>
        </row>
        <row r="197">
          <cell r="A197" t="str">
            <v>222470</v>
          </cell>
          <cell r="B197" t="str">
            <v>Alcino Oliveira Bastos</v>
          </cell>
          <cell r="C197" t="str">
            <v>1978</v>
          </cell>
          <cell r="D197">
            <v>27</v>
          </cell>
          <cell r="E197">
            <v>27</v>
          </cell>
          <cell r="F197" t="str">
            <v>19550313</v>
          </cell>
          <cell r="G197" t="str">
            <v>50</v>
          </cell>
          <cell r="H197" t="str">
            <v>1</v>
          </cell>
          <cell r="I197" t="str">
            <v>Casado</v>
          </cell>
          <cell r="J197" t="str">
            <v>masculino</v>
          </cell>
          <cell r="K197">
            <v>1</v>
          </cell>
          <cell r="L197" t="str">
            <v>Urb.Fernando Dias, Bloco 4  -  1º B QT do Calvário</v>
          </cell>
          <cell r="M197" t="str">
            <v>5400-001</v>
          </cell>
          <cell r="N197" t="str">
            <v>CHAVES</v>
          </cell>
          <cell r="O197" t="str">
            <v>00110024</v>
          </cell>
          <cell r="P197" t="str">
            <v>CICLO ELEMENTAR (4.CLASSE)</v>
          </cell>
          <cell r="R197" t="str">
            <v>6536544</v>
          </cell>
          <cell r="S197" t="str">
            <v>19981117</v>
          </cell>
          <cell r="T197" t="str">
            <v>VILA REA</v>
          </cell>
          <cell r="U197" t="str">
            <v>9803</v>
          </cell>
          <cell r="V197" t="str">
            <v>S.NAC IND ENERGIA-SINDEL</v>
          </cell>
          <cell r="W197" t="str">
            <v>101695306</v>
          </cell>
          <cell r="X197" t="str">
            <v>2380</v>
          </cell>
          <cell r="Y197" t="str">
            <v>0.0</v>
          </cell>
          <cell r="Z197">
            <v>1</v>
          </cell>
          <cell r="AA197" t="str">
            <v>00</v>
          </cell>
          <cell r="AC197" t="str">
            <v>X</v>
          </cell>
          <cell r="AD197" t="str">
            <v>100</v>
          </cell>
          <cell r="AE197" t="str">
            <v>11081278586</v>
          </cell>
          <cell r="AF197" t="str">
            <v>02</v>
          </cell>
          <cell r="AG197" t="str">
            <v>19780912</v>
          </cell>
          <cell r="AH197" t="str">
            <v>DT.Adm.Corr.Antiguid</v>
          </cell>
          <cell r="AI197" t="str">
            <v>1</v>
          </cell>
          <cell r="AJ197" t="str">
            <v>ACTIVOS</v>
          </cell>
          <cell r="AK197" t="str">
            <v>AA</v>
          </cell>
          <cell r="AL197" t="str">
            <v>ACTIVO TEMP.INTEIRO</v>
          </cell>
          <cell r="AM197" t="str">
            <v>J100</v>
          </cell>
          <cell r="AN197" t="str">
            <v>EDPOutsourcing Comercial-N</v>
          </cell>
          <cell r="AO197" t="str">
            <v>J128</v>
          </cell>
          <cell r="AP197" t="str">
            <v>EDPOC-Chaves</v>
          </cell>
          <cell r="AQ197" t="str">
            <v>40177460</v>
          </cell>
          <cell r="AR197" t="str">
            <v>70000022</v>
          </cell>
          <cell r="AS197" t="str">
            <v>014.</v>
          </cell>
          <cell r="AT197" t="str">
            <v>TECNICO COMERCIAL</v>
          </cell>
          <cell r="AU197" t="str">
            <v>4</v>
          </cell>
          <cell r="AV197" t="str">
            <v>00040281</v>
          </cell>
          <cell r="AW197" t="str">
            <v>J20424260410</v>
          </cell>
          <cell r="AX197" t="str">
            <v>AN-LJCHV-LOJA CHAVES</v>
          </cell>
          <cell r="AY197" t="str">
            <v>68905109</v>
          </cell>
          <cell r="AZ197" t="str">
            <v>Lj Chaves</v>
          </cell>
          <cell r="BA197" t="str">
            <v>6890</v>
          </cell>
          <cell r="BB197" t="str">
            <v>EDP Outsourcing Comercial</v>
          </cell>
          <cell r="BC197" t="str">
            <v>6890</v>
          </cell>
          <cell r="BD197" t="str">
            <v>6890</v>
          </cell>
          <cell r="BE197" t="str">
            <v>2800</v>
          </cell>
          <cell r="BF197" t="str">
            <v>6890</v>
          </cell>
          <cell r="BG197" t="str">
            <v>EDP Outsourcing Comercial,SA</v>
          </cell>
          <cell r="BH197" t="str">
            <v>1010</v>
          </cell>
          <cell r="BI197">
            <v>1432</v>
          </cell>
          <cell r="BJ197" t="str">
            <v>13</v>
          </cell>
          <cell r="BK197">
            <v>27</v>
          </cell>
          <cell r="BL197">
            <v>272.97000000000003</v>
          </cell>
          <cell r="BM197" t="str">
            <v>NÍVEL 4</v>
          </cell>
          <cell r="BN197" t="str">
            <v>01</v>
          </cell>
          <cell r="BO197" t="str">
            <v>07</v>
          </cell>
          <cell r="BP197" t="str">
            <v>20040101</v>
          </cell>
          <cell r="BQ197" t="str">
            <v>21</v>
          </cell>
          <cell r="BR197" t="str">
            <v>EVOLUCAO AUTOMATICA</v>
          </cell>
          <cell r="BS197" t="str">
            <v>20050101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C197">
            <v>0</v>
          </cell>
          <cell r="CG197">
            <v>0</v>
          </cell>
          <cell r="CK197">
            <v>0</v>
          </cell>
          <cell r="CO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1</v>
          </cell>
          <cell r="CY197" t="str">
            <v>6010</v>
          </cell>
          <cell r="CZ197">
            <v>39.54</v>
          </cell>
          <cell r="DC197">
            <v>0</v>
          </cell>
          <cell r="DF197">
            <v>0</v>
          </cell>
          <cell r="DI197">
            <v>0</v>
          </cell>
          <cell r="DK197">
            <v>0</v>
          </cell>
          <cell r="DL197">
            <v>0</v>
          </cell>
          <cell r="DN197" t="str">
            <v>11D13</v>
          </cell>
          <cell r="DO197" t="str">
            <v>FixoTInt-"Lojas"2002</v>
          </cell>
          <cell r="DP197">
            <v>9</v>
          </cell>
          <cell r="DQ197">
            <v>100</v>
          </cell>
          <cell r="DR197" t="str">
            <v>PT01</v>
          </cell>
          <cell r="DT197" t="str">
            <v>00330000</v>
          </cell>
          <cell r="DU197" t="str">
            <v>BANCO COMERCIAL PORTUGUES, SA</v>
          </cell>
        </row>
        <row r="198">
          <cell r="A198" t="str">
            <v>315168</v>
          </cell>
          <cell r="B198" t="str">
            <v>Fernanda Maria Soeiro Faria    Oliveira</v>
          </cell>
          <cell r="C198" t="str">
            <v>1989</v>
          </cell>
          <cell r="D198">
            <v>16</v>
          </cell>
          <cell r="E198">
            <v>16</v>
          </cell>
          <cell r="F198" t="str">
            <v>19671202</v>
          </cell>
          <cell r="G198" t="str">
            <v>37</v>
          </cell>
          <cell r="H198" t="str">
            <v>1</v>
          </cell>
          <cell r="I198" t="str">
            <v>Casado</v>
          </cell>
          <cell r="J198" t="str">
            <v>feminino</v>
          </cell>
          <cell r="K198">
            <v>2</v>
          </cell>
          <cell r="L198" t="str">
            <v>Pct Brites Pereira N.13</v>
          </cell>
          <cell r="M198" t="str">
            <v>5400-000</v>
          </cell>
          <cell r="N198" t="str">
            <v>CHAVES</v>
          </cell>
          <cell r="O198" t="str">
            <v>00243383</v>
          </cell>
          <cell r="P198" t="str">
            <v>12.ANO - 1. CURSO</v>
          </cell>
          <cell r="R198" t="str">
            <v>7861808</v>
          </cell>
          <cell r="S198" t="str">
            <v>20000413</v>
          </cell>
          <cell r="T198" t="str">
            <v>LISBOA</v>
          </cell>
          <cell r="U198" t="str">
            <v>9800</v>
          </cell>
          <cell r="V198" t="str">
            <v>SIND TRAB IND ELéCT NORTE</v>
          </cell>
          <cell r="W198" t="str">
            <v>195478045</v>
          </cell>
          <cell r="X198" t="str">
            <v>2437</v>
          </cell>
          <cell r="Y198" t="str">
            <v>0.0</v>
          </cell>
          <cell r="Z198">
            <v>2</v>
          </cell>
          <cell r="AA198" t="str">
            <v>00</v>
          </cell>
          <cell r="AC198" t="str">
            <v>X</v>
          </cell>
          <cell r="AD198" t="str">
            <v>100</v>
          </cell>
          <cell r="AE198" t="str">
            <v>11082083559</v>
          </cell>
          <cell r="AF198" t="str">
            <v>02</v>
          </cell>
          <cell r="AG198" t="str">
            <v>19891114</v>
          </cell>
          <cell r="AH198" t="str">
            <v>DT.Adm.Corr.Antiguid</v>
          </cell>
          <cell r="AI198" t="str">
            <v>1</v>
          </cell>
          <cell r="AJ198" t="str">
            <v>ACTIVOS</v>
          </cell>
          <cell r="AK198" t="str">
            <v>AA</v>
          </cell>
          <cell r="AL198" t="str">
            <v>ACTIVO TEMP.INTEIRO</v>
          </cell>
          <cell r="AM198" t="str">
            <v>J100</v>
          </cell>
          <cell r="AN198" t="str">
            <v>EDPOutsourcing Comercial-N</v>
          </cell>
          <cell r="AO198" t="str">
            <v>J128</v>
          </cell>
          <cell r="AP198" t="str">
            <v>EDPOC-Chaves</v>
          </cell>
          <cell r="AQ198" t="str">
            <v>40177463</v>
          </cell>
          <cell r="AR198" t="str">
            <v>70000060</v>
          </cell>
          <cell r="AS198" t="str">
            <v>025.</v>
          </cell>
          <cell r="AT198" t="str">
            <v>ESCRITURARIO COMERCIAL</v>
          </cell>
          <cell r="AU198" t="str">
            <v>1</v>
          </cell>
          <cell r="AV198" t="str">
            <v>00040281</v>
          </cell>
          <cell r="AW198" t="str">
            <v>J20424260410</v>
          </cell>
          <cell r="AX198" t="str">
            <v>AN-LJCHV-LOJA CHAVES</v>
          </cell>
          <cell r="AY198" t="str">
            <v>68905109</v>
          </cell>
          <cell r="AZ198" t="str">
            <v>Lj Chaves</v>
          </cell>
          <cell r="BA198" t="str">
            <v>6890</v>
          </cell>
          <cell r="BB198" t="str">
            <v>EDP Outsourcing Comercial</v>
          </cell>
          <cell r="BC198" t="str">
            <v>6890</v>
          </cell>
          <cell r="BD198" t="str">
            <v>6890</v>
          </cell>
          <cell r="BE198" t="str">
            <v>2800</v>
          </cell>
          <cell r="BF198" t="str">
            <v>6890</v>
          </cell>
          <cell r="BG198" t="str">
            <v>EDP Outsourcing Comercial,SA</v>
          </cell>
          <cell r="BH198" t="str">
            <v>1010</v>
          </cell>
          <cell r="BI198">
            <v>1160</v>
          </cell>
          <cell r="BJ198" t="str">
            <v>10</v>
          </cell>
          <cell r="BK198">
            <v>16</v>
          </cell>
          <cell r="BL198">
            <v>161.76</v>
          </cell>
          <cell r="BM198" t="str">
            <v>NÍVEL 5</v>
          </cell>
          <cell r="BN198" t="str">
            <v>01</v>
          </cell>
          <cell r="BO198" t="str">
            <v>07</v>
          </cell>
          <cell r="BP198" t="str">
            <v>20040101</v>
          </cell>
          <cell r="BQ198" t="str">
            <v>21</v>
          </cell>
          <cell r="BR198" t="str">
            <v>EVOLUCAO AUTOMATICA</v>
          </cell>
          <cell r="BS198" t="str">
            <v>20050101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C198">
            <v>0</v>
          </cell>
          <cell r="CG198">
            <v>0</v>
          </cell>
          <cell r="CK198">
            <v>0</v>
          </cell>
          <cell r="CO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1</v>
          </cell>
          <cell r="CY198" t="str">
            <v>6010</v>
          </cell>
          <cell r="CZ198">
            <v>39.54</v>
          </cell>
          <cell r="DC198">
            <v>0</v>
          </cell>
          <cell r="DF198">
            <v>0</v>
          </cell>
          <cell r="DI198">
            <v>0</v>
          </cell>
          <cell r="DK198">
            <v>0</v>
          </cell>
          <cell r="DL198">
            <v>0</v>
          </cell>
          <cell r="DN198" t="str">
            <v>11D13</v>
          </cell>
          <cell r="DO198" t="str">
            <v>FixoTInt-"Lojas"2002</v>
          </cell>
          <cell r="DP198">
            <v>9</v>
          </cell>
          <cell r="DQ198">
            <v>100</v>
          </cell>
          <cell r="DR198" t="str">
            <v>PT01</v>
          </cell>
          <cell r="DT198" t="str">
            <v>00330000</v>
          </cell>
          <cell r="DU198" t="str">
            <v>BANCO COMERCIAL PORTUGUES, SA</v>
          </cell>
        </row>
        <row r="199">
          <cell r="A199" t="str">
            <v>211001</v>
          </cell>
          <cell r="B199" t="str">
            <v>Arnaldo Castanheira Varandas</v>
          </cell>
          <cell r="C199" t="str">
            <v>1981</v>
          </cell>
          <cell r="D199">
            <v>24</v>
          </cell>
          <cell r="E199">
            <v>24</v>
          </cell>
          <cell r="F199" t="str">
            <v>19571106</v>
          </cell>
          <cell r="G199" t="str">
            <v>47</v>
          </cell>
          <cell r="H199" t="str">
            <v>1</v>
          </cell>
          <cell r="I199" t="str">
            <v>Casado</v>
          </cell>
          <cell r="J199" t="str">
            <v>masculino</v>
          </cell>
          <cell r="K199">
            <v>1</v>
          </cell>
          <cell r="L199" t="str">
            <v>Lug do Largo do Jardim</v>
          </cell>
          <cell r="M199" t="str">
            <v>5430-000</v>
          </cell>
          <cell r="N199" t="str">
            <v>VALPAÇOS</v>
          </cell>
          <cell r="O199" t="str">
            <v>00231013</v>
          </cell>
          <cell r="P199" t="str">
            <v>2. CICLO LICEAL</v>
          </cell>
          <cell r="R199" t="str">
            <v>3612281</v>
          </cell>
          <cell r="S199" t="str">
            <v>19891024</v>
          </cell>
          <cell r="T199" t="str">
            <v>LISBOA</v>
          </cell>
          <cell r="U199" t="str">
            <v>9804</v>
          </cell>
          <cell r="V199" t="str">
            <v>SIND ENERGIA - SINERGIA</v>
          </cell>
          <cell r="W199" t="str">
            <v>131580531</v>
          </cell>
          <cell r="X199" t="str">
            <v>2470</v>
          </cell>
          <cell r="Y199" t="str">
            <v>0.0</v>
          </cell>
          <cell r="Z199">
            <v>1</v>
          </cell>
          <cell r="AA199" t="str">
            <v>00</v>
          </cell>
          <cell r="AD199" t="str">
            <v>100</v>
          </cell>
          <cell r="AE199" t="str">
            <v>11218138551</v>
          </cell>
          <cell r="AF199" t="str">
            <v>02</v>
          </cell>
          <cell r="AG199" t="str">
            <v>19810301</v>
          </cell>
          <cell r="AH199" t="str">
            <v>DT.Adm.Corr.Antiguid</v>
          </cell>
          <cell r="AI199" t="str">
            <v>1</v>
          </cell>
          <cell r="AJ199" t="str">
            <v>ACTIVOS</v>
          </cell>
          <cell r="AK199" t="str">
            <v>AA</v>
          </cell>
          <cell r="AL199" t="str">
            <v>ACTIVO TEMP.INTEIRO</v>
          </cell>
          <cell r="AM199" t="str">
            <v>J100</v>
          </cell>
          <cell r="AN199" t="str">
            <v>EDPOutsourcing Comercial-N</v>
          </cell>
          <cell r="AO199" t="str">
            <v>J128</v>
          </cell>
          <cell r="AP199" t="str">
            <v>EDPOC-Chaves</v>
          </cell>
          <cell r="AQ199" t="str">
            <v>40177461</v>
          </cell>
          <cell r="AR199" t="str">
            <v>70000060</v>
          </cell>
          <cell r="AS199" t="str">
            <v>025.</v>
          </cell>
          <cell r="AT199" t="str">
            <v>ESCRITURARIO COMERCIAL</v>
          </cell>
          <cell r="AU199" t="str">
            <v>1</v>
          </cell>
          <cell r="AV199" t="str">
            <v>00040281</v>
          </cell>
          <cell r="AW199" t="str">
            <v>J20424260410</v>
          </cell>
          <cell r="AX199" t="str">
            <v>AN-LJCHV-LOJA CHAVES</v>
          </cell>
          <cell r="AY199" t="str">
            <v>68905109</v>
          </cell>
          <cell r="AZ199" t="str">
            <v>Lj Chaves</v>
          </cell>
          <cell r="BA199" t="str">
            <v>6890</v>
          </cell>
          <cell r="BB199" t="str">
            <v>EDP Outsourcing Comercial</v>
          </cell>
          <cell r="BC199" t="str">
            <v>6890</v>
          </cell>
          <cell r="BD199" t="str">
            <v>6890</v>
          </cell>
          <cell r="BE199" t="str">
            <v>2800</v>
          </cell>
          <cell r="BF199" t="str">
            <v>6890</v>
          </cell>
          <cell r="BG199" t="str">
            <v>EDP Outsourcing Comercial,SA</v>
          </cell>
          <cell r="BH199" t="str">
            <v>1010</v>
          </cell>
          <cell r="BI199">
            <v>1160</v>
          </cell>
          <cell r="BJ199" t="str">
            <v>10</v>
          </cell>
          <cell r="BK199">
            <v>24</v>
          </cell>
          <cell r="BL199">
            <v>242.64</v>
          </cell>
          <cell r="BM199" t="str">
            <v>NÍVEL 5</v>
          </cell>
          <cell r="BN199" t="str">
            <v>01</v>
          </cell>
          <cell r="BO199" t="str">
            <v>07</v>
          </cell>
          <cell r="BP199" t="str">
            <v>20040101</v>
          </cell>
          <cell r="BQ199" t="str">
            <v>21</v>
          </cell>
          <cell r="BR199" t="str">
            <v>EVOLUCAO AUTOMATICA</v>
          </cell>
          <cell r="BS199" t="str">
            <v>20050101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G199">
            <v>0</v>
          </cell>
          <cell r="CK199">
            <v>0</v>
          </cell>
          <cell r="CO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</v>
          </cell>
          <cell r="CY199" t="str">
            <v>6010</v>
          </cell>
          <cell r="CZ199">
            <v>39.54</v>
          </cell>
          <cell r="DC199">
            <v>0</v>
          </cell>
          <cell r="DF199">
            <v>0</v>
          </cell>
          <cell r="DI199">
            <v>0</v>
          </cell>
          <cell r="DK199">
            <v>0</v>
          </cell>
          <cell r="DL199">
            <v>0</v>
          </cell>
          <cell r="DN199" t="str">
            <v>11D13</v>
          </cell>
          <cell r="DO199" t="str">
            <v>FixoTInt-"Lojas"2002</v>
          </cell>
          <cell r="DP199">
            <v>9</v>
          </cell>
          <cell r="DQ199">
            <v>100</v>
          </cell>
          <cell r="DR199" t="str">
            <v>PT01</v>
          </cell>
          <cell r="DT199" t="str">
            <v>00070662</v>
          </cell>
          <cell r="DU199" t="str">
            <v>BANCO ESPIRITO SANTO, SA</v>
          </cell>
        </row>
        <row r="200">
          <cell r="A200" t="str">
            <v>251844</v>
          </cell>
          <cell r="B200" t="str">
            <v>Elvira Margarida Mendes H. Xavier</v>
          </cell>
          <cell r="C200" t="str">
            <v>1969</v>
          </cell>
          <cell r="D200">
            <v>36</v>
          </cell>
          <cell r="E200">
            <v>36</v>
          </cell>
          <cell r="F200" t="str">
            <v>19550801</v>
          </cell>
          <cell r="G200" t="str">
            <v>49</v>
          </cell>
          <cell r="H200" t="str">
            <v>1</v>
          </cell>
          <cell r="I200" t="str">
            <v>Casado</v>
          </cell>
          <cell r="J200" t="str">
            <v>feminino</v>
          </cell>
          <cell r="K200">
            <v>2</v>
          </cell>
          <cell r="L200" t="str">
            <v>Alto Portela, 40 Paradela de Veiga       S. Pedro Agos</v>
          </cell>
          <cell r="M200" t="str">
            <v>5400-000</v>
          </cell>
          <cell r="N200" t="str">
            <v>CHAVES</v>
          </cell>
          <cell r="O200" t="str">
            <v>00110024</v>
          </cell>
          <cell r="P200" t="str">
            <v>CICLO ELEMENTAR (4.CLASSE)</v>
          </cell>
          <cell r="R200" t="str">
            <v>6047914</v>
          </cell>
          <cell r="S200" t="str">
            <v>19990513</v>
          </cell>
          <cell r="T200" t="str">
            <v>VILA REA</v>
          </cell>
          <cell r="U200" t="str">
            <v>9804</v>
          </cell>
          <cell r="V200" t="str">
            <v>SIND ENERGIA - SINERGIA</v>
          </cell>
          <cell r="W200" t="str">
            <v>106010484</v>
          </cell>
          <cell r="X200" t="str">
            <v>2380</v>
          </cell>
          <cell r="Y200" t="str">
            <v>0.0</v>
          </cell>
          <cell r="Z200">
            <v>2</v>
          </cell>
          <cell r="AA200" t="str">
            <v>00</v>
          </cell>
          <cell r="AC200" t="str">
            <v>X</v>
          </cell>
          <cell r="AD200" t="str">
            <v>100</v>
          </cell>
          <cell r="AE200" t="str">
            <v>11163987154</v>
          </cell>
          <cell r="AF200" t="str">
            <v>02</v>
          </cell>
          <cell r="AG200" t="str">
            <v>19691001</v>
          </cell>
          <cell r="AH200" t="str">
            <v>DT.Adm.Corr.Antiguid</v>
          </cell>
          <cell r="AI200" t="str">
            <v>1</v>
          </cell>
          <cell r="AJ200" t="str">
            <v>ACTIVOS</v>
          </cell>
          <cell r="AK200" t="str">
            <v>AA</v>
          </cell>
          <cell r="AL200" t="str">
            <v>ACTIVO TEMP.INTEIRO</v>
          </cell>
          <cell r="AM200" t="str">
            <v>J100</v>
          </cell>
          <cell r="AN200" t="str">
            <v>EDPOutsourcing Comercial-N</v>
          </cell>
          <cell r="AO200" t="str">
            <v>J128</v>
          </cell>
          <cell r="AP200" t="str">
            <v>EDPOC-Chaves</v>
          </cell>
          <cell r="AQ200" t="str">
            <v>40177462</v>
          </cell>
          <cell r="AR200" t="str">
            <v>70000060</v>
          </cell>
          <cell r="AS200" t="str">
            <v>025.</v>
          </cell>
          <cell r="AT200" t="str">
            <v>ESCRITURARIO COMERCIAL</v>
          </cell>
          <cell r="AU200" t="str">
            <v>1</v>
          </cell>
          <cell r="AV200" t="str">
            <v>00040281</v>
          </cell>
          <cell r="AW200" t="str">
            <v>J20424260410</v>
          </cell>
          <cell r="AX200" t="str">
            <v>AN-LJCHV-LOJA CHAVES</v>
          </cell>
          <cell r="AY200" t="str">
            <v>68905109</v>
          </cell>
          <cell r="AZ200" t="str">
            <v>Lj Chaves</v>
          </cell>
          <cell r="BA200" t="str">
            <v>6890</v>
          </cell>
          <cell r="BB200" t="str">
            <v>EDP Outsourcing Comercial</v>
          </cell>
          <cell r="BC200" t="str">
            <v>6890</v>
          </cell>
          <cell r="BD200" t="str">
            <v>6890</v>
          </cell>
          <cell r="BE200" t="str">
            <v>2800</v>
          </cell>
          <cell r="BF200" t="str">
            <v>6890</v>
          </cell>
          <cell r="BG200" t="str">
            <v>EDP Outsourcing Comercial,SA</v>
          </cell>
          <cell r="BH200" t="str">
            <v>1010</v>
          </cell>
          <cell r="BI200">
            <v>1339</v>
          </cell>
          <cell r="BJ200" t="str">
            <v>12</v>
          </cell>
          <cell r="BK200">
            <v>36</v>
          </cell>
          <cell r="BL200">
            <v>363.96</v>
          </cell>
          <cell r="BM200" t="str">
            <v>NÍVEL 5</v>
          </cell>
          <cell r="BN200" t="str">
            <v>00</v>
          </cell>
          <cell r="BO200" t="str">
            <v>09</v>
          </cell>
          <cell r="BP200" t="str">
            <v>20050101</v>
          </cell>
          <cell r="BQ200" t="str">
            <v>21</v>
          </cell>
          <cell r="BR200" t="str">
            <v>EVOLUCAO AUTOMATICA</v>
          </cell>
          <cell r="BS200" t="str">
            <v>20050101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G200">
            <v>0</v>
          </cell>
          <cell r="CK200">
            <v>0</v>
          </cell>
          <cell r="CO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</v>
          </cell>
          <cell r="CY200" t="str">
            <v>6010</v>
          </cell>
          <cell r="CZ200">
            <v>39.54</v>
          </cell>
          <cell r="DC200">
            <v>0</v>
          </cell>
          <cell r="DF200">
            <v>0</v>
          </cell>
          <cell r="DI200">
            <v>0</v>
          </cell>
          <cell r="DK200">
            <v>0</v>
          </cell>
          <cell r="DL200">
            <v>0</v>
          </cell>
          <cell r="DN200" t="str">
            <v>11D13</v>
          </cell>
          <cell r="DO200" t="str">
            <v>FixoTInt-"Lojas"2002</v>
          </cell>
          <cell r="DP200">
            <v>9</v>
          </cell>
          <cell r="DQ200">
            <v>100</v>
          </cell>
          <cell r="DR200" t="str">
            <v>PT01</v>
          </cell>
          <cell r="DT200" t="str">
            <v>00350168</v>
          </cell>
          <cell r="DU200" t="str">
            <v>CAIXA GERAL DE DEPOSITOS, SA</v>
          </cell>
        </row>
        <row r="201">
          <cell r="A201" t="str">
            <v>215252</v>
          </cell>
          <cell r="B201" t="str">
            <v>Norberto Carrilho Gomes</v>
          </cell>
          <cell r="C201" t="str">
            <v>1981</v>
          </cell>
          <cell r="D201">
            <v>24</v>
          </cell>
          <cell r="E201">
            <v>24</v>
          </cell>
          <cell r="F201" t="str">
            <v>19510922</v>
          </cell>
          <cell r="G201" t="str">
            <v>53</v>
          </cell>
          <cell r="H201" t="str">
            <v>1</v>
          </cell>
          <cell r="I201" t="str">
            <v>Casado</v>
          </cell>
          <cell r="J201" t="str">
            <v>masculino</v>
          </cell>
          <cell r="K201">
            <v>2</v>
          </cell>
          <cell r="L201" t="str">
            <v>R da Batoca, Nº. 9                      Adoufe</v>
          </cell>
          <cell r="M201" t="str">
            <v>5000-027</v>
          </cell>
          <cell r="N201" t="str">
            <v>ADOUFE</v>
          </cell>
          <cell r="O201" t="str">
            <v>00743301</v>
          </cell>
          <cell r="P201" t="str">
            <v>E.ELECTROTECNICA COMPUTADORES</v>
          </cell>
          <cell r="R201" t="str">
            <v>1557637</v>
          </cell>
          <cell r="S201" t="str">
            <v>19920826</v>
          </cell>
          <cell r="T201" t="str">
            <v>LISBOA</v>
          </cell>
          <cell r="W201" t="str">
            <v>104669748</v>
          </cell>
          <cell r="X201" t="str">
            <v>2496</v>
          </cell>
          <cell r="Y201" t="str">
            <v>0.0</v>
          </cell>
          <cell r="Z201">
            <v>2</v>
          </cell>
          <cell r="AA201" t="str">
            <v>00</v>
          </cell>
          <cell r="AD201" t="str">
            <v>100</v>
          </cell>
          <cell r="AE201" t="str">
            <v>11215721239</v>
          </cell>
          <cell r="AF201" t="str">
            <v>02</v>
          </cell>
          <cell r="AG201" t="str">
            <v>19810901</v>
          </cell>
          <cell r="AH201" t="str">
            <v>DT.Adm.Corr.Antiguid</v>
          </cell>
          <cell r="AI201" t="str">
            <v>1</v>
          </cell>
          <cell r="AJ201" t="str">
            <v>ACTIVOS</v>
          </cell>
          <cell r="AK201" t="str">
            <v>AA</v>
          </cell>
          <cell r="AL201" t="str">
            <v>ACTIVO TEMP.INTEIRO</v>
          </cell>
          <cell r="AM201" t="str">
            <v>J100</v>
          </cell>
          <cell r="AN201" t="str">
            <v>EDPOutsourcing Comercial-N</v>
          </cell>
          <cell r="AO201" t="str">
            <v>J129</v>
          </cell>
          <cell r="AP201" t="str">
            <v>EDPOC-VRL RSI</v>
          </cell>
          <cell r="AQ201" t="str">
            <v>40177204</v>
          </cell>
          <cell r="AR201" t="str">
            <v>70000607</v>
          </cell>
          <cell r="AS201" t="str">
            <v>92L2</v>
          </cell>
          <cell r="AT201" t="str">
            <v>CHEFE DEPARTAMENTO</v>
          </cell>
          <cell r="AU201" t="str">
            <v>4</v>
          </cell>
          <cell r="AV201" t="str">
            <v>00040510</v>
          </cell>
          <cell r="AW201" t="str">
            <v>J20420000210</v>
          </cell>
          <cell r="AX201" t="str">
            <v>AN-AP-APOIO</v>
          </cell>
          <cell r="AY201" t="str">
            <v>68905010</v>
          </cell>
          <cell r="AZ201" t="str">
            <v>Dep Comercial Norte</v>
          </cell>
          <cell r="BA201" t="str">
            <v>6890</v>
          </cell>
          <cell r="BB201" t="str">
            <v>EDP Outsourcing Comercial</v>
          </cell>
          <cell r="BC201" t="str">
            <v>6890</v>
          </cell>
          <cell r="BD201" t="str">
            <v>6890</v>
          </cell>
          <cell r="BE201" t="str">
            <v>2800</v>
          </cell>
          <cell r="BF201" t="str">
            <v>6890</v>
          </cell>
          <cell r="BG201" t="str">
            <v>EDP Outsourcing Comercial,SA</v>
          </cell>
          <cell r="BH201" t="str">
            <v>1010</v>
          </cell>
          <cell r="BI201">
            <v>2659</v>
          </cell>
          <cell r="BJ201" t="str">
            <v>M</v>
          </cell>
          <cell r="BK201">
            <v>24</v>
          </cell>
          <cell r="BL201">
            <v>242.64</v>
          </cell>
          <cell r="BM201" t="str">
            <v>LIC 2</v>
          </cell>
          <cell r="BN201" t="str">
            <v>00</v>
          </cell>
          <cell r="BO201" t="str">
            <v>M</v>
          </cell>
          <cell r="BP201" t="str">
            <v>20040110</v>
          </cell>
          <cell r="BQ201" t="str">
            <v>22</v>
          </cell>
          <cell r="BR201" t="str">
            <v>ACELERACAO DE CARREIRA</v>
          </cell>
          <cell r="BS201" t="str">
            <v>20050101</v>
          </cell>
          <cell r="BU201" t="str">
            <v>C DEP D2</v>
          </cell>
          <cell r="BV201" t="str">
            <v>N</v>
          </cell>
          <cell r="BW201">
            <v>146</v>
          </cell>
          <cell r="BX201">
            <v>21</v>
          </cell>
          <cell r="BY201">
            <v>640</v>
          </cell>
          <cell r="BZ201">
            <v>0</v>
          </cell>
          <cell r="CA201">
            <v>0</v>
          </cell>
          <cell r="CC201">
            <v>0</v>
          </cell>
          <cell r="CG201">
            <v>0</v>
          </cell>
          <cell r="CK201">
            <v>0</v>
          </cell>
          <cell r="CO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Z201">
            <v>0</v>
          </cell>
          <cell r="DC201">
            <v>0</v>
          </cell>
          <cell r="DF201">
            <v>0</v>
          </cell>
          <cell r="DI201">
            <v>0</v>
          </cell>
          <cell r="DK201">
            <v>0</v>
          </cell>
          <cell r="DL201">
            <v>0</v>
          </cell>
          <cell r="DN201" t="str">
            <v>50001</v>
          </cell>
          <cell r="DO201" t="str">
            <v>IHT_TEMPO INTEIRO</v>
          </cell>
          <cell r="DP201">
            <v>2</v>
          </cell>
          <cell r="DQ201">
            <v>100</v>
          </cell>
          <cell r="DR201" t="str">
            <v>PT01</v>
          </cell>
          <cell r="DT201" t="str">
            <v>00360055</v>
          </cell>
          <cell r="DU201" t="str">
            <v>CAIXA ECONOMICA MONTEPIO GERAL</v>
          </cell>
        </row>
        <row r="202">
          <cell r="A202" t="str">
            <v>164593</v>
          </cell>
          <cell r="B202" t="str">
            <v>Maria Manuela Teixeira Pereira Almeida</v>
          </cell>
          <cell r="C202" t="str">
            <v>1979</v>
          </cell>
          <cell r="D202">
            <v>26</v>
          </cell>
          <cell r="E202">
            <v>26</v>
          </cell>
          <cell r="F202" t="str">
            <v>19561225</v>
          </cell>
          <cell r="G202" t="str">
            <v>48</v>
          </cell>
          <cell r="H202" t="str">
            <v>1</v>
          </cell>
          <cell r="I202" t="str">
            <v>Casado</v>
          </cell>
          <cell r="J202" t="str">
            <v>feminino</v>
          </cell>
          <cell r="K202">
            <v>2</v>
          </cell>
          <cell r="L202" t="str">
            <v>Rua do Espadanal Lt 26</v>
          </cell>
          <cell r="M202" t="str">
            <v>5000-410</v>
          </cell>
          <cell r="N202" t="str">
            <v>VILA REAL</v>
          </cell>
          <cell r="O202" t="str">
            <v>00231023</v>
          </cell>
          <cell r="P202" t="str">
            <v>CURSO GERAL DOS LICEUS</v>
          </cell>
          <cell r="R202" t="str">
            <v>5843712</v>
          </cell>
          <cell r="S202" t="str">
            <v>19991110</v>
          </cell>
          <cell r="T202" t="str">
            <v>VILA REA</v>
          </cell>
          <cell r="U202" t="str">
            <v>9800</v>
          </cell>
          <cell r="V202" t="str">
            <v>SIND TRAB IND ELéCT NORTE</v>
          </cell>
          <cell r="W202" t="str">
            <v>156806657</v>
          </cell>
          <cell r="X202" t="str">
            <v>2496</v>
          </cell>
          <cell r="Y202" t="str">
            <v>0.0</v>
          </cell>
          <cell r="Z202">
            <v>2</v>
          </cell>
          <cell r="AA202" t="str">
            <v>00</v>
          </cell>
          <cell r="AC202" t="str">
            <v>X</v>
          </cell>
          <cell r="AD202" t="str">
            <v>100</v>
          </cell>
          <cell r="AE202" t="str">
            <v>11267776288</v>
          </cell>
          <cell r="AF202" t="str">
            <v>02</v>
          </cell>
          <cell r="AG202" t="str">
            <v>19790409</v>
          </cell>
          <cell r="AH202" t="str">
            <v>DT.Adm.Corr.Antiguid</v>
          </cell>
          <cell r="AI202" t="str">
            <v>1</v>
          </cell>
          <cell r="AJ202" t="str">
            <v>ACTIVOS</v>
          </cell>
          <cell r="AK202" t="str">
            <v>AA</v>
          </cell>
          <cell r="AL202" t="str">
            <v>ACTIVO TEMP.INTEIRO</v>
          </cell>
          <cell r="AM202" t="str">
            <v>J100</v>
          </cell>
          <cell r="AN202" t="str">
            <v>EDPOutsourcing Comercial-N</v>
          </cell>
          <cell r="AO202" t="str">
            <v>J129</v>
          </cell>
          <cell r="AP202" t="str">
            <v>EDPOC-VRL RSI</v>
          </cell>
          <cell r="AQ202" t="str">
            <v>40176791</v>
          </cell>
          <cell r="AR202" t="str">
            <v>70000022</v>
          </cell>
          <cell r="AS202" t="str">
            <v>014.</v>
          </cell>
          <cell r="AT202" t="str">
            <v>TECNICO COMERCIAL</v>
          </cell>
          <cell r="AU202" t="str">
            <v>4</v>
          </cell>
          <cell r="AV202" t="str">
            <v>00040167</v>
          </cell>
          <cell r="AW202" t="str">
            <v>J20420000610</v>
          </cell>
          <cell r="AX202" t="str">
            <v>AN-LE-LOJAS E EQUIPAS</v>
          </cell>
          <cell r="AY202" t="str">
            <v>68905012</v>
          </cell>
          <cell r="AZ202" t="str">
            <v>Apoio à Rede Norte</v>
          </cell>
          <cell r="BA202" t="str">
            <v>6890</v>
          </cell>
          <cell r="BB202" t="str">
            <v>EDP Outsourcing Comercial</v>
          </cell>
          <cell r="BC202" t="str">
            <v>6890</v>
          </cell>
          <cell r="BD202" t="str">
            <v>6890</v>
          </cell>
          <cell r="BE202" t="str">
            <v>2800</v>
          </cell>
          <cell r="BF202" t="str">
            <v>6890</v>
          </cell>
          <cell r="BG202" t="str">
            <v>EDP Outsourcing Comercial,SA</v>
          </cell>
          <cell r="BH202" t="str">
            <v>1010</v>
          </cell>
          <cell r="BI202">
            <v>1520</v>
          </cell>
          <cell r="BJ202" t="str">
            <v>14</v>
          </cell>
          <cell r="BK202">
            <v>26</v>
          </cell>
          <cell r="BL202">
            <v>262.86</v>
          </cell>
          <cell r="BM202" t="str">
            <v>NÍVEL 4</v>
          </cell>
          <cell r="BN202" t="str">
            <v>01</v>
          </cell>
          <cell r="BO202" t="str">
            <v>08</v>
          </cell>
          <cell r="BP202" t="str">
            <v>20040101</v>
          </cell>
          <cell r="BQ202" t="str">
            <v>21</v>
          </cell>
          <cell r="BR202" t="str">
            <v>EVOLUCAO AUTOMATICA</v>
          </cell>
          <cell r="BS202" t="str">
            <v>20050101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G202">
            <v>0</v>
          </cell>
          <cell r="CK202">
            <v>0</v>
          </cell>
          <cell r="CO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C202">
            <v>0</v>
          </cell>
          <cell r="DF202">
            <v>0</v>
          </cell>
          <cell r="DI202">
            <v>0</v>
          </cell>
          <cell r="DK202">
            <v>0</v>
          </cell>
          <cell r="DL202">
            <v>0</v>
          </cell>
          <cell r="DN202" t="str">
            <v>21D11</v>
          </cell>
          <cell r="DO202" t="str">
            <v>Flex.T.Int."Escrit"</v>
          </cell>
          <cell r="DP202">
            <v>2</v>
          </cell>
          <cell r="DQ202">
            <v>100</v>
          </cell>
          <cell r="DR202" t="str">
            <v>PT01</v>
          </cell>
          <cell r="DT202" t="str">
            <v>00350079</v>
          </cell>
          <cell r="DU202" t="str">
            <v>CAIXA GERAL DE DEPOSITOS, SA</v>
          </cell>
        </row>
        <row r="203">
          <cell r="A203" t="str">
            <v>291331</v>
          </cell>
          <cell r="B203" t="str">
            <v>Maria Helena Lopes Pereira Alves</v>
          </cell>
          <cell r="C203" t="str">
            <v>1983</v>
          </cell>
          <cell r="D203">
            <v>22</v>
          </cell>
          <cell r="E203">
            <v>22</v>
          </cell>
          <cell r="F203" t="str">
            <v>19590210</v>
          </cell>
          <cell r="G203" t="str">
            <v>46</v>
          </cell>
          <cell r="H203" t="str">
            <v>1</v>
          </cell>
          <cell r="I203" t="str">
            <v>Casado</v>
          </cell>
          <cell r="J203" t="str">
            <v>feminino</v>
          </cell>
          <cell r="K203">
            <v>2</v>
          </cell>
          <cell r="L203" t="str">
            <v>Ferreirinho</v>
          </cell>
          <cell r="M203" t="str">
            <v>5450-283</v>
          </cell>
          <cell r="N203" t="str">
            <v>TELÕES VPA</v>
          </cell>
          <cell r="O203" t="str">
            <v>00231023</v>
          </cell>
          <cell r="P203" t="str">
            <v>CURSO GERAL DOS LICEUS</v>
          </cell>
          <cell r="R203" t="str">
            <v>6686544</v>
          </cell>
          <cell r="S203" t="str">
            <v>20000419</v>
          </cell>
          <cell r="T203" t="str">
            <v>VILA REA</v>
          </cell>
          <cell r="U203" t="str">
            <v>9805</v>
          </cell>
          <cell r="V203" t="str">
            <v>SD INDEP SECTOR ENERGéTIC</v>
          </cell>
          <cell r="W203" t="str">
            <v>134581202</v>
          </cell>
          <cell r="X203" t="str">
            <v>2488</v>
          </cell>
          <cell r="Y203" t="str">
            <v>0.0</v>
          </cell>
          <cell r="Z203">
            <v>2</v>
          </cell>
          <cell r="AA203" t="str">
            <v>00</v>
          </cell>
          <cell r="AD203" t="str">
            <v>100</v>
          </cell>
          <cell r="AE203" t="str">
            <v>11081279507</v>
          </cell>
          <cell r="AF203" t="str">
            <v>02</v>
          </cell>
          <cell r="AG203" t="str">
            <v>19830403</v>
          </cell>
          <cell r="AH203" t="str">
            <v>DT.Adm.Corr.Antiguid</v>
          </cell>
          <cell r="AI203" t="str">
            <v>1</v>
          </cell>
          <cell r="AJ203" t="str">
            <v>ACTIVOS</v>
          </cell>
          <cell r="AK203" t="str">
            <v>AA</v>
          </cell>
          <cell r="AL203" t="str">
            <v>ACTIVO TEMP.INTEIRO</v>
          </cell>
          <cell r="AM203" t="str">
            <v>J100</v>
          </cell>
          <cell r="AN203" t="str">
            <v>EDPOutsourcing Comercial-N</v>
          </cell>
          <cell r="AO203" t="str">
            <v>J129</v>
          </cell>
          <cell r="AP203" t="str">
            <v>EDPOC-VRL RSI</v>
          </cell>
          <cell r="AQ203" t="str">
            <v>40176902</v>
          </cell>
          <cell r="AR203" t="str">
            <v>70000060</v>
          </cell>
          <cell r="AS203" t="str">
            <v>025.</v>
          </cell>
          <cell r="AT203" t="str">
            <v>ESCRITURARIO COMERCIAL</v>
          </cell>
          <cell r="AU203" t="str">
            <v>4</v>
          </cell>
          <cell r="AV203" t="str">
            <v>00040167</v>
          </cell>
          <cell r="AW203" t="str">
            <v>J20420000610</v>
          </cell>
          <cell r="AX203" t="str">
            <v>AN-LE-LOJAS E EQUIPAS</v>
          </cell>
          <cell r="AY203" t="str">
            <v>68905012</v>
          </cell>
          <cell r="AZ203" t="str">
            <v>Apoio à Rede Norte</v>
          </cell>
          <cell r="BA203" t="str">
            <v>6890</v>
          </cell>
          <cell r="BB203" t="str">
            <v>EDP Outsourcing Comercial</v>
          </cell>
          <cell r="BC203" t="str">
            <v>6890</v>
          </cell>
          <cell r="BD203" t="str">
            <v>6890</v>
          </cell>
          <cell r="BE203" t="str">
            <v>2800</v>
          </cell>
          <cell r="BF203" t="str">
            <v>6890</v>
          </cell>
          <cell r="BG203" t="str">
            <v>EDP Outsourcing Comercial,SA</v>
          </cell>
          <cell r="BH203" t="str">
            <v>1010</v>
          </cell>
          <cell r="BI203">
            <v>1160</v>
          </cell>
          <cell r="BJ203" t="str">
            <v>10</v>
          </cell>
          <cell r="BK203">
            <v>22</v>
          </cell>
          <cell r="BL203">
            <v>222.42</v>
          </cell>
          <cell r="BM203" t="str">
            <v>NÍVEL 5</v>
          </cell>
          <cell r="BN203" t="str">
            <v>02</v>
          </cell>
          <cell r="BO203" t="str">
            <v>07</v>
          </cell>
          <cell r="BP203" t="str">
            <v>20030101</v>
          </cell>
          <cell r="BQ203" t="str">
            <v>21</v>
          </cell>
          <cell r="BR203" t="str">
            <v>EVOLUCAO AUTOMATICA</v>
          </cell>
          <cell r="BS203" t="str">
            <v>20050101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C203">
            <v>0</v>
          </cell>
          <cell r="CG203">
            <v>0</v>
          </cell>
          <cell r="CK203">
            <v>0</v>
          </cell>
          <cell r="CO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Z203">
            <v>0</v>
          </cell>
          <cell r="DC203">
            <v>0</v>
          </cell>
          <cell r="DF203">
            <v>0</v>
          </cell>
          <cell r="DI203">
            <v>0</v>
          </cell>
          <cell r="DK203">
            <v>0</v>
          </cell>
          <cell r="DL203">
            <v>0</v>
          </cell>
          <cell r="DN203" t="str">
            <v>21D11</v>
          </cell>
          <cell r="DO203" t="str">
            <v>Flex.T.Int."Escrit"</v>
          </cell>
          <cell r="DP203">
            <v>2</v>
          </cell>
          <cell r="DQ203">
            <v>100</v>
          </cell>
          <cell r="DR203" t="str">
            <v>PT01</v>
          </cell>
          <cell r="DT203" t="str">
            <v>00460151</v>
          </cell>
          <cell r="DU203" t="str">
            <v>BNC-BANCO NACIONAL DE CREDITO</v>
          </cell>
        </row>
        <row r="204">
          <cell r="A204" t="str">
            <v>150894</v>
          </cell>
          <cell r="B204" t="str">
            <v>Manuel Goncalves Teixeira Campos</v>
          </cell>
          <cell r="C204" t="str">
            <v>1977</v>
          </cell>
          <cell r="D204">
            <v>28</v>
          </cell>
          <cell r="E204">
            <v>28</v>
          </cell>
          <cell r="F204" t="str">
            <v>19600515</v>
          </cell>
          <cell r="G204" t="str">
            <v>45</v>
          </cell>
          <cell r="H204" t="str">
            <v>1</v>
          </cell>
          <cell r="I204" t="str">
            <v>Casado</v>
          </cell>
          <cell r="J204" t="str">
            <v>masculino</v>
          </cell>
          <cell r="K204">
            <v>1</v>
          </cell>
          <cell r="L204" t="str">
            <v>Moimentinha</v>
          </cell>
          <cell r="M204" t="str">
            <v>5100-456</v>
          </cell>
          <cell r="N204" t="str">
            <v>CEPÕES LMG</v>
          </cell>
          <cell r="O204" t="str">
            <v>00123032</v>
          </cell>
          <cell r="P204" t="str">
            <v>CICLO PREP. ENSINO SECUNDARIO</v>
          </cell>
          <cell r="R204" t="str">
            <v>6283508</v>
          </cell>
          <cell r="S204" t="str">
            <v>20000204</v>
          </cell>
          <cell r="T204" t="str">
            <v>LISBOA</v>
          </cell>
          <cell r="U204" t="str">
            <v>9806</v>
          </cell>
          <cell r="V204" t="str">
            <v>ASOSI-ASS.S.TRAB.S.EN.TEL</v>
          </cell>
          <cell r="W204" t="str">
            <v>103976132</v>
          </cell>
          <cell r="X204" t="str">
            <v>2542</v>
          </cell>
          <cell r="Y204" t="str">
            <v>0.0</v>
          </cell>
          <cell r="Z204">
            <v>1</v>
          </cell>
          <cell r="AA204" t="str">
            <v>00</v>
          </cell>
          <cell r="AC204" t="str">
            <v>X</v>
          </cell>
          <cell r="AD204" t="str">
            <v>100</v>
          </cell>
          <cell r="AE204" t="str">
            <v>11180363882</v>
          </cell>
          <cell r="AF204" t="str">
            <v>02</v>
          </cell>
          <cell r="AG204" t="str">
            <v>19770701</v>
          </cell>
          <cell r="AH204" t="str">
            <v>DT.Adm.Corr.Antiguid</v>
          </cell>
          <cell r="AI204" t="str">
            <v>1</v>
          </cell>
          <cell r="AJ204" t="str">
            <v>ACTIVOS</v>
          </cell>
          <cell r="AK204" t="str">
            <v>AA</v>
          </cell>
          <cell r="AL204" t="str">
            <v>ACTIVO TEMP.INTEIRO</v>
          </cell>
          <cell r="AM204" t="str">
            <v>J100</v>
          </cell>
          <cell r="AN204" t="str">
            <v>EDPOutsourcing Comercial-N</v>
          </cell>
          <cell r="AO204" t="str">
            <v>J129</v>
          </cell>
          <cell r="AP204" t="str">
            <v>EDPOC-VRL RSI</v>
          </cell>
          <cell r="AQ204" t="str">
            <v>40177344</v>
          </cell>
          <cell r="AR204" t="str">
            <v>70000060</v>
          </cell>
          <cell r="AS204" t="str">
            <v>025.</v>
          </cell>
          <cell r="AT204" t="str">
            <v>ESCRITURARIO COMERCIAL</v>
          </cell>
          <cell r="AU204" t="str">
            <v>1</v>
          </cell>
          <cell r="AV204" t="str">
            <v>00040167</v>
          </cell>
          <cell r="AW204" t="str">
            <v>J20420000610</v>
          </cell>
          <cell r="AX204" t="str">
            <v>AN-LE-LOJAS E EQUIPAS</v>
          </cell>
          <cell r="AY204" t="str">
            <v>68905012</v>
          </cell>
          <cell r="AZ204" t="str">
            <v>Apoio à Rede Norte</v>
          </cell>
          <cell r="BA204" t="str">
            <v>6890</v>
          </cell>
          <cell r="BB204" t="str">
            <v>EDP Outsourcing Comercial</v>
          </cell>
          <cell r="BC204" t="str">
            <v>6890</v>
          </cell>
          <cell r="BD204" t="str">
            <v>6890</v>
          </cell>
          <cell r="BE204" t="str">
            <v>2800</v>
          </cell>
          <cell r="BF204" t="str">
            <v>6890</v>
          </cell>
          <cell r="BG204" t="str">
            <v>EDP Outsourcing Comercial,SA</v>
          </cell>
          <cell r="BH204" t="str">
            <v>1010</v>
          </cell>
          <cell r="BI204">
            <v>1247</v>
          </cell>
          <cell r="BJ204" t="str">
            <v>11</v>
          </cell>
          <cell r="BK204">
            <v>28</v>
          </cell>
          <cell r="BL204">
            <v>283.08</v>
          </cell>
          <cell r="BM204" t="str">
            <v>NÍVEL 5</v>
          </cell>
          <cell r="BN204" t="str">
            <v>02</v>
          </cell>
          <cell r="BO204" t="str">
            <v>08</v>
          </cell>
          <cell r="BP204" t="str">
            <v>20030101</v>
          </cell>
          <cell r="BQ204" t="str">
            <v>21</v>
          </cell>
          <cell r="BR204" t="str">
            <v>EVOLUCAO AUTOMATICA</v>
          </cell>
          <cell r="BS204" t="str">
            <v>20050101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G204">
            <v>0</v>
          </cell>
          <cell r="CK204">
            <v>0</v>
          </cell>
          <cell r="CO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Z204">
            <v>0</v>
          </cell>
          <cell r="DC204">
            <v>0</v>
          </cell>
          <cell r="DF204">
            <v>0</v>
          </cell>
          <cell r="DI204">
            <v>0</v>
          </cell>
          <cell r="DK204">
            <v>0</v>
          </cell>
          <cell r="DL204">
            <v>0</v>
          </cell>
          <cell r="DN204" t="str">
            <v>21D11</v>
          </cell>
          <cell r="DO204" t="str">
            <v>Flex.T.Int."Escrit"</v>
          </cell>
          <cell r="DP204">
            <v>2</v>
          </cell>
          <cell r="DQ204">
            <v>100</v>
          </cell>
          <cell r="DR204" t="str">
            <v>PT01</v>
          </cell>
          <cell r="DT204" t="str">
            <v>00350825</v>
          </cell>
          <cell r="DU204" t="str">
            <v>CAIXA GERAL DE DEPOSITOS, SA</v>
          </cell>
        </row>
        <row r="205">
          <cell r="A205" t="str">
            <v>328553</v>
          </cell>
          <cell r="B205" t="str">
            <v>Luis Miguel Ferreira Carvalho</v>
          </cell>
          <cell r="C205" t="str">
            <v>1997</v>
          </cell>
          <cell r="D205">
            <v>8</v>
          </cell>
          <cell r="E205">
            <v>8</v>
          </cell>
          <cell r="F205" t="str">
            <v>19710312</v>
          </cell>
          <cell r="G205" t="str">
            <v>34</v>
          </cell>
          <cell r="H205" t="str">
            <v>0</v>
          </cell>
          <cell r="I205" t="str">
            <v>Solt.</v>
          </cell>
          <cell r="J205" t="str">
            <v>masculino</v>
          </cell>
          <cell r="K205">
            <v>0</v>
          </cell>
          <cell r="L205" t="str">
            <v>Prado - Borbela</v>
          </cell>
          <cell r="M205" t="str">
            <v>5000-063</v>
          </cell>
          <cell r="N205" t="str">
            <v>VILA REAL</v>
          </cell>
          <cell r="O205" t="str">
            <v>00243383</v>
          </cell>
          <cell r="P205" t="str">
            <v>12.ANO - 1. CURSO</v>
          </cell>
          <cell r="R205" t="str">
            <v>9861327</v>
          </cell>
          <cell r="S205" t="str">
            <v>19981028</v>
          </cell>
          <cell r="T205" t="str">
            <v>VILA REA</v>
          </cell>
          <cell r="U205" t="str">
            <v>9805</v>
          </cell>
          <cell r="V205" t="str">
            <v>SD INDEP SECTOR ENERGéTIC</v>
          </cell>
          <cell r="W205" t="str">
            <v>175906742</v>
          </cell>
          <cell r="X205" t="str">
            <v>2496</v>
          </cell>
          <cell r="Y205" t="str">
            <v>0.0</v>
          </cell>
          <cell r="Z205">
            <v>0</v>
          </cell>
          <cell r="AA205" t="str">
            <v>00</v>
          </cell>
          <cell r="AD205" t="str">
            <v>100</v>
          </cell>
          <cell r="AE205" t="str">
            <v>11082258773</v>
          </cell>
          <cell r="AF205" t="str">
            <v>02</v>
          </cell>
          <cell r="AG205" t="str">
            <v>19971001</v>
          </cell>
          <cell r="AH205" t="str">
            <v>DT.Adm.Corr.Antiguid</v>
          </cell>
          <cell r="AI205" t="str">
            <v>1</v>
          </cell>
          <cell r="AJ205" t="str">
            <v>ACTIVOS</v>
          </cell>
          <cell r="AK205" t="str">
            <v>AA</v>
          </cell>
          <cell r="AL205" t="str">
            <v>ACTIVO TEMP.INTEIRO</v>
          </cell>
          <cell r="AM205" t="str">
            <v>J100</v>
          </cell>
          <cell r="AN205" t="str">
            <v>EDPOutsourcing Comercial-N</v>
          </cell>
          <cell r="AO205" t="str">
            <v>J129</v>
          </cell>
          <cell r="AP205" t="str">
            <v>EDPOC-VRL RSI</v>
          </cell>
          <cell r="AQ205" t="str">
            <v>40177375</v>
          </cell>
          <cell r="AR205" t="str">
            <v>70000259</v>
          </cell>
          <cell r="AS205" t="str">
            <v>145.</v>
          </cell>
          <cell r="AT205" t="str">
            <v>ELECTRICISTA PRINCIPAL</v>
          </cell>
          <cell r="AU205" t="str">
            <v>2</v>
          </cell>
          <cell r="AV205" t="str">
            <v>00040167</v>
          </cell>
          <cell r="AW205" t="str">
            <v>J20420000610</v>
          </cell>
          <cell r="AX205" t="str">
            <v>AN-LE-LOJAS E EQUIPAS</v>
          </cell>
          <cell r="AY205" t="str">
            <v>68905012</v>
          </cell>
          <cell r="AZ205" t="str">
            <v>Apoio à Rede Norte</v>
          </cell>
          <cell r="BA205" t="str">
            <v>6890</v>
          </cell>
          <cell r="BB205" t="str">
            <v>EDP Outsourcing Comercial</v>
          </cell>
          <cell r="BC205" t="str">
            <v>6890</v>
          </cell>
          <cell r="BD205" t="str">
            <v>6890</v>
          </cell>
          <cell r="BE205" t="str">
            <v>2800</v>
          </cell>
          <cell r="BF205" t="str">
            <v>6890</v>
          </cell>
          <cell r="BG205" t="str">
            <v>EDP Outsourcing Comercial,SA</v>
          </cell>
          <cell r="BH205" t="str">
            <v>1010</v>
          </cell>
          <cell r="BI205">
            <v>885</v>
          </cell>
          <cell r="BJ205" t="str">
            <v>06</v>
          </cell>
          <cell r="BK205">
            <v>8</v>
          </cell>
          <cell r="BL205">
            <v>80.88</v>
          </cell>
          <cell r="BM205" t="str">
            <v>NÍVEL 5</v>
          </cell>
          <cell r="BN205" t="str">
            <v>00</v>
          </cell>
          <cell r="BO205" t="str">
            <v>03</v>
          </cell>
          <cell r="BP205" t="str">
            <v>20050101</v>
          </cell>
          <cell r="BQ205" t="str">
            <v>21</v>
          </cell>
          <cell r="BR205" t="str">
            <v>EVOLUCAO AUTOMATICA</v>
          </cell>
          <cell r="BS205" t="str">
            <v>20050101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C205">
            <v>0</v>
          </cell>
          <cell r="CG205">
            <v>0</v>
          </cell>
          <cell r="CK205">
            <v>0</v>
          </cell>
          <cell r="CO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K205">
            <v>0</v>
          </cell>
          <cell r="DL205">
            <v>0</v>
          </cell>
          <cell r="DN205" t="str">
            <v>11D11</v>
          </cell>
          <cell r="DO205" t="str">
            <v>Fixo T.Int-"ESCRIT."</v>
          </cell>
          <cell r="DP205">
            <v>2</v>
          </cell>
          <cell r="DQ205">
            <v>100</v>
          </cell>
          <cell r="DR205" t="str">
            <v>PT01</v>
          </cell>
          <cell r="DT205" t="str">
            <v>00452230</v>
          </cell>
          <cell r="DU205" t="str">
            <v>CAIXAS DE CREDITO AGRICOLA MUT</v>
          </cell>
        </row>
        <row r="206">
          <cell r="A206" t="str">
            <v>176001</v>
          </cell>
          <cell r="B206" t="str">
            <v>Carlos Alberto Ferreira Dias</v>
          </cell>
          <cell r="C206" t="str">
            <v>1967</v>
          </cell>
          <cell r="D206">
            <v>38</v>
          </cell>
          <cell r="E206">
            <v>38</v>
          </cell>
          <cell r="F206" t="str">
            <v>19520715</v>
          </cell>
          <cell r="G206" t="str">
            <v>52</v>
          </cell>
          <cell r="H206" t="str">
            <v>1</v>
          </cell>
          <cell r="I206" t="str">
            <v>Casado</v>
          </cell>
          <cell r="J206" t="str">
            <v>masculino</v>
          </cell>
          <cell r="K206">
            <v>2</v>
          </cell>
          <cell r="L206" t="str">
            <v>Rua das Mimosas Bairro das Flores</v>
          </cell>
          <cell r="M206" t="str">
            <v>5000-061</v>
          </cell>
          <cell r="N206" t="str">
            <v>VILA REAL</v>
          </cell>
          <cell r="O206" t="str">
            <v>00122141</v>
          </cell>
          <cell r="P206" t="str">
            <v>CICLO PREPARATORIO ELEMENTAR</v>
          </cell>
          <cell r="R206" t="str">
            <v>6442058</v>
          </cell>
          <cell r="S206" t="str">
            <v>19970924</v>
          </cell>
          <cell r="T206" t="str">
            <v>VILA REA</v>
          </cell>
          <cell r="U206" t="str">
            <v>9803</v>
          </cell>
          <cell r="V206" t="str">
            <v>S.NAC IND ENERGIA-SINDEL</v>
          </cell>
          <cell r="W206" t="str">
            <v>101648219</v>
          </cell>
          <cell r="X206" t="str">
            <v>2496</v>
          </cell>
          <cell r="Y206" t="str">
            <v>0.0</v>
          </cell>
          <cell r="Z206">
            <v>2</v>
          </cell>
          <cell r="AA206" t="str">
            <v>00</v>
          </cell>
          <cell r="AC206" t="str">
            <v>X</v>
          </cell>
          <cell r="AD206" t="str">
            <v>100</v>
          </cell>
          <cell r="AE206" t="str">
            <v>11081279052</v>
          </cell>
          <cell r="AF206" t="str">
            <v>02</v>
          </cell>
          <cell r="AG206" t="str">
            <v>19670123</v>
          </cell>
          <cell r="AH206" t="str">
            <v>DT.Adm.Corr.Antiguid</v>
          </cell>
          <cell r="AI206" t="str">
            <v>1</v>
          </cell>
          <cell r="AJ206" t="str">
            <v>ACTIVOS</v>
          </cell>
          <cell r="AK206" t="str">
            <v>AA</v>
          </cell>
          <cell r="AL206" t="str">
            <v>ACTIVO TEMP.INTEIRO</v>
          </cell>
          <cell r="AM206" t="str">
            <v>J100</v>
          </cell>
          <cell r="AN206" t="str">
            <v>EDPOutsourcing Comercial-N</v>
          </cell>
          <cell r="AO206" t="str">
            <v>J129</v>
          </cell>
          <cell r="AP206" t="str">
            <v>EDPOC-VRL RSI</v>
          </cell>
          <cell r="AQ206" t="str">
            <v>40176790</v>
          </cell>
          <cell r="AR206" t="str">
            <v>70000078</v>
          </cell>
          <cell r="AS206" t="str">
            <v>033.</v>
          </cell>
          <cell r="AT206" t="str">
            <v>TECNICO PRINCIPAL DE GESTAO</v>
          </cell>
          <cell r="AU206" t="str">
            <v>4</v>
          </cell>
          <cell r="AV206" t="str">
            <v>00040167</v>
          </cell>
          <cell r="AW206" t="str">
            <v>J20420000610</v>
          </cell>
          <cell r="AX206" t="str">
            <v>AN-LE-LOJAS E EQUIPAS</v>
          </cell>
          <cell r="AY206" t="str">
            <v>68905012</v>
          </cell>
          <cell r="AZ206" t="str">
            <v>Apoio à Rede Norte</v>
          </cell>
          <cell r="BA206" t="str">
            <v>6890</v>
          </cell>
          <cell r="BB206" t="str">
            <v>EDP Outsourcing Comercial</v>
          </cell>
          <cell r="BC206" t="str">
            <v>6890</v>
          </cell>
          <cell r="BD206" t="str">
            <v>6890</v>
          </cell>
          <cell r="BE206" t="str">
            <v>2800</v>
          </cell>
          <cell r="BF206" t="str">
            <v>6890</v>
          </cell>
          <cell r="BG206" t="str">
            <v>EDP Outsourcing Comercial,SA</v>
          </cell>
          <cell r="BH206" t="str">
            <v>1010</v>
          </cell>
          <cell r="BI206">
            <v>1799</v>
          </cell>
          <cell r="BJ206" t="str">
            <v>17</v>
          </cell>
          <cell r="BK206">
            <v>38</v>
          </cell>
          <cell r="BL206">
            <v>384.18</v>
          </cell>
          <cell r="BM206" t="str">
            <v>NÍVEL 3</v>
          </cell>
          <cell r="BN206" t="str">
            <v>01</v>
          </cell>
          <cell r="BO206" t="str">
            <v>08</v>
          </cell>
          <cell r="BP206" t="str">
            <v>20040101</v>
          </cell>
          <cell r="BQ206" t="str">
            <v>21</v>
          </cell>
          <cell r="BR206" t="str">
            <v>EVOLUCAO AUTOMATICA</v>
          </cell>
          <cell r="BS206" t="str">
            <v>20050101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C206">
            <v>0</v>
          </cell>
          <cell r="CG206">
            <v>0</v>
          </cell>
          <cell r="CK206">
            <v>0</v>
          </cell>
          <cell r="CO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C206">
            <v>0</v>
          </cell>
          <cell r="DF206">
            <v>0</v>
          </cell>
          <cell r="DI206">
            <v>0</v>
          </cell>
          <cell r="DK206">
            <v>0</v>
          </cell>
          <cell r="DL206">
            <v>0</v>
          </cell>
          <cell r="DN206" t="str">
            <v>11D11</v>
          </cell>
          <cell r="DO206" t="str">
            <v>Fixo T.Int-"ESCRIT."</v>
          </cell>
          <cell r="DP206">
            <v>9</v>
          </cell>
          <cell r="DQ206">
            <v>100</v>
          </cell>
          <cell r="DR206" t="str">
            <v>PT01</v>
          </cell>
          <cell r="DT206" t="str">
            <v>00452230</v>
          </cell>
          <cell r="DU206" t="str">
            <v>CAIXAS DE CREDITO AGRICOLA MUT</v>
          </cell>
        </row>
        <row r="207">
          <cell r="A207" t="str">
            <v>176184</v>
          </cell>
          <cell r="B207" t="str">
            <v>Jose Manuel Pereira Rodrigues Lisboa</v>
          </cell>
          <cell r="C207" t="str">
            <v>1972</v>
          </cell>
          <cell r="D207">
            <v>33</v>
          </cell>
          <cell r="E207">
            <v>33</v>
          </cell>
          <cell r="F207" t="str">
            <v>19560211</v>
          </cell>
          <cell r="G207" t="str">
            <v>49</v>
          </cell>
          <cell r="H207" t="str">
            <v>1</v>
          </cell>
          <cell r="I207" t="str">
            <v>Casado</v>
          </cell>
          <cell r="J207" t="str">
            <v>masculino</v>
          </cell>
          <cell r="K207">
            <v>2</v>
          </cell>
          <cell r="L207" t="str">
            <v>Av Cidade Orense N* 26 4* Dto B                Vila Re</v>
          </cell>
          <cell r="M207" t="str">
            <v>5000-691</v>
          </cell>
          <cell r="N207" t="str">
            <v>VILA REAL</v>
          </cell>
          <cell r="O207" t="str">
            <v>00110024</v>
          </cell>
          <cell r="P207" t="str">
            <v>CICLO ELEMENTAR (4.CLASSE)</v>
          </cell>
          <cell r="R207" t="str">
            <v>3765215</v>
          </cell>
          <cell r="S207" t="str">
            <v>19950109</v>
          </cell>
          <cell r="T207" t="str">
            <v>VILA REA</v>
          </cell>
          <cell r="U207" t="str">
            <v>9805</v>
          </cell>
          <cell r="V207" t="str">
            <v>SD INDEP SECTOR ENERGéTIC</v>
          </cell>
          <cell r="W207" t="str">
            <v>129619213</v>
          </cell>
          <cell r="X207" t="str">
            <v>2496</v>
          </cell>
          <cell r="Y207" t="str">
            <v>0.0</v>
          </cell>
          <cell r="Z207">
            <v>2</v>
          </cell>
          <cell r="AA207" t="str">
            <v>00</v>
          </cell>
          <cell r="AD207" t="str">
            <v>100</v>
          </cell>
          <cell r="AE207" t="str">
            <v>11081281576</v>
          </cell>
          <cell r="AF207" t="str">
            <v>02</v>
          </cell>
          <cell r="AG207" t="str">
            <v>19720102</v>
          </cell>
          <cell r="AH207" t="str">
            <v>DT.Adm.Corr.Antiguid</v>
          </cell>
          <cell r="AI207" t="str">
            <v>1</v>
          </cell>
          <cell r="AJ207" t="str">
            <v>ACTIVOS</v>
          </cell>
          <cell r="AK207" t="str">
            <v>AA</v>
          </cell>
          <cell r="AL207" t="str">
            <v>ACTIVO TEMP.INTEIRO</v>
          </cell>
          <cell r="AM207" t="str">
            <v>J100</v>
          </cell>
          <cell r="AN207" t="str">
            <v>EDPOutsourcing Comercial-N</v>
          </cell>
          <cell r="AO207" t="str">
            <v>J129</v>
          </cell>
          <cell r="AP207" t="str">
            <v>EDPOC-VRL RSI</v>
          </cell>
          <cell r="AQ207" t="str">
            <v>40177369</v>
          </cell>
          <cell r="AR207" t="str">
            <v>70000259</v>
          </cell>
          <cell r="AS207" t="str">
            <v>145.</v>
          </cell>
          <cell r="AT207" t="str">
            <v>ELECTRICISTA PRINCIPAL</v>
          </cell>
          <cell r="AU207" t="str">
            <v>2</v>
          </cell>
          <cell r="AV207" t="str">
            <v>00040167</v>
          </cell>
          <cell r="AW207" t="str">
            <v>J20420000610</v>
          </cell>
          <cell r="AX207" t="str">
            <v>AN-LE-LOJAS E EQUIPAS</v>
          </cell>
          <cell r="AY207" t="str">
            <v>68905012</v>
          </cell>
          <cell r="AZ207" t="str">
            <v>Apoio à Rede Norte</v>
          </cell>
          <cell r="BA207" t="str">
            <v>6890</v>
          </cell>
          <cell r="BB207" t="str">
            <v>EDP Outsourcing Comercial</v>
          </cell>
          <cell r="BC207" t="str">
            <v>6890</v>
          </cell>
          <cell r="BD207" t="str">
            <v>6890</v>
          </cell>
          <cell r="BE207" t="str">
            <v>2800</v>
          </cell>
          <cell r="BF207" t="str">
            <v>6890</v>
          </cell>
          <cell r="BG207" t="str">
            <v>EDP Outsourcing Comercial,SA</v>
          </cell>
          <cell r="BH207" t="str">
            <v>1010</v>
          </cell>
          <cell r="BI207">
            <v>1247</v>
          </cell>
          <cell r="BJ207" t="str">
            <v>11</v>
          </cell>
          <cell r="BK207">
            <v>33</v>
          </cell>
          <cell r="BL207">
            <v>333.63</v>
          </cell>
          <cell r="BM207" t="str">
            <v>NÍVEL 5</v>
          </cell>
          <cell r="BN207" t="str">
            <v>02</v>
          </cell>
          <cell r="BO207" t="str">
            <v>08</v>
          </cell>
          <cell r="BP207" t="str">
            <v>20030101</v>
          </cell>
          <cell r="BQ207" t="str">
            <v>21</v>
          </cell>
          <cell r="BR207" t="str">
            <v>EVOLUCAO AUTOMATICA</v>
          </cell>
          <cell r="BS207" t="str">
            <v>20050101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C207">
            <v>0</v>
          </cell>
          <cell r="CF207" t="str">
            <v>1320</v>
          </cell>
          <cell r="CG207">
            <v>196.85</v>
          </cell>
          <cell r="CH207" t="str">
            <v>12</v>
          </cell>
          <cell r="CI207" t="str">
            <v>31122003</v>
          </cell>
          <cell r="CK207">
            <v>0</v>
          </cell>
          <cell r="CO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C207">
            <v>0</v>
          </cell>
          <cell r="DF207">
            <v>0</v>
          </cell>
          <cell r="DI207">
            <v>0</v>
          </cell>
          <cell r="DK207">
            <v>0</v>
          </cell>
          <cell r="DL207">
            <v>0</v>
          </cell>
          <cell r="DN207" t="str">
            <v>11D11</v>
          </cell>
          <cell r="DO207" t="str">
            <v>Fixo T.Int-"ESCRIT."</v>
          </cell>
          <cell r="DP207">
            <v>2</v>
          </cell>
          <cell r="DQ207">
            <v>100</v>
          </cell>
          <cell r="DR207" t="str">
            <v>PT01</v>
          </cell>
          <cell r="DT207" t="str">
            <v>00100000</v>
          </cell>
          <cell r="DU207" t="str">
            <v>BANCO BPI, SA</v>
          </cell>
        </row>
        <row r="208">
          <cell r="A208" t="str">
            <v>291250</v>
          </cell>
          <cell r="B208" t="str">
            <v>Maria Manuela Cardoso Medeiros Lobão</v>
          </cell>
          <cell r="C208" t="str">
            <v>1983</v>
          </cell>
          <cell r="D208">
            <v>22</v>
          </cell>
          <cell r="E208">
            <v>22</v>
          </cell>
          <cell r="F208" t="str">
            <v>19551130</v>
          </cell>
          <cell r="G208" t="str">
            <v>49</v>
          </cell>
          <cell r="H208" t="str">
            <v>1</v>
          </cell>
          <cell r="I208" t="str">
            <v>Casado</v>
          </cell>
          <cell r="J208" t="str">
            <v>feminino</v>
          </cell>
          <cell r="K208">
            <v>2</v>
          </cell>
          <cell r="L208" t="str">
            <v>Lug do Cabo - N* 4</v>
          </cell>
          <cell r="M208" t="str">
            <v>5100-000</v>
          </cell>
          <cell r="N208" t="str">
            <v>LAMEGO</v>
          </cell>
          <cell r="O208" t="str">
            <v>00231023</v>
          </cell>
          <cell r="P208" t="str">
            <v>CURSO GERAL DOS LICEUS</v>
          </cell>
          <cell r="R208" t="str">
            <v>3304688</v>
          </cell>
          <cell r="S208" t="str">
            <v>19991112</v>
          </cell>
          <cell r="T208" t="str">
            <v>LISBOA</v>
          </cell>
          <cell r="U208" t="str">
            <v>9803</v>
          </cell>
          <cell r="V208" t="str">
            <v>S.NAC IND ENERGIA-SINDEL</v>
          </cell>
          <cell r="W208" t="str">
            <v>156115646</v>
          </cell>
          <cell r="X208" t="str">
            <v>2542</v>
          </cell>
          <cell r="Y208" t="str">
            <v>0.0</v>
          </cell>
          <cell r="Z208">
            <v>2</v>
          </cell>
          <cell r="AA208" t="str">
            <v>00</v>
          </cell>
          <cell r="AC208" t="str">
            <v>X</v>
          </cell>
          <cell r="AD208" t="str">
            <v>100</v>
          </cell>
          <cell r="AE208" t="str">
            <v>11060876171</v>
          </cell>
          <cell r="AF208" t="str">
            <v>02</v>
          </cell>
          <cell r="AG208" t="str">
            <v>19830903</v>
          </cell>
          <cell r="AH208" t="str">
            <v>DT.Adm.Corr.Antiguid</v>
          </cell>
          <cell r="AI208" t="str">
            <v>1</v>
          </cell>
          <cell r="AJ208" t="str">
            <v>ACTIVOS</v>
          </cell>
          <cell r="AK208" t="str">
            <v>AA</v>
          </cell>
          <cell r="AL208" t="str">
            <v>ACTIVO TEMP.INTEIRO</v>
          </cell>
          <cell r="AM208" t="str">
            <v>J100</v>
          </cell>
          <cell r="AN208" t="str">
            <v>EDPOutsourcing Comercial-N</v>
          </cell>
          <cell r="AO208" t="str">
            <v>J129</v>
          </cell>
          <cell r="AP208" t="str">
            <v>EDPOC-VRL RSI</v>
          </cell>
          <cell r="AQ208" t="str">
            <v>40177359</v>
          </cell>
          <cell r="AR208" t="str">
            <v>70000060</v>
          </cell>
          <cell r="AS208" t="str">
            <v>025.</v>
          </cell>
          <cell r="AT208" t="str">
            <v>ESCRITURARIO COMERCIAL</v>
          </cell>
          <cell r="AU208" t="str">
            <v>1</v>
          </cell>
          <cell r="AV208" t="str">
            <v>00040167</v>
          </cell>
          <cell r="AW208" t="str">
            <v>J20420000610</v>
          </cell>
          <cell r="AX208" t="str">
            <v>AN-LE-LOJAS E EQUIPAS</v>
          </cell>
          <cell r="AY208" t="str">
            <v>68905012</v>
          </cell>
          <cell r="AZ208" t="str">
            <v>Apoio à Rede Norte</v>
          </cell>
          <cell r="BA208" t="str">
            <v>6890</v>
          </cell>
          <cell r="BB208" t="str">
            <v>EDP Outsourcing Comercial</v>
          </cell>
          <cell r="BC208" t="str">
            <v>6890</v>
          </cell>
          <cell r="BD208" t="str">
            <v>6890</v>
          </cell>
          <cell r="BE208" t="str">
            <v>2800</v>
          </cell>
          <cell r="BF208" t="str">
            <v>6890</v>
          </cell>
          <cell r="BG208" t="str">
            <v>EDP Outsourcing Comercial,SA</v>
          </cell>
          <cell r="BH208" t="str">
            <v>1010</v>
          </cell>
          <cell r="BI208">
            <v>1160</v>
          </cell>
          <cell r="BJ208" t="str">
            <v>10</v>
          </cell>
          <cell r="BK208">
            <v>22</v>
          </cell>
          <cell r="BL208">
            <v>222.42</v>
          </cell>
          <cell r="BM208" t="str">
            <v>NÍVEL 5</v>
          </cell>
          <cell r="BN208" t="str">
            <v>00</v>
          </cell>
          <cell r="BO208" t="str">
            <v>07</v>
          </cell>
          <cell r="BP208" t="str">
            <v>20050101</v>
          </cell>
          <cell r="BQ208" t="str">
            <v>21</v>
          </cell>
          <cell r="BR208" t="str">
            <v>EVOLUCAO AUTOMATICA</v>
          </cell>
          <cell r="BS208" t="str">
            <v>20050101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C208">
            <v>0</v>
          </cell>
          <cell r="CG208">
            <v>0</v>
          </cell>
          <cell r="CK208">
            <v>0</v>
          </cell>
          <cell r="CO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Z208">
            <v>0</v>
          </cell>
          <cell r="DC208">
            <v>0</v>
          </cell>
          <cell r="DF208">
            <v>0</v>
          </cell>
          <cell r="DI208">
            <v>0</v>
          </cell>
          <cell r="DK208">
            <v>0</v>
          </cell>
          <cell r="DL208">
            <v>0</v>
          </cell>
          <cell r="DN208" t="str">
            <v>21D11</v>
          </cell>
          <cell r="DO208" t="str">
            <v>Flex.T.Int."Escrit"</v>
          </cell>
          <cell r="DP208">
            <v>2</v>
          </cell>
          <cell r="DQ208">
            <v>100</v>
          </cell>
          <cell r="DR208" t="str">
            <v>PT01</v>
          </cell>
          <cell r="DT208" t="str">
            <v>00350390</v>
          </cell>
          <cell r="DU208" t="str">
            <v>CAIXA GERAL DE DEPOSITOS, SA</v>
          </cell>
        </row>
        <row r="209">
          <cell r="A209" t="str">
            <v>315150</v>
          </cell>
          <cell r="B209" t="str">
            <v>Ana Paula Soares Coutinho Matos</v>
          </cell>
          <cell r="C209" t="str">
            <v>1990</v>
          </cell>
          <cell r="D209">
            <v>15</v>
          </cell>
          <cell r="E209">
            <v>15</v>
          </cell>
          <cell r="F209" t="str">
            <v>19620726</v>
          </cell>
          <cell r="G209" t="str">
            <v>42</v>
          </cell>
          <cell r="H209" t="str">
            <v>1</v>
          </cell>
          <cell r="I209" t="str">
            <v>Casado</v>
          </cell>
          <cell r="J209" t="str">
            <v>feminino</v>
          </cell>
          <cell r="K209">
            <v>2</v>
          </cell>
          <cell r="L209" t="str">
            <v>Urbanização Vila Paulista, lote 42</v>
          </cell>
          <cell r="M209" t="str">
            <v>5000-262</v>
          </cell>
          <cell r="N209" t="str">
            <v>VILA REAL</v>
          </cell>
          <cell r="O209" t="str">
            <v>00243403</v>
          </cell>
          <cell r="P209" t="str">
            <v>12.ANO - 3. CURSO</v>
          </cell>
          <cell r="R209" t="str">
            <v>5805185</v>
          </cell>
          <cell r="S209" t="str">
            <v>19991123</v>
          </cell>
          <cell r="T209" t="str">
            <v>VILA REA</v>
          </cell>
          <cell r="U209" t="str">
            <v>9805</v>
          </cell>
          <cell r="V209" t="str">
            <v>SD INDEP SECTOR ENERGéTIC</v>
          </cell>
          <cell r="W209" t="str">
            <v>127866183</v>
          </cell>
          <cell r="X209" t="str">
            <v>2496</v>
          </cell>
          <cell r="Y209" t="str">
            <v>0.0</v>
          </cell>
          <cell r="Z209">
            <v>2</v>
          </cell>
          <cell r="AA209" t="str">
            <v>00</v>
          </cell>
          <cell r="AC209" t="str">
            <v>X</v>
          </cell>
          <cell r="AD209" t="str">
            <v>100</v>
          </cell>
          <cell r="AE209" t="str">
            <v>11082127453</v>
          </cell>
          <cell r="AF209" t="str">
            <v>02</v>
          </cell>
          <cell r="AG209" t="str">
            <v>19900214</v>
          </cell>
          <cell r="AH209" t="str">
            <v>DT.Adm.Corr.Antiguid</v>
          </cell>
          <cell r="AI209" t="str">
            <v>1</v>
          </cell>
          <cell r="AJ209" t="str">
            <v>ACTIVOS</v>
          </cell>
          <cell r="AK209" t="str">
            <v>AA</v>
          </cell>
          <cell r="AL209" t="str">
            <v>ACTIVO TEMP.INTEIRO</v>
          </cell>
          <cell r="AM209" t="str">
            <v>J100</v>
          </cell>
          <cell r="AN209" t="str">
            <v>EDPOutsourcing Comercial-N</v>
          </cell>
          <cell r="AO209" t="str">
            <v>J129</v>
          </cell>
          <cell r="AP209" t="str">
            <v>EDPOC-VRL RSI</v>
          </cell>
          <cell r="AQ209" t="str">
            <v>40177340</v>
          </cell>
          <cell r="AR209" t="str">
            <v>70000022</v>
          </cell>
          <cell r="AS209" t="str">
            <v>014.</v>
          </cell>
          <cell r="AT209" t="str">
            <v>TECNICO COMERCIAL</v>
          </cell>
          <cell r="AU209" t="str">
            <v>4</v>
          </cell>
          <cell r="AV209" t="str">
            <v>00040167</v>
          </cell>
          <cell r="AW209" t="str">
            <v>J20420000610</v>
          </cell>
          <cell r="AX209" t="str">
            <v>AN-LE-LOJAS E EQUIPAS</v>
          </cell>
          <cell r="AY209" t="str">
            <v>68905012</v>
          </cell>
          <cell r="AZ209" t="str">
            <v>Apoio à Rede Norte</v>
          </cell>
          <cell r="BA209" t="str">
            <v>6890</v>
          </cell>
          <cell r="BB209" t="str">
            <v>EDP Outsourcing Comercial</v>
          </cell>
          <cell r="BC209" t="str">
            <v>6890</v>
          </cell>
          <cell r="BD209" t="str">
            <v>6890</v>
          </cell>
          <cell r="BE209" t="str">
            <v>2800</v>
          </cell>
          <cell r="BF209" t="str">
            <v>6890</v>
          </cell>
          <cell r="BG209" t="str">
            <v>EDP Outsourcing Comercial,SA</v>
          </cell>
          <cell r="BH209" t="str">
            <v>1010</v>
          </cell>
          <cell r="BI209">
            <v>1247</v>
          </cell>
          <cell r="BJ209" t="str">
            <v>11</v>
          </cell>
          <cell r="BK209">
            <v>15</v>
          </cell>
          <cell r="BL209">
            <v>151.65</v>
          </cell>
          <cell r="BM209" t="str">
            <v>NÍVEL 4</v>
          </cell>
          <cell r="BN209" t="str">
            <v>02</v>
          </cell>
          <cell r="BO209" t="str">
            <v>05</v>
          </cell>
          <cell r="BP209" t="str">
            <v>20030101</v>
          </cell>
          <cell r="BQ209" t="str">
            <v>21</v>
          </cell>
          <cell r="BR209" t="str">
            <v>EVOLUCAO AUTOMATICA</v>
          </cell>
          <cell r="BS209" t="str">
            <v>20050101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C209">
            <v>0</v>
          </cell>
          <cell r="CG209">
            <v>0</v>
          </cell>
          <cell r="CK209">
            <v>0</v>
          </cell>
          <cell r="CO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Z209">
            <v>0</v>
          </cell>
          <cell r="DC209">
            <v>0</v>
          </cell>
          <cell r="DF209">
            <v>0</v>
          </cell>
          <cell r="DI209">
            <v>0</v>
          </cell>
          <cell r="DK209">
            <v>0</v>
          </cell>
          <cell r="DL209">
            <v>0</v>
          </cell>
          <cell r="DN209" t="str">
            <v>21D11</v>
          </cell>
          <cell r="DO209" t="str">
            <v>Flex.T.Int."Escrit"</v>
          </cell>
          <cell r="DP209">
            <v>2</v>
          </cell>
          <cell r="DQ209">
            <v>100</v>
          </cell>
          <cell r="DR209" t="str">
            <v>PT01</v>
          </cell>
          <cell r="DT209" t="str">
            <v>00100000</v>
          </cell>
          <cell r="DU209" t="str">
            <v>BANCO BPI, SA</v>
          </cell>
        </row>
        <row r="210">
          <cell r="A210" t="str">
            <v>222577</v>
          </cell>
          <cell r="B210" t="str">
            <v>Jose Augusto Alves Narciso</v>
          </cell>
          <cell r="C210" t="str">
            <v>1980</v>
          </cell>
          <cell r="D210">
            <v>25</v>
          </cell>
          <cell r="E210">
            <v>25</v>
          </cell>
          <cell r="F210" t="str">
            <v>19561022</v>
          </cell>
          <cell r="G210" t="str">
            <v>48</v>
          </cell>
          <cell r="H210" t="str">
            <v>1</v>
          </cell>
          <cell r="I210" t="str">
            <v>Casado</v>
          </cell>
          <cell r="J210" t="str">
            <v>masculino</v>
          </cell>
          <cell r="K210">
            <v>2</v>
          </cell>
          <cell r="L210" t="str">
            <v>Urb do Bacelo         Sabrosa</v>
          </cell>
          <cell r="M210" t="str">
            <v>5060-000</v>
          </cell>
          <cell r="N210" t="str">
            <v>SABROSA</v>
          </cell>
          <cell r="O210" t="str">
            <v>00123022</v>
          </cell>
          <cell r="P210" t="str">
            <v>CICLO COMPL. ENSINO PRIMARIO</v>
          </cell>
          <cell r="R210" t="str">
            <v>5711482</v>
          </cell>
          <cell r="S210" t="str">
            <v>20001108</v>
          </cell>
          <cell r="T210" t="str">
            <v>VILA REA</v>
          </cell>
          <cell r="U210" t="str">
            <v>9800</v>
          </cell>
          <cell r="V210" t="str">
            <v>SIND TRAB IND ELéCT NORTE</v>
          </cell>
          <cell r="W210" t="str">
            <v>170223248</v>
          </cell>
          <cell r="X210" t="str">
            <v>2453</v>
          </cell>
          <cell r="Y210" t="str">
            <v>0.0</v>
          </cell>
          <cell r="Z210">
            <v>2</v>
          </cell>
          <cell r="AA210" t="str">
            <v>00</v>
          </cell>
          <cell r="AD210" t="str">
            <v>100</v>
          </cell>
          <cell r="AE210" t="str">
            <v>11081162275</v>
          </cell>
          <cell r="AF210" t="str">
            <v>02</v>
          </cell>
          <cell r="AG210" t="str">
            <v>19800801</v>
          </cell>
          <cell r="AH210" t="str">
            <v>DT.Adm.Corr.Antiguid</v>
          </cell>
          <cell r="AI210" t="str">
            <v>1</v>
          </cell>
          <cell r="AJ210" t="str">
            <v>ACTIVOS</v>
          </cell>
          <cell r="AK210" t="str">
            <v>AA</v>
          </cell>
          <cell r="AL210" t="str">
            <v>ACTIVO TEMP.INTEIRO</v>
          </cell>
          <cell r="AM210" t="str">
            <v>J100</v>
          </cell>
          <cell r="AN210" t="str">
            <v>EDPOutsourcing Comercial-N</v>
          </cell>
          <cell r="AO210" t="str">
            <v>J129</v>
          </cell>
          <cell r="AP210" t="str">
            <v>EDPOC-VRL RSI</v>
          </cell>
          <cell r="AQ210" t="str">
            <v>40176796</v>
          </cell>
          <cell r="AR210" t="str">
            <v>70000060</v>
          </cell>
          <cell r="AS210" t="str">
            <v>025.</v>
          </cell>
          <cell r="AT210" t="str">
            <v>ESCRITURARIO COMERCIAL</v>
          </cell>
          <cell r="AU210" t="str">
            <v>4</v>
          </cell>
          <cell r="AV210" t="str">
            <v>00040167</v>
          </cell>
          <cell r="AW210" t="str">
            <v>J20420000610</v>
          </cell>
          <cell r="AX210" t="str">
            <v>AN-LE-LOJAS E EQUIPAS</v>
          </cell>
          <cell r="AY210" t="str">
            <v>68905012</v>
          </cell>
          <cell r="AZ210" t="str">
            <v>Apoio à Rede Norte</v>
          </cell>
          <cell r="BA210" t="str">
            <v>6890</v>
          </cell>
          <cell r="BB210" t="str">
            <v>EDP Outsourcing Comercial</v>
          </cell>
          <cell r="BC210" t="str">
            <v>6890</v>
          </cell>
          <cell r="BD210" t="str">
            <v>6890</v>
          </cell>
          <cell r="BE210" t="str">
            <v>2800</v>
          </cell>
          <cell r="BF210" t="str">
            <v>6890</v>
          </cell>
          <cell r="BG210" t="str">
            <v>EDP Outsourcing Comercial,SA</v>
          </cell>
          <cell r="BH210" t="str">
            <v>1010</v>
          </cell>
          <cell r="BI210">
            <v>1160</v>
          </cell>
          <cell r="BJ210" t="str">
            <v>10</v>
          </cell>
          <cell r="BK210">
            <v>25</v>
          </cell>
          <cell r="BL210">
            <v>252.75</v>
          </cell>
          <cell r="BM210" t="str">
            <v>NÍVEL 5</v>
          </cell>
          <cell r="BN210" t="str">
            <v>01</v>
          </cell>
          <cell r="BO210" t="str">
            <v>07</v>
          </cell>
          <cell r="BP210" t="str">
            <v>20040101</v>
          </cell>
          <cell r="BQ210" t="str">
            <v>21</v>
          </cell>
          <cell r="BR210" t="str">
            <v>EVOLUCAO AUTOMATICA</v>
          </cell>
          <cell r="BS210" t="str">
            <v>20050101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C210">
            <v>0</v>
          </cell>
          <cell r="CG210">
            <v>0</v>
          </cell>
          <cell r="CK210">
            <v>0</v>
          </cell>
          <cell r="CO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C210">
            <v>0</v>
          </cell>
          <cell r="DF210">
            <v>0</v>
          </cell>
          <cell r="DI210">
            <v>0</v>
          </cell>
          <cell r="DK210">
            <v>0</v>
          </cell>
          <cell r="DL210">
            <v>0</v>
          </cell>
          <cell r="DN210" t="str">
            <v>11D11</v>
          </cell>
          <cell r="DO210" t="str">
            <v>Fixo T.Int-"ESCRIT."</v>
          </cell>
          <cell r="DP210">
            <v>9</v>
          </cell>
          <cell r="DQ210">
            <v>100</v>
          </cell>
          <cell r="DR210" t="str">
            <v>PT01</v>
          </cell>
          <cell r="DT210" t="str">
            <v>00452130</v>
          </cell>
          <cell r="DU210" t="str">
            <v>CAIXAS DE CREDITO AGRICOLA MUT</v>
          </cell>
        </row>
        <row r="211">
          <cell r="A211" t="str">
            <v>158054</v>
          </cell>
          <cell r="B211" t="str">
            <v>Maria Antonieta Seabra Sousa Neves</v>
          </cell>
          <cell r="C211" t="str">
            <v>1978</v>
          </cell>
          <cell r="D211">
            <v>27</v>
          </cell>
          <cell r="E211">
            <v>27</v>
          </cell>
          <cell r="F211" t="str">
            <v>19560607</v>
          </cell>
          <cell r="G211" t="str">
            <v>49</v>
          </cell>
          <cell r="H211" t="str">
            <v>1</v>
          </cell>
          <cell r="I211" t="str">
            <v>Casado</v>
          </cell>
          <cell r="J211" t="str">
            <v>feminino</v>
          </cell>
          <cell r="K211">
            <v>0</v>
          </cell>
          <cell r="L211" t="str">
            <v>Urb. Vila Paulista Lote 19</v>
          </cell>
          <cell r="M211" t="str">
            <v>5000-262</v>
          </cell>
          <cell r="N211" t="str">
            <v>VILA REAL</v>
          </cell>
          <cell r="O211" t="str">
            <v>00243403</v>
          </cell>
          <cell r="P211" t="str">
            <v>12.ANO - 3. CURSO</v>
          </cell>
          <cell r="R211" t="str">
            <v>3297326</v>
          </cell>
          <cell r="S211" t="str">
            <v>20000928</v>
          </cell>
          <cell r="T211" t="str">
            <v>VILA REA</v>
          </cell>
          <cell r="U211" t="str">
            <v>9805</v>
          </cell>
          <cell r="V211" t="str">
            <v>SD INDEP SECTOR ENERGéTIC</v>
          </cell>
          <cell r="W211" t="str">
            <v>108599019</v>
          </cell>
          <cell r="X211" t="str">
            <v>2496</v>
          </cell>
          <cell r="Y211" t="str">
            <v>0.0</v>
          </cell>
          <cell r="Z211">
            <v>1</v>
          </cell>
          <cell r="AA211" t="str">
            <v>00</v>
          </cell>
          <cell r="AC211" t="str">
            <v>X</v>
          </cell>
          <cell r="AD211" t="str">
            <v>100</v>
          </cell>
          <cell r="AE211" t="str">
            <v>11267683758</v>
          </cell>
          <cell r="AF211" t="str">
            <v>02</v>
          </cell>
          <cell r="AG211" t="str">
            <v>19780601</v>
          </cell>
          <cell r="AH211" t="str">
            <v>DT.Adm.Corr.Antiguid</v>
          </cell>
          <cell r="AI211" t="str">
            <v>1</v>
          </cell>
          <cell r="AJ211" t="str">
            <v>ACTIVOS</v>
          </cell>
          <cell r="AK211" t="str">
            <v>AA</v>
          </cell>
          <cell r="AL211" t="str">
            <v>ACTIVO TEMP.INTEIRO</v>
          </cell>
          <cell r="AM211" t="str">
            <v>J100</v>
          </cell>
          <cell r="AN211" t="str">
            <v>EDPOutsourcing Comercial-N</v>
          </cell>
          <cell r="AO211" t="str">
            <v>J129</v>
          </cell>
          <cell r="AP211" t="str">
            <v>EDPOC-VRL RSI</v>
          </cell>
          <cell r="AQ211" t="str">
            <v>40177351</v>
          </cell>
          <cell r="AR211" t="str">
            <v>70000060</v>
          </cell>
          <cell r="AS211" t="str">
            <v>025.</v>
          </cell>
          <cell r="AT211" t="str">
            <v>ESCRITURARIO COMERCIAL</v>
          </cell>
          <cell r="AU211" t="str">
            <v>1</v>
          </cell>
          <cell r="AV211" t="str">
            <v>00040167</v>
          </cell>
          <cell r="AW211" t="str">
            <v>J20420000610</v>
          </cell>
          <cell r="AX211" t="str">
            <v>AN-LE-LOJAS E EQUIPAS</v>
          </cell>
          <cell r="AY211" t="str">
            <v>68905012</v>
          </cell>
          <cell r="AZ211" t="str">
            <v>Apoio à Rede Norte</v>
          </cell>
          <cell r="BA211" t="str">
            <v>6890</v>
          </cell>
          <cell r="BB211" t="str">
            <v>EDP Outsourcing Comercial</v>
          </cell>
          <cell r="BC211" t="str">
            <v>6890</v>
          </cell>
          <cell r="BD211" t="str">
            <v>6890</v>
          </cell>
          <cell r="BE211" t="str">
            <v>2800</v>
          </cell>
          <cell r="BF211" t="str">
            <v>6890</v>
          </cell>
          <cell r="BG211" t="str">
            <v>EDP Outsourcing Comercial,SA</v>
          </cell>
          <cell r="BH211" t="str">
            <v>1010</v>
          </cell>
          <cell r="BI211">
            <v>1432</v>
          </cell>
          <cell r="BJ211" t="str">
            <v>13</v>
          </cell>
          <cell r="BK211">
            <v>27</v>
          </cell>
          <cell r="BL211">
            <v>272.97000000000003</v>
          </cell>
          <cell r="BM211" t="str">
            <v>NÍVEL 5</v>
          </cell>
          <cell r="BN211" t="str">
            <v>00</v>
          </cell>
          <cell r="BO211" t="str">
            <v>10</v>
          </cell>
          <cell r="BP211" t="str">
            <v>20050101</v>
          </cell>
          <cell r="BQ211" t="str">
            <v>21</v>
          </cell>
          <cell r="BR211" t="str">
            <v>EVOLUCAO AUTOMATICA</v>
          </cell>
          <cell r="BS211" t="str">
            <v>20050101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G211">
            <v>0</v>
          </cell>
          <cell r="CK211">
            <v>0</v>
          </cell>
          <cell r="CO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C211">
            <v>0</v>
          </cell>
          <cell r="DF211">
            <v>0</v>
          </cell>
          <cell r="DI211">
            <v>0</v>
          </cell>
          <cell r="DK211">
            <v>0</v>
          </cell>
          <cell r="DL211">
            <v>0</v>
          </cell>
          <cell r="DN211" t="str">
            <v>21001</v>
          </cell>
          <cell r="DO211" t="str">
            <v>Flex. Tempo Inteiro</v>
          </cell>
          <cell r="DP211">
            <v>2</v>
          </cell>
          <cell r="DQ211">
            <v>100</v>
          </cell>
          <cell r="DR211" t="str">
            <v>PT01</v>
          </cell>
          <cell r="DT211" t="str">
            <v>00360055</v>
          </cell>
          <cell r="DU211" t="str">
            <v>CAIXA ECONOMICA MONTEPIO GERAL</v>
          </cell>
        </row>
        <row r="212">
          <cell r="A212" t="str">
            <v>292672</v>
          </cell>
          <cell r="B212" t="str">
            <v>Adelaide Ermelinda F Pereira Pinto</v>
          </cell>
          <cell r="C212" t="str">
            <v>1984</v>
          </cell>
          <cell r="D212">
            <v>21</v>
          </cell>
          <cell r="E212">
            <v>21</v>
          </cell>
          <cell r="F212" t="str">
            <v>19550326</v>
          </cell>
          <cell r="G212" t="str">
            <v>50</v>
          </cell>
          <cell r="H212" t="str">
            <v>1</v>
          </cell>
          <cell r="I212" t="str">
            <v>Casado</v>
          </cell>
          <cell r="J212" t="str">
            <v>feminino</v>
          </cell>
          <cell r="K212">
            <v>2</v>
          </cell>
          <cell r="L212" t="str">
            <v>LOTEAMENTO CAVADAS LOTE-3</v>
          </cell>
          <cell r="M212" t="str">
            <v>5450-039</v>
          </cell>
          <cell r="N212" t="str">
            <v>VILA POUCA DE AGUIAR</v>
          </cell>
          <cell r="O212" t="str">
            <v>00232213</v>
          </cell>
          <cell r="P212" t="str">
            <v>C.GERAL ADMINISTRACAO COMERCIO</v>
          </cell>
          <cell r="R212" t="str">
            <v>3583107</v>
          </cell>
          <cell r="S212" t="str">
            <v>19961004</v>
          </cell>
          <cell r="T212" t="str">
            <v>VILA REA</v>
          </cell>
          <cell r="U212" t="str">
            <v>9800</v>
          </cell>
          <cell r="V212" t="str">
            <v>SIND TRAB IND ELéCT NORTE</v>
          </cell>
          <cell r="W212" t="str">
            <v>155248723</v>
          </cell>
          <cell r="X212" t="str">
            <v>2488</v>
          </cell>
          <cell r="Y212" t="str">
            <v>0.0</v>
          </cell>
          <cell r="Z212">
            <v>2</v>
          </cell>
          <cell r="AA212" t="str">
            <v>00</v>
          </cell>
          <cell r="AC212" t="str">
            <v>X</v>
          </cell>
          <cell r="AD212" t="str">
            <v>100</v>
          </cell>
          <cell r="AE212" t="str">
            <v>11267223526</v>
          </cell>
          <cell r="AF212" t="str">
            <v>02</v>
          </cell>
          <cell r="AG212" t="str">
            <v>19841021</v>
          </cell>
          <cell r="AH212" t="str">
            <v>DT.Adm.Corr.Antiguid</v>
          </cell>
          <cell r="AI212" t="str">
            <v>1</v>
          </cell>
          <cell r="AJ212" t="str">
            <v>ACTIVOS</v>
          </cell>
          <cell r="AK212" t="str">
            <v>AA</v>
          </cell>
          <cell r="AL212" t="str">
            <v>ACTIVO TEMP.INTEIRO</v>
          </cell>
          <cell r="AM212" t="str">
            <v>J100</v>
          </cell>
          <cell r="AN212" t="str">
            <v>EDPOutsourcing Comercial-N</v>
          </cell>
          <cell r="AO212" t="str">
            <v>J129</v>
          </cell>
          <cell r="AP212" t="str">
            <v>EDPOC-VRL RSI</v>
          </cell>
          <cell r="AQ212" t="str">
            <v>40177360</v>
          </cell>
          <cell r="AR212" t="str">
            <v>70000060</v>
          </cell>
          <cell r="AS212" t="str">
            <v>025.</v>
          </cell>
          <cell r="AT212" t="str">
            <v>ESCRITURARIO COMERCIAL</v>
          </cell>
          <cell r="AU212" t="str">
            <v>1</v>
          </cell>
          <cell r="AV212" t="str">
            <v>00040167</v>
          </cell>
          <cell r="AW212" t="str">
            <v>J20420000610</v>
          </cell>
          <cell r="AX212" t="str">
            <v>AN-LE-LOJAS E EQUIPAS</v>
          </cell>
          <cell r="AY212" t="str">
            <v>68905012</v>
          </cell>
          <cell r="AZ212" t="str">
            <v>Apoio à Rede Norte</v>
          </cell>
          <cell r="BA212" t="str">
            <v>6890</v>
          </cell>
          <cell r="BB212" t="str">
            <v>EDP Outsourcing Comercial</v>
          </cell>
          <cell r="BC212" t="str">
            <v>6890</v>
          </cell>
          <cell r="BD212" t="str">
            <v>6890</v>
          </cell>
          <cell r="BE212" t="str">
            <v>2800</v>
          </cell>
          <cell r="BF212" t="str">
            <v>6890</v>
          </cell>
          <cell r="BG212" t="str">
            <v>EDP Outsourcing Comercial,SA</v>
          </cell>
          <cell r="BH212" t="str">
            <v>1010</v>
          </cell>
          <cell r="BI212">
            <v>1003</v>
          </cell>
          <cell r="BJ212" t="str">
            <v>08</v>
          </cell>
          <cell r="BK212">
            <v>21</v>
          </cell>
          <cell r="BL212">
            <v>212.31</v>
          </cell>
          <cell r="BM212" t="str">
            <v>NÍVEL 5</v>
          </cell>
          <cell r="BN212" t="str">
            <v>03</v>
          </cell>
          <cell r="BO212" t="str">
            <v>05</v>
          </cell>
          <cell r="BP212" t="str">
            <v>20020101</v>
          </cell>
          <cell r="BQ212" t="str">
            <v>21</v>
          </cell>
          <cell r="BR212" t="str">
            <v>EVOLUCAO AUTOMATICA</v>
          </cell>
          <cell r="BS212" t="str">
            <v>20050101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C212">
            <v>0</v>
          </cell>
          <cell r="CG212">
            <v>0</v>
          </cell>
          <cell r="CK212">
            <v>0</v>
          </cell>
          <cell r="CO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C212">
            <v>0</v>
          </cell>
          <cell r="DF212">
            <v>0</v>
          </cell>
          <cell r="DI212">
            <v>0</v>
          </cell>
          <cell r="DK212">
            <v>0</v>
          </cell>
          <cell r="DL212">
            <v>0</v>
          </cell>
          <cell r="DN212" t="str">
            <v>21D11</v>
          </cell>
          <cell r="DO212" t="str">
            <v>Flex.T.Int."Escrit"</v>
          </cell>
          <cell r="DP212">
            <v>2</v>
          </cell>
          <cell r="DQ212">
            <v>100</v>
          </cell>
          <cell r="DR212" t="str">
            <v>PT01</v>
          </cell>
          <cell r="DT212" t="str">
            <v>00350079</v>
          </cell>
          <cell r="DU212" t="str">
            <v>CAIXA GERAL DE DEPOSITOS, SA</v>
          </cell>
        </row>
        <row r="213">
          <cell r="A213" t="str">
            <v>233773</v>
          </cell>
          <cell r="B213" t="str">
            <v>Arsenio Dino Abreu Ribeiro</v>
          </cell>
          <cell r="C213" t="str">
            <v>1982</v>
          </cell>
          <cell r="D213">
            <v>23</v>
          </cell>
          <cell r="E213">
            <v>23</v>
          </cell>
          <cell r="F213" t="str">
            <v>19660305</v>
          </cell>
          <cell r="G213" t="str">
            <v>39</v>
          </cell>
          <cell r="H213" t="str">
            <v>1</v>
          </cell>
          <cell r="I213" t="str">
            <v>Casado</v>
          </cell>
          <cell r="J213" t="str">
            <v>masculino</v>
          </cell>
          <cell r="K213">
            <v>1</v>
          </cell>
          <cell r="L213" t="str">
            <v>Qt Ramalheda Ent N*2 2*esq.</v>
          </cell>
          <cell r="M213" t="str">
            <v>5000-508</v>
          </cell>
          <cell r="N213" t="str">
            <v>VILA REAL</v>
          </cell>
          <cell r="O213" t="str">
            <v>00241132</v>
          </cell>
          <cell r="P213" t="str">
            <v>CURSO COMPLEMENTAR DOS LICEUS</v>
          </cell>
          <cell r="R213" t="str">
            <v>8148536</v>
          </cell>
          <cell r="S213" t="str">
            <v>20030911</v>
          </cell>
          <cell r="T213" t="str">
            <v>VILA REA</v>
          </cell>
          <cell r="U213" t="str">
            <v>9800</v>
          </cell>
          <cell r="V213" t="str">
            <v>SIND TRAB IND ELéCT NORTE</v>
          </cell>
          <cell r="W213" t="str">
            <v>174541236</v>
          </cell>
          <cell r="X213" t="str">
            <v>2496</v>
          </cell>
          <cell r="Y213" t="str">
            <v>0.0</v>
          </cell>
          <cell r="Z213">
            <v>1</v>
          </cell>
          <cell r="AA213" t="str">
            <v>00</v>
          </cell>
          <cell r="AC213" t="str">
            <v>X</v>
          </cell>
          <cell r="AD213" t="str">
            <v>100</v>
          </cell>
          <cell r="AE213" t="str">
            <v>11260043884</v>
          </cell>
          <cell r="AF213" t="str">
            <v>02</v>
          </cell>
          <cell r="AG213" t="str">
            <v>19820503</v>
          </cell>
          <cell r="AH213" t="str">
            <v>DT.Adm.Corr.Antiguid</v>
          </cell>
          <cell r="AI213" t="str">
            <v>1</v>
          </cell>
          <cell r="AJ213" t="str">
            <v>ACTIVOS</v>
          </cell>
          <cell r="AK213" t="str">
            <v>AA</v>
          </cell>
          <cell r="AL213" t="str">
            <v>ACTIVO TEMP.INTEIRO</v>
          </cell>
          <cell r="AM213" t="str">
            <v>J100</v>
          </cell>
          <cell r="AN213" t="str">
            <v>EDPOutsourcing Comercial-N</v>
          </cell>
          <cell r="AO213" t="str">
            <v>J129</v>
          </cell>
          <cell r="AP213" t="str">
            <v>EDPOC-VRL RSI</v>
          </cell>
          <cell r="AQ213" t="str">
            <v>40177374</v>
          </cell>
          <cell r="AR213" t="str">
            <v>70000259</v>
          </cell>
          <cell r="AS213" t="str">
            <v>145.</v>
          </cell>
          <cell r="AT213" t="str">
            <v>ELECTRICISTA PRINCIPAL</v>
          </cell>
          <cell r="AU213" t="str">
            <v>2</v>
          </cell>
          <cell r="AV213" t="str">
            <v>00040167</v>
          </cell>
          <cell r="AW213" t="str">
            <v>J20420000610</v>
          </cell>
          <cell r="AX213" t="str">
            <v>AN-LE-LOJAS E EQUIPAS</v>
          </cell>
          <cell r="AY213" t="str">
            <v>68905012</v>
          </cell>
          <cell r="AZ213" t="str">
            <v>Apoio à Rede Norte</v>
          </cell>
          <cell r="BA213" t="str">
            <v>6890</v>
          </cell>
          <cell r="BB213" t="str">
            <v>EDP Outsourcing Comercial</v>
          </cell>
          <cell r="BC213" t="str">
            <v>6890</v>
          </cell>
          <cell r="BD213" t="str">
            <v>6890</v>
          </cell>
          <cell r="BE213" t="str">
            <v>2800</v>
          </cell>
          <cell r="BF213" t="str">
            <v>6890</v>
          </cell>
          <cell r="BG213" t="str">
            <v>EDP Outsourcing Comercial,SA</v>
          </cell>
          <cell r="BH213" t="str">
            <v>1010</v>
          </cell>
          <cell r="BI213">
            <v>1003</v>
          </cell>
          <cell r="BJ213" t="str">
            <v>08</v>
          </cell>
          <cell r="BK213">
            <v>23</v>
          </cell>
          <cell r="BL213">
            <v>232.53</v>
          </cell>
          <cell r="BM213" t="str">
            <v>NÍVEL 5</v>
          </cell>
          <cell r="BN213" t="str">
            <v>02</v>
          </cell>
          <cell r="BO213" t="str">
            <v>05</v>
          </cell>
          <cell r="BP213" t="str">
            <v>20030101</v>
          </cell>
          <cell r="BQ213" t="str">
            <v>21</v>
          </cell>
          <cell r="BR213" t="str">
            <v>EVOLUCAO AUTOMATICA</v>
          </cell>
          <cell r="BS213" t="str">
            <v>20050101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F213" t="str">
            <v>1320</v>
          </cell>
          <cell r="CG213">
            <v>196</v>
          </cell>
          <cell r="CH213" t="str">
            <v>11</v>
          </cell>
          <cell r="CI213" t="str">
            <v>31122003</v>
          </cell>
          <cell r="CK213">
            <v>0</v>
          </cell>
          <cell r="CO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C213">
            <v>0</v>
          </cell>
          <cell r="DF213">
            <v>0</v>
          </cell>
          <cell r="DI213">
            <v>0</v>
          </cell>
          <cell r="DK213">
            <v>0</v>
          </cell>
          <cell r="DL213">
            <v>0</v>
          </cell>
          <cell r="DN213" t="str">
            <v>11D11</v>
          </cell>
          <cell r="DO213" t="str">
            <v>Fixo T.Int-"ESCRIT."</v>
          </cell>
          <cell r="DP213">
            <v>2</v>
          </cell>
          <cell r="DQ213">
            <v>100</v>
          </cell>
          <cell r="DR213" t="str">
            <v>PT01</v>
          </cell>
          <cell r="DT213" t="str">
            <v>00100000</v>
          </cell>
          <cell r="DU213" t="str">
            <v>BANCO BPI, SA</v>
          </cell>
        </row>
        <row r="214">
          <cell r="A214" t="str">
            <v>291315</v>
          </cell>
          <cell r="B214" t="str">
            <v>Maria Ester Nobrega Pinto Dias</v>
          </cell>
          <cell r="C214" t="str">
            <v>1983</v>
          </cell>
          <cell r="D214">
            <v>22</v>
          </cell>
          <cell r="E214">
            <v>22</v>
          </cell>
          <cell r="F214" t="str">
            <v>19580302</v>
          </cell>
          <cell r="G214" t="str">
            <v>47</v>
          </cell>
          <cell r="H214" t="str">
            <v>1</v>
          </cell>
          <cell r="I214" t="str">
            <v>Casado</v>
          </cell>
          <cell r="J214" t="str">
            <v>feminino</v>
          </cell>
          <cell r="K214">
            <v>2</v>
          </cell>
          <cell r="L214" t="str">
            <v>Br das Flores Borbela</v>
          </cell>
          <cell r="M214" t="str">
            <v>5000-061</v>
          </cell>
          <cell r="N214" t="str">
            <v>VILA REAL</v>
          </cell>
          <cell r="O214" t="str">
            <v>00242072</v>
          </cell>
          <cell r="P214" t="str">
            <v>CC CONTABILIDADE ADMINISTRACAO</v>
          </cell>
          <cell r="R214" t="str">
            <v>3564403</v>
          </cell>
          <cell r="S214" t="str">
            <v>19991108</v>
          </cell>
          <cell r="T214" t="str">
            <v>LISBOA</v>
          </cell>
          <cell r="U214" t="str">
            <v>9805</v>
          </cell>
          <cell r="V214" t="str">
            <v>SD INDEP SECTOR ENERGéTIC</v>
          </cell>
          <cell r="W214" t="str">
            <v>153716258</v>
          </cell>
          <cell r="X214" t="str">
            <v>2496</v>
          </cell>
          <cell r="Y214" t="str">
            <v>0.0</v>
          </cell>
          <cell r="Z214">
            <v>2</v>
          </cell>
          <cell r="AA214" t="str">
            <v>00</v>
          </cell>
          <cell r="AC214" t="str">
            <v>X</v>
          </cell>
          <cell r="AD214" t="str">
            <v>100</v>
          </cell>
          <cell r="AE214" t="str">
            <v>11081133378</v>
          </cell>
          <cell r="AF214" t="str">
            <v>02</v>
          </cell>
          <cell r="AG214" t="str">
            <v>19830603</v>
          </cell>
          <cell r="AH214" t="str">
            <v>DT.Adm.Corr.Antiguid</v>
          </cell>
          <cell r="AI214" t="str">
            <v>1</v>
          </cell>
          <cell r="AJ214" t="str">
            <v>ACTIVOS</v>
          </cell>
          <cell r="AK214" t="str">
            <v>AA</v>
          </cell>
          <cell r="AL214" t="str">
            <v>ACTIVO TEMP.INTEIRO</v>
          </cell>
          <cell r="AM214" t="str">
            <v>J100</v>
          </cell>
          <cell r="AN214" t="str">
            <v>EDPOutsourcing Comercial-N</v>
          </cell>
          <cell r="AO214" t="str">
            <v>J129</v>
          </cell>
          <cell r="AP214" t="str">
            <v>EDPOC-VRL RSI</v>
          </cell>
          <cell r="AQ214" t="str">
            <v>40177337</v>
          </cell>
          <cell r="AR214" t="str">
            <v>70000022</v>
          </cell>
          <cell r="AS214" t="str">
            <v>014.</v>
          </cell>
          <cell r="AT214" t="str">
            <v>TECNICO COMERCIAL</v>
          </cell>
          <cell r="AU214" t="str">
            <v>4</v>
          </cell>
          <cell r="AV214" t="str">
            <v>00040293</v>
          </cell>
          <cell r="AW214" t="str">
            <v>J20420000810</v>
          </cell>
          <cell r="AX214" t="str">
            <v>AN-RA-REDE DE AGENTES - I</v>
          </cell>
          <cell r="AY214" t="str">
            <v>68905014</v>
          </cell>
          <cell r="AZ214" t="str">
            <v>Eq Contacto Directo</v>
          </cell>
          <cell r="BA214" t="str">
            <v>6890</v>
          </cell>
          <cell r="BB214" t="str">
            <v>EDP Outsourcing Comercial</v>
          </cell>
          <cell r="BC214" t="str">
            <v>6890</v>
          </cell>
          <cell r="BD214" t="str">
            <v>6890</v>
          </cell>
          <cell r="BE214" t="str">
            <v>2800</v>
          </cell>
          <cell r="BF214" t="str">
            <v>6890</v>
          </cell>
          <cell r="BG214" t="str">
            <v>EDP Outsourcing Comercial,SA</v>
          </cell>
          <cell r="BH214" t="str">
            <v>1010</v>
          </cell>
          <cell r="BI214">
            <v>1432</v>
          </cell>
          <cell r="BJ214" t="str">
            <v>13</v>
          </cell>
          <cell r="BK214">
            <v>22</v>
          </cell>
          <cell r="BL214">
            <v>222.42</v>
          </cell>
          <cell r="BM214" t="str">
            <v>NÍVEL 4</v>
          </cell>
          <cell r="BN214" t="str">
            <v>01</v>
          </cell>
          <cell r="BO214" t="str">
            <v>07</v>
          </cell>
          <cell r="BP214" t="str">
            <v>20040101</v>
          </cell>
          <cell r="BQ214" t="str">
            <v>21</v>
          </cell>
          <cell r="BR214" t="str">
            <v>EVOLUCAO AUTOMATICA</v>
          </cell>
          <cell r="BS214" t="str">
            <v>20050101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C214">
            <v>0</v>
          </cell>
          <cell r="CG214">
            <v>0</v>
          </cell>
          <cell r="CK214">
            <v>0</v>
          </cell>
          <cell r="CO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C214">
            <v>0</v>
          </cell>
          <cell r="DF214">
            <v>0</v>
          </cell>
          <cell r="DI214">
            <v>0</v>
          </cell>
          <cell r="DK214">
            <v>0</v>
          </cell>
          <cell r="DL214">
            <v>0</v>
          </cell>
          <cell r="DN214" t="str">
            <v>21D11</v>
          </cell>
          <cell r="DO214" t="str">
            <v>Flex.T.Int."Escrit"</v>
          </cell>
          <cell r="DP214">
            <v>2</v>
          </cell>
          <cell r="DQ214">
            <v>100</v>
          </cell>
          <cell r="DR214" t="str">
            <v>PT01</v>
          </cell>
          <cell r="DT214" t="str">
            <v>00350079</v>
          </cell>
          <cell r="DU214" t="str">
            <v>CAIXA GERAL DE DEPOSITOS, SA</v>
          </cell>
        </row>
        <row r="215">
          <cell r="A215" t="str">
            <v>292702</v>
          </cell>
          <cell r="B215" t="str">
            <v>Armindo Fernandes Matos</v>
          </cell>
          <cell r="C215" t="str">
            <v>1984</v>
          </cell>
          <cell r="D215">
            <v>21</v>
          </cell>
          <cell r="E215">
            <v>21</v>
          </cell>
          <cell r="F215" t="str">
            <v>19611209</v>
          </cell>
          <cell r="G215" t="str">
            <v>43</v>
          </cell>
          <cell r="H215" t="str">
            <v>1</v>
          </cell>
          <cell r="I215" t="str">
            <v>Casado</v>
          </cell>
          <cell r="J215" t="str">
            <v>masculino</v>
          </cell>
          <cell r="K215">
            <v>2</v>
          </cell>
          <cell r="L215" t="str">
            <v>Urbanização Vila Paulista, lote 42 - Abambres Gar</v>
          </cell>
          <cell r="M215" t="str">
            <v>5000-262</v>
          </cell>
          <cell r="N215" t="str">
            <v>VILA REAL</v>
          </cell>
          <cell r="O215" t="str">
            <v>00233023</v>
          </cell>
          <cell r="P215" t="str">
            <v>C.GERAL UNIFICADO(9 ANO ESCOL)</v>
          </cell>
          <cell r="R215" t="str">
            <v>5810836</v>
          </cell>
          <cell r="S215" t="str">
            <v>19991123</v>
          </cell>
          <cell r="T215" t="str">
            <v>VILA REA</v>
          </cell>
          <cell r="U215" t="str">
            <v>9805</v>
          </cell>
          <cell r="V215" t="str">
            <v>SD INDEP SECTOR ENERGéTIC</v>
          </cell>
          <cell r="W215" t="str">
            <v>178619604</v>
          </cell>
          <cell r="X215" t="str">
            <v>2496</v>
          </cell>
          <cell r="Y215" t="str">
            <v>0.0</v>
          </cell>
          <cell r="Z215">
            <v>2</v>
          </cell>
          <cell r="AA215" t="str">
            <v>00</v>
          </cell>
          <cell r="AD215" t="str">
            <v>100</v>
          </cell>
          <cell r="AE215" t="str">
            <v>11081840329</v>
          </cell>
          <cell r="AF215" t="str">
            <v>02</v>
          </cell>
          <cell r="AG215" t="str">
            <v>19840601</v>
          </cell>
          <cell r="AH215" t="str">
            <v>DT.Adm.Corr.Antiguid</v>
          </cell>
          <cell r="AI215" t="str">
            <v>1</v>
          </cell>
          <cell r="AJ215" t="str">
            <v>ACTIVOS</v>
          </cell>
          <cell r="AK215" t="str">
            <v>AA</v>
          </cell>
          <cell r="AL215" t="str">
            <v>ACTIVO TEMP.INTEIRO</v>
          </cell>
          <cell r="AM215" t="str">
            <v>J100</v>
          </cell>
          <cell r="AN215" t="str">
            <v>EDPOutsourcing Comercial-N</v>
          </cell>
          <cell r="AO215" t="str">
            <v>J129</v>
          </cell>
          <cell r="AP215" t="str">
            <v>EDPOC-VRL RSI</v>
          </cell>
          <cell r="AQ215" t="str">
            <v>40177338</v>
          </cell>
          <cell r="AR215" t="str">
            <v>70000022</v>
          </cell>
          <cell r="AS215" t="str">
            <v>014.</v>
          </cell>
          <cell r="AT215" t="str">
            <v>TECNICO COMERCIAL</v>
          </cell>
          <cell r="AU215" t="str">
            <v>4</v>
          </cell>
          <cell r="AV215" t="str">
            <v>00040293</v>
          </cell>
          <cell r="AW215" t="str">
            <v>J20420000810</v>
          </cell>
          <cell r="AX215" t="str">
            <v>AN-RA-REDE DE AGENTES - I</v>
          </cell>
          <cell r="AY215" t="str">
            <v>68905014</v>
          </cell>
          <cell r="AZ215" t="str">
            <v>Eq Contacto Directo</v>
          </cell>
          <cell r="BA215" t="str">
            <v>6890</v>
          </cell>
          <cell r="BB215" t="str">
            <v>EDP Outsourcing Comercial</v>
          </cell>
          <cell r="BC215" t="str">
            <v>6890</v>
          </cell>
          <cell r="BD215" t="str">
            <v>6890</v>
          </cell>
          <cell r="BE215" t="str">
            <v>2800</v>
          </cell>
          <cell r="BF215" t="str">
            <v>6890</v>
          </cell>
          <cell r="BG215" t="str">
            <v>EDP Outsourcing Comercial,SA</v>
          </cell>
          <cell r="BH215" t="str">
            <v>1010</v>
          </cell>
          <cell r="BI215">
            <v>1247</v>
          </cell>
          <cell r="BJ215" t="str">
            <v>11</v>
          </cell>
          <cell r="BK215">
            <v>21</v>
          </cell>
          <cell r="BL215">
            <v>212.31</v>
          </cell>
          <cell r="BM215" t="str">
            <v>NÍVEL 4</v>
          </cell>
          <cell r="BN215" t="str">
            <v>02</v>
          </cell>
          <cell r="BO215" t="str">
            <v>05</v>
          </cell>
          <cell r="BP215" t="str">
            <v>20030101</v>
          </cell>
          <cell r="BQ215" t="str">
            <v>21</v>
          </cell>
          <cell r="BR215" t="str">
            <v>EVOLUCAO AUTOMATICA</v>
          </cell>
          <cell r="BS215" t="str">
            <v>20050101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C215">
            <v>0</v>
          </cell>
          <cell r="CG215">
            <v>0</v>
          </cell>
          <cell r="CK215">
            <v>0</v>
          </cell>
          <cell r="CO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C215">
            <v>0</v>
          </cell>
          <cell r="DF215">
            <v>0</v>
          </cell>
          <cell r="DI215">
            <v>0</v>
          </cell>
          <cell r="DK215">
            <v>0</v>
          </cell>
          <cell r="DL215">
            <v>0</v>
          </cell>
          <cell r="DN215" t="str">
            <v>21D11</v>
          </cell>
          <cell r="DO215" t="str">
            <v>Flex.T.Int."Escrit"</v>
          </cell>
          <cell r="DP215">
            <v>2</v>
          </cell>
          <cell r="DQ215">
            <v>100</v>
          </cell>
          <cell r="DR215" t="str">
            <v>PT01</v>
          </cell>
          <cell r="DT215" t="str">
            <v>00100000</v>
          </cell>
          <cell r="DU215" t="str">
            <v>BANCO BPI, SA</v>
          </cell>
        </row>
        <row r="216">
          <cell r="A216" t="str">
            <v>194506</v>
          </cell>
          <cell r="B216" t="str">
            <v>Isabel Maria Machado Ferreira Vieira</v>
          </cell>
          <cell r="C216" t="str">
            <v>1980</v>
          </cell>
          <cell r="D216">
            <v>25</v>
          </cell>
          <cell r="E216">
            <v>25</v>
          </cell>
          <cell r="F216" t="str">
            <v>19570716</v>
          </cell>
          <cell r="G216" t="str">
            <v>47</v>
          </cell>
          <cell r="H216" t="str">
            <v>1</v>
          </cell>
          <cell r="I216" t="str">
            <v>Casado</v>
          </cell>
          <cell r="J216" t="str">
            <v>feminino</v>
          </cell>
          <cell r="K216">
            <v>3</v>
          </cell>
          <cell r="L216" t="str">
            <v>Av Ovar Ed.Santa Rita I- 3Dt</v>
          </cell>
          <cell r="M216" t="str">
            <v>5050-223</v>
          </cell>
          <cell r="N216" t="str">
            <v>PESO DA RÉGUA</v>
          </cell>
          <cell r="O216" t="str">
            <v>00241132</v>
          </cell>
          <cell r="P216" t="str">
            <v>CURSO COMPLEMENTAR DOS LICEUS</v>
          </cell>
          <cell r="R216" t="str">
            <v>3442057</v>
          </cell>
          <cell r="S216" t="str">
            <v>19881110</v>
          </cell>
          <cell r="T216" t="str">
            <v>LISBOA</v>
          </cell>
          <cell r="U216" t="str">
            <v>9800</v>
          </cell>
          <cell r="V216" t="str">
            <v>SIND TRAB IND ELéCT NORTE</v>
          </cell>
          <cell r="W216" t="str">
            <v>112801650</v>
          </cell>
          <cell r="X216" t="str">
            <v>2437</v>
          </cell>
          <cell r="Y216" t="str">
            <v>0.0</v>
          </cell>
          <cell r="Z216">
            <v>3</v>
          </cell>
          <cell r="AA216" t="str">
            <v>00</v>
          </cell>
          <cell r="AC216" t="str">
            <v>X</v>
          </cell>
          <cell r="AD216" t="str">
            <v>100</v>
          </cell>
          <cell r="AE216" t="str">
            <v>11081140203</v>
          </cell>
          <cell r="AF216" t="str">
            <v>02</v>
          </cell>
          <cell r="AG216" t="str">
            <v>19800701</v>
          </cell>
          <cell r="AH216" t="str">
            <v>DT.Adm.Corr.Antiguid</v>
          </cell>
          <cell r="AI216" t="str">
            <v>1</v>
          </cell>
          <cell r="AJ216" t="str">
            <v>ACTIVOS</v>
          </cell>
          <cell r="AK216" t="str">
            <v>AA</v>
          </cell>
          <cell r="AL216" t="str">
            <v>ACTIVO TEMP.INTEIRO</v>
          </cell>
          <cell r="AM216" t="str">
            <v>J100</v>
          </cell>
          <cell r="AN216" t="str">
            <v>EDPOutsourcing Comercial-N</v>
          </cell>
          <cell r="AO216" t="str">
            <v>J129</v>
          </cell>
          <cell r="AP216" t="str">
            <v>EDPOC-VRL RSI</v>
          </cell>
          <cell r="AQ216" t="str">
            <v>40177400</v>
          </cell>
          <cell r="AR216" t="str">
            <v>70000045</v>
          </cell>
          <cell r="AS216" t="str">
            <v>01S3</v>
          </cell>
          <cell r="AT216" t="str">
            <v>CHEFIA SECCAO ESCALAO III</v>
          </cell>
          <cell r="AU216" t="str">
            <v>4</v>
          </cell>
          <cell r="AV216" t="str">
            <v>00040178</v>
          </cell>
          <cell r="AW216" t="str">
            <v>J20424560110</v>
          </cell>
          <cell r="AX216" t="str">
            <v>AN-LJVRL-CH-CHEFIA</v>
          </cell>
          <cell r="AY216" t="str">
            <v>68905119</v>
          </cell>
          <cell r="AZ216" t="str">
            <v>Lj Vila Real</v>
          </cell>
          <cell r="BA216" t="str">
            <v>6890</v>
          </cell>
          <cell r="BB216" t="str">
            <v>EDP Outsourcing Comercial</v>
          </cell>
          <cell r="BC216" t="str">
            <v>6890</v>
          </cell>
          <cell r="BD216" t="str">
            <v>6890</v>
          </cell>
          <cell r="BE216" t="str">
            <v>2800</v>
          </cell>
          <cell r="BF216" t="str">
            <v>6890</v>
          </cell>
          <cell r="BG216" t="str">
            <v>EDP Outsourcing Comercial,SA</v>
          </cell>
          <cell r="BH216" t="str">
            <v>1010</v>
          </cell>
          <cell r="BI216">
            <v>1618</v>
          </cell>
          <cell r="BJ216" t="str">
            <v>15</v>
          </cell>
          <cell r="BK216">
            <v>25</v>
          </cell>
          <cell r="BL216">
            <v>252.75</v>
          </cell>
          <cell r="BM216" t="str">
            <v>C SECÇ3</v>
          </cell>
          <cell r="BN216" t="str">
            <v>01</v>
          </cell>
          <cell r="BO216" t="str">
            <v>G</v>
          </cell>
          <cell r="BP216" t="str">
            <v>20040101</v>
          </cell>
          <cell r="BQ216" t="str">
            <v>21</v>
          </cell>
          <cell r="BR216" t="str">
            <v>EVOLUCAO AUTOMATICA</v>
          </cell>
          <cell r="BS216" t="str">
            <v>20050101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C216">
            <v>0</v>
          </cell>
          <cell r="CG216">
            <v>0</v>
          </cell>
          <cell r="CK216">
            <v>0</v>
          </cell>
          <cell r="CO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C216">
            <v>0</v>
          </cell>
          <cell r="DF216">
            <v>0</v>
          </cell>
          <cell r="DI216">
            <v>0</v>
          </cell>
          <cell r="DK216">
            <v>0</v>
          </cell>
          <cell r="DL216">
            <v>0</v>
          </cell>
          <cell r="DN216" t="str">
            <v>11D13</v>
          </cell>
          <cell r="DO216" t="str">
            <v>FixoTInt-"Lojas"2002</v>
          </cell>
          <cell r="DP216">
            <v>2</v>
          </cell>
          <cell r="DQ216">
            <v>100</v>
          </cell>
          <cell r="DR216" t="str">
            <v>PT01</v>
          </cell>
          <cell r="DT216" t="str">
            <v>00330000</v>
          </cell>
          <cell r="DU216" t="str">
            <v>BANCO COMERCIAL PORTUGUES, SA</v>
          </cell>
        </row>
        <row r="217">
          <cell r="A217" t="str">
            <v>248657</v>
          </cell>
          <cell r="B217" t="str">
            <v>Manuel Igreja Cardoso</v>
          </cell>
          <cell r="C217" t="str">
            <v>1977</v>
          </cell>
          <cell r="D217">
            <v>28</v>
          </cell>
          <cell r="E217">
            <v>28</v>
          </cell>
          <cell r="F217" t="str">
            <v>19600226</v>
          </cell>
          <cell r="G217" t="str">
            <v>45</v>
          </cell>
          <cell r="H217" t="str">
            <v>1</v>
          </cell>
          <cell r="I217" t="str">
            <v>Casado</v>
          </cell>
          <cell r="J217" t="str">
            <v>masculino</v>
          </cell>
          <cell r="K217">
            <v>2</v>
          </cell>
          <cell r="L217" t="str">
            <v>R da Ferreirinha 34-3*</v>
          </cell>
          <cell r="M217" t="str">
            <v>5050-000</v>
          </cell>
          <cell r="N217" t="str">
            <v>PESO DA RÉGUA</v>
          </cell>
          <cell r="O217" t="str">
            <v>00241132</v>
          </cell>
          <cell r="P217" t="str">
            <v>CURSO COMPLEMENTAR DOS LICEUS</v>
          </cell>
          <cell r="R217" t="str">
            <v>3858853</v>
          </cell>
          <cell r="S217" t="str">
            <v>19940607</v>
          </cell>
          <cell r="T217" t="str">
            <v>LISBOA</v>
          </cell>
          <cell r="U217" t="str">
            <v>9800</v>
          </cell>
          <cell r="V217" t="str">
            <v>SIND TRAB IND ELéCT NORTE</v>
          </cell>
          <cell r="W217" t="str">
            <v>171213289</v>
          </cell>
          <cell r="X217" t="str">
            <v>2437</v>
          </cell>
          <cell r="Y217" t="str">
            <v>0.0</v>
          </cell>
          <cell r="Z217">
            <v>2</v>
          </cell>
          <cell r="AA217" t="str">
            <v>00</v>
          </cell>
          <cell r="AC217" t="str">
            <v>X</v>
          </cell>
          <cell r="AD217" t="str">
            <v>100</v>
          </cell>
          <cell r="AE217" t="str">
            <v>11163988719</v>
          </cell>
          <cell r="AF217" t="str">
            <v>02</v>
          </cell>
          <cell r="AG217" t="str">
            <v>19770601</v>
          </cell>
          <cell r="AH217" t="str">
            <v>DT.Adm.Corr.Antiguid</v>
          </cell>
          <cell r="AI217" t="str">
            <v>1</v>
          </cell>
          <cell r="AJ217" t="str">
            <v>ACTIVOS</v>
          </cell>
          <cell r="AK217" t="str">
            <v>AA</v>
          </cell>
          <cell r="AL217" t="str">
            <v>ACTIVO TEMP.INTEIRO</v>
          </cell>
          <cell r="AM217" t="str">
            <v>J100</v>
          </cell>
          <cell r="AN217" t="str">
            <v>EDPOutsourcing Comercial-N</v>
          </cell>
          <cell r="AO217" t="str">
            <v>J129</v>
          </cell>
          <cell r="AP217" t="str">
            <v>EDPOC-VRL RSI</v>
          </cell>
          <cell r="AQ217" t="str">
            <v>40177468</v>
          </cell>
          <cell r="AR217" t="str">
            <v>70000022</v>
          </cell>
          <cell r="AS217" t="str">
            <v>014.</v>
          </cell>
          <cell r="AT217" t="str">
            <v>TECNICO COMERCIAL</v>
          </cell>
          <cell r="AU217" t="str">
            <v>0</v>
          </cell>
          <cell r="AV217" t="str">
            <v>00040283</v>
          </cell>
          <cell r="AW217" t="str">
            <v>J20424560410</v>
          </cell>
          <cell r="AX217" t="str">
            <v>AN-LJVRL-LOJA VILA REAL</v>
          </cell>
          <cell r="AY217" t="str">
            <v>68905119</v>
          </cell>
          <cell r="AZ217" t="str">
            <v>Lj Vila Real</v>
          </cell>
          <cell r="BA217" t="str">
            <v>6890</v>
          </cell>
          <cell r="BB217" t="str">
            <v>EDP Outsourcing Comercial</v>
          </cell>
          <cell r="BC217" t="str">
            <v>6890</v>
          </cell>
          <cell r="BD217" t="str">
            <v>6890</v>
          </cell>
          <cell r="BE217" t="str">
            <v>2800</v>
          </cell>
          <cell r="BF217" t="str">
            <v>6890</v>
          </cell>
          <cell r="BG217" t="str">
            <v>EDP Outsourcing Comercial,SA</v>
          </cell>
          <cell r="BH217" t="str">
            <v>1010</v>
          </cell>
          <cell r="BI217">
            <v>1339</v>
          </cell>
          <cell r="BJ217" t="str">
            <v>12</v>
          </cell>
          <cell r="BK217">
            <v>28</v>
          </cell>
          <cell r="BL217">
            <v>283.08</v>
          </cell>
          <cell r="BM217" t="str">
            <v>NÍVEL 4</v>
          </cell>
          <cell r="BN217" t="str">
            <v>00</v>
          </cell>
          <cell r="BO217" t="str">
            <v>06</v>
          </cell>
          <cell r="BP217" t="str">
            <v>20050101</v>
          </cell>
          <cell r="BQ217" t="str">
            <v>21</v>
          </cell>
          <cell r="BR217" t="str">
            <v>EVOLUCAO AUTOMATICA</v>
          </cell>
          <cell r="BS217" t="str">
            <v>20050101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C217">
            <v>0</v>
          </cell>
          <cell r="CG217">
            <v>0</v>
          </cell>
          <cell r="CK217">
            <v>0</v>
          </cell>
          <cell r="CO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</v>
          </cell>
          <cell r="CY217" t="str">
            <v>6010</v>
          </cell>
          <cell r="CZ217">
            <v>39.54</v>
          </cell>
          <cell r="DC217">
            <v>0</v>
          </cell>
          <cell r="DF217">
            <v>0</v>
          </cell>
          <cell r="DI217">
            <v>0</v>
          </cell>
          <cell r="DK217">
            <v>0</v>
          </cell>
          <cell r="DL217">
            <v>0</v>
          </cell>
          <cell r="DN217" t="str">
            <v>11D13</v>
          </cell>
          <cell r="DO217" t="str">
            <v>FixoTInt-"Lojas"2002</v>
          </cell>
          <cell r="DP217">
            <v>2</v>
          </cell>
          <cell r="DQ217">
            <v>100</v>
          </cell>
          <cell r="DR217" t="str">
            <v>PT01</v>
          </cell>
          <cell r="DT217" t="str">
            <v>00070646</v>
          </cell>
          <cell r="DU217" t="str">
            <v>BANCO ESPIRITO SANTO, SA</v>
          </cell>
        </row>
        <row r="218">
          <cell r="A218" t="str">
            <v>291285</v>
          </cell>
          <cell r="B218" t="str">
            <v>Candida Luisa Pimenta S Cunha Dinis</v>
          </cell>
          <cell r="C218" t="str">
            <v>1983</v>
          </cell>
          <cell r="D218">
            <v>22</v>
          </cell>
          <cell r="E218">
            <v>22</v>
          </cell>
          <cell r="F218" t="str">
            <v>19591014</v>
          </cell>
          <cell r="G218" t="str">
            <v>45</v>
          </cell>
          <cell r="H218" t="str">
            <v>1</v>
          </cell>
          <cell r="I218" t="str">
            <v>Casado</v>
          </cell>
          <cell r="J218" t="str">
            <v>feminino</v>
          </cell>
          <cell r="K218">
            <v>2</v>
          </cell>
          <cell r="L218" t="str">
            <v>Qt de S.Jose-Lt 15   Cruz das Almas</v>
          </cell>
          <cell r="M218" t="str">
            <v>5000-448</v>
          </cell>
          <cell r="N218" t="str">
            <v>VILA REAL</v>
          </cell>
          <cell r="O218" t="str">
            <v>00242212</v>
          </cell>
          <cell r="P218" t="str">
            <v>CC SECRETAR.RELACOES PUBLICAS</v>
          </cell>
          <cell r="R218" t="str">
            <v>5395009</v>
          </cell>
          <cell r="S218" t="str">
            <v>20021211</v>
          </cell>
          <cell r="T218" t="str">
            <v>VILA REA</v>
          </cell>
          <cell r="U218" t="str">
            <v>9800</v>
          </cell>
          <cell r="V218" t="str">
            <v>SIND TRAB IND ELéCT NORTE</v>
          </cell>
          <cell r="W218" t="str">
            <v>154882674</v>
          </cell>
          <cell r="X218" t="str">
            <v>2496</v>
          </cell>
          <cell r="Y218" t="str">
            <v>0.0</v>
          </cell>
          <cell r="Z218">
            <v>2</v>
          </cell>
          <cell r="AA218" t="str">
            <v>00</v>
          </cell>
          <cell r="AC218" t="str">
            <v>X</v>
          </cell>
          <cell r="AD218" t="str">
            <v>100</v>
          </cell>
          <cell r="AE218" t="str">
            <v>11290514517</v>
          </cell>
          <cell r="AF218" t="str">
            <v>02</v>
          </cell>
          <cell r="AG218" t="str">
            <v>19830502</v>
          </cell>
          <cell r="AH218" t="str">
            <v>DT.Adm.Corr.Antiguid</v>
          </cell>
          <cell r="AI218" t="str">
            <v>1</v>
          </cell>
          <cell r="AJ218" t="str">
            <v>ACTIVOS</v>
          </cell>
          <cell r="AK218" t="str">
            <v>AA</v>
          </cell>
          <cell r="AL218" t="str">
            <v>ACTIVO TEMP.INTEIRO</v>
          </cell>
          <cell r="AM218" t="str">
            <v>J100</v>
          </cell>
          <cell r="AN218" t="str">
            <v>EDPOutsourcing Comercial-N</v>
          </cell>
          <cell r="AO218" t="str">
            <v>J129</v>
          </cell>
          <cell r="AP218" t="str">
            <v>EDPOC-VRL RSI</v>
          </cell>
          <cell r="AQ218" t="str">
            <v>40177469</v>
          </cell>
          <cell r="AR218" t="str">
            <v>70000022</v>
          </cell>
          <cell r="AS218" t="str">
            <v>014.</v>
          </cell>
          <cell r="AT218" t="str">
            <v>TECNICO COMERCIAL</v>
          </cell>
          <cell r="AU218" t="str">
            <v>4</v>
          </cell>
          <cell r="AV218" t="str">
            <v>00040283</v>
          </cell>
          <cell r="AW218" t="str">
            <v>J20424560410</v>
          </cell>
          <cell r="AX218" t="str">
            <v>AN-LJVRL-LOJA VILA REAL</v>
          </cell>
          <cell r="AY218" t="str">
            <v>68905119</v>
          </cell>
          <cell r="AZ218" t="str">
            <v>Lj Vila Real</v>
          </cell>
          <cell r="BA218" t="str">
            <v>6890</v>
          </cell>
          <cell r="BB218" t="str">
            <v>EDP Outsourcing Comercial</v>
          </cell>
          <cell r="BC218" t="str">
            <v>6890</v>
          </cell>
          <cell r="BD218" t="str">
            <v>6890</v>
          </cell>
          <cell r="BE218" t="str">
            <v>2800</v>
          </cell>
          <cell r="BF218" t="str">
            <v>6890</v>
          </cell>
          <cell r="BG218" t="str">
            <v>EDP Outsourcing Comercial,SA</v>
          </cell>
          <cell r="BH218" t="str">
            <v>1010</v>
          </cell>
          <cell r="BI218">
            <v>1247</v>
          </cell>
          <cell r="BJ218" t="str">
            <v>11</v>
          </cell>
          <cell r="BK218">
            <v>22</v>
          </cell>
          <cell r="BL218">
            <v>222.42</v>
          </cell>
          <cell r="BM218" t="str">
            <v>NÍVEL 4</v>
          </cell>
          <cell r="BN218" t="str">
            <v>01</v>
          </cell>
          <cell r="BO218" t="str">
            <v>05</v>
          </cell>
          <cell r="BP218" t="str">
            <v>20040101</v>
          </cell>
          <cell r="BQ218" t="str">
            <v>21</v>
          </cell>
          <cell r="BR218" t="str">
            <v>EVOLUCAO AUTOMATICA</v>
          </cell>
          <cell r="BS218" t="str">
            <v>20050101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C218">
            <v>0</v>
          </cell>
          <cell r="CG218">
            <v>0</v>
          </cell>
          <cell r="CK218">
            <v>0</v>
          </cell>
          <cell r="CO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</v>
          </cell>
          <cell r="CY218" t="str">
            <v>6010</v>
          </cell>
          <cell r="CZ218">
            <v>39.54</v>
          </cell>
          <cell r="DC218">
            <v>0</v>
          </cell>
          <cell r="DF218">
            <v>0</v>
          </cell>
          <cell r="DI218">
            <v>0</v>
          </cell>
          <cell r="DK218">
            <v>0</v>
          </cell>
          <cell r="DL218">
            <v>0</v>
          </cell>
          <cell r="DN218" t="str">
            <v>11D13</v>
          </cell>
          <cell r="DO218" t="str">
            <v>FixoTInt-"Lojas"2002</v>
          </cell>
          <cell r="DP218">
            <v>2</v>
          </cell>
          <cell r="DQ218">
            <v>100</v>
          </cell>
          <cell r="DR218" t="str">
            <v>PT01</v>
          </cell>
          <cell r="DT218" t="str">
            <v>00350906</v>
          </cell>
          <cell r="DU218" t="str">
            <v>CAIXA GERAL DE DEPOSITOS, SA</v>
          </cell>
        </row>
        <row r="219">
          <cell r="A219" t="str">
            <v>202746</v>
          </cell>
          <cell r="B219" t="str">
            <v>Jose Luis Simões Cunha Silva</v>
          </cell>
          <cell r="C219" t="str">
            <v>1979</v>
          </cell>
          <cell r="D219">
            <v>26</v>
          </cell>
          <cell r="E219">
            <v>26</v>
          </cell>
          <cell r="F219" t="str">
            <v>19591019</v>
          </cell>
          <cell r="G219" t="str">
            <v>45</v>
          </cell>
          <cell r="H219" t="str">
            <v>1</v>
          </cell>
          <cell r="I219" t="str">
            <v>Casado</v>
          </cell>
          <cell r="J219" t="str">
            <v>masculino</v>
          </cell>
          <cell r="K219">
            <v>1</v>
          </cell>
          <cell r="L219" t="str">
            <v>Lug de Santa Barbara             Armamar</v>
          </cell>
          <cell r="M219" t="str">
            <v>5110-125</v>
          </cell>
          <cell r="N219" t="str">
            <v>ARMAMAR</v>
          </cell>
          <cell r="O219" t="str">
            <v>00241132</v>
          </cell>
          <cell r="P219" t="str">
            <v>CURSO COMPLEMENTAR DOS LICEUS</v>
          </cell>
          <cell r="R219" t="str">
            <v>5646757</v>
          </cell>
          <cell r="S219" t="str">
            <v>19990719</v>
          </cell>
          <cell r="T219" t="str">
            <v>VISEU</v>
          </cell>
          <cell r="U219" t="str">
            <v>9800</v>
          </cell>
          <cell r="V219" t="str">
            <v>SIND TRAB IND ELéCT NORTE</v>
          </cell>
          <cell r="W219" t="str">
            <v>102698732</v>
          </cell>
          <cell r="X219" t="str">
            <v>2500</v>
          </cell>
          <cell r="Y219" t="str">
            <v>0.0</v>
          </cell>
          <cell r="Z219">
            <v>1</v>
          </cell>
          <cell r="AA219" t="str">
            <v>00</v>
          </cell>
          <cell r="AC219" t="str">
            <v>X</v>
          </cell>
          <cell r="AD219" t="str">
            <v>100</v>
          </cell>
          <cell r="AE219" t="str">
            <v>11152539909</v>
          </cell>
          <cell r="AF219" t="str">
            <v>02</v>
          </cell>
          <cell r="AG219" t="str">
            <v>19790806</v>
          </cell>
          <cell r="AH219" t="str">
            <v>DT.Adm.Corr.Antiguid</v>
          </cell>
          <cell r="AI219" t="str">
            <v>1</v>
          </cell>
          <cell r="AJ219" t="str">
            <v>ACTIVOS</v>
          </cell>
          <cell r="AK219" t="str">
            <v>AA</v>
          </cell>
          <cell r="AL219" t="str">
            <v>ACTIVO TEMP.INTEIRO</v>
          </cell>
          <cell r="AM219" t="str">
            <v>J100</v>
          </cell>
          <cell r="AN219" t="str">
            <v>EDPOutsourcing Comercial-N</v>
          </cell>
          <cell r="AO219" t="str">
            <v>J129</v>
          </cell>
          <cell r="AP219" t="str">
            <v>EDPOC-VRL RSI</v>
          </cell>
          <cell r="AQ219" t="str">
            <v>40177470</v>
          </cell>
          <cell r="AR219" t="str">
            <v>70000060</v>
          </cell>
          <cell r="AS219" t="str">
            <v>025.</v>
          </cell>
          <cell r="AT219" t="str">
            <v>ESCRITURARIO COMERCIAL</v>
          </cell>
          <cell r="AU219" t="str">
            <v>4</v>
          </cell>
          <cell r="AV219" t="str">
            <v>00040283</v>
          </cell>
          <cell r="AW219" t="str">
            <v>J20424560410</v>
          </cell>
          <cell r="AX219" t="str">
            <v>AN-LJVRL-LOJA VILA REAL</v>
          </cell>
          <cell r="AY219" t="str">
            <v>68905119</v>
          </cell>
          <cell r="AZ219" t="str">
            <v>Lj Vila Real</v>
          </cell>
          <cell r="BA219" t="str">
            <v>6890</v>
          </cell>
          <cell r="BB219" t="str">
            <v>EDP Outsourcing Comercial</v>
          </cell>
          <cell r="BC219" t="str">
            <v>6890</v>
          </cell>
          <cell r="BD219" t="str">
            <v>6890</v>
          </cell>
          <cell r="BE219" t="str">
            <v>2800</v>
          </cell>
          <cell r="BF219" t="str">
            <v>6890</v>
          </cell>
          <cell r="BG219" t="str">
            <v>EDP Outsourcing Comercial,SA</v>
          </cell>
          <cell r="BH219" t="str">
            <v>1010</v>
          </cell>
          <cell r="BI219">
            <v>1339</v>
          </cell>
          <cell r="BJ219" t="str">
            <v>12</v>
          </cell>
          <cell r="BK219">
            <v>26</v>
          </cell>
          <cell r="BL219">
            <v>262.86</v>
          </cell>
          <cell r="BM219" t="str">
            <v>NÍVEL 5</v>
          </cell>
          <cell r="BN219" t="str">
            <v>00</v>
          </cell>
          <cell r="BO219" t="str">
            <v>09</v>
          </cell>
          <cell r="BP219" t="str">
            <v>20050101</v>
          </cell>
          <cell r="BQ219" t="str">
            <v>21</v>
          </cell>
          <cell r="BR219" t="str">
            <v>EVOLUCAO AUTOMATICA</v>
          </cell>
          <cell r="BS219" t="str">
            <v>20050101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C219">
            <v>0</v>
          </cell>
          <cell r="CG219">
            <v>0</v>
          </cell>
          <cell r="CK219">
            <v>0</v>
          </cell>
          <cell r="CO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</v>
          </cell>
          <cell r="CY219" t="str">
            <v>6010</v>
          </cell>
          <cell r="CZ219">
            <v>39.54</v>
          </cell>
          <cell r="DC219">
            <v>0</v>
          </cell>
          <cell r="DF219">
            <v>0</v>
          </cell>
          <cell r="DI219">
            <v>0</v>
          </cell>
          <cell r="DK219">
            <v>0</v>
          </cell>
          <cell r="DL219">
            <v>0</v>
          </cell>
          <cell r="DN219" t="str">
            <v>11D13</v>
          </cell>
          <cell r="DO219" t="str">
            <v>FixoTInt-"Lojas"2002</v>
          </cell>
          <cell r="DP219">
            <v>2</v>
          </cell>
          <cell r="DQ219">
            <v>100</v>
          </cell>
          <cell r="DR219" t="str">
            <v>PT01</v>
          </cell>
          <cell r="DT219" t="str">
            <v>00350108</v>
          </cell>
          <cell r="DU219" t="str">
            <v>CAIXA GERAL DE DEPOSITOS, SA</v>
          </cell>
        </row>
        <row r="220">
          <cell r="A220" t="str">
            <v>302465</v>
          </cell>
          <cell r="B220" t="str">
            <v>Maria Goretti Tavares Borges Martins</v>
          </cell>
          <cell r="C220" t="str">
            <v>1983</v>
          </cell>
          <cell r="D220">
            <v>22</v>
          </cell>
          <cell r="E220">
            <v>22</v>
          </cell>
          <cell r="F220" t="str">
            <v>19571109</v>
          </cell>
          <cell r="G220" t="str">
            <v>47</v>
          </cell>
          <cell r="H220" t="str">
            <v>1</v>
          </cell>
          <cell r="I220" t="str">
            <v>Casado</v>
          </cell>
          <cell r="J220" t="str">
            <v>feminino</v>
          </cell>
          <cell r="K220">
            <v>1</v>
          </cell>
          <cell r="L220" t="str">
            <v>Lug da Igreja, 1061 - Muro</v>
          </cell>
          <cell r="M220" t="str">
            <v>4745-321</v>
          </cell>
          <cell r="N220" t="str">
            <v>MURO</v>
          </cell>
          <cell r="O220" t="str">
            <v>00676203</v>
          </cell>
          <cell r="P220" t="str">
            <v>CONTABILIDADE E ADMINISTRACAO</v>
          </cell>
          <cell r="R220" t="str">
            <v>3583915</v>
          </cell>
          <cell r="S220" t="str">
            <v>20030102</v>
          </cell>
          <cell r="T220" t="str">
            <v>LISBOA</v>
          </cell>
          <cell r="W220" t="str">
            <v>156013665</v>
          </cell>
          <cell r="X220" t="str">
            <v>4219</v>
          </cell>
          <cell r="Y220" t="str">
            <v>0.0</v>
          </cell>
          <cell r="Z220">
            <v>1</v>
          </cell>
          <cell r="AA220" t="str">
            <v>00</v>
          </cell>
          <cell r="AC220" t="str">
            <v>X</v>
          </cell>
          <cell r="AD220" t="str">
            <v>100</v>
          </cell>
          <cell r="AE220" t="str">
            <v>11267857537</v>
          </cell>
          <cell r="AF220" t="str">
            <v>02</v>
          </cell>
          <cell r="AG220" t="str">
            <v>19830418</v>
          </cell>
          <cell r="AH220" t="str">
            <v>DT.Adm.Corr.Antiguid</v>
          </cell>
          <cell r="AI220" t="str">
            <v>1</v>
          </cell>
          <cell r="AJ220" t="str">
            <v>ACTIVOS</v>
          </cell>
          <cell r="AK220" t="str">
            <v>AA</v>
          </cell>
          <cell r="AL220" t="str">
            <v>ACTIVO TEMP.INTEIRO</v>
          </cell>
          <cell r="AM220" t="str">
            <v>J100</v>
          </cell>
          <cell r="AN220" t="str">
            <v>EDPOutsourcing Comercial-N</v>
          </cell>
          <cell r="AO220" t="str">
            <v>J129</v>
          </cell>
          <cell r="AP220" t="str">
            <v>EDPOC-VRL RSI</v>
          </cell>
          <cell r="AQ220" t="str">
            <v>40177241</v>
          </cell>
          <cell r="AR220" t="str">
            <v>70000038</v>
          </cell>
          <cell r="AS220" t="str">
            <v>01B2</v>
          </cell>
          <cell r="AT220" t="str">
            <v>BACHAREL II</v>
          </cell>
          <cell r="AU220" t="str">
            <v>4</v>
          </cell>
          <cell r="AV220" t="str">
            <v>00040447</v>
          </cell>
          <cell r="AW220" t="str">
            <v>J20600001410</v>
          </cell>
          <cell r="AX220" t="str">
            <v>ACTN-GA CONTACTOS TECNICOS NORTE</v>
          </cell>
          <cell r="AY220" t="str">
            <v>68908200</v>
          </cell>
          <cell r="AZ220" t="str">
            <v>GC - GA Gestão Conta</v>
          </cell>
          <cell r="BA220" t="str">
            <v>6890</v>
          </cell>
          <cell r="BB220" t="str">
            <v>EDP Outsourcing Comercial</v>
          </cell>
          <cell r="BC220" t="str">
            <v>6890</v>
          </cell>
          <cell r="BD220" t="str">
            <v>6890</v>
          </cell>
          <cell r="BE220" t="str">
            <v>2800</v>
          </cell>
          <cell r="BF220" t="str">
            <v>6890</v>
          </cell>
          <cell r="BG220" t="str">
            <v>EDP Outsourcing Comercial,SA</v>
          </cell>
          <cell r="BH220" t="str">
            <v>1010</v>
          </cell>
          <cell r="BI220">
            <v>2034</v>
          </cell>
          <cell r="BJ220" t="str">
            <v>H</v>
          </cell>
          <cell r="BK220">
            <v>22</v>
          </cell>
          <cell r="BL220">
            <v>222.42</v>
          </cell>
          <cell r="BM220" t="str">
            <v>BACH 2</v>
          </cell>
          <cell r="BN220" t="str">
            <v>01</v>
          </cell>
          <cell r="BO220" t="str">
            <v>H</v>
          </cell>
          <cell r="BP220" t="str">
            <v>20040101</v>
          </cell>
          <cell r="BQ220" t="str">
            <v>21</v>
          </cell>
          <cell r="BR220" t="str">
            <v>EVOLUCAO AUTOMATICA</v>
          </cell>
          <cell r="BS220" t="str">
            <v>20050101</v>
          </cell>
          <cell r="BW220">
            <v>0</v>
          </cell>
          <cell r="BX220">
            <v>21</v>
          </cell>
          <cell r="BY220">
            <v>473.85</v>
          </cell>
          <cell r="BZ220">
            <v>0</v>
          </cell>
          <cell r="CA220">
            <v>0</v>
          </cell>
          <cell r="CC220">
            <v>0</v>
          </cell>
          <cell r="CG220">
            <v>0</v>
          </cell>
          <cell r="CK220">
            <v>0</v>
          </cell>
          <cell r="CO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C220">
            <v>0</v>
          </cell>
          <cell r="DF220">
            <v>0</v>
          </cell>
          <cell r="DI220">
            <v>0</v>
          </cell>
          <cell r="DK220">
            <v>0</v>
          </cell>
          <cell r="DL220">
            <v>0</v>
          </cell>
          <cell r="DN220" t="str">
            <v>50001</v>
          </cell>
          <cell r="DO220" t="str">
            <v>IHT_TEMPO INTEIRO</v>
          </cell>
          <cell r="DP220">
            <v>2</v>
          </cell>
          <cell r="DQ220">
            <v>100</v>
          </cell>
          <cell r="DR220" t="str">
            <v>PT01</v>
          </cell>
          <cell r="DT220" t="str">
            <v>00350079</v>
          </cell>
          <cell r="DU220" t="str">
            <v>CAIXA GERAL DE DEPOSITOS, SA</v>
          </cell>
        </row>
        <row r="221">
          <cell r="A221" t="str">
            <v>291323</v>
          </cell>
          <cell r="B221" t="str">
            <v>Maria Fatima Cerqueira P Vinhos</v>
          </cell>
          <cell r="C221" t="str">
            <v>1983</v>
          </cell>
          <cell r="D221">
            <v>22</v>
          </cell>
          <cell r="E221">
            <v>22</v>
          </cell>
          <cell r="F221" t="str">
            <v>19601013</v>
          </cell>
          <cell r="G221" t="str">
            <v>44</v>
          </cell>
          <cell r="H221" t="str">
            <v>1</v>
          </cell>
          <cell r="I221" t="str">
            <v>Casado</v>
          </cell>
          <cell r="J221" t="str">
            <v>feminino</v>
          </cell>
          <cell r="K221">
            <v>2</v>
          </cell>
          <cell r="L221" t="str">
            <v>Pct do Tronco N-3</v>
          </cell>
          <cell r="M221" t="str">
            <v>5000-443</v>
          </cell>
          <cell r="N221" t="str">
            <v>VILA REAL</v>
          </cell>
          <cell r="O221" t="str">
            <v>00241132</v>
          </cell>
          <cell r="P221" t="str">
            <v>CURSO COMPLEMENTAR DOS LICEUS</v>
          </cell>
          <cell r="R221" t="str">
            <v>5834772</v>
          </cell>
          <cell r="S221" t="str">
            <v>20030307</v>
          </cell>
          <cell r="T221" t="str">
            <v>VILA REA</v>
          </cell>
          <cell r="U221" t="str">
            <v>9803</v>
          </cell>
          <cell r="V221" t="str">
            <v>S.NAC IND ENERGIA-SINDEL</v>
          </cell>
          <cell r="W221" t="str">
            <v>154589195</v>
          </cell>
          <cell r="X221" t="str">
            <v>2496</v>
          </cell>
          <cell r="Y221" t="str">
            <v>0.0</v>
          </cell>
          <cell r="Z221">
            <v>2</v>
          </cell>
          <cell r="AA221" t="str">
            <v>00</v>
          </cell>
          <cell r="AC221" t="str">
            <v>X</v>
          </cell>
          <cell r="AD221" t="str">
            <v>100</v>
          </cell>
          <cell r="AE221" t="str">
            <v>11081245859</v>
          </cell>
          <cell r="AF221" t="str">
            <v>02</v>
          </cell>
          <cell r="AG221" t="str">
            <v>19830603</v>
          </cell>
          <cell r="AH221" t="str">
            <v>DT.Adm.Corr.Antiguid</v>
          </cell>
          <cell r="AI221" t="str">
            <v>1</v>
          </cell>
          <cell r="AJ221" t="str">
            <v>ACTIVOS</v>
          </cell>
          <cell r="AK221" t="str">
            <v>AA</v>
          </cell>
          <cell r="AL221" t="str">
            <v>ACTIVO TEMP.INTEIRO</v>
          </cell>
          <cell r="AM221" t="str">
            <v>J100</v>
          </cell>
          <cell r="AN221" t="str">
            <v>EDPOutsourcing Comercial-N</v>
          </cell>
          <cell r="AO221" t="str">
            <v>J129</v>
          </cell>
          <cell r="AP221" t="str">
            <v>EDPOC-VRL RSI</v>
          </cell>
          <cell r="AQ221" t="str">
            <v>40177247</v>
          </cell>
          <cell r="AR221" t="str">
            <v>70000022</v>
          </cell>
          <cell r="AS221" t="str">
            <v>014.</v>
          </cell>
          <cell r="AT221" t="str">
            <v>TECNICO COMERCIAL</v>
          </cell>
          <cell r="AU221" t="str">
            <v>4</v>
          </cell>
          <cell r="AV221" t="str">
            <v>00040447</v>
          </cell>
          <cell r="AW221" t="str">
            <v>J20600001410</v>
          </cell>
          <cell r="AX221" t="str">
            <v>ACTN-GA CONTACTOS TECNICOS NORTE</v>
          </cell>
          <cell r="AY221" t="str">
            <v>68908200</v>
          </cell>
          <cell r="AZ221" t="str">
            <v>GC - GA Gestão Conta</v>
          </cell>
          <cell r="BA221" t="str">
            <v>6890</v>
          </cell>
          <cell r="BB221" t="str">
            <v>EDP Outsourcing Comercial</v>
          </cell>
          <cell r="BC221" t="str">
            <v>6890</v>
          </cell>
          <cell r="BD221" t="str">
            <v>6890</v>
          </cell>
          <cell r="BE221" t="str">
            <v>2800</v>
          </cell>
          <cell r="BF221" t="str">
            <v>6890</v>
          </cell>
          <cell r="BG221" t="str">
            <v>EDP Outsourcing Comercial,SA</v>
          </cell>
          <cell r="BH221" t="str">
            <v>1010</v>
          </cell>
          <cell r="BI221">
            <v>1339</v>
          </cell>
          <cell r="BJ221" t="str">
            <v>12</v>
          </cell>
          <cell r="BK221">
            <v>22</v>
          </cell>
          <cell r="BL221">
            <v>222.42</v>
          </cell>
          <cell r="BM221" t="str">
            <v>NÍVEL 4</v>
          </cell>
          <cell r="BN221" t="str">
            <v>01</v>
          </cell>
          <cell r="BO221" t="str">
            <v>06</v>
          </cell>
          <cell r="BP221" t="str">
            <v>20040101</v>
          </cell>
          <cell r="BQ221" t="str">
            <v>21</v>
          </cell>
          <cell r="BR221" t="str">
            <v>EVOLUCAO AUTOMATICA</v>
          </cell>
          <cell r="BS221" t="str">
            <v>20050101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C221">
            <v>0</v>
          </cell>
          <cell r="CG221">
            <v>0</v>
          </cell>
          <cell r="CK221">
            <v>0</v>
          </cell>
          <cell r="CO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Z221">
            <v>0</v>
          </cell>
          <cell r="DC221">
            <v>0</v>
          </cell>
          <cell r="DF221">
            <v>0</v>
          </cell>
          <cell r="DI221">
            <v>0</v>
          </cell>
          <cell r="DK221">
            <v>0</v>
          </cell>
          <cell r="DL221">
            <v>0</v>
          </cell>
          <cell r="DN221" t="str">
            <v>21D11</v>
          </cell>
          <cell r="DO221" t="str">
            <v>Flex.T.Int."Escrit"</v>
          </cell>
          <cell r="DP221">
            <v>2</v>
          </cell>
          <cell r="DQ221">
            <v>100</v>
          </cell>
          <cell r="DR221" t="str">
            <v>PT01</v>
          </cell>
          <cell r="DT221" t="str">
            <v>00070609</v>
          </cell>
          <cell r="DU221" t="str">
            <v>BANCO ESPIRITO SANTO, SA</v>
          </cell>
        </row>
        <row r="222">
          <cell r="A222" t="str">
            <v>193011</v>
          </cell>
          <cell r="B222" t="str">
            <v>Francisco Jose Costa Espirito Santo</v>
          </cell>
          <cell r="C222" t="str">
            <v>1980</v>
          </cell>
          <cell r="D222">
            <v>25</v>
          </cell>
          <cell r="E222">
            <v>0</v>
          </cell>
          <cell r="F222" t="str">
            <v>19530910</v>
          </cell>
          <cell r="G222" t="str">
            <v>51</v>
          </cell>
          <cell r="H222" t="str">
            <v>4</v>
          </cell>
          <cell r="I222" t="str">
            <v>Divorc</v>
          </cell>
          <cell r="J222" t="str">
            <v>masculino</v>
          </cell>
          <cell r="K222">
            <v>2</v>
          </cell>
          <cell r="L222" t="str">
            <v>Urb. Cruz Chão do Bispo, Lote 4</v>
          </cell>
          <cell r="M222" t="str">
            <v>3030-479</v>
          </cell>
          <cell r="N222" t="str">
            <v>COIMBRA</v>
          </cell>
          <cell r="O222" t="str">
            <v>00777505</v>
          </cell>
          <cell r="P222" t="str">
            <v>DIREITO</v>
          </cell>
          <cell r="R222" t="str">
            <v>2976709</v>
          </cell>
          <cell r="S222" t="str">
            <v>19990115</v>
          </cell>
          <cell r="T222" t="str">
            <v>COIMBRA</v>
          </cell>
          <cell r="W222" t="str">
            <v>146225236</v>
          </cell>
          <cell r="X222" t="str">
            <v>0728</v>
          </cell>
          <cell r="Y222" t="str">
            <v>0.0</v>
          </cell>
          <cell r="Z222">
            <v>0</v>
          </cell>
          <cell r="AA222" t="str">
            <v>00</v>
          </cell>
          <cell r="AD222" t="str">
            <v>100</v>
          </cell>
          <cell r="AE222" t="str">
            <v>11218637488</v>
          </cell>
          <cell r="AF222" t="str">
            <v>02</v>
          </cell>
          <cell r="AG222" t="str">
            <v>19800601</v>
          </cell>
          <cell r="AH222" t="str">
            <v>DT.Adm.Corr.Antiguid</v>
          </cell>
          <cell r="AI222" t="str">
            <v>1</v>
          </cell>
          <cell r="AJ222" t="str">
            <v>ACTIVOS</v>
          </cell>
          <cell r="AK222" t="str">
            <v>AA</v>
          </cell>
          <cell r="AL222" t="str">
            <v>ACTIVO TEMP.INTEIRO</v>
          </cell>
          <cell r="AM222" t="str">
            <v>J200</v>
          </cell>
          <cell r="AN222" t="str">
            <v>EDPOutsourcingComercial-Ce</v>
          </cell>
          <cell r="AO222" t="str">
            <v>J210</v>
          </cell>
          <cell r="AP222" t="str">
            <v>EDPOC-CBR-Urb D</v>
          </cell>
          <cell r="AQ222" t="str">
            <v>40184357</v>
          </cell>
          <cell r="AR222" t="str">
            <v>70000073</v>
          </cell>
          <cell r="AS222" t="str">
            <v>030I</v>
          </cell>
          <cell r="AT222" t="str">
            <v>DIRECTOR</v>
          </cell>
          <cell r="AU222" t="str">
            <v>1</v>
          </cell>
          <cell r="AV222" t="str">
            <v>00041276</v>
          </cell>
          <cell r="AW222" t="str">
            <v>J20220000120</v>
          </cell>
          <cell r="AX222" t="str">
            <v>GBRH-DR-DIRECTOR</v>
          </cell>
          <cell r="AY222" t="str">
            <v>68900100</v>
          </cell>
          <cell r="AZ222" t="str">
            <v>Orgãos Sociais</v>
          </cell>
          <cell r="BA222" t="str">
            <v>6890</v>
          </cell>
          <cell r="BB222" t="str">
            <v>EDP Outsourcing Comercial</v>
          </cell>
          <cell r="BC222" t="str">
            <v>6890</v>
          </cell>
          <cell r="BD222" t="str">
            <v>6890</v>
          </cell>
          <cell r="BE222" t="str">
            <v>2800</v>
          </cell>
          <cell r="BF222" t="str">
            <v>6890</v>
          </cell>
          <cell r="BG222" t="str">
            <v>EDP Outsourcing Comercial,SA</v>
          </cell>
          <cell r="BH222" t="str">
            <v>1010</v>
          </cell>
          <cell r="BI222">
            <v>5512</v>
          </cell>
          <cell r="BJ222" t="str">
            <v>RI</v>
          </cell>
          <cell r="BK222">
            <v>0</v>
          </cell>
          <cell r="BL222">
            <v>0</v>
          </cell>
          <cell r="BM222" t="str">
            <v>DIRECTOR</v>
          </cell>
          <cell r="BN222" t="str">
            <v>00</v>
          </cell>
          <cell r="BO222" t="str">
            <v>RI</v>
          </cell>
          <cell r="BP222" t="str">
            <v>20050104</v>
          </cell>
          <cell r="BQ222" t="str">
            <v>33</v>
          </cell>
          <cell r="BR222" t="str">
            <v>NOMEACAO</v>
          </cell>
          <cell r="BS222" t="str">
            <v>20050401</v>
          </cell>
          <cell r="BU222" t="str">
            <v>DIRECTOR</v>
          </cell>
          <cell r="BV222" t="str">
            <v>RI</v>
          </cell>
          <cell r="BW222">
            <v>-5512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C222">
            <v>0</v>
          </cell>
          <cell r="CG222">
            <v>0</v>
          </cell>
          <cell r="CK222">
            <v>0</v>
          </cell>
          <cell r="CO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C222">
            <v>0</v>
          </cell>
          <cell r="DF222">
            <v>0</v>
          </cell>
          <cell r="DI222">
            <v>0</v>
          </cell>
          <cell r="DK222">
            <v>0</v>
          </cell>
          <cell r="DL222">
            <v>0</v>
          </cell>
          <cell r="DN222" t="str">
            <v>50001</v>
          </cell>
          <cell r="DO222" t="str">
            <v>IHT_TEMPO INTEIRO</v>
          </cell>
          <cell r="DP222">
            <v>9</v>
          </cell>
          <cell r="DQ222">
            <v>100</v>
          </cell>
          <cell r="DR222" t="str">
            <v>CR01</v>
          </cell>
          <cell r="DT222" t="str">
            <v>00210000</v>
          </cell>
          <cell r="DU222" t="str">
            <v>CREDITO PREDIAL PORTUGUES, SA</v>
          </cell>
        </row>
        <row r="223">
          <cell r="A223" t="str">
            <v>180963</v>
          </cell>
          <cell r="B223" t="str">
            <v>Antonio Manuel Serrano Pancas</v>
          </cell>
          <cell r="C223" t="str">
            <v>1977</v>
          </cell>
          <cell r="D223">
            <v>28</v>
          </cell>
          <cell r="E223">
            <v>28</v>
          </cell>
          <cell r="F223" t="str">
            <v>19570806</v>
          </cell>
          <cell r="G223" t="str">
            <v>47</v>
          </cell>
          <cell r="H223" t="str">
            <v>1</v>
          </cell>
          <cell r="I223" t="str">
            <v>Casado</v>
          </cell>
          <cell r="J223" t="str">
            <v>masculino</v>
          </cell>
          <cell r="K223">
            <v>2</v>
          </cell>
          <cell r="L223" t="str">
            <v>R Alvaro Correia              Luzeiro</v>
          </cell>
          <cell r="M223" t="str">
            <v>3020-261</v>
          </cell>
          <cell r="N223" t="str">
            <v>COIMBRA</v>
          </cell>
          <cell r="O223" t="str">
            <v>00232213</v>
          </cell>
          <cell r="P223" t="str">
            <v>C.GERAL ADMINISTRACAO COMERCIO</v>
          </cell>
          <cell r="R223" t="str">
            <v>4193958</v>
          </cell>
          <cell r="S223" t="str">
            <v>20000714</v>
          </cell>
          <cell r="T223" t="str">
            <v>COIMBRA</v>
          </cell>
          <cell r="U223" t="str">
            <v>9803</v>
          </cell>
          <cell r="V223" t="str">
            <v>S.NAC IND ENERGIA-SINDEL</v>
          </cell>
          <cell r="W223" t="str">
            <v>105598933</v>
          </cell>
          <cell r="X223" t="str">
            <v>0728</v>
          </cell>
          <cell r="Y223" t="str">
            <v>0.0</v>
          </cell>
          <cell r="Z223">
            <v>1</v>
          </cell>
          <cell r="AA223" t="str">
            <v>00</v>
          </cell>
          <cell r="AD223" t="str">
            <v>100</v>
          </cell>
          <cell r="AE223" t="str">
            <v>11101152326</v>
          </cell>
          <cell r="AF223" t="str">
            <v>02</v>
          </cell>
          <cell r="AG223" t="str">
            <v>19770108</v>
          </cell>
          <cell r="AH223" t="str">
            <v>DT.Adm.Corr.Antiguid</v>
          </cell>
          <cell r="AI223" t="str">
            <v>1</v>
          </cell>
          <cell r="AJ223" t="str">
            <v>ACTIVOS</v>
          </cell>
          <cell r="AK223" t="str">
            <v>AA</v>
          </cell>
          <cell r="AL223" t="str">
            <v>ACTIVO TEMP.INTEIRO</v>
          </cell>
          <cell r="AM223" t="str">
            <v>J200</v>
          </cell>
          <cell r="AN223" t="str">
            <v>EDPOutsourcingComercial-Ce</v>
          </cell>
          <cell r="AO223" t="str">
            <v>J210</v>
          </cell>
          <cell r="AP223" t="str">
            <v>EDPOC-CBR-Urb D</v>
          </cell>
          <cell r="AQ223" t="str">
            <v>40185053</v>
          </cell>
          <cell r="AR223" t="str">
            <v>70000078</v>
          </cell>
          <cell r="AS223" t="str">
            <v>033.</v>
          </cell>
          <cell r="AT223" t="str">
            <v>TECNICO PRINCIPAL DE GESTAO</v>
          </cell>
          <cell r="AU223" t="str">
            <v>1</v>
          </cell>
          <cell r="AV223" t="str">
            <v>00041626</v>
          </cell>
          <cell r="AW223" t="str">
            <v>J20100000220</v>
          </cell>
          <cell r="AX223" t="str">
            <v>CASC-SECRETARIADO</v>
          </cell>
          <cell r="AY223" t="str">
            <v>68900100</v>
          </cell>
          <cell r="AZ223" t="str">
            <v>Orgãos Sociais</v>
          </cell>
          <cell r="BA223" t="str">
            <v>6890</v>
          </cell>
          <cell r="BB223" t="str">
            <v>EDP Outsourcing Comercial</v>
          </cell>
          <cell r="BC223" t="str">
            <v>6890</v>
          </cell>
          <cell r="BD223" t="str">
            <v>6890</v>
          </cell>
          <cell r="BE223" t="str">
            <v>2800</v>
          </cell>
          <cell r="BF223" t="str">
            <v>6890</v>
          </cell>
          <cell r="BG223" t="str">
            <v>EDP Outsourcing Comercial,SA</v>
          </cell>
          <cell r="BH223" t="str">
            <v>1010</v>
          </cell>
          <cell r="BI223">
            <v>1618</v>
          </cell>
          <cell r="BJ223" t="str">
            <v>15</v>
          </cell>
          <cell r="BK223">
            <v>28</v>
          </cell>
          <cell r="BL223">
            <v>283.08</v>
          </cell>
          <cell r="BM223" t="str">
            <v>NÍVEL 3</v>
          </cell>
          <cell r="BN223" t="str">
            <v>00</v>
          </cell>
          <cell r="BO223" t="str">
            <v>06</v>
          </cell>
          <cell r="BP223" t="str">
            <v>20050101</v>
          </cell>
          <cell r="BQ223" t="str">
            <v>21</v>
          </cell>
          <cell r="BR223" t="str">
            <v>EVOLUCAO AUTOMATICA</v>
          </cell>
          <cell r="BS223" t="str">
            <v>20050101</v>
          </cell>
          <cell r="BW223">
            <v>0</v>
          </cell>
          <cell r="BX223">
            <v>21</v>
          </cell>
          <cell r="BY223">
            <v>399.23</v>
          </cell>
          <cell r="BZ223">
            <v>0</v>
          </cell>
          <cell r="CA223">
            <v>0</v>
          </cell>
          <cell r="CC223">
            <v>0</v>
          </cell>
          <cell r="CG223">
            <v>0</v>
          </cell>
          <cell r="CK223">
            <v>0</v>
          </cell>
          <cell r="CO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Z223">
            <v>0</v>
          </cell>
          <cell r="DC223">
            <v>0</v>
          </cell>
          <cell r="DF223">
            <v>0</v>
          </cell>
          <cell r="DI223">
            <v>0</v>
          </cell>
          <cell r="DK223">
            <v>0</v>
          </cell>
          <cell r="DL223">
            <v>0</v>
          </cell>
          <cell r="DN223" t="str">
            <v>50001</v>
          </cell>
          <cell r="DO223" t="str">
            <v>IHT_TEMPO INTEIRO</v>
          </cell>
          <cell r="DP223">
            <v>2</v>
          </cell>
          <cell r="DQ223">
            <v>100</v>
          </cell>
          <cell r="DR223" t="str">
            <v>CR01</v>
          </cell>
          <cell r="DT223" t="str">
            <v>00180000</v>
          </cell>
          <cell r="DU223" t="str">
            <v>BANCO TOTTA &amp; ACORES, SA</v>
          </cell>
        </row>
        <row r="224">
          <cell r="A224" t="str">
            <v>264440</v>
          </cell>
          <cell r="B224" t="str">
            <v>Marilia Rodrigues Simões Reis</v>
          </cell>
          <cell r="C224" t="str">
            <v>1984</v>
          </cell>
          <cell r="D224">
            <v>21</v>
          </cell>
          <cell r="E224">
            <v>21</v>
          </cell>
          <cell r="F224" t="str">
            <v>19570907</v>
          </cell>
          <cell r="G224" t="str">
            <v>47</v>
          </cell>
          <cell r="H224" t="str">
            <v>4</v>
          </cell>
          <cell r="I224" t="str">
            <v>Divorc</v>
          </cell>
          <cell r="J224" t="str">
            <v>feminino</v>
          </cell>
          <cell r="K224">
            <v>2</v>
          </cell>
          <cell r="L224" t="str">
            <v>Urb.Quinta Várzea II, LT 30 A - 1º C Santa Clara</v>
          </cell>
          <cell r="M224" t="str">
            <v>3040-000</v>
          </cell>
          <cell r="N224" t="str">
            <v>COIMBRA</v>
          </cell>
          <cell r="O224" t="str">
            <v>00774105</v>
          </cell>
          <cell r="P224" t="str">
            <v>ECONOMIA</v>
          </cell>
          <cell r="R224" t="str">
            <v>4128566</v>
          </cell>
          <cell r="S224" t="str">
            <v>20040902</v>
          </cell>
          <cell r="T224" t="str">
            <v>COIMBRA</v>
          </cell>
          <cell r="U224" t="str">
            <v>9803</v>
          </cell>
          <cell r="V224" t="str">
            <v>S.NAC IND ENERGIA-SINDEL</v>
          </cell>
          <cell r="W224" t="str">
            <v>172286824</v>
          </cell>
          <cell r="X224" t="str">
            <v>0728</v>
          </cell>
          <cell r="Y224" t="str">
            <v>0.0</v>
          </cell>
          <cell r="Z224">
            <v>2</v>
          </cell>
          <cell r="AA224" t="str">
            <v>00</v>
          </cell>
          <cell r="AD224" t="str">
            <v>100</v>
          </cell>
          <cell r="AE224" t="str">
            <v>11102445762</v>
          </cell>
          <cell r="AF224" t="str">
            <v>02</v>
          </cell>
          <cell r="AG224" t="str">
            <v>19840316</v>
          </cell>
          <cell r="AH224" t="str">
            <v>DT.Adm.Corr.Antiguid</v>
          </cell>
          <cell r="AI224" t="str">
            <v>1</v>
          </cell>
          <cell r="AJ224" t="str">
            <v>ACTIVOS</v>
          </cell>
          <cell r="AK224" t="str">
            <v>AA</v>
          </cell>
          <cell r="AL224" t="str">
            <v>ACTIVO TEMP.INTEIRO</v>
          </cell>
          <cell r="AM224" t="str">
            <v>J200</v>
          </cell>
          <cell r="AN224" t="str">
            <v>EDPOutsourcingComercial-Ce</v>
          </cell>
          <cell r="AO224" t="str">
            <v>J210</v>
          </cell>
          <cell r="AP224" t="str">
            <v>EDPOC-CBR-Urb D</v>
          </cell>
          <cell r="AQ224" t="str">
            <v>40185052</v>
          </cell>
          <cell r="AR224" t="str">
            <v>70000607</v>
          </cell>
          <cell r="AS224" t="str">
            <v>92L2</v>
          </cell>
          <cell r="AT224" t="str">
            <v>CHEFE DEPARTAMENTO</v>
          </cell>
          <cell r="AU224" t="str">
            <v>1</v>
          </cell>
          <cell r="AV224" t="str">
            <v>00041802</v>
          </cell>
          <cell r="AW224" t="str">
            <v>J20220000220</v>
          </cell>
          <cell r="AX224" t="str">
            <v>GBRH-AP-APOIO</v>
          </cell>
          <cell r="AY224" t="str">
            <v>68900100</v>
          </cell>
          <cell r="AZ224" t="str">
            <v>Orgãos Sociais</v>
          </cell>
          <cell r="BA224" t="str">
            <v>6890</v>
          </cell>
          <cell r="BB224" t="str">
            <v>EDP Outsourcing Comercial</v>
          </cell>
          <cell r="BC224" t="str">
            <v>6890</v>
          </cell>
          <cell r="BD224" t="str">
            <v>6890</v>
          </cell>
          <cell r="BE224" t="str">
            <v>2800</v>
          </cell>
          <cell r="BF224" t="str">
            <v>6890</v>
          </cell>
          <cell r="BG224" t="str">
            <v>EDP Outsourcing Comercial,SA</v>
          </cell>
          <cell r="BH224" t="str">
            <v>1010</v>
          </cell>
          <cell r="BI224">
            <v>2283</v>
          </cell>
          <cell r="BJ224" t="str">
            <v>J</v>
          </cell>
          <cell r="BK224">
            <v>21</v>
          </cell>
          <cell r="BL224">
            <v>212.31</v>
          </cell>
          <cell r="BM224" t="str">
            <v>LIC 2</v>
          </cell>
          <cell r="BN224" t="str">
            <v>01</v>
          </cell>
          <cell r="BO224" t="str">
            <v>J</v>
          </cell>
          <cell r="BP224" t="str">
            <v>20040110</v>
          </cell>
          <cell r="BQ224" t="str">
            <v>22</v>
          </cell>
          <cell r="BR224" t="str">
            <v>ACELERACAO DE CARREIRA</v>
          </cell>
          <cell r="BS224" t="str">
            <v>20050101</v>
          </cell>
          <cell r="BT224" t="str">
            <v>20040101</v>
          </cell>
          <cell r="BU224" t="str">
            <v>C DEP D2</v>
          </cell>
          <cell r="BV224" t="str">
            <v>M</v>
          </cell>
          <cell r="BW224">
            <v>376</v>
          </cell>
          <cell r="BX224">
            <v>21</v>
          </cell>
          <cell r="BY224">
            <v>602.98</v>
          </cell>
          <cell r="BZ224">
            <v>0</v>
          </cell>
          <cell r="CA224">
            <v>0</v>
          </cell>
          <cell r="CC224">
            <v>0</v>
          </cell>
          <cell r="CG224">
            <v>0</v>
          </cell>
          <cell r="CK224">
            <v>0</v>
          </cell>
          <cell r="CO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Z224">
            <v>0</v>
          </cell>
          <cell r="DC224">
            <v>0</v>
          </cell>
          <cell r="DF224">
            <v>0</v>
          </cell>
          <cell r="DI224">
            <v>0</v>
          </cell>
          <cell r="DK224">
            <v>0</v>
          </cell>
          <cell r="DL224">
            <v>0</v>
          </cell>
          <cell r="DN224" t="str">
            <v>50001</v>
          </cell>
          <cell r="DO224" t="str">
            <v>IHT_TEMPO INTEIRO</v>
          </cell>
          <cell r="DP224">
            <v>2</v>
          </cell>
          <cell r="DQ224">
            <v>100</v>
          </cell>
          <cell r="DR224" t="str">
            <v>CR01</v>
          </cell>
          <cell r="DT224" t="str">
            <v>00350185</v>
          </cell>
          <cell r="DU224" t="str">
            <v>CAIXA GERAL DE DEPOSITOS, SA</v>
          </cell>
        </row>
        <row r="225">
          <cell r="A225" t="str">
            <v>168033</v>
          </cell>
          <cell r="B225" t="str">
            <v>Fernando Santos Coelho</v>
          </cell>
          <cell r="C225" t="str">
            <v>1979</v>
          </cell>
          <cell r="D225">
            <v>26</v>
          </cell>
          <cell r="E225">
            <v>26</v>
          </cell>
          <cell r="F225" t="str">
            <v>19600616</v>
          </cell>
          <cell r="G225" t="str">
            <v>45</v>
          </cell>
          <cell r="H225" t="str">
            <v>1</v>
          </cell>
          <cell r="I225" t="str">
            <v>Casado</v>
          </cell>
          <cell r="J225" t="str">
            <v>masculino</v>
          </cell>
          <cell r="K225">
            <v>2</v>
          </cell>
          <cell r="L225" t="str">
            <v>R do Tojal, 59</v>
          </cell>
          <cell r="M225" t="str">
            <v>3140-314</v>
          </cell>
          <cell r="N225" t="str">
            <v>PEREIRA MMV</v>
          </cell>
          <cell r="O225" t="str">
            <v>00241132</v>
          </cell>
          <cell r="P225" t="str">
            <v>CURSO COMPLEMENTAR DOS LICEUS</v>
          </cell>
          <cell r="R225" t="str">
            <v>4313958</v>
          </cell>
          <cell r="S225" t="str">
            <v>20011030</v>
          </cell>
          <cell r="T225" t="str">
            <v>COIMBRA</v>
          </cell>
          <cell r="W225" t="str">
            <v>168714540</v>
          </cell>
          <cell r="X225" t="str">
            <v>0795</v>
          </cell>
          <cell r="Y225" t="str">
            <v>0.0</v>
          </cell>
          <cell r="Z225">
            <v>1</v>
          </cell>
          <cell r="AA225" t="str">
            <v>00</v>
          </cell>
          <cell r="AD225" t="str">
            <v>100</v>
          </cell>
          <cell r="AE225" t="str">
            <v>11218522083</v>
          </cell>
          <cell r="AF225" t="str">
            <v>02</v>
          </cell>
          <cell r="AG225" t="str">
            <v>19790801</v>
          </cell>
          <cell r="AH225" t="str">
            <v>DT.Adm.Corr.Antiguid</v>
          </cell>
          <cell r="AI225" t="str">
            <v>1</v>
          </cell>
          <cell r="AJ225" t="str">
            <v>ACTIVOS</v>
          </cell>
          <cell r="AK225" t="str">
            <v>AA</v>
          </cell>
          <cell r="AL225" t="str">
            <v>ACTIVO TEMP.INTEIRO</v>
          </cell>
          <cell r="AM225" t="str">
            <v>J200</v>
          </cell>
          <cell r="AN225" t="str">
            <v>EDPOutsourcingComercial-Ce</v>
          </cell>
          <cell r="AO225" t="str">
            <v>J210</v>
          </cell>
          <cell r="AP225" t="str">
            <v>EDPOC-CBR-Urb D</v>
          </cell>
          <cell r="AQ225" t="str">
            <v>40184358</v>
          </cell>
          <cell r="AR225" t="str">
            <v>70000244</v>
          </cell>
          <cell r="AS225" t="str">
            <v>134.</v>
          </cell>
          <cell r="AT225" t="str">
            <v>TECNICO GESTAO ADMINISTRATIVA</v>
          </cell>
          <cell r="AU225" t="str">
            <v>1</v>
          </cell>
          <cell r="AV225" t="str">
            <v>00041802</v>
          </cell>
          <cell r="AW225" t="str">
            <v>J20220000220</v>
          </cell>
          <cell r="AX225" t="str">
            <v>GBRH-AP-APOIO</v>
          </cell>
          <cell r="AY225" t="str">
            <v>68900100</v>
          </cell>
          <cell r="AZ225" t="str">
            <v>Orgãos Sociais</v>
          </cell>
          <cell r="BA225" t="str">
            <v>6890</v>
          </cell>
          <cell r="BB225" t="str">
            <v>EDP Outsourcing Comercial</v>
          </cell>
          <cell r="BC225" t="str">
            <v>6890</v>
          </cell>
          <cell r="BD225" t="str">
            <v>6890</v>
          </cell>
          <cell r="BE225" t="str">
            <v>2800</v>
          </cell>
          <cell r="BF225" t="str">
            <v>6890</v>
          </cell>
          <cell r="BG225" t="str">
            <v>EDP Outsourcing Comercial,SA</v>
          </cell>
          <cell r="BH225" t="str">
            <v>1010</v>
          </cell>
          <cell r="BI225">
            <v>1432</v>
          </cell>
          <cell r="BJ225" t="str">
            <v>13</v>
          </cell>
          <cell r="BK225">
            <v>26</v>
          </cell>
          <cell r="BL225">
            <v>262.86</v>
          </cell>
          <cell r="BM225" t="str">
            <v>NÍVEL 4</v>
          </cell>
          <cell r="BN225" t="str">
            <v>01</v>
          </cell>
          <cell r="BO225" t="str">
            <v>07</v>
          </cell>
          <cell r="BP225" t="str">
            <v>20040101</v>
          </cell>
          <cell r="BQ225" t="str">
            <v>21</v>
          </cell>
          <cell r="BR225" t="str">
            <v>EVOLUCAO AUTOMATICA</v>
          </cell>
          <cell r="BS225" t="str">
            <v>20050101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C225">
            <v>0</v>
          </cell>
          <cell r="CG225">
            <v>0</v>
          </cell>
          <cell r="CK225">
            <v>0</v>
          </cell>
          <cell r="CO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Z225">
            <v>0</v>
          </cell>
          <cell r="DC225">
            <v>0</v>
          </cell>
          <cell r="DF225">
            <v>0</v>
          </cell>
          <cell r="DI225">
            <v>0</v>
          </cell>
          <cell r="DK225">
            <v>0</v>
          </cell>
          <cell r="DL225">
            <v>0</v>
          </cell>
          <cell r="DN225" t="str">
            <v>21D11</v>
          </cell>
          <cell r="DO225" t="str">
            <v>Flex.T.Int."Escrit"</v>
          </cell>
          <cell r="DP225">
            <v>2</v>
          </cell>
          <cell r="DQ225">
            <v>100</v>
          </cell>
          <cell r="DR225" t="str">
            <v>CR01</v>
          </cell>
          <cell r="DT225" t="str">
            <v>00100000</v>
          </cell>
          <cell r="DU225" t="str">
            <v>BANCO BPI, SA</v>
          </cell>
        </row>
        <row r="226">
          <cell r="A226" t="str">
            <v>284491</v>
          </cell>
          <cell r="B226" t="str">
            <v>Carlos Gaspar Costa</v>
          </cell>
          <cell r="C226" t="str">
            <v>1984</v>
          </cell>
          <cell r="D226">
            <v>21</v>
          </cell>
          <cell r="E226">
            <v>21</v>
          </cell>
          <cell r="F226" t="str">
            <v>19600819</v>
          </cell>
          <cell r="G226" t="str">
            <v>44</v>
          </cell>
          <cell r="H226" t="str">
            <v>0</v>
          </cell>
          <cell r="I226" t="str">
            <v>Solt.</v>
          </cell>
          <cell r="J226" t="str">
            <v>masculino</v>
          </cell>
          <cell r="K226">
            <v>1</v>
          </cell>
          <cell r="L226" t="str">
            <v>Urb.Ferreira Jorge, Lt.6-1.Dt. Alto dos Barreiros</v>
          </cell>
          <cell r="M226" t="str">
            <v>3030-016</v>
          </cell>
          <cell r="N226" t="str">
            <v>COIMBRA</v>
          </cell>
          <cell r="O226" t="str">
            <v>00241132</v>
          </cell>
          <cell r="P226" t="str">
            <v>CURSO COMPLEMENTAR DOS LICEUS</v>
          </cell>
          <cell r="R226" t="str">
            <v>4418763</v>
          </cell>
          <cell r="S226" t="str">
            <v>20000710</v>
          </cell>
          <cell r="T226" t="str">
            <v>COIMBRA</v>
          </cell>
          <cell r="U226" t="str">
            <v>9803</v>
          </cell>
          <cell r="V226" t="str">
            <v>S.NAC IND ENERGIA-SINDEL</v>
          </cell>
          <cell r="W226" t="str">
            <v>179572245</v>
          </cell>
          <cell r="X226" t="str">
            <v>0728</v>
          </cell>
          <cell r="Y226" t="str">
            <v>0.0</v>
          </cell>
          <cell r="Z226">
            <v>1</v>
          </cell>
          <cell r="AA226" t="str">
            <v>00</v>
          </cell>
          <cell r="AD226" t="str">
            <v>100</v>
          </cell>
          <cell r="AE226" t="str">
            <v>11102639733</v>
          </cell>
          <cell r="AF226" t="str">
            <v>02</v>
          </cell>
          <cell r="AG226" t="str">
            <v>19840823</v>
          </cell>
          <cell r="AH226" t="str">
            <v>DT.Adm.Corr.Antiguid</v>
          </cell>
          <cell r="AI226" t="str">
            <v>1</v>
          </cell>
          <cell r="AJ226" t="str">
            <v>ACTIVOS</v>
          </cell>
          <cell r="AK226" t="str">
            <v>AA</v>
          </cell>
          <cell r="AL226" t="str">
            <v>ACTIVO TEMP.INTEIRO</v>
          </cell>
          <cell r="AM226" t="str">
            <v>J200</v>
          </cell>
          <cell r="AN226" t="str">
            <v>EDPOutsourcingComercial-Ce</v>
          </cell>
          <cell r="AO226" t="str">
            <v>J210</v>
          </cell>
          <cell r="AP226" t="str">
            <v>EDPOC-CBR-Urb D</v>
          </cell>
          <cell r="AQ226" t="str">
            <v>40185526</v>
          </cell>
          <cell r="AR226" t="str">
            <v>70000095</v>
          </cell>
          <cell r="AS226" t="str">
            <v>042.</v>
          </cell>
          <cell r="AT226" t="str">
            <v>ASSISTENTE ESTUDOS</v>
          </cell>
          <cell r="AU226" t="str">
            <v>1</v>
          </cell>
          <cell r="AV226" t="str">
            <v>00041802</v>
          </cell>
          <cell r="AW226" t="str">
            <v>J20220000220</v>
          </cell>
          <cell r="AX226" t="str">
            <v>GBRH-AP-APOIO</v>
          </cell>
          <cell r="AY226" t="str">
            <v>68900100</v>
          </cell>
          <cell r="AZ226" t="str">
            <v>Orgãos Sociais</v>
          </cell>
          <cell r="BA226" t="str">
            <v>6890</v>
          </cell>
          <cell r="BB226" t="str">
            <v>EDP Outsourcing Comercial</v>
          </cell>
          <cell r="BC226" t="str">
            <v>6890</v>
          </cell>
          <cell r="BD226" t="str">
            <v>6890</v>
          </cell>
          <cell r="BE226" t="str">
            <v>2800</v>
          </cell>
          <cell r="BF226" t="str">
            <v>6890</v>
          </cell>
          <cell r="BG226" t="str">
            <v>EDP Outsourcing Comercial,SA</v>
          </cell>
          <cell r="BH226" t="str">
            <v>1010</v>
          </cell>
          <cell r="BI226">
            <v>1618</v>
          </cell>
          <cell r="BJ226" t="str">
            <v>15</v>
          </cell>
          <cell r="BK226">
            <v>21</v>
          </cell>
          <cell r="BL226">
            <v>212.31</v>
          </cell>
          <cell r="BM226" t="str">
            <v>NÍVEL 2</v>
          </cell>
          <cell r="BN226" t="str">
            <v>00</v>
          </cell>
          <cell r="BO226" t="str">
            <v>03</v>
          </cell>
          <cell r="BP226" t="str">
            <v>20050101</v>
          </cell>
          <cell r="BQ226" t="str">
            <v>21</v>
          </cell>
          <cell r="BR226" t="str">
            <v>EVOLUCAO AUTOMATICA</v>
          </cell>
          <cell r="BS226" t="str">
            <v>20050101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C226">
            <v>0</v>
          </cell>
          <cell r="CG226">
            <v>0</v>
          </cell>
          <cell r="CK226">
            <v>0</v>
          </cell>
          <cell r="CO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Z226">
            <v>0</v>
          </cell>
          <cell r="DC226">
            <v>0</v>
          </cell>
          <cell r="DF226">
            <v>0</v>
          </cell>
          <cell r="DI226">
            <v>0</v>
          </cell>
          <cell r="DK226">
            <v>0</v>
          </cell>
          <cell r="DL226">
            <v>0</v>
          </cell>
          <cell r="DN226" t="str">
            <v>21D11</v>
          </cell>
          <cell r="DO226" t="str">
            <v>Flex.T.Int."Escrit"</v>
          </cell>
          <cell r="DP226">
            <v>2</v>
          </cell>
          <cell r="DQ226">
            <v>100</v>
          </cell>
          <cell r="DR226" t="str">
            <v>CR01</v>
          </cell>
          <cell r="DT226" t="str">
            <v>00180000</v>
          </cell>
          <cell r="DU226" t="str">
            <v>BANCO TOTTA &amp; ACORES, SA</v>
          </cell>
        </row>
        <row r="227">
          <cell r="A227" t="str">
            <v>189693</v>
          </cell>
          <cell r="B227" t="str">
            <v>Luis Santos Placido</v>
          </cell>
          <cell r="C227" t="str">
            <v>1980</v>
          </cell>
          <cell r="D227">
            <v>25</v>
          </cell>
          <cell r="E227">
            <v>25</v>
          </cell>
          <cell r="F227" t="str">
            <v>19490416</v>
          </cell>
          <cell r="G227" t="str">
            <v>56</v>
          </cell>
          <cell r="H227" t="str">
            <v>1</v>
          </cell>
          <cell r="I227" t="str">
            <v>Casado</v>
          </cell>
          <cell r="J227" t="str">
            <v>masculino</v>
          </cell>
          <cell r="K227">
            <v>2</v>
          </cell>
          <cell r="L227" t="str">
            <v>R Visconde das Devesas N.205 1.Esq.</v>
          </cell>
          <cell r="M227" t="str">
            <v>4400-000</v>
          </cell>
          <cell r="N227" t="str">
            <v>VILA NOVA DE GAIA</v>
          </cell>
          <cell r="O227" t="str">
            <v>00774872</v>
          </cell>
          <cell r="P227" t="str">
            <v>EST.SUP.ESP.-CONTAB. ADMINIST.</v>
          </cell>
          <cell r="R227" t="str">
            <v>1780156</v>
          </cell>
          <cell r="S227" t="str">
            <v>20000914</v>
          </cell>
          <cell r="T227" t="str">
            <v>LISBOA</v>
          </cell>
          <cell r="U227" t="str">
            <v>9803</v>
          </cell>
          <cell r="V227" t="str">
            <v>S.NAC IND ENERGIA-SINDEL</v>
          </cell>
          <cell r="W227" t="str">
            <v>127741330</v>
          </cell>
          <cell r="X227" t="str">
            <v>1910</v>
          </cell>
          <cell r="Y227" t="str">
            <v>0.0</v>
          </cell>
          <cell r="Z227">
            <v>0</v>
          </cell>
          <cell r="AA227" t="str">
            <v>00</v>
          </cell>
          <cell r="AD227" t="str">
            <v>100</v>
          </cell>
          <cell r="AE227" t="str">
            <v>11290110561</v>
          </cell>
          <cell r="AF227" t="str">
            <v>02</v>
          </cell>
          <cell r="AG227" t="str">
            <v>19800301</v>
          </cell>
          <cell r="AH227" t="str">
            <v>DT.Adm.Corr.Antiguid</v>
          </cell>
          <cell r="AI227" t="str">
            <v>1</v>
          </cell>
          <cell r="AJ227" t="str">
            <v>ACTIVOS</v>
          </cell>
          <cell r="AK227" t="str">
            <v>AA</v>
          </cell>
          <cell r="AL227" t="str">
            <v>ACTIVO TEMP.INTEIRO</v>
          </cell>
          <cell r="AM227" t="str">
            <v>J200</v>
          </cell>
          <cell r="AN227" t="str">
            <v>EDPOutsourcingComercial-Ce</v>
          </cell>
          <cell r="AO227" t="str">
            <v>J210</v>
          </cell>
          <cell r="AP227" t="str">
            <v>EDPOC-CBR-Urb D</v>
          </cell>
          <cell r="AQ227" t="str">
            <v>40176760</v>
          </cell>
          <cell r="AR227" t="str">
            <v>70000038</v>
          </cell>
          <cell r="AS227" t="str">
            <v>01B2</v>
          </cell>
          <cell r="AT227" t="str">
            <v>BACHAREL II</v>
          </cell>
          <cell r="AU227" t="str">
            <v>1</v>
          </cell>
          <cell r="AV227" t="str">
            <v>00040111</v>
          </cell>
          <cell r="AW227" t="str">
            <v>J20260000820</v>
          </cell>
          <cell r="AX227" t="str">
            <v>GBAG-SA-GA SUPORTE ADMINISTRATIVO</v>
          </cell>
          <cell r="AY227" t="str">
            <v>68902300</v>
          </cell>
          <cell r="AZ227" t="str">
            <v>Adm e Financ</v>
          </cell>
          <cell r="BA227" t="str">
            <v>6890</v>
          </cell>
          <cell r="BB227" t="str">
            <v>EDP Outsourcing Comercial</v>
          </cell>
          <cell r="BC227" t="str">
            <v>6890</v>
          </cell>
          <cell r="BD227" t="str">
            <v>6890</v>
          </cell>
          <cell r="BE227" t="str">
            <v>2800</v>
          </cell>
          <cell r="BF227" t="str">
            <v>6890</v>
          </cell>
          <cell r="BG227" t="str">
            <v>EDP Outsourcing Comercial,SA</v>
          </cell>
          <cell r="BH227" t="str">
            <v>1010</v>
          </cell>
          <cell r="BI227">
            <v>2158</v>
          </cell>
          <cell r="BJ227" t="str">
            <v>I</v>
          </cell>
          <cell r="BK227">
            <v>25</v>
          </cell>
          <cell r="BL227">
            <v>252.75</v>
          </cell>
          <cell r="BM227" t="str">
            <v>BACH 2</v>
          </cell>
          <cell r="BN227" t="str">
            <v>07</v>
          </cell>
          <cell r="BO227" t="str">
            <v>I</v>
          </cell>
          <cell r="BP227" t="str">
            <v>19990106</v>
          </cell>
          <cell r="BQ227" t="str">
            <v>39</v>
          </cell>
          <cell r="BR227" t="str">
            <v>PROTOCOLO ACT</v>
          </cell>
          <cell r="BS227" t="str">
            <v>20050101</v>
          </cell>
          <cell r="BT227" t="str">
            <v>19980101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C227">
            <v>0</v>
          </cell>
          <cell r="CF227" t="str">
            <v>1320</v>
          </cell>
          <cell r="CG227">
            <v>374.62</v>
          </cell>
          <cell r="CH227" t="str">
            <v>41</v>
          </cell>
          <cell r="CI227" t="str">
            <v>07062002</v>
          </cell>
          <cell r="CK227">
            <v>0</v>
          </cell>
          <cell r="CO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Z227">
            <v>0</v>
          </cell>
          <cell r="DC227">
            <v>0</v>
          </cell>
          <cell r="DF227">
            <v>0</v>
          </cell>
          <cell r="DG227" t="str">
            <v>1330</v>
          </cell>
          <cell r="DH227" t="str">
            <v>J</v>
          </cell>
          <cell r="DI227">
            <v>125</v>
          </cell>
          <cell r="DK227">
            <v>0</v>
          </cell>
          <cell r="DL227">
            <v>0</v>
          </cell>
          <cell r="DN227" t="str">
            <v>21D11</v>
          </cell>
          <cell r="DO227" t="str">
            <v>Flex.T.Int."Escrit"</v>
          </cell>
          <cell r="DP227">
            <v>2</v>
          </cell>
          <cell r="DQ227">
            <v>100</v>
          </cell>
          <cell r="DR227" t="str">
            <v>CR01</v>
          </cell>
          <cell r="DT227" t="str">
            <v>00330000</v>
          </cell>
          <cell r="DU227" t="str">
            <v>BANCO COMERCIAL PORTUGUES, SA</v>
          </cell>
        </row>
        <row r="228">
          <cell r="A228" t="str">
            <v>201502</v>
          </cell>
          <cell r="B228" t="str">
            <v>Mario Jorge Espirito Santo Simões</v>
          </cell>
          <cell r="C228" t="str">
            <v>1980</v>
          </cell>
          <cell r="D228">
            <v>25</v>
          </cell>
          <cell r="E228">
            <v>25</v>
          </cell>
          <cell r="F228" t="str">
            <v>19570524</v>
          </cell>
          <cell r="G228" t="str">
            <v>48</v>
          </cell>
          <cell r="H228" t="str">
            <v>1</v>
          </cell>
          <cell r="I228" t="str">
            <v>Casado</v>
          </cell>
          <cell r="J228" t="str">
            <v>masculino</v>
          </cell>
          <cell r="K228">
            <v>1</v>
          </cell>
          <cell r="L228" t="str">
            <v>Av Bissaya Barreto, 157-2.Y</v>
          </cell>
          <cell r="M228" t="str">
            <v>3000-076</v>
          </cell>
          <cell r="N228" t="str">
            <v>COIMBRA</v>
          </cell>
          <cell r="O228" t="str">
            <v>00241132</v>
          </cell>
          <cell r="P228" t="str">
            <v>CURSO COMPLEMENTAR DOS LICEUS</v>
          </cell>
          <cell r="R228" t="str">
            <v>4121113</v>
          </cell>
          <cell r="S228" t="str">
            <v>20030422</v>
          </cell>
          <cell r="T228" t="str">
            <v>COIMBRA</v>
          </cell>
          <cell r="U228" t="str">
            <v>9803</v>
          </cell>
          <cell r="V228" t="str">
            <v>S.NAC IND ENERGIA-SINDEL</v>
          </cell>
          <cell r="W228" t="str">
            <v>126243085</v>
          </cell>
          <cell r="X228" t="str">
            <v>0728</v>
          </cell>
          <cell r="Y228" t="str">
            <v>0.0</v>
          </cell>
          <cell r="Z228">
            <v>1</v>
          </cell>
          <cell r="AA228" t="str">
            <v>00</v>
          </cell>
          <cell r="AD228" t="str">
            <v>100</v>
          </cell>
          <cell r="AE228" t="str">
            <v>11060870286</v>
          </cell>
          <cell r="AF228" t="str">
            <v>02</v>
          </cell>
          <cell r="AG228" t="str">
            <v>19800901</v>
          </cell>
          <cell r="AH228" t="str">
            <v>DT.Adm.Corr.Antiguid</v>
          </cell>
          <cell r="AI228" t="str">
            <v>1</v>
          </cell>
          <cell r="AJ228" t="str">
            <v>ACTIVOS</v>
          </cell>
          <cell r="AK228" t="str">
            <v>AA</v>
          </cell>
          <cell r="AL228" t="str">
            <v>ACTIVO TEMP.INTEIRO</v>
          </cell>
          <cell r="AM228" t="str">
            <v>J200</v>
          </cell>
          <cell r="AN228" t="str">
            <v>EDPOutsourcingComercial-Ce</v>
          </cell>
          <cell r="AO228" t="str">
            <v>J210</v>
          </cell>
          <cell r="AP228" t="str">
            <v>EDPOC-CBR-Urb D</v>
          </cell>
          <cell r="AQ228" t="str">
            <v>40176761</v>
          </cell>
          <cell r="AR228" t="str">
            <v>70000022</v>
          </cell>
          <cell r="AS228" t="str">
            <v>014.</v>
          </cell>
          <cell r="AT228" t="str">
            <v>TECNICO COMERCIAL</v>
          </cell>
          <cell r="AU228" t="str">
            <v>1</v>
          </cell>
          <cell r="AV228" t="str">
            <v>00040111</v>
          </cell>
          <cell r="AW228" t="str">
            <v>J20260000820</v>
          </cell>
          <cell r="AX228" t="str">
            <v>GBAG-SA-GA SUPORTE ADMINISTRATIVO</v>
          </cell>
          <cell r="AY228" t="str">
            <v>68902300</v>
          </cell>
          <cell r="AZ228" t="str">
            <v>Adm e Financ</v>
          </cell>
          <cell r="BA228" t="str">
            <v>6890</v>
          </cell>
          <cell r="BB228" t="str">
            <v>EDP Outsourcing Comercial</v>
          </cell>
          <cell r="BC228" t="str">
            <v>6890</v>
          </cell>
          <cell r="BD228" t="str">
            <v>6890</v>
          </cell>
          <cell r="BE228" t="str">
            <v>2800</v>
          </cell>
          <cell r="BF228" t="str">
            <v>6890</v>
          </cell>
          <cell r="BG228" t="str">
            <v>EDP Outsourcing Comercial,SA</v>
          </cell>
          <cell r="BH228" t="str">
            <v>1010</v>
          </cell>
          <cell r="BI228">
            <v>1339</v>
          </cell>
          <cell r="BJ228" t="str">
            <v>12</v>
          </cell>
          <cell r="BK228">
            <v>25</v>
          </cell>
          <cell r="BL228">
            <v>252.75</v>
          </cell>
          <cell r="BM228" t="str">
            <v>NÍVEL 4</v>
          </cell>
          <cell r="BN228" t="str">
            <v>00</v>
          </cell>
          <cell r="BO228" t="str">
            <v>06</v>
          </cell>
          <cell r="BP228" t="str">
            <v>20040110</v>
          </cell>
          <cell r="BQ228" t="str">
            <v>22</v>
          </cell>
          <cell r="BR228" t="str">
            <v>ACELERACAO DE CARREIRA</v>
          </cell>
          <cell r="BS228" t="str">
            <v>20050101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C228">
            <v>0</v>
          </cell>
          <cell r="CG228">
            <v>0</v>
          </cell>
          <cell r="CK228">
            <v>0</v>
          </cell>
          <cell r="CO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Z228">
            <v>0</v>
          </cell>
          <cell r="DC228">
            <v>0</v>
          </cell>
          <cell r="DF228">
            <v>0</v>
          </cell>
          <cell r="DI228">
            <v>0</v>
          </cell>
          <cell r="DK228">
            <v>0</v>
          </cell>
          <cell r="DL228">
            <v>0</v>
          </cell>
          <cell r="DN228" t="str">
            <v>21D11</v>
          </cell>
          <cell r="DO228" t="str">
            <v>Flex.T.Int."Escrit"</v>
          </cell>
          <cell r="DP228">
            <v>2</v>
          </cell>
          <cell r="DQ228">
            <v>100</v>
          </cell>
          <cell r="DR228" t="str">
            <v>CR01</v>
          </cell>
          <cell r="DT228" t="str">
            <v>00100000</v>
          </cell>
          <cell r="DU228" t="str">
            <v>BANCO BPI, SA</v>
          </cell>
        </row>
        <row r="229">
          <cell r="A229" t="str">
            <v>227340</v>
          </cell>
          <cell r="B229" t="str">
            <v>Victor Manuel Serra Matias</v>
          </cell>
          <cell r="C229" t="str">
            <v>1982</v>
          </cell>
          <cell r="D229">
            <v>23</v>
          </cell>
          <cell r="E229">
            <v>23</v>
          </cell>
          <cell r="F229" t="str">
            <v>19550515</v>
          </cell>
          <cell r="G229" t="str">
            <v>50</v>
          </cell>
          <cell r="H229" t="str">
            <v>1</v>
          </cell>
          <cell r="I229" t="str">
            <v>Casado</v>
          </cell>
          <cell r="J229" t="str">
            <v>masculino</v>
          </cell>
          <cell r="K229">
            <v>1</v>
          </cell>
          <cell r="L229" t="str">
            <v>Ladeira das Alpenduradas, 36</v>
          </cell>
          <cell r="M229" t="str">
            <v>3030-167</v>
          </cell>
          <cell r="N229" t="str">
            <v>COIMBRA</v>
          </cell>
          <cell r="O229" t="str">
            <v>00232253</v>
          </cell>
          <cell r="P229" t="str">
            <v>CURSO GERAL DE ELECTRICIDADE</v>
          </cell>
          <cell r="R229" t="str">
            <v>4075669</v>
          </cell>
          <cell r="S229" t="str">
            <v>20031226</v>
          </cell>
          <cell r="T229" t="str">
            <v>COIMBRA</v>
          </cell>
          <cell r="U229" t="str">
            <v>9801</v>
          </cell>
          <cell r="V229" t="str">
            <v>SIND IND ELéCT CENTRO</v>
          </cell>
          <cell r="W229" t="str">
            <v>180869094</v>
          </cell>
          <cell r="X229" t="str">
            <v>3050</v>
          </cell>
          <cell r="Y229" t="str">
            <v>70.0</v>
          </cell>
          <cell r="Z229">
            <v>1</v>
          </cell>
          <cell r="AA229" t="str">
            <v>00</v>
          </cell>
          <cell r="AC229" t="str">
            <v>X</v>
          </cell>
          <cell r="AD229" t="str">
            <v>100</v>
          </cell>
          <cell r="AE229" t="str">
            <v>11102446995</v>
          </cell>
          <cell r="AF229" t="str">
            <v>02</v>
          </cell>
          <cell r="AG229" t="str">
            <v>19820616</v>
          </cell>
          <cell r="AH229" t="str">
            <v>DT.Adm.Corr.Antiguid</v>
          </cell>
          <cell r="AI229" t="str">
            <v>1</v>
          </cell>
          <cell r="AJ229" t="str">
            <v>ACTIVOS</v>
          </cell>
          <cell r="AK229" t="str">
            <v>AA</v>
          </cell>
          <cell r="AL229" t="str">
            <v>ACTIVO TEMP.INTEIRO</v>
          </cell>
          <cell r="AM229" t="str">
            <v>J200</v>
          </cell>
          <cell r="AN229" t="str">
            <v>EDPOutsourcingComercial-Ce</v>
          </cell>
          <cell r="AO229" t="str">
            <v>J210</v>
          </cell>
          <cell r="AP229" t="str">
            <v>EDPOC-CBR-Urb D</v>
          </cell>
          <cell r="AQ229" t="str">
            <v>40176762</v>
          </cell>
          <cell r="AR229" t="str">
            <v>70000060</v>
          </cell>
          <cell r="AS229" t="str">
            <v>025.</v>
          </cell>
          <cell r="AT229" t="str">
            <v>ESCRITURARIO COMERCIAL</v>
          </cell>
          <cell r="AU229" t="str">
            <v>1</v>
          </cell>
          <cell r="AV229" t="str">
            <v>00040111</v>
          </cell>
          <cell r="AW229" t="str">
            <v>J20260000820</v>
          </cell>
          <cell r="AX229" t="str">
            <v>GBAG-SA-GA SUPORTE ADMINISTRATIVO</v>
          </cell>
          <cell r="AY229" t="str">
            <v>68902300</v>
          </cell>
          <cell r="AZ229" t="str">
            <v>Adm e Financ</v>
          </cell>
          <cell r="BA229" t="str">
            <v>6890</v>
          </cell>
          <cell r="BB229" t="str">
            <v>EDP Outsourcing Comercial</v>
          </cell>
          <cell r="BC229" t="str">
            <v>6890</v>
          </cell>
          <cell r="BD229" t="str">
            <v>6890</v>
          </cell>
          <cell r="BE229" t="str">
            <v>2800</v>
          </cell>
          <cell r="BF229" t="str">
            <v>6890</v>
          </cell>
          <cell r="BG229" t="str">
            <v>EDP Outsourcing Comercial,SA</v>
          </cell>
          <cell r="BH229" t="str">
            <v>1010</v>
          </cell>
          <cell r="BI229">
            <v>1160</v>
          </cell>
          <cell r="BJ229" t="str">
            <v>10</v>
          </cell>
          <cell r="BK229">
            <v>23</v>
          </cell>
          <cell r="BL229">
            <v>232.53</v>
          </cell>
          <cell r="BM229" t="str">
            <v>NÍVEL 5</v>
          </cell>
          <cell r="BN229" t="str">
            <v>02</v>
          </cell>
          <cell r="BO229" t="str">
            <v>07</v>
          </cell>
          <cell r="BP229" t="str">
            <v>20030101</v>
          </cell>
          <cell r="BQ229" t="str">
            <v>21</v>
          </cell>
          <cell r="BR229" t="str">
            <v>EVOLUCAO AUTOMATICA</v>
          </cell>
          <cell r="BS229" t="str">
            <v>20050101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C229">
            <v>0</v>
          </cell>
          <cell r="CG229">
            <v>0</v>
          </cell>
          <cell r="CK229">
            <v>0</v>
          </cell>
          <cell r="CO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Z229">
            <v>0</v>
          </cell>
          <cell r="DC229">
            <v>0</v>
          </cell>
          <cell r="DF229">
            <v>0</v>
          </cell>
          <cell r="DI229">
            <v>0</v>
          </cell>
          <cell r="DK229">
            <v>0</v>
          </cell>
          <cell r="DL229">
            <v>0</v>
          </cell>
          <cell r="DN229" t="str">
            <v>21D11</v>
          </cell>
          <cell r="DO229" t="str">
            <v>Flex.T.Int."Escrit"</v>
          </cell>
          <cell r="DP229">
            <v>2</v>
          </cell>
          <cell r="DQ229">
            <v>100</v>
          </cell>
          <cell r="DR229" t="str">
            <v>CR01</v>
          </cell>
          <cell r="DT229" t="str">
            <v>00100000</v>
          </cell>
          <cell r="DU229" t="str">
            <v>BANCO BPI, SA</v>
          </cell>
        </row>
        <row r="230">
          <cell r="A230" t="str">
            <v>124222</v>
          </cell>
          <cell r="B230" t="str">
            <v>Fernando Ferreira Pratas</v>
          </cell>
          <cell r="C230" t="str">
            <v>1969</v>
          </cell>
          <cell r="D230">
            <v>36</v>
          </cell>
          <cell r="E230">
            <v>36</v>
          </cell>
          <cell r="F230" t="str">
            <v>19510602</v>
          </cell>
          <cell r="G230" t="str">
            <v>54</v>
          </cell>
          <cell r="H230" t="str">
            <v>1</v>
          </cell>
          <cell r="I230" t="str">
            <v>Casado</v>
          </cell>
          <cell r="J230" t="str">
            <v>masculino</v>
          </cell>
          <cell r="K230">
            <v>3</v>
          </cell>
          <cell r="L230" t="str">
            <v>Urb. da Faia, Lt. 33</v>
          </cell>
          <cell r="M230" t="str">
            <v>3150-152</v>
          </cell>
          <cell r="N230" t="str">
            <v>CONDEIXA-A-NOVA</v>
          </cell>
          <cell r="O230" t="str">
            <v>00774882</v>
          </cell>
          <cell r="P230" t="str">
            <v>E.S.E.-CONTROLO DE GESTAO</v>
          </cell>
          <cell r="R230" t="str">
            <v>2528157</v>
          </cell>
          <cell r="S230" t="str">
            <v>19950518</v>
          </cell>
          <cell r="T230" t="str">
            <v>COIMBRA</v>
          </cell>
          <cell r="U230" t="str">
            <v>9803</v>
          </cell>
          <cell r="V230" t="str">
            <v>S.NAC IND ENERGIA-SINDEL</v>
          </cell>
          <cell r="W230" t="str">
            <v>131829890</v>
          </cell>
          <cell r="X230" t="str">
            <v>0728</v>
          </cell>
          <cell r="Y230" t="str">
            <v>0.0</v>
          </cell>
          <cell r="Z230">
            <v>3</v>
          </cell>
          <cell r="AA230" t="str">
            <v>00</v>
          </cell>
          <cell r="AC230" t="str">
            <v>X</v>
          </cell>
          <cell r="AD230" t="str">
            <v>100</v>
          </cell>
          <cell r="AE230" t="str">
            <v>11100621265</v>
          </cell>
          <cell r="AF230" t="str">
            <v>02</v>
          </cell>
          <cell r="AG230" t="str">
            <v>19690714</v>
          </cell>
          <cell r="AH230" t="str">
            <v>DT.Adm.Corr.Antiguid</v>
          </cell>
          <cell r="AI230" t="str">
            <v>1</v>
          </cell>
          <cell r="AJ230" t="str">
            <v>ACTIVOS</v>
          </cell>
          <cell r="AK230" t="str">
            <v>AA</v>
          </cell>
          <cell r="AL230" t="str">
            <v>ACTIVO TEMP.INTEIRO</v>
          </cell>
          <cell r="AM230" t="str">
            <v>J200</v>
          </cell>
          <cell r="AN230" t="str">
            <v>EDPOutsourcingComercial-Ce</v>
          </cell>
          <cell r="AO230" t="str">
            <v>J210</v>
          </cell>
          <cell r="AP230" t="str">
            <v>EDPOC-CBR-Urb D</v>
          </cell>
          <cell r="AQ230" t="str">
            <v>40176758</v>
          </cell>
          <cell r="AR230" t="str">
            <v>70000042</v>
          </cell>
          <cell r="AS230" t="str">
            <v>01L2</v>
          </cell>
          <cell r="AT230" t="str">
            <v>LICENCIADO II</v>
          </cell>
          <cell r="AU230" t="str">
            <v>1</v>
          </cell>
          <cell r="AV230" t="str">
            <v>00040111</v>
          </cell>
          <cell r="AW230" t="str">
            <v>J20260000820</v>
          </cell>
          <cell r="AX230" t="str">
            <v>GBAG-SA-GA SUPORTE ADMINISTRATIVO</v>
          </cell>
          <cell r="AY230" t="str">
            <v>68902300</v>
          </cell>
          <cell r="AZ230" t="str">
            <v>Adm e Financ</v>
          </cell>
          <cell r="BA230" t="str">
            <v>6890</v>
          </cell>
          <cell r="BB230" t="str">
            <v>EDP Outsourcing Comercial</v>
          </cell>
          <cell r="BC230" t="str">
            <v>6890</v>
          </cell>
          <cell r="BD230" t="str">
            <v>6890</v>
          </cell>
          <cell r="BE230" t="str">
            <v>2800</v>
          </cell>
          <cell r="BF230" t="str">
            <v>6890</v>
          </cell>
          <cell r="BG230" t="str">
            <v>EDP Outsourcing Comercial,SA</v>
          </cell>
          <cell r="BH230" t="str">
            <v>1010</v>
          </cell>
          <cell r="BI230">
            <v>2283</v>
          </cell>
          <cell r="BJ230" t="str">
            <v>J</v>
          </cell>
          <cell r="BK230">
            <v>36</v>
          </cell>
          <cell r="BL230">
            <v>363.96</v>
          </cell>
          <cell r="BM230" t="str">
            <v>LIC 2</v>
          </cell>
          <cell r="BN230" t="str">
            <v>01</v>
          </cell>
          <cell r="BO230" t="str">
            <v>J</v>
          </cell>
          <cell r="BP230" t="str">
            <v>20030110</v>
          </cell>
          <cell r="BQ230" t="str">
            <v>22</v>
          </cell>
          <cell r="BR230" t="str">
            <v>ACELERACAO DE CARREIRA</v>
          </cell>
          <cell r="BS230" t="str">
            <v>20050101</v>
          </cell>
          <cell r="BW230">
            <v>0</v>
          </cell>
          <cell r="BX230">
            <v>21</v>
          </cell>
          <cell r="BY230">
            <v>582.32000000000005</v>
          </cell>
          <cell r="BZ230">
            <v>0</v>
          </cell>
          <cell r="CA230">
            <v>0</v>
          </cell>
          <cell r="CC230">
            <v>0</v>
          </cell>
          <cell r="CG230">
            <v>0</v>
          </cell>
          <cell r="CK230">
            <v>0</v>
          </cell>
          <cell r="CO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Z230">
            <v>0</v>
          </cell>
          <cell r="DC230">
            <v>0</v>
          </cell>
          <cell r="DD230" t="str">
            <v>1480</v>
          </cell>
          <cell r="DE230" t="str">
            <v>K</v>
          </cell>
          <cell r="DF230">
            <v>126</v>
          </cell>
          <cell r="DI230">
            <v>0</v>
          </cell>
          <cell r="DK230">
            <v>0</v>
          </cell>
          <cell r="DL230">
            <v>0</v>
          </cell>
          <cell r="DN230" t="str">
            <v>50001</v>
          </cell>
          <cell r="DO230" t="str">
            <v>IHT_TEMPO INTEIRO</v>
          </cell>
          <cell r="DP230">
            <v>2</v>
          </cell>
          <cell r="DQ230">
            <v>100</v>
          </cell>
          <cell r="DR230" t="str">
            <v>CR01</v>
          </cell>
          <cell r="DT230" t="str">
            <v>00350255</v>
          </cell>
          <cell r="DU230" t="str">
            <v>CAIXA GERAL DE DEPOSITOS, SA</v>
          </cell>
        </row>
        <row r="231">
          <cell r="A231" t="str">
            <v>254827</v>
          </cell>
          <cell r="B231" t="str">
            <v>Maria Dulce Mateus Rosa Seixo</v>
          </cell>
          <cell r="C231" t="str">
            <v>1983</v>
          </cell>
          <cell r="D231">
            <v>22</v>
          </cell>
          <cell r="E231">
            <v>22</v>
          </cell>
          <cell r="F231" t="str">
            <v>19581202</v>
          </cell>
          <cell r="G231" t="str">
            <v>46</v>
          </cell>
          <cell r="H231" t="str">
            <v>1</v>
          </cell>
          <cell r="I231" t="str">
            <v>Casado</v>
          </cell>
          <cell r="J231" t="str">
            <v>feminino</v>
          </cell>
          <cell r="K231">
            <v>1</v>
          </cell>
          <cell r="L231" t="str">
            <v>Av Fernando Namora nº 109-4º Esq</v>
          </cell>
          <cell r="M231" t="str">
            <v>3030-185</v>
          </cell>
          <cell r="N231" t="str">
            <v>COIMBRA</v>
          </cell>
          <cell r="O231" t="str">
            <v>00775802</v>
          </cell>
          <cell r="P231" t="str">
            <v>ESE GESTAO INFORMATICA</v>
          </cell>
          <cell r="R231" t="str">
            <v>4186457</v>
          </cell>
          <cell r="S231" t="str">
            <v>20001023</v>
          </cell>
          <cell r="T231" t="str">
            <v>COIMBRA</v>
          </cell>
          <cell r="U231" t="str">
            <v>9803</v>
          </cell>
          <cell r="V231" t="str">
            <v>S.NAC IND ENERGIA-SINDEL</v>
          </cell>
          <cell r="W231" t="str">
            <v>116969202</v>
          </cell>
          <cell r="X231" t="str">
            <v>1228</v>
          </cell>
          <cell r="Y231" t="str">
            <v>0.0</v>
          </cell>
          <cell r="Z231">
            <v>1</v>
          </cell>
          <cell r="AA231" t="str">
            <v>00</v>
          </cell>
          <cell r="AD231" t="str">
            <v>100</v>
          </cell>
          <cell r="AE231" t="str">
            <v>11218180742</v>
          </cell>
          <cell r="AF231" t="str">
            <v>02</v>
          </cell>
          <cell r="AG231" t="str">
            <v>19830801</v>
          </cell>
          <cell r="AH231" t="str">
            <v>DT.Adm.Corr.Antiguid</v>
          </cell>
          <cell r="AI231" t="str">
            <v>1</v>
          </cell>
          <cell r="AJ231" t="str">
            <v>ACTIVOS</v>
          </cell>
          <cell r="AK231" t="str">
            <v>AA</v>
          </cell>
          <cell r="AL231" t="str">
            <v>ACTIVO TEMP.INTEIRO</v>
          </cell>
          <cell r="AM231" t="str">
            <v>J200</v>
          </cell>
          <cell r="AN231" t="str">
            <v>EDPOutsourcingComercial-Ce</v>
          </cell>
          <cell r="AO231" t="str">
            <v>J210</v>
          </cell>
          <cell r="AP231" t="str">
            <v>EDPOC-CBR-Urb D</v>
          </cell>
          <cell r="AQ231" t="str">
            <v>40176759</v>
          </cell>
          <cell r="AR231" t="str">
            <v>70000041</v>
          </cell>
          <cell r="AS231" t="str">
            <v>01L1</v>
          </cell>
          <cell r="AT231" t="str">
            <v>LICENCIADO I</v>
          </cell>
          <cell r="AU231" t="str">
            <v>1</v>
          </cell>
          <cell r="AV231" t="str">
            <v>00040111</v>
          </cell>
          <cell r="AW231" t="str">
            <v>J20260000820</v>
          </cell>
          <cell r="AX231" t="str">
            <v>GBAG-SA-GA SUPORTE ADMINISTRATIVO</v>
          </cell>
          <cell r="AY231" t="str">
            <v>68902300</v>
          </cell>
          <cell r="AZ231" t="str">
            <v>Adm e Financ</v>
          </cell>
          <cell r="BA231" t="str">
            <v>6890</v>
          </cell>
          <cell r="BB231" t="str">
            <v>EDP Outsourcing Comercial</v>
          </cell>
          <cell r="BC231" t="str">
            <v>6890</v>
          </cell>
          <cell r="BD231" t="str">
            <v>6890</v>
          </cell>
          <cell r="BE231" t="str">
            <v>2800</v>
          </cell>
          <cell r="BF231" t="str">
            <v>6890</v>
          </cell>
          <cell r="BG231" t="str">
            <v>EDP Outsourcing Comercial,SA</v>
          </cell>
          <cell r="BH231" t="str">
            <v>1010</v>
          </cell>
          <cell r="BI231">
            <v>1799</v>
          </cell>
          <cell r="BJ231" t="str">
            <v>F</v>
          </cell>
          <cell r="BK231">
            <v>22</v>
          </cell>
          <cell r="BL231">
            <v>222.42</v>
          </cell>
          <cell r="BM231" t="str">
            <v>LIC 1</v>
          </cell>
          <cell r="BN231" t="str">
            <v>01</v>
          </cell>
          <cell r="BO231" t="str">
            <v>F</v>
          </cell>
          <cell r="BP231" t="str">
            <v>20040101</v>
          </cell>
          <cell r="BQ231" t="str">
            <v>21</v>
          </cell>
          <cell r="BR231" t="str">
            <v>EVOLUCAO AUTOMATICA</v>
          </cell>
          <cell r="BS231" t="str">
            <v>20050101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C231">
            <v>0</v>
          </cell>
          <cell r="CG231">
            <v>0</v>
          </cell>
          <cell r="CK231">
            <v>0</v>
          </cell>
          <cell r="CO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Z231">
            <v>0</v>
          </cell>
          <cell r="DC231">
            <v>0</v>
          </cell>
          <cell r="DF231">
            <v>0</v>
          </cell>
          <cell r="DI231">
            <v>0</v>
          </cell>
          <cell r="DK231">
            <v>0</v>
          </cell>
          <cell r="DL231">
            <v>0</v>
          </cell>
          <cell r="DN231" t="str">
            <v>21D11</v>
          </cell>
          <cell r="DO231" t="str">
            <v>Flex.T.Int."Escrit"</v>
          </cell>
          <cell r="DP231">
            <v>2</v>
          </cell>
          <cell r="DQ231">
            <v>100</v>
          </cell>
          <cell r="DR231" t="str">
            <v>CR01</v>
          </cell>
          <cell r="DT231" t="str">
            <v>00350360</v>
          </cell>
          <cell r="DU231" t="str">
            <v>CAIXA GERAL DE DEPOSITOS, SA</v>
          </cell>
        </row>
        <row r="232">
          <cell r="A232" t="str">
            <v>216682</v>
          </cell>
          <cell r="B232" t="str">
            <v>Manuel Costa Ferreira</v>
          </cell>
          <cell r="C232" t="str">
            <v>1981</v>
          </cell>
          <cell r="D232">
            <v>24</v>
          </cell>
          <cell r="E232">
            <v>24</v>
          </cell>
          <cell r="F232" t="str">
            <v>19590704</v>
          </cell>
          <cell r="G232" t="str">
            <v>45</v>
          </cell>
          <cell r="H232" t="str">
            <v>0</v>
          </cell>
          <cell r="I232" t="str">
            <v>Solt.</v>
          </cell>
          <cell r="J232" t="str">
            <v>masculino</v>
          </cell>
          <cell r="K232">
            <v>0</v>
          </cell>
          <cell r="L232" t="str">
            <v>Rua Vale Soeiro s/n</v>
          </cell>
          <cell r="M232" t="str">
            <v>3030-853</v>
          </cell>
          <cell r="N232" t="str">
            <v>CEIRA</v>
          </cell>
          <cell r="O232" t="str">
            <v>00774882</v>
          </cell>
          <cell r="P232" t="str">
            <v>E.S.E.-CONTROLO DE GESTAO</v>
          </cell>
          <cell r="R232" t="str">
            <v>4314120</v>
          </cell>
          <cell r="S232" t="str">
            <v>20020122</v>
          </cell>
          <cell r="T232" t="str">
            <v>LISBOA</v>
          </cell>
          <cell r="W232" t="str">
            <v>149350635</v>
          </cell>
          <cell r="X232" t="str">
            <v>0728</v>
          </cell>
          <cell r="Y232" t="str">
            <v>0.0</v>
          </cell>
          <cell r="Z232">
            <v>0</v>
          </cell>
          <cell r="AA232" t="str">
            <v>00</v>
          </cell>
          <cell r="AD232" t="str">
            <v>100</v>
          </cell>
          <cell r="AE232" t="str">
            <v>11102410239</v>
          </cell>
          <cell r="AF232" t="str">
            <v>02</v>
          </cell>
          <cell r="AG232" t="str">
            <v>19811016</v>
          </cell>
          <cell r="AH232" t="str">
            <v>DT.Adm.Corr.Antiguid</v>
          </cell>
          <cell r="AI232" t="str">
            <v>1</v>
          </cell>
          <cell r="AJ232" t="str">
            <v>ACTIVOS</v>
          </cell>
          <cell r="AK232" t="str">
            <v>AA</v>
          </cell>
          <cell r="AL232" t="str">
            <v>ACTIVO TEMP.INTEIRO</v>
          </cell>
          <cell r="AM232" t="str">
            <v>J200</v>
          </cell>
          <cell r="AN232" t="str">
            <v>EDPOutsourcingComercial-Ce</v>
          </cell>
          <cell r="AO232" t="str">
            <v>J210</v>
          </cell>
          <cell r="AP232" t="str">
            <v>EDPOC-CBR-Urb D</v>
          </cell>
          <cell r="AQ232" t="str">
            <v>40176905</v>
          </cell>
          <cell r="AR232" t="str">
            <v>70000041</v>
          </cell>
          <cell r="AS232" t="str">
            <v>01L1</v>
          </cell>
          <cell r="AT232" t="str">
            <v>LICENCIADO I</v>
          </cell>
          <cell r="AU232" t="str">
            <v>1</v>
          </cell>
          <cell r="AV232" t="str">
            <v>00040297</v>
          </cell>
          <cell r="AW232" t="str">
            <v>J20440000820</v>
          </cell>
          <cell r="AX232" t="str">
            <v>AC-RA-REDE DE AGENTES</v>
          </cell>
          <cell r="AY232" t="str">
            <v>68905036</v>
          </cell>
          <cell r="AZ232" t="str">
            <v>Eq Contacto Directo</v>
          </cell>
          <cell r="BA232" t="str">
            <v>6890</v>
          </cell>
          <cell r="BB232" t="str">
            <v>EDP Outsourcing Comercial</v>
          </cell>
          <cell r="BC232" t="str">
            <v>6890</v>
          </cell>
          <cell r="BD232" t="str">
            <v>6890</v>
          </cell>
          <cell r="BE232" t="str">
            <v>2800</v>
          </cell>
          <cell r="BF232" t="str">
            <v>6890</v>
          </cell>
          <cell r="BG232" t="str">
            <v>EDP Outsourcing Comercial,SA</v>
          </cell>
          <cell r="BH232" t="str">
            <v>1010</v>
          </cell>
          <cell r="BI232">
            <v>2034</v>
          </cell>
          <cell r="BJ232" t="str">
            <v>H</v>
          </cell>
          <cell r="BK232">
            <v>24</v>
          </cell>
          <cell r="BL232">
            <v>242.64</v>
          </cell>
          <cell r="BM232" t="str">
            <v>LIC 1</v>
          </cell>
          <cell r="BN232" t="str">
            <v>00</v>
          </cell>
          <cell r="BO232" t="str">
            <v>H</v>
          </cell>
          <cell r="BP232" t="str">
            <v>20050101</v>
          </cell>
          <cell r="BQ232" t="str">
            <v>21</v>
          </cell>
          <cell r="BR232" t="str">
            <v>EVOLUCAO AUTOMATICA</v>
          </cell>
          <cell r="BS232" t="str">
            <v>20050101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C232">
            <v>0</v>
          </cell>
          <cell r="CG232">
            <v>0</v>
          </cell>
          <cell r="CK232">
            <v>0</v>
          </cell>
          <cell r="CO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Z232">
            <v>0</v>
          </cell>
          <cell r="DC232">
            <v>0</v>
          </cell>
          <cell r="DF232">
            <v>0</v>
          </cell>
          <cell r="DI232">
            <v>0</v>
          </cell>
          <cell r="DK232">
            <v>0</v>
          </cell>
          <cell r="DL232">
            <v>0</v>
          </cell>
          <cell r="DN232" t="str">
            <v>21D11</v>
          </cell>
          <cell r="DO232" t="str">
            <v>Flex.T.Int."Escrit"</v>
          </cell>
          <cell r="DP232">
            <v>2</v>
          </cell>
          <cell r="DQ232">
            <v>100</v>
          </cell>
          <cell r="DR232" t="str">
            <v>CR01</v>
          </cell>
          <cell r="DT232" t="str">
            <v>00210000</v>
          </cell>
          <cell r="DU232" t="str">
            <v>CREDITO PREDIAL PORTUGUES, SA</v>
          </cell>
        </row>
        <row r="233">
          <cell r="A233" t="str">
            <v>133728</v>
          </cell>
          <cell r="B233" t="str">
            <v>Mario Piedade Rodrigues Fontes</v>
          </cell>
          <cell r="C233" t="str">
            <v>1973</v>
          </cell>
          <cell r="D233">
            <v>32</v>
          </cell>
          <cell r="E233">
            <v>32</v>
          </cell>
          <cell r="F233" t="str">
            <v>19580228</v>
          </cell>
          <cell r="G233" t="str">
            <v>47</v>
          </cell>
          <cell r="H233" t="str">
            <v>1</v>
          </cell>
          <cell r="I233" t="str">
            <v>Casado</v>
          </cell>
          <cell r="J233" t="str">
            <v>masculino</v>
          </cell>
          <cell r="K233">
            <v>2</v>
          </cell>
          <cell r="L233" t="str">
            <v>Vale de Maceira</v>
          </cell>
          <cell r="M233" t="str">
            <v>3200-127</v>
          </cell>
          <cell r="N233" t="str">
            <v>LOUSÃ</v>
          </cell>
          <cell r="O233" t="str">
            <v>00122141</v>
          </cell>
          <cell r="P233" t="str">
            <v>CICLO PREPARATORIO ELEMENTAR</v>
          </cell>
          <cell r="R233" t="str">
            <v>4316070</v>
          </cell>
          <cell r="S233" t="str">
            <v>20020607</v>
          </cell>
          <cell r="T233" t="str">
            <v>COIMBRA</v>
          </cell>
          <cell r="U233" t="str">
            <v>9803</v>
          </cell>
          <cell r="V233" t="str">
            <v>S.NAC IND ENERGIA-SINDEL</v>
          </cell>
          <cell r="W233" t="str">
            <v>101173750</v>
          </cell>
          <cell r="X233" t="str">
            <v>0760</v>
          </cell>
          <cell r="Y233" t="str">
            <v>0.0</v>
          </cell>
          <cell r="Z233">
            <v>2</v>
          </cell>
          <cell r="AA233" t="str">
            <v>00</v>
          </cell>
          <cell r="AD233" t="str">
            <v>100</v>
          </cell>
          <cell r="AE233" t="str">
            <v>11100807500</v>
          </cell>
          <cell r="AF233" t="str">
            <v>02</v>
          </cell>
          <cell r="AG233" t="str">
            <v>19730723</v>
          </cell>
          <cell r="AH233" t="str">
            <v>DT.Adm.Corr.Antiguid</v>
          </cell>
          <cell r="AI233" t="str">
            <v>1</v>
          </cell>
          <cell r="AJ233" t="str">
            <v>ACTIVOS</v>
          </cell>
          <cell r="AK233" t="str">
            <v>AA</v>
          </cell>
          <cell r="AL233" t="str">
            <v>ACTIVO TEMP.INTEIRO</v>
          </cell>
          <cell r="AM233" t="str">
            <v>J200</v>
          </cell>
          <cell r="AN233" t="str">
            <v>EDPOutsourcingComercial-Ce</v>
          </cell>
          <cell r="AO233" t="str">
            <v>J210</v>
          </cell>
          <cell r="AP233" t="str">
            <v>EDPOC-CBR-Urb D</v>
          </cell>
          <cell r="AQ233" t="str">
            <v>40176916</v>
          </cell>
          <cell r="AR233" t="str">
            <v>70000060</v>
          </cell>
          <cell r="AS233" t="str">
            <v>025.</v>
          </cell>
          <cell r="AT233" t="str">
            <v>ESCRITURARIO COMERCIAL</v>
          </cell>
          <cell r="AU233" t="str">
            <v>1</v>
          </cell>
          <cell r="AV233" t="str">
            <v>00040297</v>
          </cell>
          <cell r="AW233" t="str">
            <v>J20440000820</v>
          </cell>
          <cell r="AX233" t="str">
            <v>AC-RA-REDE DE AGENTES</v>
          </cell>
          <cell r="AY233" t="str">
            <v>68905036</v>
          </cell>
          <cell r="AZ233" t="str">
            <v>Eq Contacto Directo</v>
          </cell>
          <cell r="BA233" t="str">
            <v>6890</v>
          </cell>
          <cell r="BB233" t="str">
            <v>EDP Outsourcing Comercial</v>
          </cell>
          <cell r="BC233" t="str">
            <v>6890</v>
          </cell>
          <cell r="BD233" t="str">
            <v>6890</v>
          </cell>
          <cell r="BE233" t="str">
            <v>2800</v>
          </cell>
          <cell r="BF233" t="str">
            <v>6890</v>
          </cell>
          <cell r="BG233" t="str">
            <v>EDP Outsourcing Comercial,SA</v>
          </cell>
          <cell r="BH233" t="str">
            <v>1010</v>
          </cell>
          <cell r="BI233">
            <v>1339</v>
          </cell>
          <cell r="BJ233" t="str">
            <v>12</v>
          </cell>
          <cell r="BK233">
            <v>32</v>
          </cell>
          <cell r="BL233">
            <v>323.52</v>
          </cell>
          <cell r="BM233" t="str">
            <v>NÍVEL 5</v>
          </cell>
          <cell r="BN233" t="str">
            <v>00</v>
          </cell>
          <cell r="BO233" t="str">
            <v>09</v>
          </cell>
          <cell r="BP233" t="str">
            <v>20050101</v>
          </cell>
          <cell r="BQ233" t="str">
            <v>21</v>
          </cell>
          <cell r="BR233" t="str">
            <v>EVOLUCAO AUTOMATICA</v>
          </cell>
          <cell r="BS233" t="str">
            <v>20050101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C233">
            <v>0</v>
          </cell>
          <cell r="CG233">
            <v>0</v>
          </cell>
          <cell r="CK233">
            <v>0</v>
          </cell>
          <cell r="CO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Z233">
            <v>0</v>
          </cell>
          <cell r="DC233">
            <v>0</v>
          </cell>
          <cell r="DF233">
            <v>0</v>
          </cell>
          <cell r="DI233">
            <v>0</v>
          </cell>
          <cell r="DK233">
            <v>0</v>
          </cell>
          <cell r="DL233">
            <v>0</v>
          </cell>
          <cell r="DN233" t="str">
            <v>21D12</v>
          </cell>
          <cell r="DO233" t="str">
            <v>Flex.T.Int."Act.Ind."</v>
          </cell>
          <cell r="DP233">
            <v>2</v>
          </cell>
          <cell r="DQ233">
            <v>100</v>
          </cell>
          <cell r="DR233" t="str">
            <v>CR01</v>
          </cell>
          <cell r="DT233" t="str">
            <v>00100000</v>
          </cell>
          <cell r="DU233" t="str">
            <v>BANCO BPI, SA</v>
          </cell>
        </row>
        <row r="234">
          <cell r="A234" t="str">
            <v>187305</v>
          </cell>
          <cell r="B234" t="str">
            <v>Jose Carlos Duarte Ribeiro</v>
          </cell>
          <cell r="C234" t="str">
            <v>1980</v>
          </cell>
          <cell r="D234">
            <v>25</v>
          </cell>
          <cell r="E234">
            <v>0</v>
          </cell>
          <cell r="F234" t="str">
            <v>19620109</v>
          </cell>
          <cell r="G234" t="str">
            <v>43</v>
          </cell>
          <cell r="H234" t="str">
            <v>1</v>
          </cell>
          <cell r="I234" t="str">
            <v>Casado</v>
          </cell>
          <cell r="J234" t="str">
            <v>masculino</v>
          </cell>
          <cell r="K234">
            <v>2</v>
          </cell>
          <cell r="L234" t="str">
            <v>Carragosela</v>
          </cell>
          <cell r="M234" t="str">
            <v>6270-031</v>
          </cell>
          <cell r="N234" t="str">
            <v>CARRAGOZELA</v>
          </cell>
          <cell r="O234" t="str">
            <v>00774105</v>
          </cell>
          <cell r="P234" t="str">
            <v>ECONOMIA</v>
          </cell>
          <cell r="R234" t="str">
            <v>5661537</v>
          </cell>
          <cell r="S234" t="str">
            <v>19970917</v>
          </cell>
          <cell r="T234" t="str">
            <v>GUARDA</v>
          </cell>
          <cell r="U234" t="str">
            <v>9803</v>
          </cell>
          <cell r="V234" t="str">
            <v>S.NAC IND ENERGIA-SINDEL</v>
          </cell>
          <cell r="W234" t="str">
            <v>129397431</v>
          </cell>
          <cell r="X234" t="str">
            <v>1279</v>
          </cell>
          <cell r="Y234" t="str">
            <v>0.0</v>
          </cell>
          <cell r="Z234">
            <v>2</v>
          </cell>
          <cell r="AA234" t="str">
            <v>00</v>
          </cell>
          <cell r="AD234" t="str">
            <v>100</v>
          </cell>
          <cell r="AE234" t="str">
            <v>11218598610</v>
          </cell>
          <cell r="AF234" t="str">
            <v>02</v>
          </cell>
          <cell r="AG234" t="str">
            <v>19800201</v>
          </cell>
          <cell r="AH234" t="str">
            <v>DT.Adm.Corr.Antiguid</v>
          </cell>
          <cell r="AI234" t="str">
            <v>1</v>
          </cell>
          <cell r="AJ234" t="str">
            <v>ACTIVOS</v>
          </cell>
          <cell r="AK234" t="str">
            <v>AA</v>
          </cell>
          <cell r="AL234" t="str">
            <v>ACTIVO TEMP.INTEIRO</v>
          </cell>
          <cell r="AM234" t="str">
            <v>J200</v>
          </cell>
          <cell r="AN234" t="str">
            <v>EDPOutsourcingComercial-Ce</v>
          </cell>
          <cell r="AO234" t="str">
            <v>J210</v>
          </cell>
          <cell r="AP234" t="str">
            <v>EDPOC-CBR-Urb D</v>
          </cell>
          <cell r="AQ234" t="str">
            <v>40177057</v>
          </cell>
          <cell r="AR234" t="str">
            <v>70000073</v>
          </cell>
          <cell r="AS234" t="str">
            <v>030I</v>
          </cell>
          <cell r="AT234" t="str">
            <v>DIRECTOR</v>
          </cell>
          <cell r="AU234" t="str">
            <v>1</v>
          </cell>
          <cell r="AV234" t="str">
            <v>00040153</v>
          </cell>
          <cell r="AW234" t="str">
            <v>J20400000120</v>
          </cell>
          <cell r="AX234" t="str">
            <v>CADR-DIRECTOR</v>
          </cell>
          <cell r="AY234" t="str">
            <v>68905045</v>
          </cell>
          <cell r="AZ234" t="str">
            <v>Apoio à coordenação</v>
          </cell>
          <cell r="BA234" t="str">
            <v>6890</v>
          </cell>
          <cell r="BB234" t="str">
            <v>EDP Outsourcing Comercial</v>
          </cell>
          <cell r="BC234" t="str">
            <v>6890</v>
          </cell>
          <cell r="BD234" t="str">
            <v>6890</v>
          </cell>
          <cell r="BE234" t="str">
            <v>2800</v>
          </cell>
          <cell r="BF234" t="str">
            <v>6890</v>
          </cell>
          <cell r="BG234" t="str">
            <v>EDP Outsourcing Comercial,SA</v>
          </cell>
          <cell r="BH234" t="str">
            <v>1010</v>
          </cell>
          <cell r="BI234">
            <v>5512</v>
          </cell>
          <cell r="BJ234" t="str">
            <v>RI</v>
          </cell>
          <cell r="BK234">
            <v>0</v>
          </cell>
          <cell r="BL234">
            <v>0</v>
          </cell>
          <cell r="BM234" t="str">
            <v>DIRECTOR</v>
          </cell>
          <cell r="BN234" t="str">
            <v>00</v>
          </cell>
          <cell r="BO234" t="str">
            <v>RI</v>
          </cell>
          <cell r="BP234" t="str">
            <v>20020103</v>
          </cell>
          <cell r="BQ234" t="str">
            <v>33</v>
          </cell>
          <cell r="BR234" t="str">
            <v>NOMEACAO</v>
          </cell>
          <cell r="BS234" t="str">
            <v>20050301</v>
          </cell>
          <cell r="BU234" t="str">
            <v>DIRECTOR</v>
          </cell>
          <cell r="BV234" t="str">
            <v>W1</v>
          </cell>
          <cell r="BW234">
            <v>-726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C234">
            <v>0</v>
          </cell>
          <cell r="CG234">
            <v>0</v>
          </cell>
          <cell r="CK234">
            <v>0</v>
          </cell>
          <cell r="CO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Z234">
            <v>0</v>
          </cell>
          <cell r="DC234">
            <v>0</v>
          </cell>
          <cell r="DF234">
            <v>0</v>
          </cell>
          <cell r="DI234">
            <v>0</v>
          </cell>
          <cell r="DK234">
            <v>0</v>
          </cell>
          <cell r="DL234">
            <v>0</v>
          </cell>
          <cell r="DN234" t="str">
            <v>50001</v>
          </cell>
          <cell r="DO234" t="str">
            <v>IHT_TEMPO INTEIRO</v>
          </cell>
          <cell r="DP234">
            <v>9</v>
          </cell>
          <cell r="DQ234">
            <v>100</v>
          </cell>
          <cell r="DR234" t="str">
            <v>CR01</v>
          </cell>
          <cell r="DT234" t="str">
            <v>00180000</v>
          </cell>
          <cell r="DU234" t="str">
            <v>BANCO TOTTA &amp; ACORES, SA</v>
          </cell>
        </row>
        <row r="235">
          <cell r="A235" t="str">
            <v>145424</v>
          </cell>
          <cell r="B235" t="str">
            <v>Maria Branca Marques Borges</v>
          </cell>
          <cell r="C235" t="str">
            <v>1976</v>
          </cell>
          <cell r="D235">
            <v>29</v>
          </cell>
          <cell r="E235">
            <v>29</v>
          </cell>
          <cell r="F235" t="str">
            <v>19480118</v>
          </cell>
          <cell r="G235" t="str">
            <v>57</v>
          </cell>
          <cell r="H235" t="str">
            <v>1</v>
          </cell>
          <cell r="I235" t="str">
            <v>Casado</v>
          </cell>
          <cell r="J235" t="str">
            <v>feminino</v>
          </cell>
          <cell r="K235">
            <v>1</v>
          </cell>
          <cell r="L235" t="str">
            <v>Urb. Nova Conimbriga, Lote B 23 - R/C DTº</v>
          </cell>
          <cell r="M235" t="str">
            <v>3150-230</v>
          </cell>
          <cell r="N235" t="str">
            <v>CONDEIXA-A-VELHA</v>
          </cell>
          <cell r="O235" t="str">
            <v>00123032</v>
          </cell>
          <cell r="P235" t="str">
            <v>CICLO PREP. ENSINO SECUNDARIO</v>
          </cell>
          <cell r="R235" t="str">
            <v>1558585</v>
          </cell>
          <cell r="S235" t="str">
            <v>20011106</v>
          </cell>
          <cell r="T235" t="str">
            <v>COIMBRA</v>
          </cell>
          <cell r="U235" t="str">
            <v>9803</v>
          </cell>
          <cell r="V235" t="str">
            <v>S.NAC IND ENERGIA-SINDEL</v>
          </cell>
          <cell r="W235" t="str">
            <v>142799220</v>
          </cell>
          <cell r="X235" t="str">
            <v>0736</v>
          </cell>
          <cell r="Y235" t="str">
            <v>0.0</v>
          </cell>
          <cell r="Z235">
            <v>1</v>
          </cell>
          <cell r="AA235" t="str">
            <v>00</v>
          </cell>
          <cell r="AD235" t="str">
            <v>100</v>
          </cell>
          <cell r="AE235" t="str">
            <v>11267014978</v>
          </cell>
          <cell r="AF235" t="str">
            <v>02</v>
          </cell>
          <cell r="AG235" t="str">
            <v>19760614</v>
          </cell>
          <cell r="AH235" t="str">
            <v>DT.Adm.Corr.Antiguid</v>
          </cell>
          <cell r="AI235" t="str">
            <v>1</v>
          </cell>
          <cell r="AJ235" t="str">
            <v>ACTIVOS</v>
          </cell>
          <cell r="AK235" t="str">
            <v>AA</v>
          </cell>
          <cell r="AL235" t="str">
            <v>ACTIVO TEMP.INTEIRO</v>
          </cell>
          <cell r="AM235" t="str">
            <v>J200</v>
          </cell>
          <cell r="AN235" t="str">
            <v>EDPOutsourcingComercial-Ce</v>
          </cell>
          <cell r="AO235" t="str">
            <v>J210</v>
          </cell>
          <cell r="AP235" t="str">
            <v>EDPOC-CBR-Urb D</v>
          </cell>
          <cell r="AQ235" t="str">
            <v>40177058</v>
          </cell>
          <cell r="AR235" t="str">
            <v>70000244</v>
          </cell>
          <cell r="AS235" t="str">
            <v>134.</v>
          </cell>
          <cell r="AT235" t="str">
            <v>TECNICO GESTAO ADMINISTRATIVA</v>
          </cell>
          <cell r="AU235" t="str">
            <v>1</v>
          </cell>
          <cell r="AV235" t="str">
            <v>00040154</v>
          </cell>
          <cell r="AW235" t="str">
            <v>J20400000220</v>
          </cell>
          <cell r="AX235" t="str">
            <v>CAAP-APOIO</v>
          </cell>
          <cell r="AY235" t="str">
            <v>68905045</v>
          </cell>
          <cell r="AZ235" t="str">
            <v>Apoio à coordenação</v>
          </cell>
          <cell r="BA235" t="str">
            <v>6890</v>
          </cell>
          <cell r="BB235" t="str">
            <v>EDP Outsourcing Comercial</v>
          </cell>
          <cell r="BC235" t="str">
            <v>6890</v>
          </cell>
          <cell r="BD235" t="str">
            <v>6890</v>
          </cell>
          <cell r="BE235" t="str">
            <v>2800</v>
          </cell>
          <cell r="BF235" t="str">
            <v>6890</v>
          </cell>
          <cell r="BG235" t="str">
            <v>EDP Outsourcing Comercial,SA</v>
          </cell>
          <cell r="BH235" t="str">
            <v>1010</v>
          </cell>
          <cell r="BI235">
            <v>1618</v>
          </cell>
          <cell r="BJ235" t="str">
            <v>15</v>
          </cell>
          <cell r="BK235">
            <v>29</v>
          </cell>
          <cell r="BL235">
            <v>293.19</v>
          </cell>
          <cell r="BM235" t="str">
            <v>NÍVEL 4</v>
          </cell>
          <cell r="BN235" t="str">
            <v>00</v>
          </cell>
          <cell r="BO235" t="str">
            <v>09</v>
          </cell>
          <cell r="BP235" t="str">
            <v>20050101</v>
          </cell>
          <cell r="BQ235" t="str">
            <v>21</v>
          </cell>
          <cell r="BR235" t="str">
            <v>EVOLUCAO AUTOMATICA</v>
          </cell>
          <cell r="BS235" t="str">
            <v>20050101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C235">
            <v>0</v>
          </cell>
          <cell r="CG235">
            <v>0</v>
          </cell>
          <cell r="CK235">
            <v>0</v>
          </cell>
          <cell r="CO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Z235">
            <v>0</v>
          </cell>
          <cell r="DC235">
            <v>0</v>
          </cell>
          <cell r="DF235">
            <v>0</v>
          </cell>
          <cell r="DI235">
            <v>0</v>
          </cell>
          <cell r="DK235">
            <v>0</v>
          </cell>
          <cell r="DL235">
            <v>0</v>
          </cell>
          <cell r="DN235" t="str">
            <v>21D11</v>
          </cell>
          <cell r="DO235" t="str">
            <v>Flex.T.Int."Escrit"</v>
          </cell>
          <cell r="DP235">
            <v>2</v>
          </cell>
          <cell r="DQ235">
            <v>100</v>
          </cell>
          <cell r="DR235" t="str">
            <v>CR01</v>
          </cell>
          <cell r="DT235" t="str">
            <v>00330000</v>
          </cell>
          <cell r="DU235" t="str">
            <v>BANCO COMERCIAL PORTUGUES, SA</v>
          </cell>
        </row>
        <row r="236">
          <cell r="A236" t="str">
            <v>297747</v>
          </cell>
          <cell r="B236" t="str">
            <v>Luis Filipe Pinto Futre</v>
          </cell>
          <cell r="C236" t="str">
            <v>1986</v>
          </cell>
          <cell r="D236">
            <v>19</v>
          </cell>
          <cell r="E236">
            <v>19</v>
          </cell>
          <cell r="F236" t="str">
            <v>19600901</v>
          </cell>
          <cell r="G236" t="str">
            <v>44</v>
          </cell>
          <cell r="H236" t="str">
            <v>1</v>
          </cell>
          <cell r="I236" t="str">
            <v>Casado</v>
          </cell>
          <cell r="J236" t="str">
            <v>masculino</v>
          </cell>
          <cell r="K236">
            <v>2</v>
          </cell>
          <cell r="L236" t="str">
            <v>Rua Prof. Dr. Veiga Simão, Nº 21</v>
          </cell>
          <cell r="M236" t="str">
            <v>3530-207</v>
          </cell>
          <cell r="N236" t="str">
            <v>MANGUALDE</v>
          </cell>
          <cell r="O236" t="str">
            <v>00743355</v>
          </cell>
          <cell r="P236" t="str">
            <v>"AUTOMACAO,ENERGIA,ELECTRONICA"</v>
          </cell>
          <cell r="R236" t="str">
            <v>4320166</v>
          </cell>
          <cell r="S236" t="str">
            <v>19990820</v>
          </cell>
          <cell r="T236" t="str">
            <v>LISBOA</v>
          </cell>
          <cell r="U236" t="str">
            <v>9803</v>
          </cell>
          <cell r="V236" t="str">
            <v>S.NAC IND ENERGIA-SINDEL</v>
          </cell>
          <cell r="W236" t="str">
            <v>170485919</v>
          </cell>
          <cell r="X236" t="str">
            <v>2550</v>
          </cell>
          <cell r="Y236" t="str">
            <v>0.0</v>
          </cell>
          <cell r="Z236">
            <v>2</v>
          </cell>
          <cell r="AA236" t="str">
            <v>00</v>
          </cell>
          <cell r="AD236" t="str">
            <v>100</v>
          </cell>
          <cell r="AE236" t="str">
            <v>11181532215</v>
          </cell>
          <cell r="AF236" t="str">
            <v>02</v>
          </cell>
          <cell r="AG236" t="str">
            <v>19860901</v>
          </cell>
          <cell r="AH236" t="str">
            <v>DT.Adm.Corr.Antiguid</v>
          </cell>
          <cell r="AI236" t="str">
            <v>1</v>
          </cell>
          <cell r="AJ236" t="str">
            <v>ACTIVOS</v>
          </cell>
          <cell r="AK236" t="str">
            <v>AA</v>
          </cell>
          <cell r="AL236" t="str">
            <v>ACTIVO TEMP.INTEIRO</v>
          </cell>
          <cell r="AM236" t="str">
            <v>J200</v>
          </cell>
          <cell r="AN236" t="str">
            <v>EDPOutsourcingComercial-Ce</v>
          </cell>
          <cell r="AO236" t="str">
            <v>J210</v>
          </cell>
          <cell r="AP236" t="str">
            <v>EDPOC-CBR-Urb D</v>
          </cell>
          <cell r="AQ236" t="str">
            <v>40177060</v>
          </cell>
          <cell r="AR236" t="str">
            <v>70000042</v>
          </cell>
          <cell r="AS236" t="str">
            <v>01L2</v>
          </cell>
          <cell r="AT236" t="str">
            <v>LICENCIADO II</v>
          </cell>
          <cell r="AU236" t="str">
            <v>1</v>
          </cell>
          <cell r="AV236" t="str">
            <v>00040552</v>
          </cell>
          <cell r="AW236" t="str">
            <v>J20400000820</v>
          </cell>
          <cell r="AX236" t="str">
            <v>CAPC-GA PROCED NORMALIZ E CONTROLO</v>
          </cell>
          <cell r="AY236" t="str">
            <v>68905045</v>
          </cell>
          <cell r="AZ236" t="str">
            <v>Apoio à coordenação</v>
          </cell>
          <cell r="BA236" t="str">
            <v>6890</v>
          </cell>
          <cell r="BB236" t="str">
            <v>EDP Outsourcing Comercial</v>
          </cell>
          <cell r="BC236" t="str">
            <v>6890</v>
          </cell>
          <cell r="BD236" t="str">
            <v>6890</v>
          </cell>
          <cell r="BE236" t="str">
            <v>2800</v>
          </cell>
          <cell r="BF236" t="str">
            <v>6890</v>
          </cell>
          <cell r="BG236" t="str">
            <v>EDP Outsourcing Comercial,SA</v>
          </cell>
          <cell r="BH236" t="str">
            <v>1010</v>
          </cell>
          <cell r="BI236">
            <v>2409</v>
          </cell>
          <cell r="BJ236" t="str">
            <v>K</v>
          </cell>
          <cell r="BK236">
            <v>19</v>
          </cell>
          <cell r="BL236">
            <v>192.09</v>
          </cell>
          <cell r="BM236" t="str">
            <v>LIC 2</v>
          </cell>
          <cell r="BN236" t="str">
            <v>03</v>
          </cell>
          <cell r="BO236" t="str">
            <v>K</v>
          </cell>
          <cell r="BP236" t="str">
            <v>20020101</v>
          </cell>
          <cell r="BQ236" t="str">
            <v>21</v>
          </cell>
          <cell r="BR236" t="str">
            <v>EVOLUCAO AUTOMATICA</v>
          </cell>
          <cell r="BS236" t="str">
            <v>20050101</v>
          </cell>
          <cell r="BW236">
            <v>0</v>
          </cell>
          <cell r="BX236">
            <v>21</v>
          </cell>
          <cell r="BY236">
            <v>572.27</v>
          </cell>
          <cell r="BZ236">
            <v>0</v>
          </cell>
          <cell r="CA236">
            <v>0</v>
          </cell>
          <cell r="CC236">
            <v>0</v>
          </cell>
          <cell r="CG236">
            <v>0</v>
          </cell>
          <cell r="CK236">
            <v>0</v>
          </cell>
          <cell r="CO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Z236">
            <v>0</v>
          </cell>
          <cell r="DC236">
            <v>0</v>
          </cell>
          <cell r="DD236" t="str">
            <v>1480</v>
          </cell>
          <cell r="DE236" t="str">
            <v>L</v>
          </cell>
          <cell r="DF236">
            <v>124</v>
          </cell>
          <cell r="DI236">
            <v>0</v>
          </cell>
          <cell r="DK236">
            <v>0</v>
          </cell>
          <cell r="DL236">
            <v>0</v>
          </cell>
          <cell r="DN236" t="str">
            <v>50001</v>
          </cell>
          <cell r="DO236" t="str">
            <v>IHT_TEMPO INTEIRO</v>
          </cell>
          <cell r="DP236">
            <v>2</v>
          </cell>
          <cell r="DQ236">
            <v>100</v>
          </cell>
          <cell r="DR236" t="str">
            <v>CR01</v>
          </cell>
          <cell r="DT236" t="str">
            <v>00350432</v>
          </cell>
          <cell r="DU236" t="str">
            <v>CAIXA GERAL DE DEPOSITOS, SA</v>
          </cell>
        </row>
        <row r="237">
          <cell r="A237" t="str">
            <v>182907</v>
          </cell>
          <cell r="B237" t="str">
            <v>Jorge Alexandre Batista Campos</v>
          </cell>
          <cell r="C237" t="str">
            <v>1980</v>
          </cell>
          <cell r="D237">
            <v>25</v>
          </cell>
          <cell r="E237">
            <v>25</v>
          </cell>
          <cell r="F237" t="str">
            <v>19580428</v>
          </cell>
          <cell r="G237" t="str">
            <v>47</v>
          </cell>
          <cell r="H237" t="str">
            <v>1</v>
          </cell>
          <cell r="I237" t="str">
            <v>Casado</v>
          </cell>
          <cell r="J237" t="str">
            <v>masculino</v>
          </cell>
          <cell r="K237">
            <v>3</v>
          </cell>
          <cell r="L237" t="str">
            <v>Quinta da Vinha Moura Stª Clara</v>
          </cell>
          <cell r="M237" t="str">
            <v>3040-226</v>
          </cell>
          <cell r="N237" t="str">
            <v>COIMBRA</v>
          </cell>
          <cell r="O237" t="str">
            <v>00783104</v>
          </cell>
          <cell r="P237" t="str">
            <v>HISTORIA</v>
          </cell>
          <cell r="R237" t="str">
            <v>4190874</v>
          </cell>
          <cell r="S237" t="str">
            <v>20020619</v>
          </cell>
          <cell r="T237" t="str">
            <v>COIMBRA</v>
          </cell>
          <cell r="U237" t="str">
            <v>9801</v>
          </cell>
          <cell r="V237" t="str">
            <v>SIND IND ELéCT CENTRO</v>
          </cell>
          <cell r="W237" t="str">
            <v>107475545</v>
          </cell>
          <cell r="X237" t="str">
            <v>0728</v>
          </cell>
          <cell r="Y237" t="str">
            <v>0.0</v>
          </cell>
          <cell r="Z237">
            <v>3</v>
          </cell>
          <cell r="AA237" t="str">
            <v>00</v>
          </cell>
          <cell r="AC237" t="str">
            <v>X</v>
          </cell>
          <cell r="AD237" t="str">
            <v>100</v>
          </cell>
          <cell r="AE237" t="str">
            <v>11102504104</v>
          </cell>
          <cell r="AF237" t="str">
            <v>02</v>
          </cell>
          <cell r="AG237" t="str">
            <v>19800102</v>
          </cell>
          <cell r="AH237" t="str">
            <v>DT.Adm.Corr.Antiguid</v>
          </cell>
          <cell r="AI237" t="str">
            <v>1</v>
          </cell>
          <cell r="AJ237" t="str">
            <v>ACTIVOS</v>
          </cell>
          <cell r="AK237" t="str">
            <v>AA</v>
          </cell>
          <cell r="AL237" t="str">
            <v>ACTIVO TEMP.INTEIRO</v>
          </cell>
          <cell r="AM237" t="str">
            <v>J200</v>
          </cell>
          <cell r="AN237" t="str">
            <v>EDPOutsourcingComercial-Ce</v>
          </cell>
          <cell r="AO237" t="str">
            <v>J210</v>
          </cell>
          <cell r="AP237" t="str">
            <v>EDPOC-CBR-Urb D</v>
          </cell>
          <cell r="AQ237" t="str">
            <v>40177064</v>
          </cell>
          <cell r="AR237" t="str">
            <v>70000041</v>
          </cell>
          <cell r="AS237" t="str">
            <v>01L1</v>
          </cell>
          <cell r="AT237" t="str">
            <v>LICENCIADO I</v>
          </cell>
          <cell r="AU237" t="str">
            <v>1</v>
          </cell>
          <cell r="AV237" t="str">
            <v>00040552</v>
          </cell>
          <cell r="AW237" t="str">
            <v>J20400000820</v>
          </cell>
          <cell r="AX237" t="str">
            <v>CAPC-GA PROCED NORMALIZ E CONTROLO</v>
          </cell>
          <cell r="AY237" t="str">
            <v>68905045</v>
          </cell>
          <cell r="AZ237" t="str">
            <v>Apoio à coordenação</v>
          </cell>
          <cell r="BA237" t="str">
            <v>6890</v>
          </cell>
          <cell r="BB237" t="str">
            <v>EDP Outsourcing Comercial</v>
          </cell>
          <cell r="BC237" t="str">
            <v>6890</v>
          </cell>
          <cell r="BD237" t="str">
            <v>6890</v>
          </cell>
          <cell r="BE237" t="str">
            <v>2800</v>
          </cell>
          <cell r="BF237" t="str">
            <v>6890</v>
          </cell>
          <cell r="BG237" t="str">
            <v>EDP Outsourcing Comercial,SA</v>
          </cell>
          <cell r="BH237" t="str">
            <v>1010</v>
          </cell>
          <cell r="BI237">
            <v>1799</v>
          </cell>
          <cell r="BJ237" t="str">
            <v>F</v>
          </cell>
          <cell r="BK237">
            <v>25</v>
          </cell>
          <cell r="BL237">
            <v>252.75</v>
          </cell>
          <cell r="BM237" t="str">
            <v>LIC 1</v>
          </cell>
          <cell r="BN237" t="str">
            <v>01</v>
          </cell>
          <cell r="BO237" t="str">
            <v>F</v>
          </cell>
          <cell r="BP237" t="str">
            <v>20040101</v>
          </cell>
          <cell r="BQ237" t="str">
            <v>21</v>
          </cell>
          <cell r="BR237" t="str">
            <v>EVOLUCAO AUTOMATICA</v>
          </cell>
          <cell r="BS237" t="str">
            <v>20050101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C237">
            <v>0</v>
          </cell>
          <cell r="CG237">
            <v>0</v>
          </cell>
          <cell r="CK237">
            <v>0</v>
          </cell>
          <cell r="CO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Z237">
            <v>0</v>
          </cell>
          <cell r="DC237">
            <v>0</v>
          </cell>
          <cell r="DF237">
            <v>0</v>
          </cell>
          <cell r="DI237">
            <v>0</v>
          </cell>
          <cell r="DK237">
            <v>0</v>
          </cell>
          <cell r="DL237">
            <v>0</v>
          </cell>
          <cell r="DN237" t="str">
            <v>21D11</v>
          </cell>
          <cell r="DO237" t="str">
            <v>Flex.T.Int."Escrit"</v>
          </cell>
          <cell r="DP237">
            <v>2</v>
          </cell>
          <cell r="DQ237">
            <v>100</v>
          </cell>
          <cell r="DR237" t="str">
            <v>CR01</v>
          </cell>
          <cell r="DT237" t="str">
            <v>00310079</v>
          </cell>
          <cell r="DU237" t="str">
            <v>BANCO INTERNACIONAL DE CREDITO</v>
          </cell>
        </row>
        <row r="238">
          <cell r="A238" t="str">
            <v>128767</v>
          </cell>
          <cell r="B238" t="str">
            <v>Fernando Jose Paiva Coelho</v>
          </cell>
          <cell r="C238" t="str">
            <v>1971</v>
          </cell>
          <cell r="D238">
            <v>34</v>
          </cell>
          <cell r="E238">
            <v>34</v>
          </cell>
          <cell r="F238" t="str">
            <v>19530426</v>
          </cell>
          <cell r="G238" t="str">
            <v>52</v>
          </cell>
          <cell r="H238" t="str">
            <v>1</v>
          </cell>
          <cell r="I238" t="str">
            <v>Casado</v>
          </cell>
          <cell r="J238" t="str">
            <v>masculino</v>
          </cell>
          <cell r="K238">
            <v>2</v>
          </cell>
          <cell r="L238" t="str">
            <v>Rua dos Cabecinhos, nº. 9</v>
          </cell>
          <cell r="M238" t="str">
            <v>3140-308</v>
          </cell>
          <cell r="N238" t="str">
            <v>PEREIRA MMV</v>
          </cell>
          <cell r="O238" t="str">
            <v>00232133</v>
          </cell>
          <cell r="P238" t="str">
            <v>CURSO GERAL DO COMERCIO</v>
          </cell>
          <cell r="R238" t="str">
            <v>2524870</v>
          </cell>
          <cell r="S238" t="str">
            <v>19960112</v>
          </cell>
          <cell r="T238" t="str">
            <v>COIMBRA</v>
          </cell>
          <cell r="U238" t="str">
            <v>9803</v>
          </cell>
          <cell r="V238" t="str">
            <v>S.NAC IND ENERGIA-SINDEL</v>
          </cell>
          <cell r="W238" t="str">
            <v>151057605</v>
          </cell>
          <cell r="X238" t="str">
            <v>0795</v>
          </cell>
          <cell r="Y238" t="str">
            <v>0.0</v>
          </cell>
          <cell r="Z238">
            <v>2</v>
          </cell>
          <cell r="AA238" t="str">
            <v>00</v>
          </cell>
          <cell r="AD238" t="str">
            <v>100</v>
          </cell>
          <cell r="AE238" t="str">
            <v>11100683027</v>
          </cell>
          <cell r="AF238" t="str">
            <v>02</v>
          </cell>
          <cell r="AG238" t="str">
            <v>19710701</v>
          </cell>
          <cell r="AH238" t="str">
            <v>DT.Adm.Corr.Antiguid</v>
          </cell>
          <cell r="AI238" t="str">
            <v>1</v>
          </cell>
          <cell r="AJ238" t="str">
            <v>ACTIVOS</v>
          </cell>
          <cell r="AK238" t="str">
            <v>AA</v>
          </cell>
          <cell r="AL238" t="str">
            <v>ACTIVO TEMP.INTEIRO</v>
          </cell>
          <cell r="AM238" t="str">
            <v>J200</v>
          </cell>
          <cell r="AN238" t="str">
            <v>EDPOutsourcingComercial-Ce</v>
          </cell>
          <cell r="AO238" t="str">
            <v>J210</v>
          </cell>
          <cell r="AP238" t="str">
            <v>EDPOC-CBR-Urb D</v>
          </cell>
          <cell r="AQ238" t="str">
            <v>40177063</v>
          </cell>
          <cell r="AR238" t="str">
            <v>70000057</v>
          </cell>
          <cell r="AS238" t="str">
            <v>024.</v>
          </cell>
          <cell r="AT238" t="str">
            <v>TECNICO CONTAB.FINAN.ESTATISTI</v>
          </cell>
          <cell r="AU238" t="str">
            <v>1</v>
          </cell>
          <cell r="AV238" t="str">
            <v>00040552</v>
          </cell>
          <cell r="AW238" t="str">
            <v>J20400000820</v>
          </cell>
          <cell r="AX238" t="str">
            <v>CAPC-GA PROCED NORMALIZ E CONTROLO</v>
          </cell>
          <cell r="AY238" t="str">
            <v>68905045</v>
          </cell>
          <cell r="AZ238" t="str">
            <v>Apoio à coordenação</v>
          </cell>
          <cell r="BA238" t="str">
            <v>6890</v>
          </cell>
          <cell r="BB238" t="str">
            <v>EDP Outsourcing Comercial</v>
          </cell>
          <cell r="BC238" t="str">
            <v>6890</v>
          </cell>
          <cell r="BD238" t="str">
            <v>6890</v>
          </cell>
          <cell r="BE238" t="str">
            <v>2800</v>
          </cell>
          <cell r="BF238" t="str">
            <v>6890</v>
          </cell>
          <cell r="BG238" t="str">
            <v>EDP Outsourcing Comercial,SA</v>
          </cell>
          <cell r="BH238" t="str">
            <v>1010</v>
          </cell>
          <cell r="BI238">
            <v>1520</v>
          </cell>
          <cell r="BJ238" t="str">
            <v>14</v>
          </cell>
          <cell r="BK238">
            <v>34</v>
          </cell>
          <cell r="BL238">
            <v>343.74</v>
          </cell>
          <cell r="BM238" t="str">
            <v>NÍVEL 4</v>
          </cell>
          <cell r="BN238" t="str">
            <v>02</v>
          </cell>
          <cell r="BO238" t="str">
            <v>08</v>
          </cell>
          <cell r="BP238" t="str">
            <v>20030101</v>
          </cell>
          <cell r="BQ238" t="str">
            <v>21</v>
          </cell>
          <cell r="BR238" t="str">
            <v>EVOLUCAO AUTOMATICA</v>
          </cell>
          <cell r="BS238" t="str">
            <v>20050101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C238">
            <v>0</v>
          </cell>
          <cell r="CG238">
            <v>0</v>
          </cell>
          <cell r="CK238">
            <v>0</v>
          </cell>
          <cell r="CO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Z238">
            <v>0</v>
          </cell>
          <cell r="DC238">
            <v>0</v>
          </cell>
          <cell r="DF238">
            <v>0</v>
          </cell>
          <cell r="DI238">
            <v>0</v>
          </cell>
          <cell r="DK238">
            <v>0</v>
          </cell>
          <cell r="DL238">
            <v>0</v>
          </cell>
          <cell r="DN238" t="str">
            <v>21D11</v>
          </cell>
          <cell r="DO238" t="str">
            <v>Flex.T.Int."Escrit"</v>
          </cell>
          <cell r="DP238">
            <v>2</v>
          </cell>
          <cell r="DQ238">
            <v>100</v>
          </cell>
          <cell r="DR238" t="str">
            <v>CR01</v>
          </cell>
          <cell r="DT238" t="str">
            <v>00360033</v>
          </cell>
          <cell r="DU238" t="str">
            <v>CAIXA ECONOMICA MONTEPIO GERAL</v>
          </cell>
        </row>
        <row r="239">
          <cell r="A239" t="str">
            <v>166200</v>
          </cell>
          <cell r="B239" t="str">
            <v>Antonio Carlos Graca Conceição</v>
          </cell>
          <cell r="C239" t="str">
            <v>1978</v>
          </cell>
          <cell r="D239">
            <v>27</v>
          </cell>
          <cell r="E239">
            <v>27</v>
          </cell>
          <cell r="F239" t="str">
            <v>19580316</v>
          </cell>
          <cell r="G239" t="str">
            <v>47</v>
          </cell>
          <cell r="H239" t="str">
            <v>1</v>
          </cell>
          <cell r="I239" t="str">
            <v>Casado</v>
          </cell>
          <cell r="J239" t="str">
            <v>masculino</v>
          </cell>
          <cell r="K239">
            <v>2</v>
          </cell>
          <cell r="L239" t="str">
            <v>Rua  do Tunel , nº 10 - R/C  D. Alto S. João</v>
          </cell>
          <cell r="M239" t="str">
            <v>3030-006</v>
          </cell>
          <cell r="N239" t="str">
            <v>COIMBRA</v>
          </cell>
          <cell r="O239" t="str">
            <v>00231011</v>
          </cell>
          <cell r="P239" t="str">
            <v>2. CICLO LICEAL</v>
          </cell>
          <cell r="R239" t="str">
            <v>4259491</v>
          </cell>
          <cell r="S239" t="str">
            <v>20031125</v>
          </cell>
          <cell r="T239" t="str">
            <v>COIMBRA</v>
          </cell>
          <cell r="U239" t="str">
            <v>9803</v>
          </cell>
          <cell r="V239" t="str">
            <v>S.NAC IND ENERGIA-SINDEL</v>
          </cell>
          <cell r="W239" t="str">
            <v>170195309</v>
          </cell>
          <cell r="X239" t="str">
            <v>1422</v>
          </cell>
          <cell r="Y239" t="str">
            <v>0.0</v>
          </cell>
          <cell r="Z239">
            <v>2</v>
          </cell>
          <cell r="AA239" t="str">
            <v>00</v>
          </cell>
          <cell r="AD239" t="str">
            <v>100</v>
          </cell>
          <cell r="AE239" t="str">
            <v>10185875341</v>
          </cell>
          <cell r="AF239" t="str">
            <v>02</v>
          </cell>
          <cell r="AG239" t="str">
            <v>19781120</v>
          </cell>
          <cell r="AH239" t="str">
            <v>DT.Adm.Corr.Antiguid</v>
          </cell>
          <cell r="AI239" t="str">
            <v>1</v>
          </cell>
          <cell r="AJ239" t="str">
            <v>ACTIVOS</v>
          </cell>
          <cell r="AK239" t="str">
            <v>AA</v>
          </cell>
          <cell r="AL239" t="str">
            <v>ACTIVO TEMP.INTEIRO</v>
          </cell>
          <cell r="AM239" t="str">
            <v>J200</v>
          </cell>
          <cell r="AN239" t="str">
            <v>EDPOutsourcingComercial-Ce</v>
          </cell>
          <cell r="AO239" t="str">
            <v>J210</v>
          </cell>
          <cell r="AP239" t="str">
            <v>EDPOC-CBR-Urb D</v>
          </cell>
          <cell r="AQ239" t="str">
            <v>40177062</v>
          </cell>
          <cell r="AR239" t="str">
            <v>70000022</v>
          </cell>
          <cell r="AS239" t="str">
            <v>014.</v>
          </cell>
          <cell r="AT239" t="str">
            <v>TECNICO COMERCIAL</v>
          </cell>
          <cell r="AU239" t="str">
            <v>1</v>
          </cell>
          <cell r="AV239" t="str">
            <v>00040552</v>
          </cell>
          <cell r="AW239" t="str">
            <v>J20400000820</v>
          </cell>
          <cell r="AX239" t="str">
            <v>CAPC-GA PROCED NORMALIZ E CONTROLO</v>
          </cell>
          <cell r="AY239" t="str">
            <v>68905045</v>
          </cell>
          <cell r="AZ239" t="str">
            <v>Apoio à coordenação</v>
          </cell>
          <cell r="BA239" t="str">
            <v>6890</v>
          </cell>
          <cell r="BB239" t="str">
            <v>EDP Outsourcing Comercial</v>
          </cell>
          <cell r="BC239" t="str">
            <v>6890</v>
          </cell>
          <cell r="BD239" t="str">
            <v>6890</v>
          </cell>
          <cell r="BE239" t="str">
            <v>2800</v>
          </cell>
          <cell r="BF239" t="str">
            <v>6890</v>
          </cell>
          <cell r="BG239" t="str">
            <v>EDP Outsourcing Comercial,SA</v>
          </cell>
          <cell r="BH239" t="str">
            <v>1010</v>
          </cell>
          <cell r="BI239">
            <v>1339</v>
          </cell>
          <cell r="BJ239" t="str">
            <v>12</v>
          </cell>
          <cell r="BK239">
            <v>27</v>
          </cell>
          <cell r="BL239">
            <v>272.97000000000003</v>
          </cell>
          <cell r="BM239" t="str">
            <v>NÍVEL 4</v>
          </cell>
          <cell r="BN239" t="str">
            <v>00</v>
          </cell>
          <cell r="BO239" t="str">
            <v>06</v>
          </cell>
          <cell r="BP239" t="str">
            <v>20050101</v>
          </cell>
          <cell r="BQ239" t="str">
            <v>21</v>
          </cell>
          <cell r="BR239" t="str">
            <v>EVOLUCAO AUTOMATICA</v>
          </cell>
          <cell r="BS239" t="str">
            <v>20050101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C239">
            <v>0</v>
          </cell>
          <cell r="CG239">
            <v>0</v>
          </cell>
          <cell r="CK239">
            <v>0</v>
          </cell>
          <cell r="CO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Z239">
            <v>0</v>
          </cell>
          <cell r="DC239">
            <v>0</v>
          </cell>
          <cell r="DF239">
            <v>0</v>
          </cell>
          <cell r="DI239">
            <v>0</v>
          </cell>
          <cell r="DK239">
            <v>0</v>
          </cell>
          <cell r="DL239">
            <v>0</v>
          </cell>
          <cell r="DN239" t="str">
            <v>21D11</v>
          </cell>
          <cell r="DO239" t="str">
            <v>Flex.T.Int."Escrit"</v>
          </cell>
          <cell r="DP239">
            <v>2</v>
          </cell>
          <cell r="DQ239">
            <v>100</v>
          </cell>
          <cell r="DR239" t="str">
            <v>CR01</v>
          </cell>
          <cell r="DT239" t="str">
            <v>00330000</v>
          </cell>
          <cell r="DU239" t="str">
            <v>BANCO COMERCIAL PORTUGUES, SA</v>
          </cell>
        </row>
        <row r="240">
          <cell r="A240" t="str">
            <v>255980</v>
          </cell>
          <cell r="B240" t="str">
            <v>Celso Barros Pereira</v>
          </cell>
          <cell r="C240" t="str">
            <v>1983</v>
          </cell>
          <cell r="D240">
            <v>22</v>
          </cell>
          <cell r="E240">
            <v>22</v>
          </cell>
          <cell r="F240" t="str">
            <v>19590426</v>
          </cell>
          <cell r="G240" t="str">
            <v>46</v>
          </cell>
          <cell r="H240" t="str">
            <v>1</v>
          </cell>
          <cell r="I240" t="str">
            <v>Casado</v>
          </cell>
          <cell r="J240" t="str">
            <v>masculino</v>
          </cell>
          <cell r="K240">
            <v>2</v>
          </cell>
          <cell r="L240" t="str">
            <v>Bolho</v>
          </cell>
          <cell r="M240" t="str">
            <v>3060-000</v>
          </cell>
          <cell r="N240" t="str">
            <v>CANTANHEDE</v>
          </cell>
          <cell r="O240" t="str">
            <v>00774882</v>
          </cell>
          <cell r="P240" t="str">
            <v>E.S.E.-CONTROLO DE GESTAO</v>
          </cell>
          <cell r="R240" t="str">
            <v>5218909</v>
          </cell>
          <cell r="S240" t="str">
            <v>19991217</v>
          </cell>
          <cell r="T240" t="str">
            <v>COIMBRA</v>
          </cell>
          <cell r="U240" t="str">
            <v>9803</v>
          </cell>
          <cell r="V240" t="str">
            <v>S.NAC IND ENERGIA-SINDEL</v>
          </cell>
          <cell r="W240" t="str">
            <v>161161847</v>
          </cell>
          <cell r="X240" t="str">
            <v>0710</v>
          </cell>
          <cell r="Y240" t="str">
            <v>0.0</v>
          </cell>
          <cell r="Z240">
            <v>2</v>
          </cell>
          <cell r="AA240" t="str">
            <v>00</v>
          </cell>
          <cell r="AC240" t="str">
            <v>X</v>
          </cell>
          <cell r="AD240" t="str">
            <v>100</v>
          </cell>
          <cell r="AE240" t="str">
            <v>11181183073</v>
          </cell>
          <cell r="AF240" t="str">
            <v>02</v>
          </cell>
          <cell r="AG240" t="str">
            <v>19830816</v>
          </cell>
          <cell r="AH240" t="str">
            <v>DT.Adm.Corr.Antiguid</v>
          </cell>
          <cell r="AI240" t="str">
            <v>1</v>
          </cell>
          <cell r="AJ240" t="str">
            <v>ACTIVOS</v>
          </cell>
          <cell r="AK240" t="str">
            <v>AA</v>
          </cell>
          <cell r="AL240" t="str">
            <v>ACTIVO TEMP.INTEIRO</v>
          </cell>
          <cell r="AM240" t="str">
            <v>J200</v>
          </cell>
          <cell r="AN240" t="str">
            <v>EDPOutsourcingComercial-Ce</v>
          </cell>
          <cell r="AO240" t="str">
            <v>J210</v>
          </cell>
          <cell r="AP240" t="str">
            <v>EDPOC-CBR-Urb D</v>
          </cell>
          <cell r="AQ240" t="str">
            <v>40177061</v>
          </cell>
          <cell r="AR240" t="str">
            <v>70000041</v>
          </cell>
          <cell r="AS240" t="str">
            <v>01L1</v>
          </cell>
          <cell r="AT240" t="str">
            <v>LICENCIADO I</v>
          </cell>
          <cell r="AU240" t="str">
            <v>1</v>
          </cell>
          <cell r="AV240" t="str">
            <v>00040552</v>
          </cell>
          <cell r="AW240" t="str">
            <v>J20400000820</v>
          </cell>
          <cell r="AX240" t="str">
            <v>CAPC-GA PROCED NORMALIZ E CONTROLO</v>
          </cell>
          <cell r="AY240" t="str">
            <v>68905045</v>
          </cell>
          <cell r="AZ240" t="str">
            <v>Apoio à coordenação</v>
          </cell>
          <cell r="BA240" t="str">
            <v>6890</v>
          </cell>
          <cell r="BB240" t="str">
            <v>EDP Outsourcing Comercial</v>
          </cell>
          <cell r="BC240" t="str">
            <v>6890</v>
          </cell>
          <cell r="BD240" t="str">
            <v>6890</v>
          </cell>
          <cell r="BE240" t="str">
            <v>2800</v>
          </cell>
          <cell r="BF240" t="str">
            <v>6890</v>
          </cell>
          <cell r="BG240" t="str">
            <v>EDP Outsourcing Comercial,SA</v>
          </cell>
          <cell r="BH240" t="str">
            <v>1010</v>
          </cell>
          <cell r="BI240">
            <v>2034</v>
          </cell>
          <cell r="BJ240" t="str">
            <v>H</v>
          </cell>
          <cell r="BK240">
            <v>22</v>
          </cell>
          <cell r="BL240">
            <v>222.42</v>
          </cell>
          <cell r="BM240" t="str">
            <v>LIC 1</v>
          </cell>
          <cell r="BN240" t="str">
            <v>00</v>
          </cell>
          <cell r="BO240" t="str">
            <v>H</v>
          </cell>
          <cell r="BP240" t="str">
            <v>20050101</v>
          </cell>
          <cell r="BQ240" t="str">
            <v>21</v>
          </cell>
          <cell r="BR240" t="str">
            <v>EVOLUCAO AUTOMATICA</v>
          </cell>
          <cell r="BS240" t="str">
            <v>20050101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C240">
            <v>0</v>
          </cell>
          <cell r="CG240">
            <v>0</v>
          </cell>
          <cell r="CK240">
            <v>0</v>
          </cell>
          <cell r="CO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Z240">
            <v>0</v>
          </cell>
          <cell r="DC240">
            <v>0</v>
          </cell>
          <cell r="DF240">
            <v>0</v>
          </cell>
          <cell r="DI240">
            <v>0</v>
          </cell>
          <cell r="DK240">
            <v>0</v>
          </cell>
          <cell r="DL240">
            <v>0</v>
          </cell>
          <cell r="DN240" t="str">
            <v>21D11</v>
          </cell>
          <cell r="DO240" t="str">
            <v>Flex.T.Int."Escrit"</v>
          </cell>
          <cell r="DP240">
            <v>2</v>
          </cell>
          <cell r="DQ240">
            <v>100</v>
          </cell>
          <cell r="DR240" t="str">
            <v>CR01</v>
          </cell>
          <cell r="DT240" t="str">
            <v>00350450</v>
          </cell>
          <cell r="DU240" t="str">
            <v>CAIXA GERAL DE DEPOSITOS, SA</v>
          </cell>
        </row>
        <row r="241">
          <cell r="A241" t="str">
            <v>128520</v>
          </cell>
          <cell r="B241" t="str">
            <v>Antonio Francisco Lopes Tomaz</v>
          </cell>
          <cell r="C241" t="str">
            <v>1971</v>
          </cell>
          <cell r="D241">
            <v>34</v>
          </cell>
          <cell r="E241">
            <v>34</v>
          </cell>
          <cell r="F241" t="str">
            <v>19531227</v>
          </cell>
          <cell r="G241" t="str">
            <v>51</v>
          </cell>
          <cell r="H241" t="str">
            <v>1</v>
          </cell>
          <cell r="I241" t="str">
            <v>Casado</v>
          </cell>
          <cell r="J241" t="str">
            <v>masculino</v>
          </cell>
          <cell r="K241">
            <v>1</v>
          </cell>
          <cell r="L241" t="str">
            <v>R Movimento das F.Armadas, 20-Rc Dto</v>
          </cell>
          <cell r="M241" t="str">
            <v>3200-249</v>
          </cell>
          <cell r="N241" t="str">
            <v>LOUSÃ</v>
          </cell>
          <cell r="O241" t="str">
            <v>00231023</v>
          </cell>
          <cell r="P241" t="str">
            <v>CURSO GERAL DOS LICEUS</v>
          </cell>
          <cell r="R241" t="str">
            <v>7516725</v>
          </cell>
          <cell r="S241" t="str">
            <v>19950503</v>
          </cell>
          <cell r="T241" t="str">
            <v>COIMBRA</v>
          </cell>
          <cell r="U241" t="str">
            <v>9803</v>
          </cell>
          <cell r="V241" t="str">
            <v>S.NAC IND ENERGIA-SINDEL</v>
          </cell>
          <cell r="W241" t="str">
            <v>163266964</v>
          </cell>
          <cell r="X241" t="str">
            <v>0760</v>
          </cell>
          <cell r="Y241" t="str">
            <v>0.0</v>
          </cell>
          <cell r="Z241">
            <v>1</v>
          </cell>
          <cell r="AA241" t="str">
            <v>00</v>
          </cell>
          <cell r="AD241" t="str">
            <v>100</v>
          </cell>
          <cell r="AE241" t="str">
            <v>11100721662</v>
          </cell>
          <cell r="AF241" t="str">
            <v>02</v>
          </cell>
          <cell r="AG241" t="str">
            <v>19710517</v>
          </cell>
          <cell r="AH241" t="str">
            <v>DT.Adm.Corr.Antiguid</v>
          </cell>
          <cell r="AI241" t="str">
            <v>1</v>
          </cell>
          <cell r="AJ241" t="str">
            <v>ACTIVOS</v>
          </cell>
          <cell r="AK241" t="str">
            <v>AA</v>
          </cell>
          <cell r="AL241" t="str">
            <v>ACTIVO TEMP.INTEIRO</v>
          </cell>
          <cell r="AM241" t="str">
            <v>J200</v>
          </cell>
          <cell r="AN241" t="str">
            <v>EDPOutsourcingComercial-Ce</v>
          </cell>
          <cell r="AO241" t="str">
            <v>J210</v>
          </cell>
          <cell r="AP241" t="str">
            <v>EDPOC-CBR-Urb D</v>
          </cell>
          <cell r="AQ241" t="str">
            <v>40177066</v>
          </cell>
          <cell r="AR241" t="str">
            <v>70000053</v>
          </cell>
          <cell r="AS241" t="str">
            <v>022.</v>
          </cell>
          <cell r="AT241" t="str">
            <v>ASSISTENTE GESTAO</v>
          </cell>
          <cell r="AU241" t="str">
            <v>4</v>
          </cell>
          <cell r="AV241" t="str">
            <v>00040552</v>
          </cell>
          <cell r="AW241" t="str">
            <v>J20400000820</v>
          </cell>
          <cell r="AX241" t="str">
            <v>CAPC-GA PROCED NORMALIZ E CONTROLO</v>
          </cell>
          <cell r="AY241" t="str">
            <v>68905045</v>
          </cell>
          <cell r="AZ241" t="str">
            <v>Apoio à coordenação</v>
          </cell>
          <cell r="BA241" t="str">
            <v>6890</v>
          </cell>
          <cell r="BB241" t="str">
            <v>EDP Outsourcing Comercial</v>
          </cell>
          <cell r="BC241" t="str">
            <v>6890</v>
          </cell>
          <cell r="BD241" t="str">
            <v>6890</v>
          </cell>
          <cell r="BE241" t="str">
            <v>2800</v>
          </cell>
          <cell r="BF241" t="str">
            <v>6890</v>
          </cell>
          <cell r="BG241" t="str">
            <v>EDP Outsourcing Comercial,SA</v>
          </cell>
          <cell r="BH241" t="str">
            <v>1010</v>
          </cell>
          <cell r="BI241">
            <v>1799</v>
          </cell>
          <cell r="BJ241" t="str">
            <v>17</v>
          </cell>
          <cell r="BK241">
            <v>34</v>
          </cell>
          <cell r="BL241">
            <v>343.74</v>
          </cell>
          <cell r="BM241" t="str">
            <v>NÍVEL 2</v>
          </cell>
          <cell r="BN241" t="str">
            <v>01</v>
          </cell>
          <cell r="BO241" t="str">
            <v>05</v>
          </cell>
          <cell r="BP241" t="str">
            <v>20030110</v>
          </cell>
          <cell r="BQ241" t="str">
            <v>22</v>
          </cell>
          <cell r="BR241" t="str">
            <v>ACELERACAO DE CARREIRA</v>
          </cell>
          <cell r="BS241" t="str">
            <v>20050101</v>
          </cell>
          <cell r="BT241" t="str">
            <v>20031001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C241">
            <v>0</v>
          </cell>
          <cell r="CG241">
            <v>0</v>
          </cell>
          <cell r="CK241">
            <v>0</v>
          </cell>
          <cell r="CO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Z241">
            <v>0</v>
          </cell>
          <cell r="DC241">
            <v>0</v>
          </cell>
          <cell r="DF241">
            <v>0</v>
          </cell>
          <cell r="DI241">
            <v>0</v>
          </cell>
          <cell r="DK241">
            <v>0</v>
          </cell>
          <cell r="DL241">
            <v>0</v>
          </cell>
          <cell r="DN241" t="str">
            <v>21D11</v>
          </cell>
          <cell r="DO241" t="str">
            <v>Flex.T.Int."Escrit"</v>
          </cell>
          <cell r="DP241">
            <v>2</v>
          </cell>
          <cell r="DQ241">
            <v>100</v>
          </cell>
          <cell r="DR241" t="str">
            <v>CR01</v>
          </cell>
          <cell r="DT241" t="str">
            <v>00350408</v>
          </cell>
          <cell r="DU241" t="str">
            <v>CAIXA GERAL DE DEPOSITOS, SA</v>
          </cell>
        </row>
        <row r="242">
          <cell r="A242" t="str">
            <v>211753</v>
          </cell>
          <cell r="B242" t="str">
            <v>Antonio Jose Miranda Poças Pereira</v>
          </cell>
          <cell r="C242" t="str">
            <v>1981</v>
          </cell>
          <cell r="D242">
            <v>24</v>
          </cell>
          <cell r="E242">
            <v>24</v>
          </cell>
          <cell r="F242" t="str">
            <v>19460227</v>
          </cell>
          <cell r="G242" t="str">
            <v>59</v>
          </cell>
          <cell r="H242" t="str">
            <v>1</v>
          </cell>
          <cell r="I242" t="str">
            <v>Casado</v>
          </cell>
          <cell r="J242" t="str">
            <v>masculino</v>
          </cell>
          <cell r="K242">
            <v>0</v>
          </cell>
          <cell r="L242" t="str">
            <v>Alto da Conchada N.2-1</v>
          </cell>
          <cell r="M242" t="str">
            <v>3000-023</v>
          </cell>
          <cell r="N242" t="str">
            <v>COIMBRA</v>
          </cell>
          <cell r="O242" t="str">
            <v>00774812</v>
          </cell>
          <cell r="P242" t="str">
            <v>AUDITORIA</v>
          </cell>
          <cell r="R242" t="str">
            <v>1606208</v>
          </cell>
          <cell r="S242" t="str">
            <v>19961021</v>
          </cell>
          <cell r="T242" t="str">
            <v>COIMBRA</v>
          </cell>
          <cell r="W242" t="str">
            <v>102278180</v>
          </cell>
          <cell r="X242" t="str">
            <v>3050</v>
          </cell>
          <cell r="Y242" t="str">
            <v>0.0</v>
          </cell>
          <cell r="Z242">
            <v>0</v>
          </cell>
          <cell r="AA242" t="str">
            <v>00</v>
          </cell>
          <cell r="AD242" t="str">
            <v>100</v>
          </cell>
          <cell r="AE242" t="str">
            <v>11101006186</v>
          </cell>
          <cell r="AF242" t="str">
            <v>02</v>
          </cell>
          <cell r="AG242" t="str">
            <v>19810415</v>
          </cell>
          <cell r="AH242" t="str">
            <v>DT.Adm.Corr.Antiguid</v>
          </cell>
          <cell r="AI242" t="str">
            <v>1</v>
          </cell>
          <cell r="AJ242" t="str">
            <v>ACTIVOS</v>
          </cell>
          <cell r="AK242" t="str">
            <v>AA</v>
          </cell>
          <cell r="AL242" t="str">
            <v>ACTIVO TEMP.INTEIRO</v>
          </cell>
          <cell r="AM242" t="str">
            <v>J200</v>
          </cell>
          <cell r="AN242" t="str">
            <v>EDPOutsourcingComercial-Ce</v>
          </cell>
          <cell r="AO242" t="str">
            <v>J210</v>
          </cell>
          <cell r="AP242" t="str">
            <v>EDPOC-CBR-Urb D</v>
          </cell>
          <cell r="AQ242" t="str">
            <v>40177202</v>
          </cell>
          <cell r="AR242" t="str">
            <v>70000042</v>
          </cell>
          <cell r="AS242" t="str">
            <v>01L2</v>
          </cell>
          <cell r="AT242" t="str">
            <v>LICENCIADO II</v>
          </cell>
          <cell r="AU242" t="str">
            <v>1</v>
          </cell>
          <cell r="AV242" t="str">
            <v>00040164</v>
          </cell>
          <cell r="AW242" t="str">
            <v>J20402000320</v>
          </cell>
          <cell r="AX242" t="str">
            <v>CACC-CONTACT CENTER</v>
          </cell>
          <cell r="AY242" t="str">
            <v>68906000</v>
          </cell>
          <cell r="AZ242" t="str">
            <v>Gestão Contact Cente</v>
          </cell>
          <cell r="BA242" t="str">
            <v>6890</v>
          </cell>
          <cell r="BB242" t="str">
            <v>EDP Outsourcing Comercial</v>
          </cell>
          <cell r="BC242" t="str">
            <v>6890</v>
          </cell>
          <cell r="BD242" t="str">
            <v>6890</v>
          </cell>
          <cell r="BE242" t="str">
            <v>2800</v>
          </cell>
          <cell r="BF242" t="str">
            <v>6890</v>
          </cell>
          <cell r="BG242" t="str">
            <v>EDP Outsourcing Comercial,SA</v>
          </cell>
          <cell r="BH242" t="str">
            <v>1010</v>
          </cell>
          <cell r="BI242">
            <v>2409</v>
          </cell>
          <cell r="BJ242" t="str">
            <v>K</v>
          </cell>
          <cell r="BK242">
            <v>24</v>
          </cell>
          <cell r="BL242">
            <v>242.64</v>
          </cell>
          <cell r="BM242" t="str">
            <v>LIC 2</v>
          </cell>
          <cell r="BN242" t="str">
            <v>04</v>
          </cell>
          <cell r="BO242" t="str">
            <v>K</v>
          </cell>
          <cell r="BP242" t="str">
            <v>20000109</v>
          </cell>
          <cell r="BQ242" t="str">
            <v>82</v>
          </cell>
          <cell r="BR242" t="str">
            <v>ACEL.DE CARREIRA-Q. SUPERIORES</v>
          </cell>
          <cell r="BS242" t="str">
            <v>20050101</v>
          </cell>
          <cell r="BW242">
            <v>0</v>
          </cell>
          <cell r="BX242">
            <v>21</v>
          </cell>
          <cell r="BY242">
            <v>609.34</v>
          </cell>
          <cell r="BZ242">
            <v>0</v>
          </cell>
          <cell r="CA242">
            <v>0</v>
          </cell>
          <cell r="CC242">
            <v>0</v>
          </cell>
          <cell r="CG242">
            <v>0</v>
          </cell>
          <cell r="CK242">
            <v>0</v>
          </cell>
          <cell r="CO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Z242">
            <v>0</v>
          </cell>
          <cell r="DC242">
            <v>0</v>
          </cell>
          <cell r="DF242">
            <v>0</v>
          </cell>
          <cell r="DG242" t="str">
            <v>1330</v>
          </cell>
          <cell r="DH242" t="str">
            <v>M</v>
          </cell>
          <cell r="DI242">
            <v>250</v>
          </cell>
          <cell r="DK242">
            <v>0</v>
          </cell>
          <cell r="DL242">
            <v>0</v>
          </cell>
          <cell r="DN242" t="str">
            <v>50001</v>
          </cell>
          <cell r="DO242" t="str">
            <v>IHT_TEMPO INTEIRO</v>
          </cell>
          <cell r="DP242">
            <v>2</v>
          </cell>
          <cell r="DQ242">
            <v>100</v>
          </cell>
          <cell r="DR242" t="str">
            <v>CR01</v>
          </cell>
          <cell r="DT242" t="str">
            <v>00300001</v>
          </cell>
          <cell r="DU242" t="str">
            <v>BANCO SANTANDER PORTUGAL, SA</v>
          </cell>
        </row>
        <row r="243">
          <cell r="A243" t="str">
            <v>255971</v>
          </cell>
          <cell r="B243" t="str">
            <v>Rui Manuel Mendes Cruz</v>
          </cell>
          <cell r="C243" t="str">
            <v>1983</v>
          </cell>
          <cell r="D243">
            <v>22</v>
          </cell>
          <cell r="E243">
            <v>22</v>
          </cell>
          <cell r="F243" t="str">
            <v>19580610</v>
          </cell>
          <cell r="G243" t="str">
            <v>47</v>
          </cell>
          <cell r="H243" t="str">
            <v>1</v>
          </cell>
          <cell r="I243" t="str">
            <v>Casado</v>
          </cell>
          <cell r="J243" t="str">
            <v>masculino</v>
          </cell>
          <cell r="K243">
            <v>1</v>
          </cell>
          <cell r="L243" t="str">
            <v>1.A Tv Rua Luis Carrico, 16-2 Dto Frente</v>
          </cell>
          <cell r="M243" t="str">
            <v>3080-191</v>
          </cell>
          <cell r="N243" t="str">
            <v>FIGUEIRA DA FOZ</v>
          </cell>
          <cell r="O243" t="str">
            <v>00774882</v>
          </cell>
          <cell r="P243" t="str">
            <v>E.S.E.-CONTROLO DE GESTAO</v>
          </cell>
          <cell r="R243" t="str">
            <v>5034243</v>
          </cell>
          <cell r="S243" t="str">
            <v>19940620</v>
          </cell>
          <cell r="T243" t="str">
            <v>LISBOA</v>
          </cell>
          <cell r="U243" t="str">
            <v>9803</v>
          </cell>
          <cell r="V243" t="str">
            <v>S.NAC IND ENERGIA-SINDEL</v>
          </cell>
          <cell r="W243" t="str">
            <v>103806911</v>
          </cell>
          <cell r="X243" t="str">
            <v>0744</v>
          </cell>
          <cell r="Y243" t="str">
            <v>0.0</v>
          </cell>
          <cell r="Z243">
            <v>1</v>
          </cell>
          <cell r="AA243" t="str">
            <v>00</v>
          </cell>
          <cell r="AC243" t="str">
            <v>X</v>
          </cell>
          <cell r="AD243" t="str">
            <v>100</v>
          </cell>
          <cell r="AE243" t="str">
            <v>11101295534</v>
          </cell>
          <cell r="AF243" t="str">
            <v>02</v>
          </cell>
          <cell r="AG243" t="str">
            <v>19830816</v>
          </cell>
          <cell r="AH243" t="str">
            <v>DT.Adm.Corr.Antiguid</v>
          </cell>
          <cell r="AI243" t="str">
            <v>1</v>
          </cell>
          <cell r="AJ243" t="str">
            <v>ACTIVOS</v>
          </cell>
          <cell r="AK243" t="str">
            <v>AA</v>
          </cell>
          <cell r="AL243" t="str">
            <v>ACTIVO TEMP.INTEIRO</v>
          </cell>
          <cell r="AM243" t="str">
            <v>J200</v>
          </cell>
          <cell r="AN243" t="str">
            <v>EDPOutsourcingComercial-Ce</v>
          </cell>
          <cell r="AO243" t="str">
            <v>J210</v>
          </cell>
          <cell r="AP243" t="str">
            <v>EDPOC-CBR-Urb D</v>
          </cell>
          <cell r="AQ243" t="str">
            <v>40177067</v>
          </cell>
          <cell r="AR243" t="str">
            <v>70000041</v>
          </cell>
          <cell r="AS243" t="str">
            <v>01L1</v>
          </cell>
          <cell r="AT243" t="str">
            <v>LICENCIADO I</v>
          </cell>
          <cell r="AU243" t="str">
            <v>1</v>
          </cell>
          <cell r="AV243" t="str">
            <v>00040159</v>
          </cell>
          <cell r="AW243" t="str">
            <v>J20400001220</v>
          </cell>
          <cell r="AX243" t="str">
            <v>CAIT-INTERNET</v>
          </cell>
          <cell r="AY243" t="str">
            <v>68906300</v>
          </cell>
          <cell r="AZ243" t="str">
            <v>Internet</v>
          </cell>
          <cell r="BA243" t="str">
            <v>6890</v>
          </cell>
          <cell r="BB243" t="str">
            <v>EDP Outsourcing Comercial</v>
          </cell>
          <cell r="BC243" t="str">
            <v>6890</v>
          </cell>
          <cell r="BD243" t="str">
            <v>6890</v>
          </cell>
          <cell r="BE243" t="str">
            <v>2800</v>
          </cell>
          <cell r="BF243" t="str">
            <v>6890</v>
          </cell>
          <cell r="BG243" t="str">
            <v>EDP Outsourcing Comercial,SA</v>
          </cell>
          <cell r="BH243" t="str">
            <v>1010</v>
          </cell>
          <cell r="BI243">
            <v>1907</v>
          </cell>
          <cell r="BJ243" t="str">
            <v>G</v>
          </cell>
          <cell r="BK243">
            <v>22</v>
          </cell>
          <cell r="BL243">
            <v>222.42</v>
          </cell>
          <cell r="BM243" t="str">
            <v>LIC 1</v>
          </cell>
          <cell r="BN243" t="str">
            <v>01</v>
          </cell>
          <cell r="BO243" t="str">
            <v>G</v>
          </cell>
          <cell r="BP243" t="str">
            <v>20040101</v>
          </cell>
          <cell r="BQ243" t="str">
            <v>21</v>
          </cell>
          <cell r="BR243" t="str">
            <v>EVOLUCAO AUTOMATICA</v>
          </cell>
          <cell r="BS243" t="str">
            <v>20050101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C243">
            <v>0</v>
          </cell>
          <cell r="CG243">
            <v>0</v>
          </cell>
          <cell r="CK243">
            <v>0</v>
          </cell>
          <cell r="CO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Z243">
            <v>0</v>
          </cell>
          <cell r="DC243">
            <v>0</v>
          </cell>
          <cell r="DF243">
            <v>0</v>
          </cell>
          <cell r="DI243">
            <v>0</v>
          </cell>
          <cell r="DK243">
            <v>0</v>
          </cell>
          <cell r="DL243">
            <v>0</v>
          </cell>
          <cell r="DN243" t="str">
            <v>21D11</v>
          </cell>
          <cell r="DO243" t="str">
            <v>Flex.T.Int."Escrit"</v>
          </cell>
          <cell r="DP243">
            <v>2</v>
          </cell>
          <cell r="DQ243">
            <v>100</v>
          </cell>
          <cell r="DR243" t="str">
            <v>CR01</v>
          </cell>
          <cell r="DT243" t="str">
            <v>00180000</v>
          </cell>
          <cell r="DU243" t="str">
            <v>BANCO TOTTA &amp; ACORES, SA</v>
          </cell>
        </row>
        <row r="244">
          <cell r="A244" t="str">
            <v>194433</v>
          </cell>
          <cell r="B244" t="str">
            <v>Dalia Maria Ferrão Marques</v>
          </cell>
          <cell r="C244" t="str">
            <v>1980</v>
          </cell>
          <cell r="D244">
            <v>25</v>
          </cell>
          <cell r="E244">
            <v>25</v>
          </cell>
          <cell r="F244" t="str">
            <v>19560613</v>
          </cell>
          <cell r="G244" t="str">
            <v>49</v>
          </cell>
          <cell r="H244" t="str">
            <v>4</v>
          </cell>
          <cell r="I244" t="str">
            <v>Divorc</v>
          </cell>
          <cell r="J244" t="str">
            <v>feminino</v>
          </cell>
          <cell r="K244">
            <v>2</v>
          </cell>
          <cell r="L244" t="str">
            <v>R.Alves Redol , 203 - 1º Dtº Brº Stª Apolonia</v>
          </cell>
          <cell r="M244" t="str">
            <v>3020-095</v>
          </cell>
          <cell r="N244" t="str">
            <v>COIMBRA</v>
          </cell>
          <cell r="O244" t="str">
            <v>00241132</v>
          </cell>
          <cell r="P244" t="str">
            <v>CURSO COMPLEMENTAR DOS LICEUS</v>
          </cell>
          <cell r="R244" t="str">
            <v>4201726</v>
          </cell>
          <cell r="S244" t="str">
            <v>20041216</v>
          </cell>
          <cell r="T244" t="str">
            <v>COIMBRA</v>
          </cell>
          <cell r="U244" t="str">
            <v>9803</v>
          </cell>
          <cell r="V244" t="str">
            <v>S.NAC IND ENERGIA-SINDEL</v>
          </cell>
          <cell r="W244" t="str">
            <v>118956094</v>
          </cell>
          <cell r="X244" t="str">
            <v>0728</v>
          </cell>
          <cell r="Y244" t="str">
            <v>0.0</v>
          </cell>
          <cell r="Z244">
            <v>2</v>
          </cell>
          <cell r="AA244" t="str">
            <v>00</v>
          </cell>
          <cell r="AD244" t="str">
            <v>100</v>
          </cell>
          <cell r="AE244" t="str">
            <v>11101449901</v>
          </cell>
          <cell r="AF244" t="str">
            <v>02</v>
          </cell>
          <cell r="AG244" t="str">
            <v>19800701</v>
          </cell>
          <cell r="AH244" t="str">
            <v>DT.Adm.Corr.Antiguid</v>
          </cell>
          <cell r="AI244" t="str">
            <v>1</v>
          </cell>
          <cell r="AJ244" t="str">
            <v>ACTIVOS</v>
          </cell>
          <cell r="AK244" t="str">
            <v>AA</v>
          </cell>
          <cell r="AL244" t="str">
            <v>ACTIVO TEMP.INTEIRO</v>
          </cell>
          <cell r="AM244" t="str">
            <v>J200</v>
          </cell>
          <cell r="AN244" t="str">
            <v>EDPOutsourcingComercial-Ce</v>
          </cell>
          <cell r="AO244" t="str">
            <v>J210</v>
          </cell>
          <cell r="AP244" t="str">
            <v>EDPOC-CBR-Urb D</v>
          </cell>
          <cell r="AQ244" t="str">
            <v>40177166</v>
          </cell>
          <cell r="AR244" t="str">
            <v>70000244</v>
          </cell>
          <cell r="AS244" t="str">
            <v>134.</v>
          </cell>
          <cell r="AT244" t="str">
            <v>TECNICO GESTAO ADMINISTRATIVA</v>
          </cell>
          <cell r="AU244" t="str">
            <v>1</v>
          </cell>
          <cell r="AV244" t="str">
            <v>00040403</v>
          </cell>
          <cell r="AW244" t="str">
            <v>J20500000220</v>
          </cell>
          <cell r="AX244" t="str">
            <v>OCAP-APOIO</v>
          </cell>
          <cell r="AY244" t="str">
            <v>68907000</v>
          </cell>
          <cell r="AZ244" t="str">
            <v>Operações Comerciais</v>
          </cell>
          <cell r="BA244" t="str">
            <v>6890</v>
          </cell>
          <cell r="BB244" t="str">
            <v>EDP Outsourcing Comercial</v>
          </cell>
          <cell r="BC244" t="str">
            <v>6890</v>
          </cell>
          <cell r="BD244" t="str">
            <v>6890</v>
          </cell>
          <cell r="BE244" t="str">
            <v>2800</v>
          </cell>
          <cell r="BF244" t="str">
            <v>6890</v>
          </cell>
          <cell r="BG244" t="str">
            <v>EDP Outsourcing Comercial,SA</v>
          </cell>
          <cell r="BH244" t="str">
            <v>1010</v>
          </cell>
          <cell r="BI244">
            <v>1432</v>
          </cell>
          <cell r="BJ244" t="str">
            <v>13</v>
          </cell>
          <cell r="BK244">
            <v>25</v>
          </cell>
          <cell r="BL244">
            <v>252.75</v>
          </cell>
          <cell r="BM244" t="str">
            <v>NÍVEL 4</v>
          </cell>
          <cell r="BN244" t="str">
            <v>00</v>
          </cell>
          <cell r="BO244" t="str">
            <v>07</v>
          </cell>
          <cell r="BP244" t="str">
            <v>20050101</v>
          </cell>
          <cell r="BQ244" t="str">
            <v>21</v>
          </cell>
          <cell r="BR244" t="str">
            <v>EVOLUCAO AUTOMATICA</v>
          </cell>
          <cell r="BS244" t="str">
            <v>20050101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C244">
            <v>0</v>
          </cell>
          <cell r="CG244">
            <v>0</v>
          </cell>
          <cell r="CK244">
            <v>0</v>
          </cell>
          <cell r="CO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Z244">
            <v>0</v>
          </cell>
          <cell r="DC244">
            <v>0</v>
          </cell>
          <cell r="DF244">
            <v>0</v>
          </cell>
          <cell r="DI244">
            <v>0</v>
          </cell>
          <cell r="DK244">
            <v>0</v>
          </cell>
          <cell r="DL244">
            <v>0</v>
          </cell>
          <cell r="DN244" t="str">
            <v>21D11</v>
          </cell>
          <cell r="DO244" t="str">
            <v>Flex.T.Int."Escrit"</v>
          </cell>
          <cell r="DP244">
            <v>2</v>
          </cell>
          <cell r="DQ244">
            <v>100</v>
          </cell>
          <cell r="DR244" t="str">
            <v>CR01</v>
          </cell>
          <cell r="DT244" t="str">
            <v>00360033</v>
          </cell>
          <cell r="DU244" t="str">
            <v>CAIXA ECONOMICA MONTEPIO GERAL</v>
          </cell>
        </row>
        <row r="245">
          <cell r="A245" t="str">
            <v>331325</v>
          </cell>
          <cell r="B245" t="str">
            <v>Fernando Paulo Duarte Ferreira</v>
          </cell>
          <cell r="C245" t="str">
            <v>2001</v>
          </cell>
          <cell r="D245">
            <v>4</v>
          </cell>
          <cell r="E245">
            <v>4</v>
          </cell>
          <cell r="F245" t="str">
            <v>19670321</v>
          </cell>
          <cell r="G245" t="str">
            <v>38</v>
          </cell>
          <cell r="H245" t="str">
            <v>1</v>
          </cell>
          <cell r="I245" t="str">
            <v>Casado</v>
          </cell>
          <cell r="J245" t="str">
            <v>masculino</v>
          </cell>
          <cell r="K245">
            <v>1</v>
          </cell>
          <cell r="L245" t="str">
            <v>Rua da Escola Nova, 8 R/C - B Fala - S Martinho do Bis</v>
          </cell>
          <cell r="M245" t="str">
            <v>3045-057</v>
          </cell>
          <cell r="N245" t="str">
            <v>COIMBRA</v>
          </cell>
          <cell r="O245" t="str">
            <v>00743375</v>
          </cell>
          <cell r="P245" t="str">
            <v>ENG.ELECT.COMP-INFORMATICA</v>
          </cell>
          <cell r="R245" t="str">
            <v>7849578</v>
          </cell>
          <cell r="S245" t="str">
            <v>20000620</v>
          </cell>
          <cell r="T245" t="str">
            <v>Coimbra</v>
          </cell>
          <cell r="U245" t="str">
            <v>9803</v>
          </cell>
          <cell r="V245" t="str">
            <v>S.NAC IND ENERGIA-SINDEL</v>
          </cell>
          <cell r="W245" t="str">
            <v>184774799</v>
          </cell>
          <cell r="X245" t="str">
            <v>0728</v>
          </cell>
          <cell r="Y245" t="str">
            <v>0.0</v>
          </cell>
          <cell r="Z245">
            <v>1</v>
          </cell>
          <cell r="AA245" t="str">
            <v>00</v>
          </cell>
          <cell r="AD245" t="str">
            <v>100</v>
          </cell>
          <cell r="AE245" t="str">
            <v>11335217775</v>
          </cell>
          <cell r="AF245" t="str">
            <v>02</v>
          </cell>
          <cell r="AG245" t="str">
            <v>20010618</v>
          </cell>
          <cell r="AH245" t="str">
            <v>DT.Adm.Corr.Antiguid</v>
          </cell>
          <cell r="AI245" t="str">
            <v>1</v>
          </cell>
          <cell r="AJ245" t="str">
            <v>ACTIVOS</v>
          </cell>
          <cell r="AK245" t="str">
            <v>AA</v>
          </cell>
          <cell r="AL245" t="str">
            <v>ACTIVO TEMP.INTEIRO</v>
          </cell>
          <cell r="AM245" t="str">
            <v>J200</v>
          </cell>
          <cell r="AN245" t="str">
            <v>EDPOutsourcingComercial-Ce</v>
          </cell>
          <cell r="AO245" t="str">
            <v>J210</v>
          </cell>
          <cell r="AP245" t="str">
            <v>EDPOC-CBR-Urb D</v>
          </cell>
          <cell r="AQ245" t="str">
            <v>40177871</v>
          </cell>
          <cell r="AR245" t="str">
            <v>70000041</v>
          </cell>
          <cell r="AS245" t="str">
            <v>01L1</v>
          </cell>
          <cell r="AT245" t="str">
            <v>LICENCIADO I</v>
          </cell>
          <cell r="AU245" t="str">
            <v>1</v>
          </cell>
          <cell r="AV245" t="str">
            <v>00041828</v>
          </cell>
          <cell r="AW245" t="str">
            <v>J20504000220</v>
          </cell>
          <cell r="AX245" t="str">
            <v>OCB2C-AP-APOIO</v>
          </cell>
          <cell r="AY245" t="str">
            <v>68907100</v>
          </cell>
          <cell r="AZ245" t="str">
            <v>B2C -  Norte</v>
          </cell>
          <cell r="BA245" t="str">
            <v>6890</v>
          </cell>
          <cell r="BB245" t="str">
            <v>EDP Outsourcing Comercial</v>
          </cell>
          <cell r="BC245" t="str">
            <v>6890</v>
          </cell>
          <cell r="BD245" t="str">
            <v>6890</v>
          </cell>
          <cell r="BE245" t="str">
            <v>2800</v>
          </cell>
          <cell r="BF245" t="str">
            <v>6890</v>
          </cell>
          <cell r="BG245" t="str">
            <v>EDP Outsourcing Comercial,SA</v>
          </cell>
          <cell r="BH245" t="str">
            <v>1010</v>
          </cell>
          <cell r="BI245">
            <v>1799</v>
          </cell>
          <cell r="BJ245" t="str">
            <v>F</v>
          </cell>
          <cell r="BK245">
            <v>4</v>
          </cell>
          <cell r="BL245">
            <v>40.44</v>
          </cell>
          <cell r="BM245" t="str">
            <v>LIC 1</v>
          </cell>
          <cell r="BN245" t="str">
            <v>01</v>
          </cell>
          <cell r="BO245" t="str">
            <v>F</v>
          </cell>
          <cell r="BP245" t="str">
            <v>20040101</v>
          </cell>
          <cell r="BQ245" t="str">
            <v>21</v>
          </cell>
          <cell r="BR245" t="str">
            <v>EVOLUCAO AUTOMATICA</v>
          </cell>
          <cell r="BS245" t="str">
            <v>20050101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C245">
            <v>0</v>
          </cell>
          <cell r="CG245">
            <v>0</v>
          </cell>
          <cell r="CK245">
            <v>0</v>
          </cell>
          <cell r="CO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Z245">
            <v>0</v>
          </cell>
          <cell r="DC245">
            <v>0</v>
          </cell>
          <cell r="DF245">
            <v>0</v>
          </cell>
          <cell r="DI245">
            <v>0</v>
          </cell>
          <cell r="DK245">
            <v>0</v>
          </cell>
          <cell r="DL245">
            <v>0</v>
          </cell>
          <cell r="DN245" t="str">
            <v>21D11</v>
          </cell>
          <cell r="DO245" t="str">
            <v>Flex.T.Int."Escrit"</v>
          </cell>
          <cell r="DP245">
            <v>2</v>
          </cell>
          <cell r="DQ245">
            <v>100</v>
          </cell>
          <cell r="DR245" t="str">
            <v>CR01</v>
          </cell>
          <cell r="DT245" t="str">
            <v>00310079</v>
          </cell>
          <cell r="DU245" t="str">
            <v>BANCO INTERNACIONAL DE CREDITO</v>
          </cell>
        </row>
        <row r="246">
          <cell r="A246" t="str">
            <v>298239</v>
          </cell>
          <cell r="B246" t="str">
            <v>Celia Maria Silva Mendes Almeida</v>
          </cell>
          <cell r="C246" t="str">
            <v>1981</v>
          </cell>
          <cell r="D246">
            <v>24</v>
          </cell>
          <cell r="E246">
            <v>24</v>
          </cell>
          <cell r="F246" t="str">
            <v>19590701</v>
          </cell>
          <cell r="G246" t="str">
            <v>45</v>
          </cell>
          <cell r="H246" t="str">
            <v>1</v>
          </cell>
          <cell r="I246" t="str">
            <v>Casado</v>
          </cell>
          <cell r="J246" t="str">
            <v>feminino</v>
          </cell>
          <cell r="K246">
            <v>2</v>
          </cell>
          <cell r="L246" t="str">
            <v>R da Filarmonica, 39</v>
          </cell>
          <cell r="M246" t="str">
            <v>3080-431</v>
          </cell>
          <cell r="N246" t="str">
            <v>ALQUEIDÃO</v>
          </cell>
          <cell r="O246" t="str">
            <v>00241132</v>
          </cell>
          <cell r="P246" t="str">
            <v>CURSO COMPLEMENTAR DOS LICEUS</v>
          </cell>
          <cell r="R246" t="str">
            <v>4305737</v>
          </cell>
          <cell r="S246" t="str">
            <v>19860620</v>
          </cell>
          <cell r="U246" t="str">
            <v>9803</v>
          </cell>
          <cell r="V246" t="str">
            <v>S.NAC IND ENERGIA-SINDEL</v>
          </cell>
          <cell r="W246" t="str">
            <v>146414799</v>
          </cell>
          <cell r="X246" t="str">
            <v>0744</v>
          </cell>
          <cell r="Y246" t="str">
            <v>0.0</v>
          </cell>
          <cell r="Z246">
            <v>2</v>
          </cell>
          <cell r="AA246" t="str">
            <v>00</v>
          </cell>
          <cell r="AC246" t="str">
            <v>X</v>
          </cell>
          <cell r="AD246" t="str">
            <v>100</v>
          </cell>
          <cell r="AE246" t="str">
            <v>11102337257</v>
          </cell>
          <cell r="AF246" t="str">
            <v>02</v>
          </cell>
          <cell r="AG246" t="str">
            <v>19810921</v>
          </cell>
          <cell r="AH246" t="str">
            <v>DT.Adm.Corr.Antiguid</v>
          </cell>
          <cell r="AI246" t="str">
            <v>1</v>
          </cell>
          <cell r="AJ246" t="str">
            <v>ACTIVOS</v>
          </cell>
          <cell r="AK246" t="str">
            <v>AA</v>
          </cell>
          <cell r="AL246" t="str">
            <v>ACTIVO TEMP.INTEIRO</v>
          </cell>
          <cell r="AM246" t="str">
            <v>J200</v>
          </cell>
          <cell r="AN246" t="str">
            <v>EDPOutsourcingComercial-Ce</v>
          </cell>
          <cell r="AO246" t="str">
            <v>J210</v>
          </cell>
          <cell r="AP246" t="str">
            <v>EDPOC-CBR-Urb D</v>
          </cell>
          <cell r="AQ246" t="str">
            <v>40176976</v>
          </cell>
          <cell r="AR246" t="str">
            <v>70000022</v>
          </cell>
          <cell r="AS246" t="str">
            <v>014.</v>
          </cell>
          <cell r="AT246" t="str">
            <v>TECNICO COMERCIAL</v>
          </cell>
          <cell r="AU246" t="str">
            <v>1</v>
          </cell>
          <cell r="AV246" t="str">
            <v>00040436</v>
          </cell>
          <cell r="AW246" t="str">
            <v>J20504000820</v>
          </cell>
          <cell r="AX246" t="str">
            <v>OCB2C-AC-GA ATEND ANALISE FACT CONT</v>
          </cell>
          <cell r="AY246" t="str">
            <v>68907101</v>
          </cell>
          <cell r="AZ246" t="str">
            <v>B2C - Centro</v>
          </cell>
          <cell r="BA246" t="str">
            <v>6890</v>
          </cell>
          <cell r="BB246" t="str">
            <v>EDP Outsourcing Comercial</v>
          </cell>
          <cell r="BC246" t="str">
            <v>6890</v>
          </cell>
          <cell r="BD246" t="str">
            <v>6890</v>
          </cell>
          <cell r="BE246" t="str">
            <v>2800</v>
          </cell>
          <cell r="BF246" t="str">
            <v>6890</v>
          </cell>
          <cell r="BG246" t="str">
            <v>EDP Outsourcing Comercial,SA</v>
          </cell>
          <cell r="BH246" t="str">
            <v>1010</v>
          </cell>
          <cell r="BI246">
            <v>1339</v>
          </cell>
          <cell r="BJ246" t="str">
            <v>12</v>
          </cell>
          <cell r="BK246">
            <v>24</v>
          </cell>
          <cell r="BL246">
            <v>242.64</v>
          </cell>
          <cell r="BM246" t="str">
            <v>NÍVEL 4</v>
          </cell>
          <cell r="BN246" t="str">
            <v>01</v>
          </cell>
          <cell r="BO246" t="str">
            <v>06</v>
          </cell>
          <cell r="BP246" t="str">
            <v>20040101</v>
          </cell>
          <cell r="BQ246" t="str">
            <v>21</v>
          </cell>
          <cell r="BR246" t="str">
            <v>EVOLUCAO AUTOMATICA</v>
          </cell>
          <cell r="BS246" t="str">
            <v>20050101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C246">
            <v>0</v>
          </cell>
          <cell r="CG246">
            <v>0</v>
          </cell>
          <cell r="CK246">
            <v>0</v>
          </cell>
          <cell r="CO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Z246">
            <v>0</v>
          </cell>
          <cell r="DC246">
            <v>0</v>
          </cell>
          <cell r="DF246">
            <v>0</v>
          </cell>
          <cell r="DI246">
            <v>0</v>
          </cell>
          <cell r="DK246">
            <v>0</v>
          </cell>
          <cell r="DL246">
            <v>0</v>
          </cell>
          <cell r="DN246" t="str">
            <v>21D11</v>
          </cell>
          <cell r="DO246" t="str">
            <v>Flex.T.Int."Escrit"</v>
          </cell>
          <cell r="DP246">
            <v>2</v>
          </cell>
          <cell r="DQ246">
            <v>100</v>
          </cell>
          <cell r="DR246" t="str">
            <v>CR01</v>
          </cell>
          <cell r="DT246" t="str">
            <v>00350321</v>
          </cell>
          <cell r="DU246" t="str">
            <v>CAIXA GERAL DE DEPOSITOS, SA</v>
          </cell>
        </row>
        <row r="247">
          <cell r="A247" t="str">
            <v>223360</v>
          </cell>
          <cell r="B247" t="str">
            <v>Antonio Maia Correia</v>
          </cell>
          <cell r="C247" t="str">
            <v>1979</v>
          </cell>
          <cell r="D247">
            <v>26</v>
          </cell>
          <cell r="E247">
            <v>26</v>
          </cell>
          <cell r="F247" t="str">
            <v>19600423</v>
          </cell>
          <cell r="G247" t="str">
            <v>45</v>
          </cell>
          <cell r="H247" t="str">
            <v>1</v>
          </cell>
          <cell r="I247" t="str">
            <v>Casado</v>
          </cell>
          <cell r="J247" t="str">
            <v>masculino</v>
          </cell>
          <cell r="K247">
            <v>2</v>
          </cell>
          <cell r="L247" t="str">
            <v>R Infante D. Pedro</v>
          </cell>
          <cell r="M247" t="str">
            <v>3140-262</v>
          </cell>
          <cell r="N247" t="str">
            <v>MONTEMOR-O-VELHO</v>
          </cell>
          <cell r="O247" t="str">
            <v>00231023</v>
          </cell>
          <cell r="P247" t="str">
            <v>CURSO GERAL DOS LICEUS</v>
          </cell>
          <cell r="R247" t="str">
            <v>4325496</v>
          </cell>
          <cell r="S247" t="str">
            <v>19970217</v>
          </cell>
          <cell r="T247" t="str">
            <v>COIMBRA</v>
          </cell>
          <cell r="U247" t="str">
            <v>9803</v>
          </cell>
          <cell r="V247" t="str">
            <v>S.NAC IND ENERGIA-SINDEL</v>
          </cell>
          <cell r="W247" t="str">
            <v>133854698</v>
          </cell>
          <cell r="X247" t="str">
            <v>0795</v>
          </cell>
          <cell r="Y247" t="str">
            <v>0.0</v>
          </cell>
          <cell r="Z247">
            <v>2</v>
          </cell>
          <cell r="AA247" t="str">
            <v>00</v>
          </cell>
          <cell r="AC247" t="str">
            <v>X</v>
          </cell>
          <cell r="AD247" t="str">
            <v>100</v>
          </cell>
          <cell r="AE247" t="str">
            <v>11102522257</v>
          </cell>
          <cell r="AF247" t="str">
            <v>02</v>
          </cell>
          <cell r="AG247" t="str">
            <v>19791102</v>
          </cell>
          <cell r="AH247" t="str">
            <v>DT.Adm.Corr.Antiguid</v>
          </cell>
          <cell r="AI247" t="str">
            <v>1</v>
          </cell>
          <cell r="AJ247" t="str">
            <v>ACTIVOS</v>
          </cell>
          <cell r="AK247" t="str">
            <v>AA</v>
          </cell>
          <cell r="AL247" t="str">
            <v>ACTIVO TEMP.INTEIRO</v>
          </cell>
          <cell r="AM247" t="str">
            <v>J200</v>
          </cell>
          <cell r="AN247" t="str">
            <v>EDPOutsourcingComercial-Ce</v>
          </cell>
          <cell r="AO247" t="str">
            <v>J210</v>
          </cell>
          <cell r="AP247" t="str">
            <v>EDPOC-CBR-Urb D</v>
          </cell>
          <cell r="AQ247" t="str">
            <v>40176942</v>
          </cell>
          <cell r="AR247" t="str">
            <v>70000078</v>
          </cell>
          <cell r="AS247" t="str">
            <v>033.</v>
          </cell>
          <cell r="AT247" t="str">
            <v>TECNICO PRINCIPAL DE GESTAO</v>
          </cell>
          <cell r="AU247" t="str">
            <v>1</v>
          </cell>
          <cell r="AV247" t="str">
            <v>00040436</v>
          </cell>
          <cell r="AW247" t="str">
            <v>J20504000820</v>
          </cell>
          <cell r="AX247" t="str">
            <v>OCB2C-AC-GA ATEND ANALISE FACT CONT</v>
          </cell>
          <cell r="AY247" t="str">
            <v>68907101</v>
          </cell>
          <cell r="AZ247" t="str">
            <v>B2C - Centro</v>
          </cell>
          <cell r="BA247" t="str">
            <v>6890</v>
          </cell>
          <cell r="BB247" t="str">
            <v>EDP Outsourcing Comercial</v>
          </cell>
          <cell r="BC247" t="str">
            <v>6890</v>
          </cell>
          <cell r="BD247" t="str">
            <v>6890</v>
          </cell>
          <cell r="BE247" t="str">
            <v>2800</v>
          </cell>
          <cell r="BF247" t="str">
            <v>6890</v>
          </cell>
          <cell r="BG247" t="str">
            <v>EDP Outsourcing Comercial,SA</v>
          </cell>
          <cell r="BH247" t="str">
            <v>1010</v>
          </cell>
          <cell r="BI247">
            <v>1707</v>
          </cell>
          <cell r="BJ247" t="str">
            <v>16</v>
          </cell>
          <cell r="BK247">
            <v>26</v>
          </cell>
          <cell r="BL247">
            <v>262.86</v>
          </cell>
          <cell r="BM247" t="str">
            <v>NÍVEL 3</v>
          </cell>
          <cell r="BN247" t="str">
            <v>01</v>
          </cell>
          <cell r="BO247" t="str">
            <v>07</v>
          </cell>
          <cell r="BP247" t="str">
            <v>20040101</v>
          </cell>
          <cell r="BQ247" t="str">
            <v>21</v>
          </cell>
          <cell r="BR247" t="str">
            <v>EVOLUCAO AUTOMATICA</v>
          </cell>
          <cell r="BS247" t="str">
            <v>20050101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C247">
            <v>0</v>
          </cell>
          <cell r="CG247">
            <v>0</v>
          </cell>
          <cell r="CK247">
            <v>0</v>
          </cell>
          <cell r="CO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Z247">
            <v>0</v>
          </cell>
          <cell r="DC247">
            <v>0</v>
          </cell>
          <cell r="DF247">
            <v>0</v>
          </cell>
          <cell r="DI247">
            <v>0</v>
          </cell>
          <cell r="DK247">
            <v>0</v>
          </cell>
          <cell r="DL247">
            <v>0</v>
          </cell>
          <cell r="DN247" t="str">
            <v>21D11</v>
          </cell>
          <cell r="DO247" t="str">
            <v>Flex.T.Int."Escrit"</v>
          </cell>
          <cell r="DP247">
            <v>2</v>
          </cell>
          <cell r="DQ247">
            <v>100</v>
          </cell>
          <cell r="DR247" t="str">
            <v>CR01</v>
          </cell>
          <cell r="DT247" t="str">
            <v>00100000</v>
          </cell>
          <cell r="DU247" t="str">
            <v>BANCO BPI, SA</v>
          </cell>
        </row>
        <row r="248">
          <cell r="A248" t="str">
            <v>180947</v>
          </cell>
          <cell r="B248" t="str">
            <v>João Ribeiro Curate</v>
          </cell>
          <cell r="C248" t="str">
            <v>1976</v>
          </cell>
          <cell r="D248">
            <v>29</v>
          </cell>
          <cell r="E248">
            <v>29</v>
          </cell>
          <cell r="F248" t="str">
            <v>19540420</v>
          </cell>
          <cell r="G248" t="str">
            <v>51</v>
          </cell>
          <cell r="H248" t="str">
            <v>1</v>
          </cell>
          <cell r="I248" t="str">
            <v>Casado</v>
          </cell>
          <cell r="J248" t="str">
            <v>masculino</v>
          </cell>
          <cell r="K248">
            <v>2</v>
          </cell>
          <cell r="L248" t="str">
            <v>Beco das Pedreiras, Nº 10</v>
          </cell>
          <cell r="M248" t="str">
            <v>3040-511</v>
          </cell>
          <cell r="N248" t="str">
            <v>AMEAL</v>
          </cell>
          <cell r="O248" t="str">
            <v>00232133</v>
          </cell>
          <cell r="P248" t="str">
            <v>CURSO GERAL DO COMERCIO</v>
          </cell>
          <cell r="R248" t="str">
            <v>4010145</v>
          </cell>
          <cell r="S248" t="str">
            <v>19970212</v>
          </cell>
          <cell r="T248" t="str">
            <v>COIMBRA</v>
          </cell>
          <cell r="U248" t="str">
            <v>9803</v>
          </cell>
          <cell r="V248" t="str">
            <v>S.NAC IND ENERGIA-SINDEL</v>
          </cell>
          <cell r="W248" t="str">
            <v>133253880</v>
          </cell>
          <cell r="X248" t="str">
            <v>0728</v>
          </cell>
          <cell r="Y248" t="str">
            <v>0.0</v>
          </cell>
          <cell r="Z248">
            <v>2</v>
          </cell>
          <cell r="AA248" t="str">
            <v>00</v>
          </cell>
          <cell r="AD248" t="str">
            <v>100</v>
          </cell>
          <cell r="AE248" t="str">
            <v>11101153737</v>
          </cell>
          <cell r="AF248" t="str">
            <v>02</v>
          </cell>
          <cell r="AG248" t="str">
            <v>19760824</v>
          </cell>
          <cell r="AH248" t="str">
            <v>DT.Adm.Corr.Antiguid</v>
          </cell>
          <cell r="AI248" t="str">
            <v>1</v>
          </cell>
          <cell r="AJ248" t="str">
            <v>ACTIVOS</v>
          </cell>
          <cell r="AK248" t="str">
            <v>AA</v>
          </cell>
          <cell r="AL248" t="str">
            <v>ACTIVO TEMP.INTEIRO</v>
          </cell>
          <cell r="AM248" t="str">
            <v>J200</v>
          </cell>
          <cell r="AN248" t="str">
            <v>EDPOutsourcingComercial-Ce</v>
          </cell>
          <cell r="AO248" t="str">
            <v>J210</v>
          </cell>
          <cell r="AP248" t="str">
            <v>EDPOC-CBR-Urb D</v>
          </cell>
          <cell r="AQ248" t="str">
            <v>40176943</v>
          </cell>
          <cell r="AR248" t="str">
            <v>70000022</v>
          </cell>
          <cell r="AS248" t="str">
            <v>014.</v>
          </cell>
          <cell r="AT248" t="str">
            <v>TECNICO COMERCIAL</v>
          </cell>
          <cell r="AU248" t="str">
            <v>1</v>
          </cell>
          <cell r="AV248" t="str">
            <v>00040436</v>
          </cell>
          <cell r="AW248" t="str">
            <v>J20504000820</v>
          </cell>
          <cell r="AX248" t="str">
            <v>OCB2C-AC-GA ATEND ANALISE FACT CONT</v>
          </cell>
          <cell r="AY248" t="str">
            <v>68907101</v>
          </cell>
          <cell r="AZ248" t="str">
            <v>B2C - Centro</v>
          </cell>
          <cell r="BA248" t="str">
            <v>6890</v>
          </cell>
          <cell r="BB248" t="str">
            <v>EDP Outsourcing Comercial</v>
          </cell>
          <cell r="BC248" t="str">
            <v>6890</v>
          </cell>
          <cell r="BD248" t="str">
            <v>6890</v>
          </cell>
          <cell r="BE248" t="str">
            <v>2800</v>
          </cell>
          <cell r="BF248" t="str">
            <v>6890</v>
          </cell>
          <cell r="BG248" t="str">
            <v>EDP Outsourcing Comercial,SA</v>
          </cell>
          <cell r="BH248" t="str">
            <v>1010</v>
          </cell>
          <cell r="BI248">
            <v>1432</v>
          </cell>
          <cell r="BJ248" t="str">
            <v>13</v>
          </cell>
          <cell r="BK248">
            <v>29</v>
          </cell>
          <cell r="BL248">
            <v>293.19</v>
          </cell>
          <cell r="BM248" t="str">
            <v>NÍVEL 4</v>
          </cell>
          <cell r="BN248" t="str">
            <v>00</v>
          </cell>
          <cell r="BO248" t="str">
            <v>07</v>
          </cell>
          <cell r="BP248" t="str">
            <v>20050101</v>
          </cell>
          <cell r="BQ248" t="str">
            <v>21</v>
          </cell>
          <cell r="BR248" t="str">
            <v>EVOLUCAO AUTOMATICA</v>
          </cell>
          <cell r="BS248" t="str">
            <v>20050101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C248">
            <v>0</v>
          </cell>
          <cell r="CG248">
            <v>0</v>
          </cell>
          <cell r="CK248">
            <v>0</v>
          </cell>
          <cell r="CO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Z248">
            <v>0</v>
          </cell>
          <cell r="DC248">
            <v>0</v>
          </cell>
          <cell r="DF248">
            <v>0</v>
          </cell>
          <cell r="DI248">
            <v>0</v>
          </cell>
          <cell r="DK248">
            <v>0</v>
          </cell>
          <cell r="DL248">
            <v>0</v>
          </cell>
          <cell r="DN248" t="str">
            <v>21D11</v>
          </cell>
          <cell r="DO248" t="str">
            <v>Flex.T.Int."Escrit"</v>
          </cell>
          <cell r="DP248">
            <v>2</v>
          </cell>
          <cell r="DQ248">
            <v>100</v>
          </cell>
          <cell r="DR248" t="str">
            <v>CR01</v>
          </cell>
          <cell r="DT248" t="str">
            <v>00350255</v>
          </cell>
          <cell r="DU248" t="str">
            <v>CAIXA GERAL DE DEPOSITOS, SA</v>
          </cell>
        </row>
        <row r="249">
          <cell r="A249" t="str">
            <v>186309</v>
          </cell>
          <cell r="B249" t="str">
            <v>Maria Rosario Mendes Duarte Goncalves</v>
          </cell>
          <cell r="C249" t="str">
            <v>1973</v>
          </cell>
          <cell r="D249">
            <v>32</v>
          </cell>
          <cell r="E249">
            <v>32</v>
          </cell>
          <cell r="F249" t="str">
            <v>19531009</v>
          </cell>
          <cell r="G249" t="str">
            <v>51</v>
          </cell>
          <cell r="H249" t="str">
            <v>1</v>
          </cell>
          <cell r="I249" t="str">
            <v>Casado</v>
          </cell>
          <cell r="J249" t="str">
            <v>feminino</v>
          </cell>
          <cell r="K249">
            <v>2</v>
          </cell>
          <cell r="L249" t="str">
            <v>Rua 24 de Junho 50  Formigal</v>
          </cell>
          <cell r="M249" t="str">
            <v>3130-426</v>
          </cell>
          <cell r="N249" t="str">
            <v>VINHA DA RAINHA</v>
          </cell>
          <cell r="O249" t="str">
            <v>00232113</v>
          </cell>
          <cell r="P249" t="str">
            <v>CURSO DE FORMACAO FEMININA</v>
          </cell>
          <cell r="R249" t="str">
            <v>2583156</v>
          </cell>
          <cell r="S249" t="str">
            <v>19980821</v>
          </cell>
          <cell r="T249" t="str">
            <v>COIMBRA</v>
          </cell>
          <cell r="U249" t="str">
            <v>9803</v>
          </cell>
          <cell r="V249" t="str">
            <v>S.NAC IND ENERGIA-SINDEL</v>
          </cell>
          <cell r="W249" t="str">
            <v>171764773</v>
          </cell>
          <cell r="X249" t="str">
            <v>0850</v>
          </cell>
          <cell r="Y249" t="str">
            <v>0.0</v>
          </cell>
          <cell r="Z249">
            <v>0</v>
          </cell>
          <cell r="AA249" t="str">
            <v>00</v>
          </cell>
          <cell r="AC249" t="str">
            <v>X</v>
          </cell>
          <cell r="AD249" t="str">
            <v>100</v>
          </cell>
          <cell r="AE249" t="str">
            <v>11102607124</v>
          </cell>
          <cell r="AF249" t="str">
            <v>02</v>
          </cell>
          <cell r="AG249" t="str">
            <v>19731008</v>
          </cell>
          <cell r="AH249" t="str">
            <v>DT.Adm.Corr.Antiguid</v>
          </cell>
          <cell r="AI249" t="str">
            <v>1</v>
          </cell>
          <cell r="AJ249" t="str">
            <v>ACTIVOS</v>
          </cell>
          <cell r="AK249" t="str">
            <v>AA</v>
          </cell>
          <cell r="AL249" t="str">
            <v>ACTIVO TEMP.INTEIRO</v>
          </cell>
          <cell r="AM249" t="str">
            <v>J200</v>
          </cell>
          <cell r="AN249" t="str">
            <v>EDPOutsourcingComercial-Ce</v>
          </cell>
          <cell r="AO249" t="str">
            <v>J210</v>
          </cell>
          <cell r="AP249" t="str">
            <v>EDPOC-CBR-Urb D</v>
          </cell>
          <cell r="AQ249" t="str">
            <v>40176944</v>
          </cell>
          <cell r="AR249" t="str">
            <v>70000022</v>
          </cell>
          <cell r="AS249" t="str">
            <v>014.</v>
          </cell>
          <cell r="AT249" t="str">
            <v>TECNICO COMERCIAL</v>
          </cell>
          <cell r="AU249" t="str">
            <v>1</v>
          </cell>
          <cell r="AV249" t="str">
            <v>00040436</v>
          </cell>
          <cell r="AW249" t="str">
            <v>J20504000820</v>
          </cell>
          <cell r="AX249" t="str">
            <v>OCB2C-AC-GA ATEND ANALISE FACT CONT</v>
          </cell>
          <cell r="AY249" t="str">
            <v>68907101</v>
          </cell>
          <cell r="AZ249" t="str">
            <v>B2C - Centro</v>
          </cell>
          <cell r="BA249" t="str">
            <v>6890</v>
          </cell>
          <cell r="BB249" t="str">
            <v>EDP Outsourcing Comercial</v>
          </cell>
          <cell r="BC249" t="str">
            <v>6890</v>
          </cell>
          <cell r="BD249" t="str">
            <v>6890</v>
          </cell>
          <cell r="BE249" t="str">
            <v>2800</v>
          </cell>
          <cell r="BF249" t="str">
            <v>6890</v>
          </cell>
          <cell r="BG249" t="str">
            <v>EDP Outsourcing Comercial,SA</v>
          </cell>
          <cell r="BH249" t="str">
            <v>1010</v>
          </cell>
          <cell r="BI249">
            <v>1247</v>
          </cell>
          <cell r="BJ249" t="str">
            <v>11</v>
          </cell>
          <cell r="BK249">
            <v>32</v>
          </cell>
          <cell r="BL249">
            <v>323.52</v>
          </cell>
          <cell r="BM249" t="str">
            <v>NÍVEL 4</v>
          </cell>
          <cell r="BN249" t="str">
            <v>02</v>
          </cell>
          <cell r="BO249" t="str">
            <v>05</v>
          </cell>
          <cell r="BP249" t="str">
            <v>20030101</v>
          </cell>
          <cell r="BQ249" t="str">
            <v>21</v>
          </cell>
          <cell r="BR249" t="str">
            <v>EVOLUCAO AUTOMATICA</v>
          </cell>
          <cell r="BS249" t="str">
            <v>20050101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C249">
            <v>0</v>
          </cell>
          <cell r="CG249">
            <v>0</v>
          </cell>
          <cell r="CK249">
            <v>0</v>
          </cell>
          <cell r="CO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Z249">
            <v>0</v>
          </cell>
          <cell r="DC249">
            <v>0</v>
          </cell>
          <cell r="DF249">
            <v>0</v>
          </cell>
          <cell r="DI249">
            <v>0</v>
          </cell>
          <cell r="DK249">
            <v>0</v>
          </cell>
          <cell r="DL249">
            <v>0</v>
          </cell>
          <cell r="DN249" t="str">
            <v>21D11</v>
          </cell>
          <cell r="DO249" t="str">
            <v>Flex.T.Int."Escrit"</v>
          </cell>
          <cell r="DP249">
            <v>2</v>
          </cell>
          <cell r="DQ249">
            <v>100</v>
          </cell>
          <cell r="DR249" t="str">
            <v>CR01</v>
          </cell>
          <cell r="DT249" t="str">
            <v>00100000</v>
          </cell>
          <cell r="DU249" t="str">
            <v>BANCO BPI, SA</v>
          </cell>
        </row>
        <row r="250">
          <cell r="A250" t="str">
            <v>209562</v>
          </cell>
          <cell r="B250" t="str">
            <v>Dina Teresa Oliveira Matos Fernandes Mendes</v>
          </cell>
          <cell r="C250" t="str">
            <v>1981</v>
          </cell>
          <cell r="D250">
            <v>24</v>
          </cell>
          <cell r="E250">
            <v>24</v>
          </cell>
          <cell r="F250" t="str">
            <v>19571010</v>
          </cell>
          <cell r="G250" t="str">
            <v>47</v>
          </cell>
          <cell r="H250" t="str">
            <v>1</v>
          </cell>
          <cell r="I250" t="str">
            <v>Casado</v>
          </cell>
          <cell r="J250" t="str">
            <v>feminino</v>
          </cell>
          <cell r="K250">
            <v>2</v>
          </cell>
          <cell r="L250" t="str">
            <v>R General Humberto Delgado Lt-4 4 Esq.</v>
          </cell>
          <cell r="M250" t="str">
            <v>3200-242</v>
          </cell>
          <cell r="N250" t="str">
            <v>LOUSÃ</v>
          </cell>
          <cell r="O250" t="str">
            <v>00241132</v>
          </cell>
          <cell r="P250" t="str">
            <v>CURSO COMPLEMENTAR DOS LICEUS</v>
          </cell>
          <cell r="R250" t="str">
            <v>3594970</v>
          </cell>
          <cell r="S250" t="str">
            <v>19970116</v>
          </cell>
          <cell r="T250" t="str">
            <v>COIMBRA</v>
          </cell>
          <cell r="U250" t="str">
            <v>9803</v>
          </cell>
          <cell r="V250" t="str">
            <v>S.NAC IND ENERGIA-SINDEL</v>
          </cell>
          <cell r="W250" t="str">
            <v>133908585</v>
          </cell>
          <cell r="X250" t="str">
            <v>0760</v>
          </cell>
          <cell r="Y250" t="str">
            <v>0.0</v>
          </cell>
          <cell r="Z250">
            <v>1</v>
          </cell>
          <cell r="AA250" t="str">
            <v>00</v>
          </cell>
          <cell r="AC250" t="str">
            <v>X</v>
          </cell>
          <cell r="AD250" t="str">
            <v>100</v>
          </cell>
          <cell r="AE250" t="str">
            <v>11102335574</v>
          </cell>
          <cell r="AF250" t="str">
            <v>02</v>
          </cell>
          <cell r="AG250" t="str">
            <v>19810212</v>
          </cell>
          <cell r="AH250" t="str">
            <v>DT.Adm.Corr.Antiguid</v>
          </cell>
          <cell r="AI250" t="str">
            <v>1</v>
          </cell>
          <cell r="AJ250" t="str">
            <v>ACTIVOS</v>
          </cell>
          <cell r="AK250" t="str">
            <v>AA</v>
          </cell>
          <cell r="AL250" t="str">
            <v>ACTIVO TEMP.INTEIRO</v>
          </cell>
          <cell r="AM250" t="str">
            <v>J200</v>
          </cell>
          <cell r="AN250" t="str">
            <v>EDPOutsourcingComercial-Ce</v>
          </cell>
          <cell r="AO250" t="str">
            <v>J210</v>
          </cell>
          <cell r="AP250" t="str">
            <v>EDPOC-CBR-Urb D</v>
          </cell>
          <cell r="AQ250" t="str">
            <v>40176945</v>
          </cell>
          <cell r="AR250" t="str">
            <v>70000022</v>
          </cell>
          <cell r="AS250" t="str">
            <v>014.</v>
          </cell>
          <cell r="AT250" t="str">
            <v>TECNICO COMERCIAL</v>
          </cell>
          <cell r="AU250" t="str">
            <v>1</v>
          </cell>
          <cell r="AV250" t="str">
            <v>00040436</v>
          </cell>
          <cell r="AW250" t="str">
            <v>J20504000820</v>
          </cell>
          <cell r="AX250" t="str">
            <v>OCB2C-AC-GA ATEND ANALISE FACT CONT</v>
          </cell>
          <cell r="AY250" t="str">
            <v>68907101</v>
          </cell>
          <cell r="AZ250" t="str">
            <v>B2C - Centro</v>
          </cell>
          <cell r="BA250" t="str">
            <v>6890</v>
          </cell>
          <cell r="BB250" t="str">
            <v>EDP Outsourcing Comercial</v>
          </cell>
          <cell r="BC250" t="str">
            <v>6890</v>
          </cell>
          <cell r="BD250" t="str">
            <v>6890</v>
          </cell>
          <cell r="BE250" t="str">
            <v>2800</v>
          </cell>
          <cell r="BF250" t="str">
            <v>6890</v>
          </cell>
          <cell r="BG250" t="str">
            <v>EDP Outsourcing Comercial,SA</v>
          </cell>
          <cell r="BH250" t="str">
            <v>1010</v>
          </cell>
          <cell r="BI250">
            <v>1432</v>
          </cell>
          <cell r="BJ250" t="str">
            <v>13</v>
          </cell>
          <cell r="BK250">
            <v>24</v>
          </cell>
          <cell r="BL250">
            <v>242.64</v>
          </cell>
          <cell r="BM250" t="str">
            <v>NÍVEL 4</v>
          </cell>
          <cell r="BN250" t="str">
            <v>01</v>
          </cell>
          <cell r="BO250" t="str">
            <v>07</v>
          </cell>
          <cell r="BP250" t="str">
            <v>20040101</v>
          </cell>
          <cell r="BQ250" t="str">
            <v>21</v>
          </cell>
          <cell r="BR250" t="str">
            <v>EVOLUCAO AUTOMATICA</v>
          </cell>
          <cell r="BS250" t="str">
            <v>20050101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C250">
            <v>0</v>
          </cell>
          <cell r="CG250">
            <v>0</v>
          </cell>
          <cell r="CK250">
            <v>0</v>
          </cell>
          <cell r="CO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Z250">
            <v>0</v>
          </cell>
          <cell r="DC250">
            <v>0</v>
          </cell>
          <cell r="DF250">
            <v>0</v>
          </cell>
          <cell r="DI250">
            <v>0</v>
          </cell>
          <cell r="DK250">
            <v>0</v>
          </cell>
          <cell r="DL250">
            <v>0</v>
          </cell>
          <cell r="DN250" t="str">
            <v>21D11</v>
          </cell>
          <cell r="DO250" t="str">
            <v>Flex.T.Int."Escrit"</v>
          </cell>
          <cell r="DP250">
            <v>2</v>
          </cell>
          <cell r="DQ250">
            <v>100</v>
          </cell>
          <cell r="DR250" t="str">
            <v>CR01</v>
          </cell>
          <cell r="DT250" t="str">
            <v>00100000</v>
          </cell>
          <cell r="DU250" t="str">
            <v>BANCO BPI, SA</v>
          </cell>
        </row>
        <row r="251">
          <cell r="A251" t="str">
            <v>296147</v>
          </cell>
          <cell r="B251" t="str">
            <v>Alvaro Manuel Cardoso São Miguel</v>
          </cell>
          <cell r="C251" t="str">
            <v>1979</v>
          </cell>
          <cell r="D251">
            <v>26</v>
          </cell>
          <cell r="E251">
            <v>26</v>
          </cell>
          <cell r="F251" t="str">
            <v>19610722</v>
          </cell>
          <cell r="G251" t="str">
            <v>43</v>
          </cell>
          <cell r="H251" t="str">
            <v>1</v>
          </cell>
          <cell r="I251" t="str">
            <v>Casado</v>
          </cell>
          <cell r="J251" t="str">
            <v>masculino</v>
          </cell>
          <cell r="K251">
            <v>2</v>
          </cell>
          <cell r="L251" t="str">
            <v>R Santa Catarina,36</v>
          </cell>
          <cell r="M251" t="str">
            <v>3220-194</v>
          </cell>
          <cell r="N251" t="str">
            <v>MIRANDA DO CORVO</v>
          </cell>
          <cell r="O251" t="str">
            <v>00243433</v>
          </cell>
          <cell r="P251" t="str">
            <v>ENS.SECUNDARIO RECOR.P.UNI.CAP</v>
          </cell>
          <cell r="R251" t="str">
            <v>4417996</v>
          </cell>
          <cell r="S251" t="str">
            <v>19970519</v>
          </cell>
          <cell r="T251" t="str">
            <v>COIMBRA</v>
          </cell>
          <cell r="U251" t="str">
            <v>9804</v>
          </cell>
          <cell r="V251" t="str">
            <v>SIND ENERGIA - SINERGIA</v>
          </cell>
          <cell r="W251" t="str">
            <v>138286345</v>
          </cell>
          <cell r="X251" t="str">
            <v>0787</v>
          </cell>
          <cell r="Y251" t="str">
            <v>0.0</v>
          </cell>
          <cell r="Z251">
            <v>2</v>
          </cell>
          <cell r="AA251" t="str">
            <v>00</v>
          </cell>
          <cell r="AC251" t="str">
            <v>X</v>
          </cell>
          <cell r="AD251" t="str">
            <v>100</v>
          </cell>
          <cell r="AE251" t="str">
            <v>11113148100</v>
          </cell>
          <cell r="AF251" t="str">
            <v>02</v>
          </cell>
          <cell r="AG251" t="str">
            <v>19790624</v>
          </cell>
          <cell r="AH251" t="str">
            <v>DT.Adm.Corr.Antiguid</v>
          </cell>
          <cell r="AI251" t="str">
            <v>1</v>
          </cell>
          <cell r="AJ251" t="str">
            <v>ACTIVOS</v>
          </cell>
          <cell r="AK251" t="str">
            <v>AA</v>
          </cell>
          <cell r="AL251" t="str">
            <v>ACTIVO TEMP.INTEIRO</v>
          </cell>
          <cell r="AM251" t="str">
            <v>J200</v>
          </cell>
          <cell r="AN251" t="str">
            <v>EDPOutsourcingComercial-Ce</v>
          </cell>
          <cell r="AO251" t="str">
            <v>J210</v>
          </cell>
          <cell r="AP251" t="str">
            <v>EDPOC-CBR-Urb D</v>
          </cell>
          <cell r="AQ251" t="str">
            <v>40176949</v>
          </cell>
          <cell r="AR251" t="str">
            <v>70000022</v>
          </cell>
          <cell r="AS251" t="str">
            <v>014.</v>
          </cell>
          <cell r="AT251" t="str">
            <v>TECNICO COMERCIAL</v>
          </cell>
          <cell r="AU251" t="str">
            <v>1</v>
          </cell>
          <cell r="AV251" t="str">
            <v>00040436</v>
          </cell>
          <cell r="AW251" t="str">
            <v>J20504000820</v>
          </cell>
          <cell r="AX251" t="str">
            <v>OCB2C-AC-GA ATEND ANALISE FACT CONT</v>
          </cell>
          <cell r="AY251" t="str">
            <v>68907101</v>
          </cell>
          <cell r="AZ251" t="str">
            <v>B2C - Centro</v>
          </cell>
          <cell r="BA251" t="str">
            <v>6890</v>
          </cell>
          <cell r="BB251" t="str">
            <v>EDP Outsourcing Comercial</v>
          </cell>
          <cell r="BC251" t="str">
            <v>6890</v>
          </cell>
          <cell r="BD251" t="str">
            <v>6890</v>
          </cell>
          <cell r="BE251" t="str">
            <v>2800</v>
          </cell>
          <cell r="BF251" t="str">
            <v>6890</v>
          </cell>
          <cell r="BG251" t="str">
            <v>EDP Outsourcing Comercial,SA</v>
          </cell>
          <cell r="BH251" t="str">
            <v>1010</v>
          </cell>
          <cell r="BI251">
            <v>1339</v>
          </cell>
          <cell r="BJ251" t="str">
            <v>12</v>
          </cell>
          <cell r="BK251">
            <v>26</v>
          </cell>
          <cell r="BL251">
            <v>262.86</v>
          </cell>
          <cell r="BM251" t="str">
            <v>NÍVEL 4</v>
          </cell>
          <cell r="BN251" t="str">
            <v>01</v>
          </cell>
          <cell r="BO251" t="str">
            <v>06</v>
          </cell>
          <cell r="BP251" t="str">
            <v>20030110</v>
          </cell>
          <cell r="BQ251" t="str">
            <v>22</v>
          </cell>
          <cell r="BR251" t="str">
            <v>ACELERACAO DE CARREIRA</v>
          </cell>
          <cell r="BS251" t="str">
            <v>20050101</v>
          </cell>
          <cell r="BT251" t="str">
            <v>20031001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C251">
            <v>0</v>
          </cell>
          <cell r="CG251">
            <v>0</v>
          </cell>
          <cell r="CK251">
            <v>0</v>
          </cell>
          <cell r="CO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Z251">
            <v>0</v>
          </cell>
          <cell r="DC251">
            <v>0</v>
          </cell>
          <cell r="DF251">
            <v>0</v>
          </cell>
          <cell r="DI251">
            <v>0</v>
          </cell>
          <cell r="DK251">
            <v>0</v>
          </cell>
          <cell r="DL251">
            <v>0</v>
          </cell>
          <cell r="DN251" t="str">
            <v>21D11</v>
          </cell>
          <cell r="DO251" t="str">
            <v>Flex.T.Int."Escrit"</v>
          </cell>
          <cell r="DP251">
            <v>2</v>
          </cell>
          <cell r="DQ251">
            <v>100</v>
          </cell>
          <cell r="DR251" t="str">
            <v>CR01</v>
          </cell>
          <cell r="DT251" t="str">
            <v>00180000</v>
          </cell>
          <cell r="DU251" t="str">
            <v>BANCO TOTTA &amp; ACORES, SA</v>
          </cell>
        </row>
        <row r="252">
          <cell r="A252" t="str">
            <v>259365</v>
          </cell>
          <cell r="B252" t="str">
            <v>Helder Antonio Ferreira Oliveira</v>
          </cell>
          <cell r="C252" t="str">
            <v>1973</v>
          </cell>
          <cell r="D252">
            <v>32</v>
          </cell>
          <cell r="E252">
            <v>32</v>
          </cell>
          <cell r="F252" t="str">
            <v>19520602</v>
          </cell>
          <cell r="G252" t="str">
            <v>53</v>
          </cell>
          <cell r="H252" t="str">
            <v>1</v>
          </cell>
          <cell r="I252" t="str">
            <v>Casado</v>
          </cell>
          <cell r="J252" t="str">
            <v>masculino</v>
          </cell>
          <cell r="K252">
            <v>2</v>
          </cell>
          <cell r="L252" t="str">
            <v>Lg Bombeiros, Bl A - 1 Esq</v>
          </cell>
          <cell r="M252" t="str">
            <v>3780-000</v>
          </cell>
          <cell r="N252" t="str">
            <v>ANADIA</v>
          </cell>
          <cell r="O252" t="str">
            <v>00122141</v>
          </cell>
          <cell r="P252" t="str">
            <v>CICLO PREPARATORIO ELEMENTAR</v>
          </cell>
          <cell r="R252" t="str">
            <v>2868039</v>
          </cell>
          <cell r="S252" t="str">
            <v>19951222</v>
          </cell>
          <cell r="T252" t="str">
            <v>AVEIRO</v>
          </cell>
          <cell r="U252" t="str">
            <v>9803</v>
          </cell>
          <cell r="V252" t="str">
            <v>S.NAC IND ENERGIA-SINDEL</v>
          </cell>
          <cell r="W252" t="str">
            <v>107604183</v>
          </cell>
          <cell r="X252" t="str">
            <v>0035</v>
          </cell>
          <cell r="Y252" t="str">
            <v>0.0</v>
          </cell>
          <cell r="Z252">
            <v>2</v>
          </cell>
          <cell r="AA252" t="str">
            <v>00</v>
          </cell>
          <cell r="AC252" t="str">
            <v>X</v>
          </cell>
          <cell r="AD252" t="str">
            <v>100</v>
          </cell>
          <cell r="AE252" t="str">
            <v>11161308246</v>
          </cell>
          <cell r="AF252" t="str">
            <v>02</v>
          </cell>
          <cell r="AG252" t="str">
            <v>19730420</v>
          </cell>
          <cell r="AH252" t="str">
            <v>DT.Adm.Corr.Antiguid</v>
          </cell>
          <cell r="AI252" t="str">
            <v>1</v>
          </cell>
          <cell r="AJ252" t="str">
            <v>ACTIVOS</v>
          </cell>
          <cell r="AK252" t="str">
            <v>AA</v>
          </cell>
          <cell r="AL252" t="str">
            <v>ACTIVO TEMP.INTEIRO</v>
          </cell>
          <cell r="AM252" t="str">
            <v>J200</v>
          </cell>
          <cell r="AN252" t="str">
            <v>EDPOutsourcingComercial-Ce</v>
          </cell>
          <cell r="AO252" t="str">
            <v>J210</v>
          </cell>
          <cell r="AP252" t="str">
            <v>EDPOC-CBR-Urb D</v>
          </cell>
          <cell r="AQ252" t="str">
            <v>40176946</v>
          </cell>
          <cell r="AR252" t="str">
            <v>70000022</v>
          </cell>
          <cell r="AS252" t="str">
            <v>014.</v>
          </cell>
          <cell r="AT252" t="str">
            <v>TECNICO COMERCIAL</v>
          </cell>
          <cell r="AU252" t="str">
            <v>1</v>
          </cell>
          <cell r="AV252" t="str">
            <v>00040436</v>
          </cell>
          <cell r="AW252" t="str">
            <v>J20504000820</v>
          </cell>
          <cell r="AX252" t="str">
            <v>OCB2C-AC-GA ATEND ANALISE FACT CONT</v>
          </cell>
          <cell r="AY252" t="str">
            <v>68907101</v>
          </cell>
          <cell r="AZ252" t="str">
            <v>B2C - Centro</v>
          </cell>
          <cell r="BA252" t="str">
            <v>6890</v>
          </cell>
          <cell r="BB252" t="str">
            <v>EDP Outsourcing Comercial</v>
          </cell>
          <cell r="BC252" t="str">
            <v>6890</v>
          </cell>
          <cell r="BD252" t="str">
            <v>6890</v>
          </cell>
          <cell r="BE252" t="str">
            <v>2800</v>
          </cell>
          <cell r="BF252" t="str">
            <v>6890</v>
          </cell>
          <cell r="BG252" t="str">
            <v>EDP Outsourcing Comercial,SA</v>
          </cell>
          <cell r="BH252" t="str">
            <v>1010</v>
          </cell>
          <cell r="BI252">
            <v>1432</v>
          </cell>
          <cell r="BJ252" t="str">
            <v>13</v>
          </cell>
          <cell r="BK252">
            <v>32</v>
          </cell>
          <cell r="BL252">
            <v>323.52</v>
          </cell>
          <cell r="BM252" t="str">
            <v>NÍVEL 4</v>
          </cell>
          <cell r="BN252" t="str">
            <v>01</v>
          </cell>
          <cell r="BO252" t="str">
            <v>07</v>
          </cell>
          <cell r="BP252" t="str">
            <v>20040101</v>
          </cell>
          <cell r="BQ252" t="str">
            <v>21</v>
          </cell>
          <cell r="BR252" t="str">
            <v>EVOLUCAO AUTOMATICA</v>
          </cell>
          <cell r="BS252" t="str">
            <v>20050101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C252">
            <v>0</v>
          </cell>
          <cell r="CG252">
            <v>0</v>
          </cell>
          <cell r="CK252">
            <v>0</v>
          </cell>
          <cell r="CO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Z252">
            <v>0</v>
          </cell>
          <cell r="DC252">
            <v>0</v>
          </cell>
          <cell r="DF252">
            <v>0</v>
          </cell>
          <cell r="DI252">
            <v>0</v>
          </cell>
          <cell r="DK252">
            <v>0</v>
          </cell>
          <cell r="DL252">
            <v>0</v>
          </cell>
          <cell r="DN252" t="str">
            <v>21D11</v>
          </cell>
          <cell r="DO252" t="str">
            <v>Flex.T.Int."Escrit"</v>
          </cell>
          <cell r="DP252">
            <v>2</v>
          </cell>
          <cell r="DQ252">
            <v>100</v>
          </cell>
          <cell r="DR252" t="str">
            <v>CR01</v>
          </cell>
          <cell r="DT252" t="str">
            <v>00350093</v>
          </cell>
          <cell r="DU252" t="str">
            <v>CAIXA GERAL DE DEPOSITOS, SA</v>
          </cell>
        </row>
        <row r="253">
          <cell r="A253" t="str">
            <v>263400</v>
          </cell>
          <cell r="B253" t="str">
            <v>João Alberto Machado Patricio</v>
          </cell>
          <cell r="C253" t="str">
            <v>1984</v>
          </cell>
          <cell r="D253">
            <v>21</v>
          </cell>
          <cell r="E253">
            <v>21</v>
          </cell>
          <cell r="F253" t="str">
            <v>19540124</v>
          </cell>
          <cell r="G253" t="str">
            <v>51</v>
          </cell>
          <cell r="H253" t="str">
            <v>0</v>
          </cell>
          <cell r="I253" t="str">
            <v>Solt.</v>
          </cell>
          <cell r="J253" t="str">
            <v>masculino</v>
          </cell>
          <cell r="K253">
            <v>0</v>
          </cell>
          <cell r="L253" t="str">
            <v>Travessa Montarroio 45-C 1º</v>
          </cell>
          <cell r="M253" t="str">
            <v>3000-289</v>
          </cell>
          <cell r="N253" t="str">
            <v>COIMBRA</v>
          </cell>
          <cell r="O253" t="str">
            <v>00241131</v>
          </cell>
          <cell r="P253" t="str">
            <v>CURSO COMPLEMENTAR DOS LICEUS</v>
          </cell>
          <cell r="R253" t="str">
            <v>4596180</v>
          </cell>
          <cell r="S253" t="str">
            <v>19930309</v>
          </cell>
          <cell r="T253" t="str">
            <v>COIMBRA</v>
          </cell>
          <cell r="W253" t="str">
            <v>145092712</v>
          </cell>
          <cell r="X253" t="str">
            <v>0728</v>
          </cell>
          <cell r="Y253" t="str">
            <v>0.0</v>
          </cell>
          <cell r="Z253">
            <v>0</v>
          </cell>
          <cell r="AA253" t="str">
            <v>00</v>
          </cell>
          <cell r="AD253" t="str">
            <v>100</v>
          </cell>
          <cell r="AE253" t="str">
            <v>11218333245</v>
          </cell>
          <cell r="AF253" t="str">
            <v>02</v>
          </cell>
          <cell r="AG253" t="str">
            <v>19840116</v>
          </cell>
          <cell r="AH253" t="str">
            <v>DT.Adm.Corr.Antiguid</v>
          </cell>
          <cell r="AI253" t="str">
            <v>1</v>
          </cell>
          <cell r="AJ253" t="str">
            <v>ACTIVOS</v>
          </cell>
          <cell r="AK253" t="str">
            <v>AA</v>
          </cell>
          <cell r="AL253" t="str">
            <v>ACTIVO TEMP.INTEIRO</v>
          </cell>
          <cell r="AM253" t="str">
            <v>J200</v>
          </cell>
          <cell r="AN253" t="str">
            <v>EDPOutsourcingComercial-Ce</v>
          </cell>
          <cell r="AO253" t="str">
            <v>J210</v>
          </cell>
          <cell r="AP253" t="str">
            <v>EDPOC-CBR-Urb D</v>
          </cell>
          <cell r="AQ253" t="str">
            <v>40176948</v>
          </cell>
          <cell r="AR253" t="str">
            <v>70000022</v>
          </cell>
          <cell r="AS253" t="str">
            <v>014.</v>
          </cell>
          <cell r="AT253" t="str">
            <v>TECNICO COMERCIAL</v>
          </cell>
          <cell r="AU253" t="str">
            <v>1</v>
          </cell>
          <cell r="AV253" t="str">
            <v>00040436</v>
          </cell>
          <cell r="AW253" t="str">
            <v>J20504000820</v>
          </cell>
          <cell r="AX253" t="str">
            <v>OCB2C-AC-GA ATEND ANALISE FACT CONT</v>
          </cell>
          <cell r="AY253" t="str">
            <v>68907101</v>
          </cell>
          <cell r="AZ253" t="str">
            <v>B2C - Centro</v>
          </cell>
          <cell r="BA253" t="str">
            <v>6890</v>
          </cell>
          <cell r="BB253" t="str">
            <v>EDP Outsourcing Comercial</v>
          </cell>
          <cell r="BC253" t="str">
            <v>6890</v>
          </cell>
          <cell r="BD253" t="str">
            <v>6890</v>
          </cell>
          <cell r="BE253" t="str">
            <v>2800</v>
          </cell>
          <cell r="BF253" t="str">
            <v>6890</v>
          </cell>
          <cell r="BG253" t="str">
            <v>EDP Outsourcing Comercial,SA</v>
          </cell>
          <cell r="BH253" t="str">
            <v>1010</v>
          </cell>
          <cell r="BI253">
            <v>1520</v>
          </cell>
          <cell r="BJ253" t="str">
            <v>14</v>
          </cell>
          <cell r="BK253">
            <v>21</v>
          </cell>
          <cell r="BL253">
            <v>212.31</v>
          </cell>
          <cell r="BM253" t="str">
            <v>NÍVEL 4</v>
          </cell>
          <cell r="BN253" t="str">
            <v>01</v>
          </cell>
          <cell r="BO253" t="str">
            <v>08</v>
          </cell>
          <cell r="BP253" t="str">
            <v>20040101</v>
          </cell>
          <cell r="BQ253" t="str">
            <v>21</v>
          </cell>
          <cell r="BR253" t="str">
            <v>EVOLUCAO AUTOMATICA</v>
          </cell>
          <cell r="BS253" t="str">
            <v>20050101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C253">
            <v>0</v>
          </cell>
          <cell r="CG253">
            <v>0</v>
          </cell>
          <cell r="CK253">
            <v>0</v>
          </cell>
          <cell r="CO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Z253">
            <v>0</v>
          </cell>
          <cell r="DC253">
            <v>0</v>
          </cell>
          <cell r="DF253">
            <v>0</v>
          </cell>
          <cell r="DI253">
            <v>0</v>
          </cell>
          <cell r="DK253">
            <v>0</v>
          </cell>
          <cell r="DL253">
            <v>0</v>
          </cell>
          <cell r="DN253" t="str">
            <v>21D11</v>
          </cell>
          <cell r="DO253" t="str">
            <v>Flex.T.Int."Escrit"</v>
          </cell>
          <cell r="DP253">
            <v>2</v>
          </cell>
          <cell r="DQ253">
            <v>100</v>
          </cell>
          <cell r="DR253" t="str">
            <v>CR01</v>
          </cell>
          <cell r="DT253" t="str">
            <v>00330000</v>
          </cell>
          <cell r="DU253" t="str">
            <v>BANCO COMERCIAL PORTUGUES, SA</v>
          </cell>
        </row>
        <row r="254">
          <cell r="A254" t="str">
            <v>124753</v>
          </cell>
          <cell r="B254" t="str">
            <v>Antonio Jose Raposo Simões</v>
          </cell>
          <cell r="C254" t="str">
            <v>1969</v>
          </cell>
          <cell r="D254">
            <v>36</v>
          </cell>
          <cell r="E254">
            <v>36</v>
          </cell>
          <cell r="F254" t="str">
            <v>19510730</v>
          </cell>
          <cell r="G254" t="str">
            <v>53</v>
          </cell>
          <cell r="H254" t="str">
            <v>1</v>
          </cell>
          <cell r="I254" t="str">
            <v>Casado</v>
          </cell>
          <cell r="J254" t="str">
            <v>masculino</v>
          </cell>
          <cell r="K254">
            <v>2</v>
          </cell>
          <cell r="L254" t="str">
            <v>Urb Alto Sto.Antonio,Lt-17</v>
          </cell>
          <cell r="M254" t="str">
            <v>3050-456</v>
          </cell>
          <cell r="N254" t="str">
            <v>PAMPILHOSA</v>
          </cell>
          <cell r="O254" t="str">
            <v>00242092</v>
          </cell>
          <cell r="P254" t="str">
            <v>C.COMPLEMENTAR ELECTROTECNIA</v>
          </cell>
          <cell r="R254" t="str">
            <v>2451571</v>
          </cell>
          <cell r="S254" t="str">
            <v>19950706</v>
          </cell>
          <cell r="T254" t="str">
            <v>COIMBRA</v>
          </cell>
          <cell r="U254" t="str">
            <v>9803</v>
          </cell>
          <cell r="V254" t="str">
            <v>S.NAC IND ENERGIA-SINDEL</v>
          </cell>
          <cell r="W254" t="str">
            <v>152154990</v>
          </cell>
          <cell r="X254" t="str">
            <v>0116</v>
          </cell>
          <cell r="Y254" t="str">
            <v>0.0</v>
          </cell>
          <cell r="Z254">
            <v>2</v>
          </cell>
          <cell r="AA254" t="str">
            <v>00</v>
          </cell>
          <cell r="AC254" t="str">
            <v>X</v>
          </cell>
          <cell r="AD254" t="str">
            <v>100</v>
          </cell>
          <cell r="AE254" t="str">
            <v>11100625540</v>
          </cell>
          <cell r="AF254" t="str">
            <v>02</v>
          </cell>
          <cell r="AG254" t="str">
            <v>19690929</v>
          </cell>
          <cell r="AH254" t="str">
            <v>DT.Adm.Corr.Antiguid</v>
          </cell>
          <cell r="AI254" t="str">
            <v>1</v>
          </cell>
          <cell r="AJ254" t="str">
            <v>ACTIVOS</v>
          </cell>
          <cell r="AK254" t="str">
            <v>AA</v>
          </cell>
          <cell r="AL254" t="str">
            <v>ACTIVO TEMP.INTEIRO</v>
          </cell>
          <cell r="AM254" t="str">
            <v>J200</v>
          </cell>
          <cell r="AN254" t="str">
            <v>EDPOutsourcingComercial-Ce</v>
          </cell>
          <cell r="AO254" t="str">
            <v>J210</v>
          </cell>
          <cell r="AP254" t="str">
            <v>EDPOC-CBR-Urb D</v>
          </cell>
          <cell r="AQ254" t="str">
            <v>40176940</v>
          </cell>
          <cell r="AR254" t="str">
            <v>70000078</v>
          </cell>
          <cell r="AS254" t="str">
            <v>033.</v>
          </cell>
          <cell r="AT254" t="str">
            <v>TECNICO PRINCIPAL DE GESTAO</v>
          </cell>
          <cell r="AU254" t="str">
            <v>0</v>
          </cell>
          <cell r="AV254" t="str">
            <v>00040436</v>
          </cell>
          <cell r="AW254" t="str">
            <v>J20504000820</v>
          </cell>
          <cell r="AX254" t="str">
            <v>OCB2C-AC-GA ATEND ANALISE FACT CONT</v>
          </cell>
          <cell r="AY254" t="str">
            <v>68907101</v>
          </cell>
          <cell r="AZ254" t="str">
            <v>B2C - Centro</v>
          </cell>
          <cell r="BA254" t="str">
            <v>6890</v>
          </cell>
          <cell r="BB254" t="str">
            <v>EDP Outsourcing Comercial</v>
          </cell>
          <cell r="BC254" t="str">
            <v>6890</v>
          </cell>
          <cell r="BD254" t="str">
            <v>6890</v>
          </cell>
          <cell r="BE254" t="str">
            <v>2800</v>
          </cell>
          <cell r="BF254" t="str">
            <v>6890</v>
          </cell>
          <cell r="BG254" t="str">
            <v>EDP Outsourcing Comercial,SA</v>
          </cell>
          <cell r="BH254" t="str">
            <v>1010</v>
          </cell>
          <cell r="BI254">
            <v>1707</v>
          </cell>
          <cell r="BJ254" t="str">
            <v>16</v>
          </cell>
          <cell r="BK254">
            <v>36</v>
          </cell>
          <cell r="BL254">
            <v>363.96</v>
          </cell>
          <cell r="BM254" t="str">
            <v>NÍVEL 3</v>
          </cell>
          <cell r="BN254" t="str">
            <v>01</v>
          </cell>
          <cell r="BO254" t="str">
            <v>07</v>
          </cell>
          <cell r="BP254" t="str">
            <v>20030110</v>
          </cell>
          <cell r="BQ254" t="str">
            <v>33</v>
          </cell>
          <cell r="BR254" t="str">
            <v>NOMEACAO</v>
          </cell>
          <cell r="BS254" t="str">
            <v>20050101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C254">
            <v>0</v>
          </cell>
          <cell r="CG254">
            <v>0</v>
          </cell>
          <cell r="CK254">
            <v>0</v>
          </cell>
          <cell r="CO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Z254">
            <v>0</v>
          </cell>
          <cell r="DC254">
            <v>0</v>
          </cell>
          <cell r="DF254">
            <v>0</v>
          </cell>
          <cell r="DI254">
            <v>0</v>
          </cell>
          <cell r="DK254">
            <v>0</v>
          </cell>
          <cell r="DL254">
            <v>0</v>
          </cell>
          <cell r="DN254" t="str">
            <v>21D11</v>
          </cell>
          <cell r="DO254" t="str">
            <v>Flex.T.Int."Escrit"</v>
          </cell>
          <cell r="DP254">
            <v>2</v>
          </cell>
          <cell r="DQ254">
            <v>100</v>
          </cell>
          <cell r="DR254" t="str">
            <v>CR01</v>
          </cell>
          <cell r="DT254" t="str">
            <v>00360033</v>
          </cell>
          <cell r="DU254" t="str">
            <v>CAIXA ECONOMICA MONTEPIO GERAL</v>
          </cell>
        </row>
        <row r="255">
          <cell r="A255" t="str">
            <v>297046</v>
          </cell>
          <cell r="B255" t="str">
            <v>Maria Olinda Barata Salgueiro</v>
          </cell>
          <cell r="C255" t="str">
            <v>1983</v>
          </cell>
          <cell r="D255">
            <v>22</v>
          </cell>
          <cell r="E255">
            <v>22</v>
          </cell>
          <cell r="F255" t="str">
            <v>19630114</v>
          </cell>
          <cell r="G255" t="str">
            <v>42</v>
          </cell>
          <cell r="H255" t="str">
            <v>4</v>
          </cell>
          <cell r="I255" t="str">
            <v>Divorc</v>
          </cell>
          <cell r="J255" t="str">
            <v>feminino</v>
          </cell>
          <cell r="K255">
            <v>1</v>
          </cell>
          <cell r="L255" t="str">
            <v>Av D.Manuel  I , Lt 6 - 2 Dt</v>
          </cell>
          <cell r="M255" t="str">
            <v>3200-228</v>
          </cell>
          <cell r="N255" t="str">
            <v>LOUSÃ</v>
          </cell>
          <cell r="O255" t="str">
            <v>00233021</v>
          </cell>
          <cell r="P255" t="str">
            <v>C.GERAL UNIFICADO(9 ANO ESCOL)</v>
          </cell>
          <cell r="R255" t="str">
            <v>4483624</v>
          </cell>
          <cell r="S255" t="str">
            <v>19960917</v>
          </cell>
          <cell r="T255" t="str">
            <v>COIMBRA</v>
          </cell>
          <cell r="U255" t="str">
            <v>9803</v>
          </cell>
          <cell r="V255" t="str">
            <v>S.NAC IND ENERGIA-SINDEL</v>
          </cell>
          <cell r="W255" t="str">
            <v>157595048</v>
          </cell>
          <cell r="X255" t="str">
            <v>0760</v>
          </cell>
          <cell r="Y255" t="str">
            <v>0.0</v>
          </cell>
          <cell r="Z255">
            <v>1</v>
          </cell>
          <cell r="AA255" t="str">
            <v>00</v>
          </cell>
          <cell r="AD255" t="str">
            <v>100</v>
          </cell>
          <cell r="AE255" t="str">
            <v>11102555829</v>
          </cell>
          <cell r="AF255" t="str">
            <v>02</v>
          </cell>
          <cell r="AG255" t="str">
            <v>19830403</v>
          </cell>
          <cell r="AH255" t="str">
            <v>DT.Adm.Corr.Antiguid</v>
          </cell>
          <cell r="AI255" t="str">
            <v>1</v>
          </cell>
          <cell r="AJ255" t="str">
            <v>ACTIVOS</v>
          </cell>
          <cell r="AK255" t="str">
            <v>AA</v>
          </cell>
          <cell r="AL255" t="str">
            <v>ACTIVO TEMP.INTEIRO</v>
          </cell>
          <cell r="AM255" t="str">
            <v>J200</v>
          </cell>
          <cell r="AN255" t="str">
            <v>EDPOutsourcingComercial-Ce</v>
          </cell>
          <cell r="AO255" t="str">
            <v>J210</v>
          </cell>
          <cell r="AP255" t="str">
            <v>EDPOC-CBR-Urb D</v>
          </cell>
          <cell r="AQ255" t="str">
            <v>40176950</v>
          </cell>
          <cell r="AR255" t="str">
            <v>70000022</v>
          </cell>
          <cell r="AS255" t="str">
            <v>014.</v>
          </cell>
          <cell r="AT255" t="str">
            <v>TECNICO COMERCIAL</v>
          </cell>
          <cell r="AU255" t="str">
            <v>1</v>
          </cell>
          <cell r="AV255" t="str">
            <v>00040436</v>
          </cell>
          <cell r="AW255" t="str">
            <v>J20504000820</v>
          </cell>
          <cell r="AX255" t="str">
            <v>OCB2C-AC-GA ATEND ANALISE FACT CONT</v>
          </cell>
          <cell r="AY255" t="str">
            <v>68907101</v>
          </cell>
          <cell r="AZ255" t="str">
            <v>B2C - Centro</v>
          </cell>
          <cell r="BA255" t="str">
            <v>6890</v>
          </cell>
          <cell r="BB255" t="str">
            <v>EDP Outsourcing Comercial</v>
          </cell>
          <cell r="BC255" t="str">
            <v>6890</v>
          </cell>
          <cell r="BD255" t="str">
            <v>6890</v>
          </cell>
          <cell r="BE255" t="str">
            <v>2800</v>
          </cell>
          <cell r="BF255" t="str">
            <v>6890</v>
          </cell>
          <cell r="BG255" t="str">
            <v>EDP Outsourcing Comercial,SA</v>
          </cell>
          <cell r="BH255" t="str">
            <v>1010</v>
          </cell>
          <cell r="BI255">
            <v>1247</v>
          </cell>
          <cell r="BJ255" t="str">
            <v>11</v>
          </cell>
          <cell r="BK255">
            <v>22</v>
          </cell>
          <cell r="BL255">
            <v>222.42</v>
          </cell>
          <cell r="BM255" t="str">
            <v>NÍVEL 4</v>
          </cell>
          <cell r="BN255" t="str">
            <v>02</v>
          </cell>
          <cell r="BO255" t="str">
            <v>05</v>
          </cell>
          <cell r="BP255" t="str">
            <v>20030101</v>
          </cell>
          <cell r="BQ255" t="str">
            <v>21</v>
          </cell>
          <cell r="BR255" t="str">
            <v>EVOLUCAO AUTOMATICA</v>
          </cell>
          <cell r="BS255" t="str">
            <v>20050101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C255">
            <v>0</v>
          </cell>
          <cell r="CG255">
            <v>0</v>
          </cell>
          <cell r="CK255">
            <v>0</v>
          </cell>
          <cell r="CO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Z255">
            <v>0</v>
          </cell>
          <cell r="DC255">
            <v>0</v>
          </cell>
          <cell r="DF255">
            <v>0</v>
          </cell>
          <cell r="DI255">
            <v>0</v>
          </cell>
          <cell r="DK255">
            <v>0</v>
          </cell>
          <cell r="DL255">
            <v>0</v>
          </cell>
          <cell r="DN255" t="str">
            <v>21D11</v>
          </cell>
          <cell r="DO255" t="str">
            <v>Flex.T.Int."Escrit"</v>
          </cell>
          <cell r="DP255">
            <v>2</v>
          </cell>
          <cell r="DQ255">
            <v>100</v>
          </cell>
          <cell r="DR255" t="str">
            <v>CR01</v>
          </cell>
          <cell r="DT255" t="str">
            <v>00350408</v>
          </cell>
          <cell r="DU255" t="str">
            <v>CAIXA GERAL DE DEPOSITOS, SA</v>
          </cell>
        </row>
        <row r="256">
          <cell r="A256" t="str">
            <v>259446</v>
          </cell>
          <cell r="B256" t="str">
            <v>Jose Antonio Almeida Santos</v>
          </cell>
          <cell r="C256" t="str">
            <v>1978</v>
          </cell>
          <cell r="D256">
            <v>27</v>
          </cell>
          <cell r="E256">
            <v>27</v>
          </cell>
          <cell r="F256" t="str">
            <v>19630320</v>
          </cell>
          <cell r="G256" t="str">
            <v>42</v>
          </cell>
          <cell r="H256" t="str">
            <v>0</v>
          </cell>
          <cell r="I256" t="str">
            <v>Solt.</v>
          </cell>
          <cell r="J256" t="str">
            <v>masculino</v>
          </cell>
          <cell r="K256">
            <v>0</v>
          </cell>
          <cell r="L256" t="str">
            <v>Lg da Feira</v>
          </cell>
          <cell r="M256" t="str">
            <v>3780-476</v>
          </cell>
          <cell r="N256" t="str">
            <v>MOITA AND</v>
          </cell>
          <cell r="O256" t="str">
            <v>00232213</v>
          </cell>
          <cell r="P256" t="str">
            <v>C.GERAL ADMINISTRACAO COMERCIO</v>
          </cell>
          <cell r="R256" t="str">
            <v>6569164</v>
          </cell>
          <cell r="S256" t="str">
            <v>20020502</v>
          </cell>
          <cell r="T256" t="str">
            <v>LISBOA</v>
          </cell>
          <cell r="U256" t="str">
            <v>9803</v>
          </cell>
          <cell r="V256" t="str">
            <v>S.NAC IND ENERGIA-SINDEL</v>
          </cell>
          <cell r="W256" t="str">
            <v>172604346</v>
          </cell>
          <cell r="X256" t="str">
            <v>0035</v>
          </cell>
          <cell r="Y256" t="str">
            <v>0.0</v>
          </cell>
          <cell r="Z256">
            <v>0</v>
          </cell>
          <cell r="AA256" t="str">
            <v>00</v>
          </cell>
          <cell r="AD256" t="str">
            <v>100</v>
          </cell>
          <cell r="AE256" t="str">
            <v>11102574595</v>
          </cell>
          <cell r="AF256" t="str">
            <v>02</v>
          </cell>
          <cell r="AG256" t="str">
            <v>19780109</v>
          </cell>
          <cell r="AH256" t="str">
            <v>DT.Adm.Corr.Antiguid</v>
          </cell>
          <cell r="AI256" t="str">
            <v>1</v>
          </cell>
          <cell r="AJ256" t="str">
            <v>ACTIVOS</v>
          </cell>
          <cell r="AK256" t="str">
            <v>AA</v>
          </cell>
          <cell r="AL256" t="str">
            <v>ACTIVO TEMP.INTEIRO</v>
          </cell>
          <cell r="AM256" t="str">
            <v>J200</v>
          </cell>
          <cell r="AN256" t="str">
            <v>EDPOutsourcingComercial-Ce</v>
          </cell>
          <cell r="AO256" t="str">
            <v>J210</v>
          </cell>
          <cell r="AP256" t="str">
            <v>EDPOC-CBR-Urb D</v>
          </cell>
          <cell r="AQ256" t="str">
            <v>40176947</v>
          </cell>
          <cell r="AR256" t="str">
            <v>70000022</v>
          </cell>
          <cell r="AS256" t="str">
            <v>014.</v>
          </cell>
          <cell r="AT256" t="str">
            <v>TECNICO COMERCIAL</v>
          </cell>
          <cell r="AU256" t="str">
            <v>1</v>
          </cell>
          <cell r="AV256" t="str">
            <v>00040436</v>
          </cell>
          <cell r="AW256" t="str">
            <v>J20504000820</v>
          </cell>
          <cell r="AX256" t="str">
            <v>OCB2C-AC-GA ATEND ANALISE FACT CONT</v>
          </cell>
          <cell r="AY256" t="str">
            <v>68907101</v>
          </cell>
          <cell r="AZ256" t="str">
            <v>B2C - Centro</v>
          </cell>
          <cell r="BA256" t="str">
            <v>6890</v>
          </cell>
          <cell r="BB256" t="str">
            <v>EDP Outsourcing Comercial</v>
          </cell>
          <cell r="BC256" t="str">
            <v>6890</v>
          </cell>
          <cell r="BD256" t="str">
            <v>6890</v>
          </cell>
          <cell r="BE256" t="str">
            <v>2800</v>
          </cell>
          <cell r="BF256" t="str">
            <v>6890</v>
          </cell>
          <cell r="BG256" t="str">
            <v>EDP Outsourcing Comercial,SA</v>
          </cell>
          <cell r="BH256" t="str">
            <v>1010</v>
          </cell>
          <cell r="BI256">
            <v>1339</v>
          </cell>
          <cell r="BJ256" t="str">
            <v>12</v>
          </cell>
          <cell r="BK256">
            <v>27</v>
          </cell>
          <cell r="BL256">
            <v>272.97000000000003</v>
          </cell>
          <cell r="BM256" t="str">
            <v>NÍVEL 4</v>
          </cell>
          <cell r="BN256" t="str">
            <v>01</v>
          </cell>
          <cell r="BO256" t="str">
            <v>06</v>
          </cell>
          <cell r="BP256" t="str">
            <v>20040101</v>
          </cell>
          <cell r="BQ256" t="str">
            <v>21</v>
          </cell>
          <cell r="BR256" t="str">
            <v>EVOLUCAO AUTOMATICA</v>
          </cell>
          <cell r="BS256" t="str">
            <v>20050101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C256">
            <v>0</v>
          </cell>
          <cell r="CG256">
            <v>0</v>
          </cell>
          <cell r="CK256">
            <v>0</v>
          </cell>
          <cell r="CO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Z256">
            <v>0</v>
          </cell>
          <cell r="DC256">
            <v>0</v>
          </cell>
          <cell r="DF256">
            <v>0</v>
          </cell>
          <cell r="DI256">
            <v>0</v>
          </cell>
          <cell r="DK256">
            <v>0</v>
          </cell>
          <cell r="DL256">
            <v>0</v>
          </cell>
          <cell r="DN256" t="str">
            <v>21D11</v>
          </cell>
          <cell r="DO256" t="str">
            <v>Flex.T.Int."Escrit"</v>
          </cell>
          <cell r="DP256">
            <v>2</v>
          </cell>
          <cell r="DQ256">
            <v>100</v>
          </cell>
          <cell r="DR256" t="str">
            <v>CR01</v>
          </cell>
          <cell r="DT256" t="str">
            <v>00350093</v>
          </cell>
          <cell r="DU256" t="str">
            <v>CAIXA GERAL DE DEPOSITOS, SA</v>
          </cell>
        </row>
        <row r="257">
          <cell r="A257" t="str">
            <v>132470</v>
          </cell>
          <cell r="B257" t="str">
            <v>Luis Antonio Vitorino Serra</v>
          </cell>
          <cell r="C257" t="str">
            <v>1973</v>
          </cell>
          <cell r="D257">
            <v>32</v>
          </cell>
          <cell r="E257">
            <v>32</v>
          </cell>
          <cell r="F257" t="str">
            <v>19530206</v>
          </cell>
          <cell r="G257" t="str">
            <v>52</v>
          </cell>
          <cell r="H257" t="str">
            <v>1</v>
          </cell>
          <cell r="I257" t="str">
            <v>Casado</v>
          </cell>
          <cell r="J257" t="str">
            <v>masculino</v>
          </cell>
          <cell r="K257">
            <v>1</v>
          </cell>
          <cell r="L257" t="str">
            <v>R Carvalhal dos Pombos LT 8</v>
          </cell>
          <cell r="M257" t="str">
            <v>3330-313</v>
          </cell>
          <cell r="N257" t="str">
            <v>GÓIS</v>
          </cell>
          <cell r="O257" t="str">
            <v>00241102</v>
          </cell>
          <cell r="P257" t="str">
            <v>3. CICLO - ALINEA F)</v>
          </cell>
          <cell r="R257" t="str">
            <v>4002896</v>
          </cell>
          <cell r="S257" t="str">
            <v>19971202</v>
          </cell>
          <cell r="T257" t="str">
            <v>COIMBRA</v>
          </cell>
          <cell r="U257" t="str">
            <v>9803</v>
          </cell>
          <cell r="V257" t="str">
            <v>S.NAC IND ENERGIA-SINDEL</v>
          </cell>
          <cell r="W257" t="str">
            <v>107514370</v>
          </cell>
          <cell r="X257" t="str">
            <v>0752</v>
          </cell>
          <cell r="Y257" t="str">
            <v>0.0</v>
          </cell>
          <cell r="Z257">
            <v>1</v>
          </cell>
          <cell r="AA257" t="str">
            <v>00</v>
          </cell>
          <cell r="AC257" t="str">
            <v>X</v>
          </cell>
          <cell r="AD257" t="str">
            <v>100</v>
          </cell>
          <cell r="AE257" t="str">
            <v>11100818427</v>
          </cell>
          <cell r="AF257" t="str">
            <v>02</v>
          </cell>
          <cell r="AG257" t="str">
            <v>19730205</v>
          </cell>
          <cell r="AH257" t="str">
            <v>DT.Adm.Corr.Antiguid</v>
          </cell>
          <cell r="AI257" t="str">
            <v>1</v>
          </cell>
          <cell r="AJ257" t="str">
            <v>ACTIVOS</v>
          </cell>
          <cell r="AK257" t="str">
            <v>AA</v>
          </cell>
          <cell r="AL257" t="str">
            <v>ACTIVO TEMP.INTEIRO</v>
          </cell>
          <cell r="AM257" t="str">
            <v>J200</v>
          </cell>
          <cell r="AN257" t="str">
            <v>EDPOutsourcingComercial-Ce</v>
          </cell>
          <cell r="AO257" t="str">
            <v>J210</v>
          </cell>
          <cell r="AP257" t="str">
            <v>EDPOC-CBR-Urb D</v>
          </cell>
          <cell r="AQ257" t="str">
            <v>40176941</v>
          </cell>
          <cell r="AR257" t="str">
            <v>70000078</v>
          </cell>
          <cell r="AS257" t="str">
            <v>033.</v>
          </cell>
          <cell r="AT257" t="str">
            <v>TECNICO PRINCIPAL DE GESTAO</v>
          </cell>
          <cell r="AU257" t="str">
            <v>1</v>
          </cell>
          <cell r="AV257" t="str">
            <v>00040436</v>
          </cell>
          <cell r="AW257" t="str">
            <v>J20504000820</v>
          </cell>
          <cell r="AX257" t="str">
            <v>OCB2C-AC-GA ATEND ANALISE FACT CONT</v>
          </cell>
          <cell r="AY257" t="str">
            <v>68907101</v>
          </cell>
          <cell r="AZ257" t="str">
            <v>B2C - Centro</v>
          </cell>
          <cell r="BA257" t="str">
            <v>6890</v>
          </cell>
          <cell r="BB257" t="str">
            <v>EDP Outsourcing Comercial</v>
          </cell>
          <cell r="BC257" t="str">
            <v>6890</v>
          </cell>
          <cell r="BD257" t="str">
            <v>6890</v>
          </cell>
          <cell r="BE257" t="str">
            <v>2800</v>
          </cell>
          <cell r="BF257" t="str">
            <v>6890</v>
          </cell>
          <cell r="BG257" t="str">
            <v>EDP Outsourcing Comercial,SA</v>
          </cell>
          <cell r="BH257" t="str">
            <v>1010</v>
          </cell>
          <cell r="BI257">
            <v>1707</v>
          </cell>
          <cell r="BJ257" t="str">
            <v>16</v>
          </cell>
          <cell r="BK257">
            <v>32</v>
          </cell>
          <cell r="BL257">
            <v>323.52</v>
          </cell>
          <cell r="BM257" t="str">
            <v>NÍVEL 3</v>
          </cell>
          <cell r="BN257" t="str">
            <v>01</v>
          </cell>
          <cell r="BO257" t="str">
            <v>07</v>
          </cell>
          <cell r="BP257" t="str">
            <v>20040101</v>
          </cell>
          <cell r="BQ257" t="str">
            <v>21</v>
          </cell>
          <cell r="BR257" t="str">
            <v>EVOLUCAO AUTOMATICA</v>
          </cell>
          <cell r="BS257" t="str">
            <v>20050101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C257">
            <v>0</v>
          </cell>
          <cell r="CG257">
            <v>0</v>
          </cell>
          <cell r="CK257">
            <v>0</v>
          </cell>
          <cell r="CO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Z257">
            <v>0</v>
          </cell>
          <cell r="DC257">
            <v>0</v>
          </cell>
          <cell r="DF257">
            <v>0</v>
          </cell>
          <cell r="DI257">
            <v>0</v>
          </cell>
          <cell r="DK257">
            <v>0</v>
          </cell>
          <cell r="DL257">
            <v>0</v>
          </cell>
          <cell r="DN257" t="str">
            <v>21D11</v>
          </cell>
          <cell r="DO257" t="str">
            <v>Flex.T.Int."Escrit"</v>
          </cell>
          <cell r="DP257">
            <v>2</v>
          </cell>
          <cell r="DQ257">
            <v>100</v>
          </cell>
          <cell r="DR257" t="str">
            <v>CR01</v>
          </cell>
          <cell r="DT257" t="str">
            <v>00350345</v>
          </cell>
          <cell r="DU257" t="str">
            <v>CAIXA GERAL DE DEPOSITOS, SA</v>
          </cell>
        </row>
        <row r="258">
          <cell r="A258" t="str">
            <v>186473</v>
          </cell>
          <cell r="B258" t="str">
            <v>Antonio Manuel Pereira Simões</v>
          </cell>
          <cell r="C258" t="str">
            <v>1975</v>
          </cell>
          <cell r="D258">
            <v>30</v>
          </cell>
          <cell r="E258">
            <v>30</v>
          </cell>
          <cell r="F258" t="str">
            <v>19540914</v>
          </cell>
          <cell r="G258" t="str">
            <v>50</v>
          </cell>
          <cell r="H258" t="str">
            <v>1</v>
          </cell>
          <cell r="I258" t="str">
            <v>Casado</v>
          </cell>
          <cell r="J258" t="str">
            <v>masculino</v>
          </cell>
          <cell r="K258">
            <v>1</v>
          </cell>
          <cell r="L258" t="str">
            <v>Rua Gimnodesportivo 8 Carvalhal</v>
          </cell>
          <cell r="M258" t="str">
            <v>3080-400</v>
          </cell>
          <cell r="N258" t="str">
            <v>FIGUEIRA DA FOZ</v>
          </cell>
          <cell r="O258" t="str">
            <v>00776805</v>
          </cell>
          <cell r="P258" t="str">
            <v>GESTAO</v>
          </cell>
          <cell r="R258" t="str">
            <v>4009935</v>
          </cell>
          <cell r="S258" t="str">
            <v>19991123</v>
          </cell>
          <cell r="T258" t="str">
            <v>COIMBRA</v>
          </cell>
          <cell r="U258" t="str">
            <v>9803</v>
          </cell>
          <cell r="V258" t="str">
            <v>S.NAC IND ENERGIA-SINDEL</v>
          </cell>
          <cell r="W258" t="str">
            <v>151885893</v>
          </cell>
          <cell r="X258" t="str">
            <v>3824</v>
          </cell>
          <cell r="Y258" t="str">
            <v>0.0</v>
          </cell>
          <cell r="Z258">
            <v>1</v>
          </cell>
          <cell r="AA258" t="str">
            <v>00</v>
          </cell>
          <cell r="AD258" t="str">
            <v>100</v>
          </cell>
          <cell r="AE258" t="str">
            <v>10171367300</v>
          </cell>
          <cell r="AF258" t="str">
            <v>02</v>
          </cell>
          <cell r="AG258" t="str">
            <v>19750911</v>
          </cell>
          <cell r="AH258" t="str">
            <v>DT.Adm.Corr.Antiguid</v>
          </cell>
          <cell r="AI258" t="str">
            <v>1</v>
          </cell>
          <cell r="AJ258" t="str">
            <v>ACTIVOS</v>
          </cell>
          <cell r="AK258" t="str">
            <v>AA</v>
          </cell>
          <cell r="AL258" t="str">
            <v>ACTIVO TEMP.INTEIRO</v>
          </cell>
          <cell r="AM258" t="str">
            <v>J200</v>
          </cell>
          <cell r="AN258" t="str">
            <v>EDPOutsourcingComercial-Ce</v>
          </cell>
          <cell r="AO258" t="str">
            <v>J210</v>
          </cell>
          <cell r="AP258" t="str">
            <v>EDPOC-CBR-Urb D</v>
          </cell>
          <cell r="AQ258" t="str">
            <v>40176939</v>
          </cell>
          <cell r="AR258" t="str">
            <v>70000041</v>
          </cell>
          <cell r="AS258" t="str">
            <v>01L1</v>
          </cell>
          <cell r="AT258" t="str">
            <v>LICENCIADO I</v>
          </cell>
          <cell r="AU258" t="str">
            <v>1</v>
          </cell>
          <cell r="AV258" t="str">
            <v>00040436</v>
          </cell>
          <cell r="AW258" t="str">
            <v>J20504000820</v>
          </cell>
          <cell r="AX258" t="str">
            <v>OCB2C-AC-GA ATEND ANALISE FACT CONT</v>
          </cell>
          <cell r="AY258" t="str">
            <v>68907101</v>
          </cell>
          <cell r="AZ258" t="str">
            <v>B2C - Centro</v>
          </cell>
          <cell r="BA258" t="str">
            <v>6890</v>
          </cell>
          <cell r="BB258" t="str">
            <v>EDP Outsourcing Comercial</v>
          </cell>
          <cell r="BC258" t="str">
            <v>6890</v>
          </cell>
          <cell r="BD258" t="str">
            <v>6890</v>
          </cell>
          <cell r="BE258" t="str">
            <v>2800</v>
          </cell>
          <cell r="BF258" t="str">
            <v>6890</v>
          </cell>
          <cell r="BG258" t="str">
            <v>EDP Outsourcing Comercial,SA</v>
          </cell>
          <cell r="BH258" t="str">
            <v>1010</v>
          </cell>
          <cell r="BI258">
            <v>1907</v>
          </cell>
          <cell r="BJ258" t="str">
            <v>G</v>
          </cell>
          <cell r="BK258">
            <v>30</v>
          </cell>
          <cell r="BL258">
            <v>303.3</v>
          </cell>
          <cell r="BM258" t="str">
            <v>LIC 1</v>
          </cell>
          <cell r="BN258" t="str">
            <v>00</v>
          </cell>
          <cell r="BO258" t="str">
            <v>G</v>
          </cell>
          <cell r="BP258" t="str">
            <v>20040110</v>
          </cell>
          <cell r="BQ258" t="str">
            <v>22</v>
          </cell>
          <cell r="BR258" t="str">
            <v>ACELERACAO DE CARREIRA</v>
          </cell>
          <cell r="BS258" t="str">
            <v>20050101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C258">
            <v>0</v>
          </cell>
          <cell r="CG258">
            <v>0</v>
          </cell>
          <cell r="CK258">
            <v>0</v>
          </cell>
          <cell r="CO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Z258">
            <v>0</v>
          </cell>
          <cell r="DC258">
            <v>0</v>
          </cell>
          <cell r="DD258" t="str">
            <v>1480</v>
          </cell>
          <cell r="DE258" t="str">
            <v>H</v>
          </cell>
          <cell r="DF258">
            <v>127</v>
          </cell>
          <cell r="DI258">
            <v>0</v>
          </cell>
          <cell r="DK258">
            <v>0</v>
          </cell>
          <cell r="DL258">
            <v>0</v>
          </cell>
          <cell r="DN258" t="str">
            <v>21D11</v>
          </cell>
          <cell r="DO258" t="str">
            <v>Flex.T.Int."Escrit"</v>
          </cell>
          <cell r="DP258">
            <v>2</v>
          </cell>
          <cell r="DQ258">
            <v>100</v>
          </cell>
          <cell r="DR258" t="str">
            <v>CR01</v>
          </cell>
          <cell r="DT258" t="str">
            <v>00453050</v>
          </cell>
          <cell r="DU258" t="str">
            <v>CAIXAS DE CREDITO AGRICOLA MUT</v>
          </cell>
        </row>
        <row r="259">
          <cell r="A259" t="str">
            <v>124524</v>
          </cell>
          <cell r="B259" t="str">
            <v>Fernando Jose Cardoso Carvalho</v>
          </cell>
          <cell r="C259" t="str">
            <v>1969</v>
          </cell>
          <cell r="D259">
            <v>36</v>
          </cell>
          <cell r="E259">
            <v>36</v>
          </cell>
          <cell r="F259" t="str">
            <v>19510102</v>
          </cell>
          <cell r="G259" t="str">
            <v>54</v>
          </cell>
          <cell r="H259" t="str">
            <v>1</v>
          </cell>
          <cell r="I259" t="str">
            <v>Casado</v>
          </cell>
          <cell r="J259" t="str">
            <v>masculino</v>
          </cell>
          <cell r="K259">
            <v>2</v>
          </cell>
          <cell r="L259" t="str">
            <v>Vale Gemil, Bl. 2 - 2º. Esqº. Santa Clara</v>
          </cell>
          <cell r="M259" t="str">
            <v>3040-322</v>
          </cell>
          <cell r="N259" t="str">
            <v>COIMBRA</v>
          </cell>
          <cell r="O259" t="str">
            <v>00232133</v>
          </cell>
          <cell r="P259" t="str">
            <v>CURSO GERAL DO COMERCIO</v>
          </cell>
          <cell r="R259" t="str">
            <v>1582523</v>
          </cell>
          <cell r="S259" t="str">
            <v>19920410</v>
          </cell>
          <cell r="T259" t="str">
            <v>COIMBRA</v>
          </cell>
          <cell r="U259" t="str">
            <v>9803</v>
          </cell>
          <cell r="V259" t="str">
            <v>S.NAC IND ENERGIA-SINDEL</v>
          </cell>
          <cell r="W259" t="str">
            <v>154405388</v>
          </cell>
          <cell r="X259" t="str">
            <v>0728</v>
          </cell>
          <cell r="Y259" t="str">
            <v>0.0</v>
          </cell>
          <cell r="Z259">
            <v>2</v>
          </cell>
          <cell r="AA259" t="str">
            <v>00</v>
          </cell>
          <cell r="AC259" t="str">
            <v>X</v>
          </cell>
          <cell r="AD259" t="str">
            <v>100</v>
          </cell>
          <cell r="AE259" t="str">
            <v>11100632645</v>
          </cell>
          <cell r="AF259" t="str">
            <v>02</v>
          </cell>
          <cell r="AG259" t="str">
            <v>19690812</v>
          </cell>
          <cell r="AH259" t="str">
            <v>DT.Adm.Corr.Antiguid</v>
          </cell>
          <cell r="AI259" t="str">
            <v>1</v>
          </cell>
          <cell r="AJ259" t="str">
            <v>ACTIVOS</v>
          </cell>
          <cell r="AK259" t="str">
            <v>AA</v>
          </cell>
          <cell r="AL259" t="str">
            <v>ACTIVO TEMP.INTEIRO</v>
          </cell>
          <cell r="AM259" t="str">
            <v>J200</v>
          </cell>
          <cell r="AN259" t="str">
            <v>EDPOutsourcingComercial-Ce</v>
          </cell>
          <cell r="AO259" t="str">
            <v>J210</v>
          </cell>
          <cell r="AP259" t="str">
            <v>EDPOC-CBR-Urb D</v>
          </cell>
          <cell r="AQ259" t="str">
            <v>40177000</v>
          </cell>
          <cell r="AR259" t="str">
            <v>70000078</v>
          </cell>
          <cell r="AS259" t="str">
            <v>033.</v>
          </cell>
          <cell r="AT259" t="str">
            <v>TECNICO PRINCIPAL DE GESTAO</v>
          </cell>
          <cell r="AU259" t="str">
            <v>0</v>
          </cell>
          <cell r="AV259" t="str">
            <v>00040440</v>
          </cell>
          <cell r="AW259" t="str">
            <v>J20504001420</v>
          </cell>
          <cell r="AX259" t="str">
            <v>OCB2C-FR-FRAUDES E ANOMALIAS CONSUM</v>
          </cell>
          <cell r="AY259" t="str">
            <v>68907103</v>
          </cell>
          <cell r="AZ259" t="str">
            <v>B2C - Fraudes e Anom</v>
          </cell>
          <cell r="BA259" t="str">
            <v>6890</v>
          </cell>
          <cell r="BB259" t="str">
            <v>EDP Outsourcing Comercial</v>
          </cell>
          <cell r="BC259" t="str">
            <v>6890</v>
          </cell>
          <cell r="BD259" t="str">
            <v>6890</v>
          </cell>
          <cell r="BE259" t="str">
            <v>2800</v>
          </cell>
          <cell r="BF259" t="str">
            <v>6890</v>
          </cell>
          <cell r="BG259" t="str">
            <v>EDP Outsourcing Comercial,SA</v>
          </cell>
          <cell r="BH259" t="str">
            <v>1010</v>
          </cell>
          <cell r="BI259">
            <v>1707</v>
          </cell>
          <cell r="BJ259" t="str">
            <v>16</v>
          </cell>
          <cell r="BK259">
            <v>36</v>
          </cell>
          <cell r="BL259">
            <v>363.96</v>
          </cell>
          <cell r="BM259" t="str">
            <v>NÍVEL 3</v>
          </cell>
          <cell r="BN259" t="str">
            <v>01</v>
          </cell>
          <cell r="BO259" t="str">
            <v>07</v>
          </cell>
          <cell r="BP259" t="str">
            <v>20030110</v>
          </cell>
          <cell r="BQ259" t="str">
            <v>33</v>
          </cell>
          <cell r="BR259" t="str">
            <v>NOMEACAO</v>
          </cell>
          <cell r="BS259" t="str">
            <v>20050101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C259">
            <v>0</v>
          </cell>
          <cell r="CG259">
            <v>0</v>
          </cell>
          <cell r="CK259">
            <v>0</v>
          </cell>
          <cell r="CO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Z259">
            <v>0</v>
          </cell>
          <cell r="DC259">
            <v>0</v>
          </cell>
          <cell r="DF259">
            <v>0</v>
          </cell>
          <cell r="DI259">
            <v>0</v>
          </cell>
          <cell r="DK259">
            <v>0</v>
          </cell>
          <cell r="DL259">
            <v>0</v>
          </cell>
          <cell r="DN259" t="str">
            <v>21D11</v>
          </cell>
          <cell r="DO259" t="str">
            <v>Flex.T.Int."Escrit"</v>
          </cell>
          <cell r="DP259">
            <v>2</v>
          </cell>
          <cell r="DQ259">
            <v>100</v>
          </cell>
          <cell r="DR259" t="str">
            <v>CR01</v>
          </cell>
          <cell r="DT259" t="str">
            <v>00360033</v>
          </cell>
          <cell r="DU259" t="str">
            <v>CAIXA ECONOMICA MONTEPIO GERAL</v>
          </cell>
        </row>
        <row r="260">
          <cell r="A260" t="str">
            <v>297763</v>
          </cell>
          <cell r="B260" t="str">
            <v>Luis Gonzaga Tenreiro Cruz</v>
          </cell>
          <cell r="C260" t="str">
            <v>1986</v>
          </cell>
          <cell r="D260">
            <v>19</v>
          </cell>
          <cell r="E260">
            <v>19</v>
          </cell>
          <cell r="F260" t="str">
            <v>19521229</v>
          </cell>
          <cell r="G260" t="str">
            <v>52</v>
          </cell>
          <cell r="H260" t="str">
            <v>1</v>
          </cell>
          <cell r="I260" t="str">
            <v>Casado</v>
          </cell>
          <cell r="J260" t="str">
            <v>masculino</v>
          </cell>
          <cell r="K260">
            <v>2</v>
          </cell>
          <cell r="L260" t="str">
            <v>Rua da Carvalha, nº.303</v>
          </cell>
          <cell r="M260" t="str">
            <v>3460-508</v>
          </cell>
          <cell r="N260" t="str">
            <v>TONDELA</v>
          </cell>
          <cell r="O260" t="str">
            <v>00743106</v>
          </cell>
          <cell r="P260" t="str">
            <v>ENG. ELECTROTECNICA</v>
          </cell>
          <cell r="R260" t="str">
            <v>2523323</v>
          </cell>
          <cell r="S260" t="str">
            <v>19950502</v>
          </cell>
          <cell r="T260" t="str">
            <v>LISBOA</v>
          </cell>
          <cell r="U260" t="str">
            <v>9803</v>
          </cell>
          <cell r="V260" t="str">
            <v>S.NAC IND ENERGIA-SINDEL</v>
          </cell>
          <cell r="W260" t="str">
            <v>149472218</v>
          </cell>
          <cell r="X260" t="str">
            <v>2704</v>
          </cell>
          <cell r="Y260" t="str">
            <v>0.0</v>
          </cell>
          <cell r="Z260">
            <v>2</v>
          </cell>
          <cell r="AA260" t="str">
            <v>00</v>
          </cell>
          <cell r="AC260" t="str">
            <v>X</v>
          </cell>
          <cell r="AD260" t="str">
            <v>100</v>
          </cell>
          <cell r="AE260" t="str">
            <v>11218277793</v>
          </cell>
          <cell r="AF260" t="str">
            <v>02</v>
          </cell>
          <cell r="AG260" t="str">
            <v>19861001</v>
          </cell>
          <cell r="AH260" t="str">
            <v>DT.Adm.Corr.Antiguid</v>
          </cell>
          <cell r="AI260" t="str">
            <v>1</v>
          </cell>
          <cell r="AJ260" t="str">
            <v>ACTIVOS</v>
          </cell>
          <cell r="AK260" t="str">
            <v>AA</v>
          </cell>
          <cell r="AL260" t="str">
            <v>ACTIVO TEMP.INTEIRO</v>
          </cell>
          <cell r="AM260" t="str">
            <v>J200</v>
          </cell>
          <cell r="AN260" t="str">
            <v>EDPOutsourcingComercial-Ce</v>
          </cell>
          <cell r="AO260" t="str">
            <v>J210</v>
          </cell>
          <cell r="AP260" t="str">
            <v>EDPOC-CBR-Urb D</v>
          </cell>
          <cell r="AQ260" t="str">
            <v>40177376</v>
          </cell>
          <cell r="AR260" t="str">
            <v>70000168</v>
          </cell>
          <cell r="AS260" t="str">
            <v>080I</v>
          </cell>
          <cell r="AT260" t="str">
            <v>SUBDIRECTOR (D1)</v>
          </cell>
          <cell r="AU260" t="str">
            <v>1</v>
          </cell>
          <cell r="AV260" t="str">
            <v>00040425</v>
          </cell>
          <cell r="AW260" t="str">
            <v>J20506000130</v>
          </cell>
          <cell r="AX260" t="str">
            <v>OCGCC-CHEFIA</v>
          </cell>
          <cell r="AY260" t="str">
            <v>68907500</v>
          </cell>
          <cell r="AZ260" t="str">
            <v>Depart. Gestão de Cr</v>
          </cell>
          <cell r="BA260" t="str">
            <v>6890</v>
          </cell>
          <cell r="BB260" t="str">
            <v>EDP Outsourcing Comercial</v>
          </cell>
          <cell r="BC260" t="str">
            <v>6890</v>
          </cell>
          <cell r="BD260" t="str">
            <v>6890</v>
          </cell>
          <cell r="BE260" t="str">
            <v>2800</v>
          </cell>
          <cell r="BF260" t="str">
            <v>6890</v>
          </cell>
          <cell r="BG260" t="str">
            <v>EDP Outsourcing Comercial,SA</v>
          </cell>
          <cell r="BH260" t="str">
            <v>1010</v>
          </cell>
          <cell r="BI260">
            <v>2805</v>
          </cell>
          <cell r="BJ260" t="str">
            <v>N</v>
          </cell>
          <cell r="BK260">
            <v>19</v>
          </cell>
          <cell r="BL260">
            <v>192.09</v>
          </cell>
          <cell r="BM260" t="str">
            <v>SUB DIR</v>
          </cell>
          <cell r="BN260" t="str">
            <v>02</v>
          </cell>
          <cell r="BO260" t="str">
            <v>N</v>
          </cell>
          <cell r="BP260" t="str">
            <v>20020107</v>
          </cell>
          <cell r="BQ260" t="str">
            <v>33</v>
          </cell>
          <cell r="BR260" t="str">
            <v>NOMEACAO</v>
          </cell>
          <cell r="BS260" t="str">
            <v>20050101</v>
          </cell>
          <cell r="BU260" t="str">
            <v>SUB DIR</v>
          </cell>
          <cell r="BV260" t="str">
            <v>N</v>
          </cell>
          <cell r="BW260">
            <v>0</v>
          </cell>
          <cell r="BX260">
            <v>25</v>
          </cell>
          <cell r="BY260">
            <v>749.27</v>
          </cell>
          <cell r="BZ260">
            <v>0</v>
          </cell>
          <cell r="CA260">
            <v>0</v>
          </cell>
          <cell r="CC260">
            <v>0</v>
          </cell>
          <cell r="CG260">
            <v>0</v>
          </cell>
          <cell r="CK260">
            <v>0</v>
          </cell>
          <cell r="CO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Z260">
            <v>0</v>
          </cell>
          <cell r="DC260">
            <v>0</v>
          </cell>
          <cell r="DF260">
            <v>0</v>
          </cell>
          <cell r="DI260">
            <v>0</v>
          </cell>
          <cell r="DK260">
            <v>0</v>
          </cell>
          <cell r="DL260">
            <v>0</v>
          </cell>
          <cell r="DN260" t="str">
            <v>50001</v>
          </cell>
          <cell r="DO260" t="str">
            <v>IHT_TEMPO INTEIRO</v>
          </cell>
          <cell r="DP260">
            <v>9</v>
          </cell>
          <cell r="DQ260">
            <v>100</v>
          </cell>
          <cell r="DR260" t="str">
            <v>CR01</v>
          </cell>
          <cell r="DT260" t="str">
            <v>00330000</v>
          </cell>
          <cell r="DU260" t="str">
            <v>BANCO COMERCIAL PORTUGUES, SA</v>
          </cell>
        </row>
        <row r="261">
          <cell r="A261" t="str">
            <v>331950</v>
          </cell>
          <cell r="B261" t="str">
            <v>Luis Miguel Duarte Soares Nunes Ferreira</v>
          </cell>
          <cell r="C261" t="str">
            <v>2002</v>
          </cell>
          <cell r="D261">
            <v>3</v>
          </cell>
          <cell r="E261">
            <v>3</v>
          </cell>
          <cell r="F261" t="str">
            <v>19730307</v>
          </cell>
          <cell r="G261" t="str">
            <v>32</v>
          </cell>
          <cell r="H261" t="str">
            <v>0</v>
          </cell>
          <cell r="I261" t="str">
            <v>Solt.</v>
          </cell>
          <cell r="J261" t="str">
            <v>masculino</v>
          </cell>
          <cell r="K261">
            <v>0</v>
          </cell>
          <cell r="L261" t="str">
            <v>Rua da Escola Nova, 132, R/C Dtº S Martinho do Bispo</v>
          </cell>
          <cell r="M261" t="str">
            <v>3040-165</v>
          </cell>
          <cell r="N261" t="str">
            <v>COIMBRA</v>
          </cell>
          <cell r="O261" t="str">
            <v>00774852</v>
          </cell>
          <cell r="P261" t="str">
            <v>AUDITORIA CONTABILISTICA</v>
          </cell>
          <cell r="U261" t="str">
            <v>9803</v>
          </cell>
          <cell r="V261" t="str">
            <v>S.NAC IND ENERGIA-SINDEL</v>
          </cell>
          <cell r="W261" t="str">
            <v>217736564</v>
          </cell>
          <cell r="X261" t="str">
            <v>0728</v>
          </cell>
          <cell r="Y261" t="str">
            <v>0.0</v>
          </cell>
          <cell r="Z261">
            <v>0</v>
          </cell>
          <cell r="AA261" t="str">
            <v>00</v>
          </cell>
          <cell r="AD261" t="str">
            <v>100</v>
          </cell>
          <cell r="AE261" t="str">
            <v>11104497185</v>
          </cell>
          <cell r="AF261" t="str">
            <v>02</v>
          </cell>
          <cell r="AG261" t="str">
            <v>20020218</v>
          </cell>
          <cell r="AH261" t="str">
            <v>DT.Adm.Corr.Antiguid</v>
          </cell>
          <cell r="AI261" t="str">
            <v>1</v>
          </cell>
          <cell r="AJ261" t="str">
            <v>ACTIVOS</v>
          </cell>
          <cell r="AK261" t="str">
            <v>AA</v>
          </cell>
          <cell r="AL261" t="str">
            <v>ACTIVO TEMP.INTEIRO</v>
          </cell>
          <cell r="AM261" t="str">
            <v>J200</v>
          </cell>
          <cell r="AN261" t="str">
            <v>EDPOutsourcingComercial-Ce</v>
          </cell>
          <cell r="AO261" t="str">
            <v>J210</v>
          </cell>
          <cell r="AP261" t="str">
            <v>EDPOC-CBR-Urb D</v>
          </cell>
          <cell r="AQ261" t="str">
            <v>40184328</v>
          </cell>
          <cell r="AR261" t="str">
            <v>70000041</v>
          </cell>
          <cell r="AS261" t="str">
            <v>01L1</v>
          </cell>
          <cell r="AT261" t="str">
            <v>LICENCIADO I</v>
          </cell>
          <cell r="AU261" t="str">
            <v>1</v>
          </cell>
          <cell r="AV261" t="str">
            <v>00041830</v>
          </cell>
          <cell r="AW261" t="str">
            <v>J20506000220</v>
          </cell>
          <cell r="AX261" t="str">
            <v>OCGCC-AP-APOIO</v>
          </cell>
          <cell r="AY261" t="str">
            <v>68907500</v>
          </cell>
          <cell r="AZ261" t="str">
            <v>Depart. Gestão de Cr</v>
          </cell>
          <cell r="BA261" t="str">
            <v>6890</v>
          </cell>
          <cell r="BB261" t="str">
            <v>EDP Outsourcing Comercial</v>
          </cell>
          <cell r="BC261" t="str">
            <v>6890</v>
          </cell>
          <cell r="BD261" t="str">
            <v>6890</v>
          </cell>
          <cell r="BE261" t="str">
            <v>2800</v>
          </cell>
          <cell r="BF261" t="str">
            <v>6890</v>
          </cell>
          <cell r="BG261" t="str">
            <v>EDP Outsourcing Comercial,SA</v>
          </cell>
          <cell r="BH261" t="str">
            <v>1010</v>
          </cell>
          <cell r="BI261">
            <v>1799</v>
          </cell>
          <cell r="BJ261" t="str">
            <v>F</v>
          </cell>
          <cell r="BK261">
            <v>3</v>
          </cell>
          <cell r="BL261">
            <v>30.33</v>
          </cell>
          <cell r="BM261" t="str">
            <v>LIC 1</v>
          </cell>
          <cell r="BN261" t="str">
            <v>01</v>
          </cell>
          <cell r="BO261" t="str">
            <v>F</v>
          </cell>
          <cell r="BP261" t="str">
            <v>20040101</v>
          </cell>
          <cell r="BQ261" t="str">
            <v>21</v>
          </cell>
          <cell r="BR261" t="str">
            <v>EVOLUCAO AUTOMATICA</v>
          </cell>
          <cell r="BS261" t="str">
            <v>20050101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C261">
            <v>0</v>
          </cell>
          <cell r="CG261">
            <v>0</v>
          </cell>
          <cell r="CK261">
            <v>0</v>
          </cell>
          <cell r="CO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Z261">
            <v>0</v>
          </cell>
          <cell r="DC261">
            <v>0</v>
          </cell>
          <cell r="DF261">
            <v>0</v>
          </cell>
          <cell r="DI261">
            <v>0</v>
          </cell>
          <cell r="DK261">
            <v>0</v>
          </cell>
          <cell r="DL261">
            <v>0</v>
          </cell>
          <cell r="DN261" t="str">
            <v>21D11</v>
          </cell>
          <cell r="DO261" t="str">
            <v>Flex.T.Int."Escrit"</v>
          </cell>
          <cell r="DP261">
            <v>2</v>
          </cell>
          <cell r="DQ261">
            <v>100</v>
          </cell>
          <cell r="DR261" t="str">
            <v>CR01</v>
          </cell>
          <cell r="DT261" t="str">
            <v>00360058</v>
          </cell>
          <cell r="DU261" t="str">
            <v>CAIXA ECONOMICA MONTEPIO GERAL</v>
          </cell>
        </row>
        <row r="262">
          <cell r="A262" t="str">
            <v>153729</v>
          </cell>
          <cell r="B262" t="str">
            <v>Nelson Duarte Carvalho</v>
          </cell>
          <cell r="C262" t="str">
            <v>1977</v>
          </cell>
          <cell r="D262">
            <v>28</v>
          </cell>
          <cell r="E262">
            <v>28</v>
          </cell>
          <cell r="F262" t="str">
            <v>19510505</v>
          </cell>
          <cell r="G262" t="str">
            <v>54</v>
          </cell>
          <cell r="H262" t="str">
            <v>1</v>
          </cell>
          <cell r="I262" t="str">
            <v>Casado</v>
          </cell>
          <cell r="J262" t="str">
            <v>masculino</v>
          </cell>
          <cell r="K262">
            <v>1</v>
          </cell>
          <cell r="L262" t="str">
            <v>Fonte Vidal de Baixo</v>
          </cell>
          <cell r="M262" t="str">
            <v>3200-218</v>
          </cell>
          <cell r="N262" t="str">
            <v>LOUSÃ</v>
          </cell>
          <cell r="O262" t="str">
            <v>00242072</v>
          </cell>
          <cell r="P262" t="str">
            <v>CC CONTABILIDADE ADMINISTRACAO</v>
          </cell>
          <cell r="R262" t="str">
            <v>4242358</v>
          </cell>
          <cell r="S262" t="str">
            <v>20030127</v>
          </cell>
          <cell r="T262" t="str">
            <v>COIMBRA</v>
          </cell>
          <cell r="W262" t="str">
            <v>152125884</v>
          </cell>
          <cell r="X262" t="str">
            <v>0760</v>
          </cell>
          <cell r="Y262" t="str">
            <v>0.0</v>
          </cell>
          <cell r="Z262">
            <v>1</v>
          </cell>
          <cell r="AA262" t="str">
            <v>00</v>
          </cell>
          <cell r="AC262" t="str">
            <v>X</v>
          </cell>
          <cell r="AD262" t="str">
            <v>100</v>
          </cell>
          <cell r="AE262" t="str">
            <v>11100255640</v>
          </cell>
          <cell r="AF262" t="str">
            <v>02</v>
          </cell>
          <cell r="AG262" t="str">
            <v>19771116</v>
          </cell>
          <cell r="AH262" t="str">
            <v>DT.Adm.Corr.Antiguid</v>
          </cell>
          <cell r="AI262" t="str">
            <v>1</v>
          </cell>
          <cell r="AJ262" t="str">
            <v>ACTIVOS</v>
          </cell>
          <cell r="AK262" t="str">
            <v>AA</v>
          </cell>
          <cell r="AL262" t="str">
            <v>ACTIVO TEMP.INTEIRO</v>
          </cell>
          <cell r="AM262" t="str">
            <v>J200</v>
          </cell>
          <cell r="AN262" t="str">
            <v>EDPOutsourcingComercial-Ce</v>
          </cell>
          <cell r="AO262" t="str">
            <v>J210</v>
          </cell>
          <cell r="AP262" t="str">
            <v>EDPOC-CBR-Urb D</v>
          </cell>
          <cell r="AQ262" t="str">
            <v>40176807</v>
          </cell>
          <cell r="AR262" t="str">
            <v>70000078</v>
          </cell>
          <cell r="AS262" t="str">
            <v>033.</v>
          </cell>
          <cell r="AT262" t="str">
            <v>TECNICO PRINCIPAL DE GESTAO</v>
          </cell>
          <cell r="AU262" t="str">
            <v>1</v>
          </cell>
          <cell r="AV262" t="str">
            <v>00040426</v>
          </cell>
          <cell r="AW262" t="str">
            <v>J20506000620</v>
          </cell>
          <cell r="AX262" t="str">
            <v>OCGCC-EA-COBRANÇA ESTADO E AUTARQUI</v>
          </cell>
          <cell r="AY262" t="str">
            <v>68907501</v>
          </cell>
          <cell r="AZ262" t="str">
            <v>Cobranças Estado e A</v>
          </cell>
          <cell r="BA262" t="str">
            <v>6890</v>
          </cell>
          <cell r="BB262" t="str">
            <v>EDP Outsourcing Comercial</v>
          </cell>
          <cell r="BC262" t="str">
            <v>6890</v>
          </cell>
          <cell r="BD262" t="str">
            <v>6890</v>
          </cell>
          <cell r="BE262" t="str">
            <v>2800</v>
          </cell>
          <cell r="BF262" t="str">
            <v>6890</v>
          </cell>
          <cell r="BG262" t="str">
            <v>EDP Outsourcing Comercial,SA</v>
          </cell>
          <cell r="BH262" t="str">
            <v>1010</v>
          </cell>
          <cell r="BI262">
            <v>1707</v>
          </cell>
          <cell r="BJ262" t="str">
            <v>16</v>
          </cell>
          <cell r="BK262">
            <v>28</v>
          </cell>
          <cell r="BL262">
            <v>283.08</v>
          </cell>
          <cell r="BM262" t="str">
            <v>NÍVEL 3</v>
          </cell>
          <cell r="BN262" t="str">
            <v>01</v>
          </cell>
          <cell r="BO262" t="str">
            <v>07</v>
          </cell>
          <cell r="BP262" t="str">
            <v>20040110</v>
          </cell>
          <cell r="BQ262" t="str">
            <v>33</v>
          </cell>
          <cell r="BR262" t="str">
            <v>NOMEACAO</v>
          </cell>
          <cell r="BS262" t="str">
            <v>20050101</v>
          </cell>
          <cell r="BT262" t="str">
            <v>20040101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C262">
            <v>0</v>
          </cell>
          <cell r="CG262">
            <v>0</v>
          </cell>
          <cell r="CK262">
            <v>0</v>
          </cell>
          <cell r="CO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Z262">
            <v>0</v>
          </cell>
          <cell r="DC262">
            <v>0</v>
          </cell>
          <cell r="DF262">
            <v>0</v>
          </cell>
          <cell r="DI262">
            <v>0</v>
          </cell>
          <cell r="DK262">
            <v>0</v>
          </cell>
          <cell r="DL262">
            <v>0</v>
          </cell>
          <cell r="DN262" t="str">
            <v>21D11</v>
          </cell>
          <cell r="DO262" t="str">
            <v>Flex.T.Int."Escrit"</v>
          </cell>
          <cell r="DP262">
            <v>2</v>
          </cell>
          <cell r="DQ262">
            <v>100</v>
          </cell>
          <cell r="DR262" t="str">
            <v>CR01</v>
          </cell>
          <cell r="DT262" t="str">
            <v>00350408</v>
          </cell>
          <cell r="DU262" t="str">
            <v>CAIXA GERAL DE DEPOSITOS, SA</v>
          </cell>
        </row>
        <row r="263">
          <cell r="A263" t="str">
            <v>203033</v>
          </cell>
          <cell r="B263" t="str">
            <v>Manuel Costa Coutinho</v>
          </cell>
          <cell r="C263" t="str">
            <v>1980</v>
          </cell>
          <cell r="D263">
            <v>25</v>
          </cell>
          <cell r="E263">
            <v>25</v>
          </cell>
          <cell r="F263" t="str">
            <v>19540910</v>
          </cell>
          <cell r="G263" t="str">
            <v>50</v>
          </cell>
          <cell r="H263" t="str">
            <v>1</v>
          </cell>
          <cell r="I263" t="str">
            <v>Casado</v>
          </cell>
          <cell r="J263" t="str">
            <v>masculino</v>
          </cell>
          <cell r="K263">
            <v>2</v>
          </cell>
          <cell r="L263" t="str">
            <v>R do Tiago, 3 - Lordemão</v>
          </cell>
          <cell r="M263" t="str">
            <v>3020-254</v>
          </cell>
          <cell r="N263" t="str">
            <v>COIMBRA</v>
          </cell>
          <cell r="O263" t="str">
            <v>00676203</v>
          </cell>
          <cell r="P263" t="str">
            <v>CONTABILIDADE E ADMINISTRACAO</v>
          </cell>
          <cell r="R263" t="str">
            <v>4013122</v>
          </cell>
          <cell r="S263" t="str">
            <v>19960411</v>
          </cell>
          <cell r="T263" t="str">
            <v>COIMBRA</v>
          </cell>
          <cell r="U263" t="str">
            <v>9801</v>
          </cell>
          <cell r="V263" t="str">
            <v>SIND IND ELéCT CENTRO</v>
          </cell>
          <cell r="W263" t="str">
            <v>129662852</v>
          </cell>
          <cell r="X263" t="str">
            <v>3050</v>
          </cell>
          <cell r="Y263" t="str">
            <v>0.0</v>
          </cell>
          <cell r="Z263">
            <v>2</v>
          </cell>
          <cell r="AA263" t="str">
            <v>00</v>
          </cell>
          <cell r="AC263" t="str">
            <v>X</v>
          </cell>
          <cell r="AD263" t="str">
            <v>100</v>
          </cell>
          <cell r="AE263" t="str">
            <v>11100694944</v>
          </cell>
          <cell r="AF263" t="str">
            <v>02</v>
          </cell>
          <cell r="AG263" t="str">
            <v>19800901</v>
          </cell>
          <cell r="AH263" t="str">
            <v>DT.Adm.Corr.Antiguid</v>
          </cell>
          <cell r="AI263" t="str">
            <v>1</v>
          </cell>
          <cell r="AJ263" t="str">
            <v>ACTIVOS</v>
          </cell>
          <cell r="AK263" t="str">
            <v>AA</v>
          </cell>
          <cell r="AL263" t="str">
            <v>ACTIVO TEMP.INTEIRO</v>
          </cell>
          <cell r="AM263" t="str">
            <v>J200</v>
          </cell>
          <cell r="AN263" t="str">
            <v>EDPOutsourcingComercial-Ce</v>
          </cell>
          <cell r="AO263" t="str">
            <v>J210</v>
          </cell>
          <cell r="AP263" t="str">
            <v>EDPOC-CBR-Urb D</v>
          </cell>
          <cell r="AQ263" t="str">
            <v>40176809</v>
          </cell>
          <cell r="AR263" t="str">
            <v>70000057</v>
          </cell>
          <cell r="AS263" t="str">
            <v>024.</v>
          </cell>
          <cell r="AT263" t="str">
            <v>TECNICO CONTAB.FINAN.ESTATISTI</v>
          </cell>
          <cell r="AU263" t="str">
            <v>1</v>
          </cell>
          <cell r="AV263" t="str">
            <v>00040426</v>
          </cell>
          <cell r="AW263" t="str">
            <v>J20506000620</v>
          </cell>
          <cell r="AX263" t="str">
            <v>OCGCC-EA-COBRANÇA ESTADO E AUTARQUI</v>
          </cell>
          <cell r="AY263" t="str">
            <v>68907501</v>
          </cell>
          <cell r="AZ263" t="str">
            <v>Cobranças Estado e A</v>
          </cell>
          <cell r="BA263" t="str">
            <v>6890</v>
          </cell>
          <cell r="BB263" t="str">
            <v>EDP Outsourcing Comercial</v>
          </cell>
          <cell r="BC263" t="str">
            <v>6890</v>
          </cell>
          <cell r="BD263" t="str">
            <v>6890</v>
          </cell>
          <cell r="BE263" t="str">
            <v>2800</v>
          </cell>
          <cell r="BF263" t="str">
            <v>6890</v>
          </cell>
          <cell r="BG263" t="str">
            <v>EDP Outsourcing Comercial,SA</v>
          </cell>
          <cell r="BH263" t="str">
            <v>1010</v>
          </cell>
          <cell r="BI263">
            <v>1520</v>
          </cell>
          <cell r="BJ263" t="str">
            <v>14</v>
          </cell>
          <cell r="BK263">
            <v>25</v>
          </cell>
          <cell r="BL263">
            <v>252.75</v>
          </cell>
          <cell r="BM263" t="str">
            <v>NÍVEL 4</v>
          </cell>
          <cell r="BN263" t="str">
            <v>01</v>
          </cell>
          <cell r="BO263" t="str">
            <v>08</v>
          </cell>
          <cell r="BP263" t="str">
            <v>20040101</v>
          </cell>
          <cell r="BQ263" t="str">
            <v>21</v>
          </cell>
          <cell r="BR263" t="str">
            <v>EVOLUCAO AUTOMATICA</v>
          </cell>
          <cell r="BS263" t="str">
            <v>20050101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C263">
            <v>0</v>
          </cell>
          <cell r="CG263">
            <v>0</v>
          </cell>
          <cell r="CK263">
            <v>0</v>
          </cell>
          <cell r="CO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Z263">
            <v>0</v>
          </cell>
          <cell r="DC263">
            <v>0</v>
          </cell>
          <cell r="DF263">
            <v>0</v>
          </cell>
          <cell r="DI263">
            <v>0</v>
          </cell>
          <cell r="DK263">
            <v>0</v>
          </cell>
          <cell r="DL263">
            <v>0</v>
          </cell>
          <cell r="DN263" t="str">
            <v>21D11</v>
          </cell>
          <cell r="DO263" t="str">
            <v>Flex.T.Int."Escrit"</v>
          </cell>
          <cell r="DP263">
            <v>2</v>
          </cell>
          <cell r="DQ263">
            <v>100</v>
          </cell>
          <cell r="DR263" t="str">
            <v>CR01</v>
          </cell>
          <cell r="DT263" t="str">
            <v>00070279</v>
          </cell>
          <cell r="DU263" t="str">
            <v>BANCO ESPIRITO SANTO, SA</v>
          </cell>
        </row>
        <row r="264">
          <cell r="A264" t="str">
            <v>238783</v>
          </cell>
          <cell r="B264" t="str">
            <v>Manuel Cruz Lousado</v>
          </cell>
          <cell r="C264" t="str">
            <v>1982</v>
          </cell>
          <cell r="D264">
            <v>23</v>
          </cell>
          <cell r="E264">
            <v>23</v>
          </cell>
          <cell r="F264" t="str">
            <v>19601029</v>
          </cell>
          <cell r="G264" t="str">
            <v>44</v>
          </cell>
          <cell r="H264" t="str">
            <v>1</v>
          </cell>
          <cell r="I264" t="str">
            <v>Casado</v>
          </cell>
          <cell r="J264" t="str">
            <v>masculino</v>
          </cell>
          <cell r="K264">
            <v>1</v>
          </cell>
          <cell r="L264" t="str">
            <v>R D. Luis da Cunha Lt 21 - 7 B</v>
          </cell>
          <cell r="M264" t="str">
            <v>3030-000</v>
          </cell>
          <cell r="N264" t="str">
            <v>COIMBRA</v>
          </cell>
          <cell r="O264" t="str">
            <v>00243383</v>
          </cell>
          <cell r="P264" t="str">
            <v>12.ANO - 1. CURSO</v>
          </cell>
          <cell r="R264" t="str">
            <v>5521990</v>
          </cell>
          <cell r="S264" t="str">
            <v>19980617</v>
          </cell>
          <cell r="T264" t="str">
            <v>COIMBRA</v>
          </cell>
          <cell r="U264" t="str">
            <v>9803</v>
          </cell>
          <cell r="V264" t="str">
            <v>S.NAC IND ENERGIA-SINDEL</v>
          </cell>
          <cell r="W264" t="str">
            <v>105061956</v>
          </cell>
          <cell r="X264" t="str">
            <v>0728</v>
          </cell>
          <cell r="Y264" t="str">
            <v>0.0</v>
          </cell>
          <cell r="Z264">
            <v>1</v>
          </cell>
          <cell r="AA264" t="str">
            <v>00</v>
          </cell>
          <cell r="AD264" t="str">
            <v>100</v>
          </cell>
          <cell r="AE264" t="str">
            <v>11163460598</v>
          </cell>
          <cell r="AF264" t="str">
            <v>02</v>
          </cell>
          <cell r="AG264" t="str">
            <v>19820401</v>
          </cell>
          <cell r="AH264" t="str">
            <v>DT.Adm.Corr.Antiguid</v>
          </cell>
          <cell r="AI264" t="str">
            <v>1</v>
          </cell>
          <cell r="AJ264" t="str">
            <v>ACTIVOS</v>
          </cell>
          <cell r="AK264" t="str">
            <v>AA</v>
          </cell>
          <cell r="AL264" t="str">
            <v>ACTIVO TEMP.INTEIRO</v>
          </cell>
          <cell r="AM264" t="str">
            <v>J200</v>
          </cell>
          <cell r="AN264" t="str">
            <v>EDPOutsourcingComercial-Ce</v>
          </cell>
          <cell r="AO264" t="str">
            <v>J210</v>
          </cell>
          <cell r="AP264" t="str">
            <v>EDPOC-CBR-Urb D</v>
          </cell>
          <cell r="AQ264" t="str">
            <v>40177378</v>
          </cell>
          <cell r="AR264" t="str">
            <v>70000022</v>
          </cell>
          <cell r="AS264" t="str">
            <v>014.</v>
          </cell>
          <cell r="AT264" t="str">
            <v>TECNICO COMERCIAL</v>
          </cell>
          <cell r="AU264" t="str">
            <v>1</v>
          </cell>
          <cell r="AV264" t="str">
            <v>00040426</v>
          </cell>
          <cell r="AW264" t="str">
            <v>J20506000620</v>
          </cell>
          <cell r="AX264" t="str">
            <v>OCGCC-EA-COBRANÇA ESTADO E AUTARQUI</v>
          </cell>
          <cell r="AY264" t="str">
            <v>68907501</v>
          </cell>
          <cell r="AZ264" t="str">
            <v>Cobranças Estado e A</v>
          </cell>
          <cell r="BA264" t="str">
            <v>6890</v>
          </cell>
          <cell r="BB264" t="str">
            <v>EDP Outsourcing Comercial</v>
          </cell>
          <cell r="BC264" t="str">
            <v>6890</v>
          </cell>
          <cell r="BD264" t="str">
            <v>6890</v>
          </cell>
          <cell r="BE264" t="str">
            <v>2800</v>
          </cell>
          <cell r="BF264" t="str">
            <v>6890</v>
          </cell>
          <cell r="BG264" t="str">
            <v>EDP Outsourcing Comercial,SA</v>
          </cell>
          <cell r="BH264" t="str">
            <v>1010</v>
          </cell>
          <cell r="BI264">
            <v>1520</v>
          </cell>
          <cell r="BJ264" t="str">
            <v>14</v>
          </cell>
          <cell r="BK264">
            <v>23</v>
          </cell>
          <cell r="BL264">
            <v>232.53</v>
          </cell>
          <cell r="BM264" t="str">
            <v>NÍVEL 4</v>
          </cell>
          <cell r="BN264" t="str">
            <v>03</v>
          </cell>
          <cell r="BO264" t="str">
            <v>08</v>
          </cell>
          <cell r="BP264" t="str">
            <v>20040110</v>
          </cell>
          <cell r="BQ264" t="str">
            <v>22</v>
          </cell>
          <cell r="BR264" t="str">
            <v>ACELERACAO DE CARREIRA</v>
          </cell>
          <cell r="BS264" t="str">
            <v>20050101</v>
          </cell>
          <cell r="BT264" t="str">
            <v>20020101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C264">
            <v>0</v>
          </cell>
          <cell r="CG264">
            <v>0</v>
          </cell>
          <cell r="CK264">
            <v>0</v>
          </cell>
          <cell r="CO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Z264">
            <v>0</v>
          </cell>
          <cell r="DC264">
            <v>0</v>
          </cell>
          <cell r="DF264">
            <v>0</v>
          </cell>
          <cell r="DI264">
            <v>0</v>
          </cell>
          <cell r="DK264">
            <v>0</v>
          </cell>
          <cell r="DL264">
            <v>0</v>
          </cell>
          <cell r="DN264" t="str">
            <v>21D11</v>
          </cell>
          <cell r="DO264" t="str">
            <v>Flex.T.Int."Escrit"</v>
          </cell>
          <cell r="DP264">
            <v>2</v>
          </cell>
          <cell r="DQ264">
            <v>100</v>
          </cell>
          <cell r="DR264" t="str">
            <v>CR01</v>
          </cell>
          <cell r="DT264" t="str">
            <v>00350255</v>
          </cell>
          <cell r="DU264" t="str">
            <v>CAIXA GERAL DE DEPOSITOS, SA</v>
          </cell>
        </row>
        <row r="265">
          <cell r="A265" t="str">
            <v>153648</v>
          </cell>
          <cell r="B265" t="str">
            <v>Antonio Augusto Rodrigues Goncalves</v>
          </cell>
          <cell r="C265" t="str">
            <v>1977</v>
          </cell>
          <cell r="D265">
            <v>28</v>
          </cell>
          <cell r="E265">
            <v>28</v>
          </cell>
          <cell r="F265" t="str">
            <v>19511205</v>
          </cell>
          <cell r="G265" t="str">
            <v>53</v>
          </cell>
          <cell r="H265" t="str">
            <v>2</v>
          </cell>
          <cell r="I265" t="str">
            <v>Viv.Mt</v>
          </cell>
          <cell r="J265" t="str">
            <v>masculino</v>
          </cell>
          <cell r="K265">
            <v>0</v>
          </cell>
          <cell r="L265" t="str">
            <v>Rua Augusto Marques Bom, 80 - 3º A</v>
          </cell>
          <cell r="M265" t="str">
            <v>3030-218</v>
          </cell>
          <cell r="N265" t="str">
            <v>COIMBRA</v>
          </cell>
          <cell r="O265" t="str">
            <v>00774882</v>
          </cell>
          <cell r="P265" t="str">
            <v>E.S.E.-CONTROLO DE GESTAO</v>
          </cell>
          <cell r="R265" t="str">
            <v>4177967</v>
          </cell>
          <cell r="S265" t="str">
            <v>19950803</v>
          </cell>
          <cell r="T265" t="str">
            <v>COIMBRA</v>
          </cell>
          <cell r="U265" t="str">
            <v>9803</v>
          </cell>
          <cell r="V265" t="str">
            <v>S.NAC IND ENERGIA-SINDEL</v>
          </cell>
          <cell r="W265" t="str">
            <v>143140612</v>
          </cell>
          <cell r="X265" t="str">
            <v>0728</v>
          </cell>
          <cell r="Y265" t="str">
            <v>0.0</v>
          </cell>
          <cell r="Z265">
            <v>0</v>
          </cell>
          <cell r="AA265" t="str">
            <v>00</v>
          </cell>
          <cell r="AD265" t="str">
            <v>100</v>
          </cell>
          <cell r="AE265" t="str">
            <v>11100279450</v>
          </cell>
          <cell r="AF265" t="str">
            <v>02</v>
          </cell>
          <cell r="AG265" t="str">
            <v>19771115</v>
          </cell>
          <cell r="AH265" t="str">
            <v>DT.Adm.Corr.Antiguid</v>
          </cell>
          <cell r="AI265" t="str">
            <v>1</v>
          </cell>
          <cell r="AJ265" t="str">
            <v>ACTIVOS</v>
          </cell>
          <cell r="AK265" t="str">
            <v>AA</v>
          </cell>
          <cell r="AL265" t="str">
            <v>ACTIVO TEMP.INTEIRO</v>
          </cell>
          <cell r="AM265" t="str">
            <v>J200</v>
          </cell>
          <cell r="AN265" t="str">
            <v>EDPOutsourcingComercial-Ce</v>
          </cell>
          <cell r="AO265" t="str">
            <v>J210</v>
          </cell>
          <cell r="AP265" t="str">
            <v>EDPOC-CBR-Urb D</v>
          </cell>
          <cell r="AQ265" t="str">
            <v>40177377</v>
          </cell>
          <cell r="AR265" t="str">
            <v>70000041</v>
          </cell>
          <cell r="AS265" t="str">
            <v>01L1</v>
          </cell>
          <cell r="AT265" t="str">
            <v>LICENCIADO I</v>
          </cell>
          <cell r="AU265" t="str">
            <v>1</v>
          </cell>
          <cell r="AV265" t="str">
            <v>00040426</v>
          </cell>
          <cell r="AW265" t="str">
            <v>J20506000620</v>
          </cell>
          <cell r="AX265" t="str">
            <v>OCGCC-EA-COBRANÇA ESTADO E AUTARQUI</v>
          </cell>
          <cell r="AY265" t="str">
            <v>68907501</v>
          </cell>
          <cell r="AZ265" t="str">
            <v>Cobranças Estado e A</v>
          </cell>
          <cell r="BA265" t="str">
            <v>6890</v>
          </cell>
          <cell r="BB265" t="str">
            <v>EDP Outsourcing Comercial</v>
          </cell>
          <cell r="BC265" t="str">
            <v>6890</v>
          </cell>
          <cell r="BD265" t="str">
            <v>6890</v>
          </cell>
          <cell r="BE265" t="str">
            <v>2800</v>
          </cell>
          <cell r="BF265" t="str">
            <v>6890</v>
          </cell>
          <cell r="BG265" t="str">
            <v>EDP Outsourcing Comercial,SA</v>
          </cell>
          <cell r="BH265" t="str">
            <v>1010</v>
          </cell>
          <cell r="BI265">
            <v>2158</v>
          </cell>
          <cell r="BJ265" t="str">
            <v>I</v>
          </cell>
          <cell r="BK265">
            <v>28</v>
          </cell>
          <cell r="BL265">
            <v>283.08</v>
          </cell>
          <cell r="BM265" t="str">
            <v>LIC 1</v>
          </cell>
          <cell r="BN265" t="str">
            <v>03</v>
          </cell>
          <cell r="BO265" t="str">
            <v>I</v>
          </cell>
          <cell r="BP265" t="str">
            <v>20020101</v>
          </cell>
          <cell r="BQ265" t="str">
            <v>21</v>
          </cell>
          <cell r="BR265" t="str">
            <v>EVOLUCAO AUTOMATICA</v>
          </cell>
          <cell r="BS265" t="str">
            <v>20050101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C265">
            <v>0</v>
          </cell>
          <cell r="CG265">
            <v>0</v>
          </cell>
          <cell r="CK265">
            <v>0</v>
          </cell>
          <cell r="CO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Z265">
            <v>0</v>
          </cell>
          <cell r="DC265">
            <v>0</v>
          </cell>
          <cell r="DF265">
            <v>0</v>
          </cell>
          <cell r="DI265">
            <v>0</v>
          </cell>
          <cell r="DK265">
            <v>0</v>
          </cell>
          <cell r="DL265">
            <v>0</v>
          </cell>
          <cell r="DN265" t="str">
            <v>21D11</v>
          </cell>
          <cell r="DO265" t="str">
            <v>Flex.T.Int."Escrit"</v>
          </cell>
          <cell r="DP265">
            <v>2</v>
          </cell>
          <cell r="DQ265">
            <v>100</v>
          </cell>
          <cell r="DR265" t="str">
            <v>CR01</v>
          </cell>
          <cell r="DT265" t="str">
            <v>00350255</v>
          </cell>
          <cell r="DU265" t="str">
            <v>CAIXA GERAL DE DEPOSITOS, SA</v>
          </cell>
        </row>
        <row r="266">
          <cell r="A266" t="str">
            <v>127230</v>
          </cell>
          <cell r="B266" t="str">
            <v>Jose Manuel Ventura Rodrigues</v>
          </cell>
          <cell r="C266" t="str">
            <v>1970</v>
          </cell>
          <cell r="D266">
            <v>35</v>
          </cell>
          <cell r="E266">
            <v>35</v>
          </cell>
          <cell r="F266" t="str">
            <v>19520725</v>
          </cell>
          <cell r="G266" t="str">
            <v>52</v>
          </cell>
          <cell r="H266" t="str">
            <v>1</v>
          </cell>
          <cell r="I266" t="str">
            <v>Casado</v>
          </cell>
          <cell r="J266" t="str">
            <v>masculino</v>
          </cell>
          <cell r="K266">
            <v>2</v>
          </cell>
          <cell r="L266" t="str">
            <v>R Comb.Grande Guerra,Bl.3-4.Dt</v>
          </cell>
          <cell r="M266" t="str">
            <v>3200-000</v>
          </cell>
          <cell r="N266" t="str">
            <v>LOUSÃ</v>
          </cell>
          <cell r="O266" t="str">
            <v>00231013</v>
          </cell>
          <cell r="P266" t="str">
            <v>2. CICLO LICEAL</v>
          </cell>
          <cell r="R266" t="str">
            <v>2435966</v>
          </cell>
          <cell r="S266" t="str">
            <v>19951130</v>
          </cell>
          <cell r="T266" t="str">
            <v>COIMBRA</v>
          </cell>
          <cell r="U266" t="str">
            <v>9803</v>
          </cell>
          <cell r="V266" t="str">
            <v>S.NAC IND ENERGIA-SINDEL</v>
          </cell>
          <cell r="W266" t="str">
            <v>105764809</v>
          </cell>
          <cell r="X266" t="str">
            <v>0760</v>
          </cell>
          <cell r="Y266" t="str">
            <v>0.0</v>
          </cell>
          <cell r="Z266">
            <v>2</v>
          </cell>
          <cell r="AA266" t="str">
            <v>00</v>
          </cell>
          <cell r="AC266" t="str">
            <v>X</v>
          </cell>
          <cell r="AD266" t="str">
            <v>100</v>
          </cell>
          <cell r="AE266" t="str">
            <v>11100689221</v>
          </cell>
          <cell r="AF266" t="str">
            <v>02</v>
          </cell>
          <cell r="AG266" t="str">
            <v>19701001</v>
          </cell>
          <cell r="AH266" t="str">
            <v>DT.Adm.Corr.Antiguid</v>
          </cell>
          <cell r="AI266" t="str">
            <v>1</v>
          </cell>
          <cell r="AJ266" t="str">
            <v>ACTIVOS</v>
          </cell>
          <cell r="AK266" t="str">
            <v>AA</v>
          </cell>
          <cell r="AL266" t="str">
            <v>ACTIVO TEMP.INTEIRO</v>
          </cell>
          <cell r="AM266" t="str">
            <v>J200</v>
          </cell>
          <cell r="AN266" t="str">
            <v>EDPOutsourcingComercial-Ce</v>
          </cell>
          <cell r="AO266" t="str">
            <v>J210</v>
          </cell>
          <cell r="AP266" t="str">
            <v>EDPOC-CBR-Urb D</v>
          </cell>
          <cell r="AQ266" t="str">
            <v>40177381</v>
          </cell>
          <cell r="AR266" t="str">
            <v>70000462</v>
          </cell>
          <cell r="AS266" t="str">
            <v>344.</v>
          </cell>
          <cell r="AT266" t="str">
            <v>TECNICO TESOURARIA</v>
          </cell>
          <cell r="AU266" t="str">
            <v>1</v>
          </cell>
          <cell r="AV266" t="str">
            <v>00040426</v>
          </cell>
          <cell r="AW266" t="str">
            <v>J20506000620</v>
          </cell>
          <cell r="AX266" t="str">
            <v>OCGCC-EA-COBRANÇA ESTADO E AUTARQUI</v>
          </cell>
          <cell r="AY266" t="str">
            <v>68907501</v>
          </cell>
          <cell r="AZ266" t="str">
            <v>Cobranças Estado e A</v>
          </cell>
          <cell r="BA266" t="str">
            <v>6890</v>
          </cell>
          <cell r="BB266" t="str">
            <v>EDP Outsourcing Comercial</v>
          </cell>
          <cell r="BC266" t="str">
            <v>6890</v>
          </cell>
          <cell r="BD266" t="str">
            <v>6890</v>
          </cell>
          <cell r="BE266" t="str">
            <v>2800</v>
          </cell>
          <cell r="BF266" t="str">
            <v>6890</v>
          </cell>
          <cell r="BG266" t="str">
            <v>EDP Outsourcing Comercial,SA</v>
          </cell>
          <cell r="BH266" t="str">
            <v>1010</v>
          </cell>
          <cell r="BI266">
            <v>1618</v>
          </cell>
          <cell r="BJ266" t="str">
            <v>15</v>
          </cell>
          <cell r="BK266">
            <v>35</v>
          </cell>
          <cell r="BL266">
            <v>353.85</v>
          </cell>
          <cell r="BM266" t="str">
            <v>NÍVEL 4</v>
          </cell>
          <cell r="BN266" t="str">
            <v>03</v>
          </cell>
          <cell r="BO266" t="str">
            <v>09</v>
          </cell>
          <cell r="BP266" t="str">
            <v>20020101</v>
          </cell>
          <cell r="BQ266" t="str">
            <v>21</v>
          </cell>
          <cell r="BR266" t="str">
            <v>EVOLUCAO AUTOMATICA</v>
          </cell>
          <cell r="BS266" t="str">
            <v>20050101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C266">
            <v>0</v>
          </cell>
          <cell r="CG266">
            <v>0</v>
          </cell>
          <cell r="CK266">
            <v>0</v>
          </cell>
          <cell r="CO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Z266">
            <v>0</v>
          </cell>
          <cell r="DC266">
            <v>0</v>
          </cell>
          <cell r="DF266">
            <v>0</v>
          </cell>
          <cell r="DI266">
            <v>0</v>
          </cell>
          <cell r="DK266">
            <v>0</v>
          </cell>
          <cell r="DL266">
            <v>0</v>
          </cell>
          <cell r="DN266" t="str">
            <v>21D11</v>
          </cell>
          <cell r="DO266" t="str">
            <v>Flex.T.Int."Escrit"</v>
          </cell>
          <cell r="DP266">
            <v>2</v>
          </cell>
          <cell r="DQ266">
            <v>100</v>
          </cell>
          <cell r="DR266" t="str">
            <v>CR01</v>
          </cell>
          <cell r="DT266" t="str">
            <v>00100000</v>
          </cell>
          <cell r="DU266" t="str">
            <v>BANCO BPI, SA</v>
          </cell>
        </row>
        <row r="267">
          <cell r="A267" t="str">
            <v>322040</v>
          </cell>
          <cell r="B267" t="str">
            <v>Maria Teresa Madeira Marques Vide da Cunha</v>
          </cell>
          <cell r="C267" t="str">
            <v>1992</v>
          </cell>
          <cell r="D267">
            <v>13</v>
          </cell>
          <cell r="E267">
            <v>13</v>
          </cell>
          <cell r="F267" t="str">
            <v>19640221</v>
          </cell>
          <cell r="G267" t="str">
            <v>41</v>
          </cell>
          <cell r="H267" t="str">
            <v>4</v>
          </cell>
          <cell r="I267" t="str">
            <v>Divorc</v>
          </cell>
          <cell r="J267" t="str">
            <v>feminino</v>
          </cell>
          <cell r="K267">
            <v>2</v>
          </cell>
          <cell r="L267" t="str">
            <v>Rua Dr. Daniel de Matos nº 16 2º Dt.º</v>
          </cell>
          <cell r="M267" t="str">
            <v>3030-049</v>
          </cell>
          <cell r="N267" t="str">
            <v>COIMBRA</v>
          </cell>
          <cell r="O267" t="str">
            <v>00243403</v>
          </cell>
          <cell r="P267" t="str">
            <v>12.ANO - 3. CURSO</v>
          </cell>
          <cell r="R267" t="str">
            <v>6613887</v>
          </cell>
          <cell r="S267" t="str">
            <v>20021023</v>
          </cell>
          <cell r="T267" t="str">
            <v>COIMBRA</v>
          </cell>
          <cell r="W267" t="str">
            <v>186708556</v>
          </cell>
          <cell r="X267" t="str">
            <v>0728</v>
          </cell>
          <cell r="Y267" t="str">
            <v>0.0</v>
          </cell>
          <cell r="Z267">
            <v>2</v>
          </cell>
          <cell r="AA267" t="str">
            <v>00</v>
          </cell>
          <cell r="AD267" t="str">
            <v>100</v>
          </cell>
          <cell r="AE267" t="str">
            <v>11103049991</v>
          </cell>
          <cell r="AF267" t="str">
            <v>02</v>
          </cell>
          <cell r="AG267" t="str">
            <v>19920616</v>
          </cell>
          <cell r="AH267" t="str">
            <v>DT.Adm.Corr.Antiguid</v>
          </cell>
          <cell r="AI267" t="str">
            <v>1</v>
          </cell>
          <cell r="AJ267" t="str">
            <v>ACTIVOS</v>
          </cell>
          <cell r="AK267" t="str">
            <v>AA</v>
          </cell>
          <cell r="AL267" t="str">
            <v>ACTIVO TEMP.INTEIRO</v>
          </cell>
          <cell r="AM267" t="str">
            <v>J200</v>
          </cell>
          <cell r="AN267" t="str">
            <v>EDPOutsourcingComercial-Ce</v>
          </cell>
          <cell r="AO267" t="str">
            <v>J210</v>
          </cell>
          <cell r="AP267" t="str">
            <v>EDPOC-CBR-Urb D</v>
          </cell>
          <cell r="AQ267" t="str">
            <v>40177380</v>
          </cell>
          <cell r="AR267" t="str">
            <v>70000022</v>
          </cell>
          <cell r="AS267" t="str">
            <v>014.</v>
          </cell>
          <cell r="AT267" t="str">
            <v>TECNICO COMERCIAL</v>
          </cell>
          <cell r="AU267" t="str">
            <v>1</v>
          </cell>
          <cell r="AV267" t="str">
            <v>00040426</v>
          </cell>
          <cell r="AW267" t="str">
            <v>J20506000620</v>
          </cell>
          <cell r="AX267" t="str">
            <v>OCGCC-EA-COBRANÇA ESTADO E AUTARQUI</v>
          </cell>
          <cell r="AY267" t="str">
            <v>68907501</v>
          </cell>
          <cell r="AZ267" t="str">
            <v>Cobranças Estado e A</v>
          </cell>
          <cell r="BA267" t="str">
            <v>6890</v>
          </cell>
          <cell r="BB267" t="str">
            <v>EDP Outsourcing Comercial</v>
          </cell>
          <cell r="BC267" t="str">
            <v>6890</v>
          </cell>
          <cell r="BD267" t="str">
            <v>6890</v>
          </cell>
          <cell r="BE267" t="str">
            <v>2800</v>
          </cell>
          <cell r="BF267" t="str">
            <v>6890</v>
          </cell>
          <cell r="BG267" t="str">
            <v>EDP Outsourcing Comercial,SA</v>
          </cell>
          <cell r="BH267" t="str">
            <v>1010</v>
          </cell>
          <cell r="BI267">
            <v>1160</v>
          </cell>
          <cell r="BJ267" t="str">
            <v>10</v>
          </cell>
          <cell r="BK267">
            <v>13</v>
          </cell>
          <cell r="BL267">
            <v>131.43</v>
          </cell>
          <cell r="BM267" t="str">
            <v>NÍVEL 4</v>
          </cell>
          <cell r="BN267" t="str">
            <v>01</v>
          </cell>
          <cell r="BO267" t="str">
            <v>04</v>
          </cell>
          <cell r="BP267" t="str">
            <v>20040101</v>
          </cell>
          <cell r="BQ267" t="str">
            <v>21</v>
          </cell>
          <cell r="BR267" t="str">
            <v>EVOLUCAO AUTOMATICA</v>
          </cell>
          <cell r="BS267" t="str">
            <v>20050101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C267">
            <v>0</v>
          </cell>
          <cell r="CG267">
            <v>0</v>
          </cell>
          <cell r="CK267">
            <v>0</v>
          </cell>
          <cell r="CO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Z267">
            <v>0</v>
          </cell>
          <cell r="DC267">
            <v>0</v>
          </cell>
          <cell r="DF267">
            <v>0</v>
          </cell>
          <cell r="DI267">
            <v>0</v>
          </cell>
          <cell r="DK267">
            <v>0</v>
          </cell>
          <cell r="DL267">
            <v>0</v>
          </cell>
          <cell r="DN267" t="str">
            <v>21D11</v>
          </cell>
          <cell r="DO267" t="str">
            <v>Flex.T.Int."Escrit"</v>
          </cell>
          <cell r="DP267">
            <v>2</v>
          </cell>
          <cell r="DQ267">
            <v>100</v>
          </cell>
          <cell r="DR267" t="str">
            <v>CR01</v>
          </cell>
          <cell r="DT267" t="str">
            <v>00350105</v>
          </cell>
          <cell r="DU267" t="str">
            <v>CAIXA GERAL DE DEPOSITOS, SA</v>
          </cell>
        </row>
        <row r="268">
          <cell r="A268" t="str">
            <v>226092</v>
          </cell>
          <cell r="B268" t="str">
            <v>Rui Alberto Matos Cunha</v>
          </cell>
          <cell r="C268" t="str">
            <v>1982</v>
          </cell>
          <cell r="D268">
            <v>23</v>
          </cell>
          <cell r="E268">
            <v>23</v>
          </cell>
          <cell r="F268" t="str">
            <v>19530515</v>
          </cell>
          <cell r="G268" t="str">
            <v>52</v>
          </cell>
          <cell r="H268" t="str">
            <v>1</v>
          </cell>
          <cell r="I268" t="str">
            <v>Casado</v>
          </cell>
          <cell r="J268" t="str">
            <v>masculino</v>
          </cell>
          <cell r="K268">
            <v>1</v>
          </cell>
          <cell r="L268" t="str">
            <v>R Engº Gil D'Orey, Nº 1</v>
          </cell>
          <cell r="M268" t="str">
            <v>3200-000</v>
          </cell>
          <cell r="N268" t="str">
            <v>LOUSÃ</v>
          </cell>
          <cell r="O268" t="str">
            <v>00743205</v>
          </cell>
          <cell r="P268" t="str">
            <v>ENG. ELECTROTECNICA</v>
          </cell>
          <cell r="R268" t="str">
            <v>2517409</v>
          </cell>
          <cell r="S268" t="str">
            <v>19981215</v>
          </cell>
          <cell r="T268" t="str">
            <v>LISBOA</v>
          </cell>
          <cell r="U268" t="str">
            <v>9803</v>
          </cell>
          <cell r="V268" t="str">
            <v>S.NAC IND ENERGIA-SINDEL</v>
          </cell>
          <cell r="W268" t="str">
            <v>116961040</v>
          </cell>
          <cell r="X268" t="str">
            <v>0760</v>
          </cell>
          <cell r="Y268" t="str">
            <v>0.0</v>
          </cell>
          <cell r="Z268">
            <v>1</v>
          </cell>
          <cell r="AA268" t="str">
            <v>00</v>
          </cell>
          <cell r="AC268" t="str">
            <v>X</v>
          </cell>
          <cell r="AD268" t="str">
            <v>100</v>
          </cell>
          <cell r="AE268" t="str">
            <v>11102461271</v>
          </cell>
          <cell r="AF268" t="str">
            <v>02</v>
          </cell>
          <cell r="AG268" t="str">
            <v>19820517</v>
          </cell>
          <cell r="AH268" t="str">
            <v>DT.Adm.Corr.Antiguid</v>
          </cell>
          <cell r="AI268" t="str">
            <v>1</v>
          </cell>
          <cell r="AJ268" t="str">
            <v>ACTIVOS</v>
          </cell>
          <cell r="AK268" t="str">
            <v>AA</v>
          </cell>
          <cell r="AL268" t="str">
            <v>ACTIVO TEMP.INTEIRO</v>
          </cell>
          <cell r="AM268" t="str">
            <v>J200</v>
          </cell>
          <cell r="AN268" t="str">
            <v>EDPOutsourcingComercial-Ce</v>
          </cell>
          <cell r="AO268" t="str">
            <v>J210</v>
          </cell>
          <cell r="AP268" t="str">
            <v>EDPOC-CBR-Urb D</v>
          </cell>
          <cell r="AQ268" t="str">
            <v>40177030</v>
          </cell>
          <cell r="AR268" t="str">
            <v>70000113</v>
          </cell>
          <cell r="AS268" t="str">
            <v>050I</v>
          </cell>
          <cell r="AT268" t="str">
            <v>DIRECTOR ADJUNTO</v>
          </cell>
          <cell r="AU268" t="str">
            <v>1</v>
          </cell>
          <cell r="AV268" t="str">
            <v>00040443</v>
          </cell>
          <cell r="AW268" t="str">
            <v>J20600000120</v>
          </cell>
          <cell r="AX268" t="str">
            <v>ACDR-DIRECTOR</v>
          </cell>
          <cell r="AY268" t="str">
            <v>68908000</v>
          </cell>
          <cell r="AZ268" t="str">
            <v>AC- Acompanhamento d</v>
          </cell>
          <cell r="BA268" t="str">
            <v>6890</v>
          </cell>
          <cell r="BB268" t="str">
            <v>EDP Outsourcing Comercial</v>
          </cell>
          <cell r="BC268" t="str">
            <v>6890</v>
          </cell>
          <cell r="BD268" t="str">
            <v>6890</v>
          </cell>
          <cell r="BE268" t="str">
            <v>2800</v>
          </cell>
          <cell r="BF268" t="str">
            <v>6890</v>
          </cell>
          <cell r="BG268" t="str">
            <v>EDP Outsourcing Comercial,SA</v>
          </cell>
          <cell r="BH268" t="str">
            <v>1010</v>
          </cell>
          <cell r="BI268">
            <v>3386</v>
          </cell>
          <cell r="BJ268" t="str">
            <v>R</v>
          </cell>
          <cell r="BK268">
            <v>23</v>
          </cell>
          <cell r="BL268">
            <v>232.53</v>
          </cell>
          <cell r="BM268" t="str">
            <v>D ADJ/EQ</v>
          </cell>
          <cell r="BN268" t="str">
            <v>00</v>
          </cell>
          <cell r="BO268" t="str">
            <v>R</v>
          </cell>
          <cell r="BP268" t="str">
            <v>20040107</v>
          </cell>
          <cell r="BQ268" t="str">
            <v>22</v>
          </cell>
          <cell r="BR268" t="str">
            <v>ACELERACAO DE CARREIRA</v>
          </cell>
          <cell r="BS268" t="str">
            <v>20050101</v>
          </cell>
          <cell r="BU268" t="str">
            <v>D ADJ/EQ</v>
          </cell>
          <cell r="BV268" t="str">
            <v>R</v>
          </cell>
          <cell r="BW268">
            <v>0</v>
          </cell>
          <cell r="BX268">
            <v>25</v>
          </cell>
          <cell r="BY268">
            <v>904.63</v>
          </cell>
          <cell r="BZ268">
            <v>0</v>
          </cell>
          <cell r="CA268">
            <v>0</v>
          </cell>
          <cell r="CC268">
            <v>0</v>
          </cell>
          <cell r="CG268">
            <v>0</v>
          </cell>
          <cell r="CK268">
            <v>0</v>
          </cell>
          <cell r="CO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Z268">
            <v>0</v>
          </cell>
          <cell r="DC268">
            <v>0</v>
          </cell>
          <cell r="DF268">
            <v>0</v>
          </cell>
          <cell r="DI268">
            <v>0</v>
          </cell>
          <cell r="DK268">
            <v>0</v>
          </cell>
          <cell r="DL268">
            <v>0</v>
          </cell>
          <cell r="DN268" t="str">
            <v>50001</v>
          </cell>
          <cell r="DO268" t="str">
            <v>IHT_TEMPO INTEIRO</v>
          </cell>
          <cell r="DP268">
            <v>9</v>
          </cell>
          <cell r="DQ268">
            <v>100</v>
          </cell>
          <cell r="DR268" t="str">
            <v>CR01</v>
          </cell>
          <cell r="DT268" t="str">
            <v>00350408</v>
          </cell>
          <cell r="DU268" t="str">
            <v>CAIXA GERAL DE DEPOSITOS, SA</v>
          </cell>
        </row>
        <row r="269">
          <cell r="A269" t="str">
            <v>135607</v>
          </cell>
          <cell r="B269" t="str">
            <v>Maria Adelaide Sousa Rodrigues</v>
          </cell>
          <cell r="C269" t="str">
            <v>1974</v>
          </cell>
          <cell r="D269">
            <v>31</v>
          </cell>
          <cell r="E269">
            <v>31</v>
          </cell>
          <cell r="F269" t="str">
            <v>19520330</v>
          </cell>
          <cell r="G269" t="str">
            <v>53</v>
          </cell>
          <cell r="H269" t="str">
            <v>1</v>
          </cell>
          <cell r="I269" t="str">
            <v>Casado</v>
          </cell>
          <cell r="J269" t="str">
            <v>feminino</v>
          </cell>
          <cell r="K269">
            <v>1</v>
          </cell>
          <cell r="L269" t="str">
            <v>R Proj Casa Branca 42 2C</v>
          </cell>
          <cell r="M269" t="str">
            <v>3000-000</v>
          </cell>
          <cell r="N269" t="str">
            <v>COIMBRA</v>
          </cell>
          <cell r="O269" t="str">
            <v>00123022</v>
          </cell>
          <cell r="P269" t="str">
            <v>CICLO COMPL. ENSINO PRIMARIO</v>
          </cell>
          <cell r="R269" t="str">
            <v>5785908</v>
          </cell>
          <cell r="S269" t="str">
            <v>19941017</v>
          </cell>
          <cell r="T269" t="str">
            <v>COIMBRA</v>
          </cell>
          <cell r="U269" t="str">
            <v>9803</v>
          </cell>
          <cell r="V269" t="str">
            <v>S.NAC IND ENERGIA-SINDEL</v>
          </cell>
          <cell r="W269" t="str">
            <v>163267243</v>
          </cell>
          <cell r="X269" t="str">
            <v>0728</v>
          </cell>
          <cell r="Y269" t="str">
            <v>0.0</v>
          </cell>
          <cell r="Z269">
            <v>1</v>
          </cell>
          <cell r="AA269" t="str">
            <v>00</v>
          </cell>
          <cell r="AC269" t="str">
            <v>X</v>
          </cell>
          <cell r="AD269" t="str">
            <v>100</v>
          </cell>
          <cell r="AE269" t="str">
            <v>11266414464</v>
          </cell>
          <cell r="AF269" t="str">
            <v>02</v>
          </cell>
          <cell r="AG269" t="str">
            <v>19740204</v>
          </cell>
          <cell r="AH269" t="str">
            <v>DT.Adm.Corr.Antiguid</v>
          </cell>
          <cell r="AI269" t="str">
            <v>1</v>
          </cell>
          <cell r="AJ269" t="str">
            <v>ACTIVOS</v>
          </cell>
          <cell r="AK269" t="str">
            <v>AA</v>
          </cell>
          <cell r="AL269" t="str">
            <v>ACTIVO TEMP.INTEIRO</v>
          </cell>
          <cell r="AM269" t="str">
            <v>J200</v>
          </cell>
          <cell r="AN269" t="str">
            <v>EDPOutsourcingComercial-Ce</v>
          </cell>
          <cell r="AO269" t="str">
            <v>J210</v>
          </cell>
          <cell r="AP269" t="str">
            <v>EDPOC-CBR-Urb D</v>
          </cell>
          <cell r="AQ269" t="str">
            <v>40177032</v>
          </cell>
          <cell r="AR269" t="str">
            <v>70000244</v>
          </cell>
          <cell r="AS269" t="str">
            <v>134.</v>
          </cell>
          <cell r="AT269" t="str">
            <v>TECNICO GESTAO ADMINISTRATIVA</v>
          </cell>
          <cell r="AU269" t="str">
            <v>1</v>
          </cell>
          <cell r="AV269" t="str">
            <v>00040445</v>
          </cell>
          <cell r="AW269" t="str">
            <v>J20600000220</v>
          </cell>
          <cell r="AX269" t="str">
            <v>ACAP-APOIO</v>
          </cell>
          <cell r="AY269" t="str">
            <v>68908000</v>
          </cell>
          <cell r="AZ269" t="str">
            <v>AC- Acompanhamento d</v>
          </cell>
          <cell r="BA269" t="str">
            <v>6890</v>
          </cell>
          <cell r="BB269" t="str">
            <v>EDP Outsourcing Comercial</v>
          </cell>
          <cell r="BC269" t="str">
            <v>6890</v>
          </cell>
          <cell r="BD269" t="str">
            <v>6890</v>
          </cell>
          <cell r="BE269" t="str">
            <v>2800</v>
          </cell>
          <cell r="BF269" t="str">
            <v>6890</v>
          </cell>
          <cell r="BG269" t="str">
            <v>EDP Outsourcing Comercial,SA</v>
          </cell>
          <cell r="BH269" t="str">
            <v>1010</v>
          </cell>
          <cell r="BI269">
            <v>1247</v>
          </cell>
          <cell r="BJ269" t="str">
            <v>11</v>
          </cell>
          <cell r="BK269">
            <v>31</v>
          </cell>
          <cell r="BL269">
            <v>313.41000000000003</v>
          </cell>
          <cell r="BM269" t="str">
            <v>NÍVEL 4</v>
          </cell>
          <cell r="BN269" t="str">
            <v>00</v>
          </cell>
          <cell r="BO269" t="str">
            <v>05</v>
          </cell>
          <cell r="BP269" t="str">
            <v>20050101</v>
          </cell>
          <cell r="BQ269" t="str">
            <v>21</v>
          </cell>
          <cell r="BR269" t="str">
            <v>EVOLUCAO AUTOMATICA</v>
          </cell>
          <cell r="BS269" t="str">
            <v>20050101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C269">
            <v>0</v>
          </cell>
          <cell r="CG269">
            <v>0</v>
          </cell>
          <cell r="CK269">
            <v>0</v>
          </cell>
          <cell r="CO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Z269">
            <v>0</v>
          </cell>
          <cell r="DC269">
            <v>0</v>
          </cell>
          <cell r="DF269">
            <v>0</v>
          </cell>
          <cell r="DI269">
            <v>0</v>
          </cell>
          <cell r="DK269">
            <v>0</v>
          </cell>
          <cell r="DL269">
            <v>0</v>
          </cell>
          <cell r="DN269" t="str">
            <v>21D11</v>
          </cell>
          <cell r="DO269" t="str">
            <v>Flex.T.Int."Escrit"</v>
          </cell>
          <cell r="DP269">
            <v>2</v>
          </cell>
          <cell r="DQ269">
            <v>100</v>
          </cell>
          <cell r="DR269" t="str">
            <v>CR01</v>
          </cell>
          <cell r="DT269" t="str">
            <v>00070363</v>
          </cell>
          <cell r="DU269" t="str">
            <v>BANCO ESPIRITO SANTO, SA</v>
          </cell>
        </row>
        <row r="270">
          <cell r="A270" t="str">
            <v>251208</v>
          </cell>
          <cell r="B270" t="str">
            <v>Jose Manuel Cardoso Marques</v>
          </cell>
          <cell r="C270" t="str">
            <v>1983</v>
          </cell>
          <cell r="D270">
            <v>22</v>
          </cell>
          <cell r="E270">
            <v>22</v>
          </cell>
          <cell r="F270" t="str">
            <v>19560817</v>
          </cell>
          <cell r="G270" t="str">
            <v>48</v>
          </cell>
          <cell r="H270" t="str">
            <v>5</v>
          </cell>
          <cell r="I270" t="str">
            <v>Viuvo</v>
          </cell>
          <cell r="J270" t="str">
            <v>masculino</v>
          </cell>
          <cell r="K270">
            <v>2</v>
          </cell>
          <cell r="L270" t="str">
            <v>R do Patameiro, 1 Vila Pouca do Campo</v>
          </cell>
          <cell r="M270" t="str">
            <v>3040-515</v>
          </cell>
          <cell r="N270" t="str">
            <v>AMEAL</v>
          </cell>
          <cell r="O270" t="str">
            <v>00643204</v>
          </cell>
          <cell r="P270" t="str">
            <v>ENG. ELECTROTECNICA</v>
          </cell>
          <cell r="R270" t="str">
            <v>7528446</v>
          </cell>
          <cell r="S270" t="str">
            <v>19940920</v>
          </cell>
          <cell r="T270" t="str">
            <v>COIMBRA</v>
          </cell>
          <cell r="U270" t="str">
            <v>9803</v>
          </cell>
          <cell r="V270" t="str">
            <v>S.NAC IND ENERGIA-SINDEL</v>
          </cell>
          <cell r="W270" t="str">
            <v>170462323</v>
          </cell>
          <cell r="X270" t="str">
            <v>0728</v>
          </cell>
          <cell r="Y270" t="str">
            <v>0.0</v>
          </cell>
          <cell r="Z270">
            <v>2</v>
          </cell>
          <cell r="AA270" t="str">
            <v>00</v>
          </cell>
          <cell r="AD270" t="str">
            <v>100</v>
          </cell>
          <cell r="AE270" t="str">
            <v>11102337794</v>
          </cell>
          <cell r="AF270" t="str">
            <v>02</v>
          </cell>
          <cell r="AG270" t="str">
            <v>19830314</v>
          </cell>
          <cell r="AH270" t="str">
            <v>DT.Adm.Corr.Antiguid</v>
          </cell>
          <cell r="AI270" t="str">
            <v>1</v>
          </cell>
          <cell r="AJ270" t="str">
            <v>ACTIVOS</v>
          </cell>
          <cell r="AK270" t="str">
            <v>AA</v>
          </cell>
          <cell r="AL270" t="str">
            <v>ACTIVO TEMP.INTEIRO</v>
          </cell>
          <cell r="AM270" t="str">
            <v>J200</v>
          </cell>
          <cell r="AN270" t="str">
            <v>EDPOutsourcingComercial-Ce</v>
          </cell>
          <cell r="AO270" t="str">
            <v>J210</v>
          </cell>
          <cell r="AP270" t="str">
            <v>EDPOC-CBR-Urb D</v>
          </cell>
          <cell r="AQ270" t="str">
            <v>40177410</v>
          </cell>
          <cell r="AR270" t="str">
            <v>70000038</v>
          </cell>
          <cell r="AS270" t="str">
            <v>01B2</v>
          </cell>
          <cell r="AT270" t="str">
            <v>BACHAREL II</v>
          </cell>
          <cell r="AU270" t="str">
            <v>1</v>
          </cell>
          <cell r="AV270" t="str">
            <v>00040448</v>
          </cell>
          <cell r="AW270" t="str">
            <v>J20600001820</v>
          </cell>
          <cell r="AX270" t="str">
            <v>ACTC-GA CONTACTOS TECNICOS CENTRO</v>
          </cell>
          <cell r="AY270" t="str">
            <v>68908200</v>
          </cell>
          <cell r="AZ270" t="str">
            <v>GC - GA Gestão Conta</v>
          </cell>
          <cell r="BA270" t="str">
            <v>6890</v>
          </cell>
          <cell r="BB270" t="str">
            <v>EDP Outsourcing Comercial</v>
          </cell>
          <cell r="BC270" t="str">
            <v>6890</v>
          </cell>
          <cell r="BD270" t="str">
            <v>6890</v>
          </cell>
          <cell r="BE270" t="str">
            <v>2800</v>
          </cell>
          <cell r="BF270" t="str">
            <v>6890</v>
          </cell>
          <cell r="BG270" t="str">
            <v>EDP Outsourcing Comercial,SA</v>
          </cell>
          <cell r="BH270" t="str">
            <v>1010</v>
          </cell>
          <cell r="BI270">
            <v>2158</v>
          </cell>
          <cell r="BJ270" t="str">
            <v>I</v>
          </cell>
          <cell r="BK270">
            <v>22</v>
          </cell>
          <cell r="BL270">
            <v>222.42</v>
          </cell>
          <cell r="BM270" t="str">
            <v>BACH 2</v>
          </cell>
          <cell r="BN270" t="str">
            <v>00</v>
          </cell>
          <cell r="BO270" t="str">
            <v>I</v>
          </cell>
          <cell r="BP270" t="str">
            <v>20050101</v>
          </cell>
          <cell r="BQ270" t="str">
            <v>21</v>
          </cell>
          <cell r="BR270" t="str">
            <v>EVOLUCAO AUTOMATICA</v>
          </cell>
          <cell r="BS270" t="str">
            <v>20050101</v>
          </cell>
          <cell r="BW270">
            <v>0</v>
          </cell>
          <cell r="BX270">
            <v>21</v>
          </cell>
          <cell r="BY270">
            <v>526.14</v>
          </cell>
          <cell r="BZ270">
            <v>0</v>
          </cell>
          <cell r="CA270">
            <v>0</v>
          </cell>
          <cell r="CC270">
            <v>0</v>
          </cell>
          <cell r="CG270">
            <v>0</v>
          </cell>
          <cell r="CK270">
            <v>0</v>
          </cell>
          <cell r="CO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Z270">
            <v>0</v>
          </cell>
          <cell r="DC270">
            <v>0</v>
          </cell>
          <cell r="DD270" t="str">
            <v>1480</v>
          </cell>
          <cell r="DE270" t="str">
            <v>J</v>
          </cell>
          <cell r="DF270">
            <v>125</v>
          </cell>
          <cell r="DI270">
            <v>0</v>
          </cell>
          <cell r="DK270">
            <v>0</v>
          </cell>
          <cell r="DL270">
            <v>0</v>
          </cell>
          <cell r="DN270" t="str">
            <v>50001</v>
          </cell>
          <cell r="DO270" t="str">
            <v>IHT_TEMPO INTEIRO</v>
          </cell>
          <cell r="DP270">
            <v>2</v>
          </cell>
          <cell r="DQ270">
            <v>100</v>
          </cell>
          <cell r="DR270" t="str">
            <v>CR01</v>
          </cell>
          <cell r="DT270" t="str">
            <v>00330000</v>
          </cell>
          <cell r="DU270" t="str">
            <v>BANCO COMERCIAL PORTUGUES, SA</v>
          </cell>
        </row>
        <row r="271">
          <cell r="A271" t="str">
            <v>283487</v>
          </cell>
          <cell r="B271" t="str">
            <v>Maria Isabel Bartolo de Campos Peixinho</v>
          </cell>
          <cell r="C271" t="str">
            <v>1985</v>
          </cell>
          <cell r="D271">
            <v>20</v>
          </cell>
          <cell r="E271">
            <v>20</v>
          </cell>
          <cell r="F271" t="str">
            <v>19540712</v>
          </cell>
          <cell r="G271" t="str">
            <v>50</v>
          </cell>
          <cell r="H271" t="str">
            <v>1</v>
          </cell>
          <cell r="I271" t="str">
            <v>Casado</v>
          </cell>
          <cell r="J271" t="str">
            <v>feminino</v>
          </cell>
          <cell r="K271">
            <v>1</v>
          </cell>
          <cell r="L271" t="str">
            <v>Tv Combatentes-23-Torre A-3 D</v>
          </cell>
          <cell r="M271" t="str">
            <v>3000-000</v>
          </cell>
          <cell r="N271" t="str">
            <v>COIMBRA</v>
          </cell>
          <cell r="O271" t="str">
            <v>00676203</v>
          </cell>
          <cell r="P271" t="str">
            <v>CONTABILIDADE E ADMINISTRACAO</v>
          </cell>
          <cell r="R271" t="str">
            <v>2647503</v>
          </cell>
          <cell r="S271" t="str">
            <v>19970409</v>
          </cell>
          <cell r="T271" t="str">
            <v>COIMBRA</v>
          </cell>
          <cell r="U271" t="str">
            <v>9803</v>
          </cell>
          <cell r="V271" t="str">
            <v>S.NAC IND ENERGIA-SINDEL</v>
          </cell>
          <cell r="W271" t="str">
            <v>133237508</v>
          </cell>
          <cell r="X271" t="str">
            <v>3050</v>
          </cell>
          <cell r="Y271" t="str">
            <v>0.0</v>
          </cell>
          <cell r="Z271">
            <v>1</v>
          </cell>
          <cell r="AA271" t="str">
            <v>00</v>
          </cell>
          <cell r="AC271" t="str">
            <v>X</v>
          </cell>
          <cell r="AD271" t="str">
            <v>100</v>
          </cell>
          <cell r="AE271" t="str">
            <v>11101320935</v>
          </cell>
          <cell r="AF271" t="str">
            <v>02</v>
          </cell>
          <cell r="AG271" t="str">
            <v>19850201</v>
          </cell>
          <cell r="AH271" t="str">
            <v>DT.Adm.Corr.Antiguid</v>
          </cell>
          <cell r="AI271" t="str">
            <v>1</v>
          </cell>
          <cell r="AJ271" t="str">
            <v>ACTIVOS</v>
          </cell>
          <cell r="AK271" t="str">
            <v>AA</v>
          </cell>
          <cell r="AL271" t="str">
            <v>ACTIVO TEMP.INTEIRO</v>
          </cell>
          <cell r="AM271" t="str">
            <v>J200</v>
          </cell>
          <cell r="AN271" t="str">
            <v>EDPOutsourcingComercial-Ce</v>
          </cell>
          <cell r="AO271" t="str">
            <v>J210</v>
          </cell>
          <cell r="AP271" t="str">
            <v>EDPOC-CBR-Urb D</v>
          </cell>
          <cell r="AQ271" t="str">
            <v>40177411</v>
          </cell>
          <cell r="AR271" t="str">
            <v>70000038</v>
          </cell>
          <cell r="AS271" t="str">
            <v>01B2</v>
          </cell>
          <cell r="AT271" t="str">
            <v>BACHAREL II</v>
          </cell>
          <cell r="AU271" t="str">
            <v>1</v>
          </cell>
          <cell r="AV271" t="str">
            <v>00040448</v>
          </cell>
          <cell r="AW271" t="str">
            <v>J20600001820</v>
          </cell>
          <cell r="AX271" t="str">
            <v>ACTC-GA CONTACTOS TECNICOS CENTRO</v>
          </cell>
          <cell r="AY271" t="str">
            <v>68908200</v>
          </cell>
          <cell r="AZ271" t="str">
            <v>GC - GA Gestão Conta</v>
          </cell>
          <cell r="BA271" t="str">
            <v>6890</v>
          </cell>
          <cell r="BB271" t="str">
            <v>EDP Outsourcing Comercial</v>
          </cell>
          <cell r="BC271" t="str">
            <v>6890</v>
          </cell>
          <cell r="BD271" t="str">
            <v>6890</v>
          </cell>
          <cell r="BE271" t="str">
            <v>2800</v>
          </cell>
          <cell r="BF271" t="str">
            <v>6890</v>
          </cell>
          <cell r="BG271" t="str">
            <v>EDP Outsourcing Comercial,SA</v>
          </cell>
          <cell r="BH271" t="str">
            <v>1010</v>
          </cell>
          <cell r="BI271">
            <v>2034</v>
          </cell>
          <cell r="BJ271" t="str">
            <v>H</v>
          </cell>
          <cell r="BK271">
            <v>20</v>
          </cell>
          <cell r="BL271">
            <v>202.2</v>
          </cell>
          <cell r="BM271" t="str">
            <v>BACH 2</v>
          </cell>
          <cell r="BN271" t="str">
            <v>02</v>
          </cell>
          <cell r="BO271" t="str">
            <v>H</v>
          </cell>
          <cell r="BP271" t="str">
            <v>20030101</v>
          </cell>
          <cell r="BQ271" t="str">
            <v>21</v>
          </cell>
          <cell r="BR271" t="str">
            <v>EVOLUCAO AUTOMATICA</v>
          </cell>
          <cell r="BS271" t="str">
            <v>20050101</v>
          </cell>
          <cell r="BW271">
            <v>0</v>
          </cell>
          <cell r="BX271">
            <v>21</v>
          </cell>
          <cell r="BY271">
            <v>469.6</v>
          </cell>
          <cell r="BZ271">
            <v>0</v>
          </cell>
          <cell r="CA271">
            <v>0</v>
          </cell>
          <cell r="CC271">
            <v>0</v>
          </cell>
          <cell r="CG271">
            <v>0</v>
          </cell>
          <cell r="CK271">
            <v>0</v>
          </cell>
          <cell r="CO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Z271">
            <v>0</v>
          </cell>
          <cell r="DC271">
            <v>0</v>
          </cell>
          <cell r="DF271">
            <v>0</v>
          </cell>
          <cell r="DI271">
            <v>0</v>
          </cell>
          <cell r="DK271">
            <v>0</v>
          </cell>
          <cell r="DL271">
            <v>0</v>
          </cell>
          <cell r="DN271" t="str">
            <v>50001</v>
          </cell>
          <cell r="DO271" t="str">
            <v>IHT_TEMPO INTEIRO</v>
          </cell>
          <cell r="DP271">
            <v>2</v>
          </cell>
          <cell r="DQ271">
            <v>100</v>
          </cell>
          <cell r="DR271" t="str">
            <v>CR01</v>
          </cell>
          <cell r="DT271" t="str">
            <v>00300251</v>
          </cell>
          <cell r="DU271" t="str">
            <v>BANCO SANTANDER PORTUGAL, SA</v>
          </cell>
        </row>
        <row r="272">
          <cell r="A272" t="str">
            <v>259632</v>
          </cell>
          <cell r="B272" t="str">
            <v>Mario Manuel Coelho Figueiredo</v>
          </cell>
          <cell r="C272" t="str">
            <v>1982</v>
          </cell>
          <cell r="D272">
            <v>23</v>
          </cell>
          <cell r="E272">
            <v>23</v>
          </cell>
          <cell r="F272" t="str">
            <v>19600728</v>
          </cell>
          <cell r="G272" t="str">
            <v>44</v>
          </cell>
          <cell r="H272" t="str">
            <v>1</v>
          </cell>
          <cell r="I272" t="str">
            <v>Casado</v>
          </cell>
          <cell r="J272" t="str">
            <v>masculino</v>
          </cell>
          <cell r="K272">
            <v>1</v>
          </cell>
          <cell r="L272" t="str">
            <v>R Flores-Urb.Enc.Sol BL  I, 61 R/C Dto</v>
          </cell>
          <cell r="M272" t="str">
            <v>3780-222</v>
          </cell>
          <cell r="N272" t="str">
            <v>ANADIA</v>
          </cell>
          <cell r="O272" t="str">
            <v>00231023</v>
          </cell>
          <cell r="P272" t="str">
            <v>CURSO GERAL DOS LICEUS</v>
          </cell>
          <cell r="R272" t="str">
            <v>6069325</v>
          </cell>
          <cell r="S272" t="str">
            <v>20000509</v>
          </cell>
          <cell r="T272" t="str">
            <v>AVEIRO</v>
          </cell>
          <cell r="U272" t="str">
            <v>9803</v>
          </cell>
          <cell r="V272" t="str">
            <v>S.NAC IND ENERGIA-SINDEL</v>
          </cell>
          <cell r="W272" t="str">
            <v>152651195</v>
          </cell>
          <cell r="X272" t="str">
            <v>0035</v>
          </cell>
          <cell r="Y272" t="str">
            <v>0.0</v>
          </cell>
          <cell r="Z272">
            <v>1</v>
          </cell>
          <cell r="AA272" t="str">
            <v>00</v>
          </cell>
          <cell r="AD272" t="str">
            <v>100</v>
          </cell>
          <cell r="AE272" t="str">
            <v>11163463137</v>
          </cell>
          <cell r="AF272" t="str">
            <v>02</v>
          </cell>
          <cell r="AG272" t="str">
            <v>19820601</v>
          </cell>
          <cell r="AH272" t="str">
            <v>DT.Adm.Corr.Antiguid</v>
          </cell>
          <cell r="AI272" t="str">
            <v>1</v>
          </cell>
          <cell r="AJ272" t="str">
            <v>ACTIVOS</v>
          </cell>
          <cell r="AK272" t="str">
            <v>AA</v>
          </cell>
          <cell r="AL272" t="str">
            <v>ACTIVO TEMP.INTEIRO</v>
          </cell>
          <cell r="AM272" t="str">
            <v>J200</v>
          </cell>
          <cell r="AN272" t="str">
            <v>EDPOutsourcingComercial-Ce</v>
          </cell>
          <cell r="AO272" t="str">
            <v>J210</v>
          </cell>
          <cell r="AP272" t="str">
            <v>EDPOC-CBR-Urb D</v>
          </cell>
          <cell r="AQ272" t="str">
            <v>40177418</v>
          </cell>
          <cell r="AR272" t="str">
            <v>70000060</v>
          </cell>
          <cell r="AS272" t="str">
            <v>025.</v>
          </cell>
          <cell r="AT272" t="str">
            <v>ESCRITURARIO COMERCIAL</v>
          </cell>
          <cell r="AU272" t="str">
            <v>1</v>
          </cell>
          <cell r="AV272" t="str">
            <v>00040532</v>
          </cell>
          <cell r="AW272" t="str">
            <v>J20600001620</v>
          </cell>
          <cell r="AX272" t="str">
            <v>ACCC-CONTACTOS COMERCIAIS CENTRO</v>
          </cell>
          <cell r="AY272" t="str">
            <v>68908200</v>
          </cell>
          <cell r="AZ272" t="str">
            <v>GC - GA Gestão Conta</v>
          </cell>
          <cell r="BA272" t="str">
            <v>6890</v>
          </cell>
          <cell r="BB272" t="str">
            <v>EDP Outsourcing Comercial</v>
          </cell>
          <cell r="BC272" t="str">
            <v>6890</v>
          </cell>
          <cell r="BD272" t="str">
            <v>6890</v>
          </cell>
          <cell r="BE272" t="str">
            <v>2800</v>
          </cell>
          <cell r="BF272" t="str">
            <v>6890</v>
          </cell>
          <cell r="BG272" t="str">
            <v>EDP Outsourcing Comercial,SA</v>
          </cell>
          <cell r="BH272" t="str">
            <v>1010</v>
          </cell>
          <cell r="BI272">
            <v>1160</v>
          </cell>
          <cell r="BJ272" t="str">
            <v>10</v>
          </cell>
          <cell r="BK272">
            <v>23</v>
          </cell>
          <cell r="BL272">
            <v>232.53</v>
          </cell>
          <cell r="BM272" t="str">
            <v>NÍVEL 5</v>
          </cell>
          <cell r="BN272" t="str">
            <v>02</v>
          </cell>
          <cell r="BO272" t="str">
            <v>07</v>
          </cell>
          <cell r="BP272" t="str">
            <v>20030101</v>
          </cell>
          <cell r="BQ272" t="str">
            <v>21</v>
          </cell>
          <cell r="BR272" t="str">
            <v>EVOLUCAO AUTOMATICA</v>
          </cell>
          <cell r="BS272" t="str">
            <v>20050101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C272">
            <v>0</v>
          </cell>
          <cell r="CG272">
            <v>0</v>
          </cell>
          <cell r="CK272">
            <v>0</v>
          </cell>
          <cell r="CO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Z272">
            <v>0</v>
          </cell>
          <cell r="DC272">
            <v>0</v>
          </cell>
          <cell r="DF272">
            <v>0</v>
          </cell>
          <cell r="DI272">
            <v>0</v>
          </cell>
          <cell r="DK272">
            <v>0</v>
          </cell>
          <cell r="DL272">
            <v>0</v>
          </cell>
          <cell r="DN272" t="str">
            <v>21D11</v>
          </cell>
          <cell r="DO272" t="str">
            <v>Flex.T.Int."Escrit"</v>
          </cell>
          <cell r="DP272">
            <v>2</v>
          </cell>
          <cell r="DQ272">
            <v>100</v>
          </cell>
          <cell r="DR272" t="str">
            <v>CR01</v>
          </cell>
          <cell r="DT272" t="str">
            <v>00180000</v>
          </cell>
          <cell r="DU272" t="str">
            <v>BANCO TOTTA &amp; ACORES, SA</v>
          </cell>
        </row>
        <row r="273">
          <cell r="A273" t="str">
            <v>185930</v>
          </cell>
          <cell r="B273" t="str">
            <v>Americo Figueiredo Grou</v>
          </cell>
          <cell r="C273" t="str">
            <v>1973</v>
          </cell>
          <cell r="D273">
            <v>32</v>
          </cell>
          <cell r="E273">
            <v>32</v>
          </cell>
          <cell r="F273" t="str">
            <v>19570612</v>
          </cell>
          <cell r="G273" t="str">
            <v>48</v>
          </cell>
          <cell r="H273" t="str">
            <v>1</v>
          </cell>
          <cell r="I273" t="str">
            <v>Casado</v>
          </cell>
          <cell r="J273" t="str">
            <v>masculino</v>
          </cell>
          <cell r="K273">
            <v>2</v>
          </cell>
          <cell r="L273" t="str">
            <v>Fontinhas</v>
          </cell>
          <cell r="M273" t="str">
            <v>3080-000</v>
          </cell>
          <cell r="N273" t="str">
            <v>FIGUEIRA DA FOZ</v>
          </cell>
          <cell r="O273" t="str">
            <v>00776805</v>
          </cell>
          <cell r="P273" t="str">
            <v>GESTAO</v>
          </cell>
          <cell r="R273" t="str">
            <v>4261362</v>
          </cell>
          <cell r="S273" t="str">
            <v>19970624</v>
          </cell>
          <cell r="T273" t="str">
            <v>COIMBRA</v>
          </cell>
          <cell r="U273" t="str">
            <v>9803</v>
          </cell>
          <cell r="V273" t="str">
            <v>S.NAC IND ENERGIA-SINDEL</v>
          </cell>
          <cell r="W273" t="str">
            <v>151885842</v>
          </cell>
          <cell r="X273" t="str">
            <v>3824</v>
          </cell>
          <cell r="Y273" t="str">
            <v>0.0</v>
          </cell>
          <cell r="Z273">
            <v>2</v>
          </cell>
          <cell r="AA273" t="str">
            <v>00</v>
          </cell>
          <cell r="AD273" t="str">
            <v>100</v>
          </cell>
          <cell r="AE273" t="str">
            <v>11102603221</v>
          </cell>
          <cell r="AF273" t="str">
            <v>02</v>
          </cell>
          <cell r="AG273" t="str">
            <v>19731002</v>
          </cell>
          <cell r="AH273" t="str">
            <v>DT.Adm.Corr.Antiguid</v>
          </cell>
          <cell r="AI273" t="str">
            <v>1</v>
          </cell>
          <cell r="AJ273" t="str">
            <v>ACTIVOS</v>
          </cell>
          <cell r="AK273" t="str">
            <v>AA</v>
          </cell>
          <cell r="AL273" t="str">
            <v>ACTIVO TEMP.INTEIRO</v>
          </cell>
          <cell r="AM273" t="str">
            <v>J200</v>
          </cell>
          <cell r="AN273" t="str">
            <v>EDPOutsourcingComercial-Ce</v>
          </cell>
          <cell r="AO273" t="str">
            <v>J210</v>
          </cell>
          <cell r="AP273" t="str">
            <v>EDPOC-CBR-Urb D</v>
          </cell>
          <cell r="AQ273" t="str">
            <v>40177403</v>
          </cell>
          <cell r="AR273" t="str">
            <v>70000041</v>
          </cell>
          <cell r="AS273" t="str">
            <v>01L1</v>
          </cell>
          <cell r="AT273" t="str">
            <v>LICENCIADO I</v>
          </cell>
          <cell r="AU273" t="str">
            <v>1</v>
          </cell>
          <cell r="AV273" t="str">
            <v>00040532</v>
          </cell>
          <cell r="AW273" t="str">
            <v>J20600001620</v>
          </cell>
          <cell r="AX273" t="str">
            <v>ACCC-CONTACTOS COMERCIAIS CENTRO</v>
          </cell>
          <cell r="AY273" t="str">
            <v>68908200</v>
          </cell>
          <cell r="AZ273" t="str">
            <v>GC - GA Gestão Conta</v>
          </cell>
          <cell r="BA273" t="str">
            <v>6890</v>
          </cell>
          <cell r="BB273" t="str">
            <v>EDP Outsourcing Comercial</v>
          </cell>
          <cell r="BC273" t="str">
            <v>6890</v>
          </cell>
          <cell r="BD273" t="str">
            <v>6890</v>
          </cell>
          <cell r="BE273" t="str">
            <v>2800</v>
          </cell>
          <cell r="BF273" t="str">
            <v>6890</v>
          </cell>
          <cell r="BG273" t="str">
            <v>EDP Outsourcing Comercial,SA</v>
          </cell>
          <cell r="BH273" t="str">
            <v>1010</v>
          </cell>
          <cell r="BI273">
            <v>1799</v>
          </cell>
          <cell r="BJ273" t="str">
            <v>F</v>
          </cell>
          <cell r="BK273">
            <v>32</v>
          </cell>
          <cell r="BL273">
            <v>323.52</v>
          </cell>
          <cell r="BM273" t="str">
            <v>LIC 1</v>
          </cell>
          <cell r="BN273" t="str">
            <v>00</v>
          </cell>
          <cell r="BO273" t="str">
            <v>F</v>
          </cell>
          <cell r="BP273" t="str">
            <v>20050101</v>
          </cell>
          <cell r="BQ273" t="str">
            <v>21</v>
          </cell>
          <cell r="BR273" t="str">
            <v>EVOLUCAO AUTOMATICA</v>
          </cell>
          <cell r="BS273" t="str">
            <v>20050101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C273">
            <v>0</v>
          </cell>
          <cell r="CG273">
            <v>0</v>
          </cell>
          <cell r="CK273">
            <v>0</v>
          </cell>
          <cell r="CO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0</v>
          </cell>
          <cell r="DC273">
            <v>0</v>
          </cell>
          <cell r="DF273">
            <v>0</v>
          </cell>
          <cell r="DI273">
            <v>0</v>
          </cell>
          <cell r="DK273">
            <v>0</v>
          </cell>
          <cell r="DL273">
            <v>0</v>
          </cell>
          <cell r="DN273" t="str">
            <v>21D11</v>
          </cell>
          <cell r="DO273" t="str">
            <v>Flex.T.Int."Escrit"</v>
          </cell>
          <cell r="DP273">
            <v>2</v>
          </cell>
          <cell r="DQ273">
            <v>100</v>
          </cell>
          <cell r="DR273" t="str">
            <v>CR01</v>
          </cell>
          <cell r="DT273" t="str">
            <v>00070265</v>
          </cell>
          <cell r="DU273" t="str">
            <v>BANCO ESPIRITO SANTO, SA</v>
          </cell>
        </row>
        <row r="274">
          <cell r="A274" t="str">
            <v>326550</v>
          </cell>
          <cell r="B274" t="str">
            <v>Ione Leila Cabrita Pereira</v>
          </cell>
          <cell r="C274" t="str">
            <v>1996</v>
          </cell>
          <cell r="D274">
            <v>9</v>
          </cell>
          <cell r="E274">
            <v>9</v>
          </cell>
          <cell r="F274" t="str">
            <v>19721127</v>
          </cell>
          <cell r="G274" t="str">
            <v>32</v>
          </cell>
          <cell r="H274" t="str">
            <v>1</v>
          </cell>
          <cell r="I274" t="str">
            <v>Casado</v>
          </cell>
          <cell r="J274" t="str">
            <v>feminino</v>
          </cell>
          <cell r="K274">
            <v>1</v>
          </cell>
          <cell r="L274" t="str">
            <v>Avenida 25 de Abril, 52 B, 1º Dt</v>
          </cell>
          <cell r="M274" t="str">
            <v>3080-086</v>
          </cell>
          <cell r="N274" t="str">
            <v>FIGUEIRA DA FOZ</v>
          </cell>
          <cell r="O274" t="str">
            <v>00774105</v>
          </cell>
          <cell r="P274" t="str">
            <v>ECONOMIA</v>
          </cell>
          <cell r="R274" t="str">
            <v>9848466</v>
          </cell>
          <cell r="S274" t="str">
            <v>20001020</v>
          </cell>
          <cell r="T274" t="str">
            <v>COIMBRA</v>
          </cell>
          <cell r="U274" t="str">
            <v>9803</v>
          </cell>
          <cell r="V274" t="str">
            <v>S.NAC IND ENERGIA-SINDEL</v>
          </cell>
          <cell r="W274" t="str">
            <v>196001730</v>
          </cell>
          <cell r="X274" t="str">
            <v>0744</v>
          </cell>
          <cell r="Y274" t="str">
            <v>0.0</v>
          </cell>
          <cell r="Z274">
            <v>1</v>
          </cell>
          <cell r="AA274" t="str">
            <v>00</v>
          </cell>
          <cell r="AC274" t="str">
            <v>X</v>
          </cell>
          <cell r="AD274" t="str">
            <v>100</v>
          </cell>
          <cell r="AE274" t="str">
            <v>11103913537</v>
          </cell>
          <cell r="AF274" t="str">
            <v>02</v>
          </cell>
          <cell r="AG274" t="str">
            <v>19960916</v>
          </cell>
          <cell r="AH274" t="str">
            <v>DT.Adm.Corr.Antiguid</v>
          </cell>
          <cell r="AI274" t="str">
            <v>1</v>
          </cell>
          <cell r="AJ274" t="str">
            <v>ACTIVOS</v>
          </cell>
          <cell r="AK274" t="str">
            <v>AA</v>
          </cell>
          <cell r="AL274" t="str">
            <v>ACTIVO TEMP.INTEIRO</v>
          </cell>
          <cell r="AM274" t="str">
            <v>J200</v>
          </cell>
          <cell r="AN274" t="str">
            <v>EDPOutsourcingComercial-Ce</v>
          </cell>
          <cell r="AO274" t="str">
            <v>J210</v>
          </cell>
          <cell r="AP274" t="str">
            <v>EDPOC-CBR-Urb D</v>
          </cell>
          <cell r="AQ274" t="str">
            <v>40177409</v>
          </cell>
          <cell r="AR274" t="str">
            <v>70000041</v>
          </cell>
          <cell r="AS274" t="str">
            <v>01L1</v>
          </cell>
          <cell r="AT274" t="str">
            <v>LICENCIADO I</v>
          </cell>
          <cell r="AU274" t="str">
            <v>1</v>
          </cell>
          <cell r="AV274" t="str">
            <v>00040532</v>
          </cell>
          <cell r="AW274" t="str">
            <v>J20600001620</v>
          </cell>
          <cell r="AX274" t="str">
            <v>ACCC-CONTACTOS COMERCIAIS CENTRO</v>
          </cell>
          <cell r="AY274" t="str">
            <v>68908200</v>
          </cell>
          <cell r="AZ274" t="str">
            <v>GC - GA Gestão Conta</v>
          </cell>
          <cell r="BA274" t="str">
            <v>6890</v>
          </cell>
          <cell r="BB274" t="str">
            <v>EDP Outsourcing Comercial</v>
          </cell>
          <cell r="BC274" t="str">
            <v>6890</v>
          </cell>
          <cell r="BD274" t="str">
            <v>6890</v>
          </cell>
          <cell r="BE274" t="str">
            <v>2800</v>
          </cell>
          <cell r="BF274" t="str">
            <v>6890</v>
          </cell>
          <cell r="BG274" t="str">
            <v>EDP Outsourcing Comercial,SA</v>
          </cell>
          <cell r="BH274" t="str">
            <v>1010</v>
          </cell>
          <cell r="BI274">
            <v>2034</v>
          </cell>
          <cell r="BJ274" t="str">
            <v>H</v>
          </cell>
          <cell r="BK274">
            <v>9</v>
          </cell>
          <cell r="BL274">
            <v>90.99</v>
          </cell>
          <cell r="BM274" t="str">
            <v>LIC 1</v>
          </cell>
          <cell r="BN274" t="str">
            <v>00</v>
          </cell>
          <cell r="BO274" t="str">
            <v>H</v>
          </cell>
          <cell r="BP274" t="str">
            <v>20050101</v>
          </cell>
          <cell r="BQ274" t="str">
            <v>21</v>
          </cell>
          <cell r="BR274" t="str">
            <v>EVOLUCAO AUTOMATICA</v>
          </cell>
          <cell r="BS274" t="str">
            <v>20050101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C274">
            <v>0</v>
          </cell>
          <cell r="CG274">
            <v>0</v>
          </cell>
          <cell r="CK274">
            <v>0</v>
          </cell>
          <cell r="CO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Z274">
            <v>0</v>
          </cell>
          <cell r="DC274">
            <v>0</v>
          </cell>
          <cell r="DF274">
            <v>0</v>
          </cell>
          <cell r="DI274">
            <v>0</v>
          </cell>
          <cell r="DK274">
            <v>0</v>
          </cell>
          <cell r="DL274">
            <v>0</v>
          </cell>
          <cell r="DN274" t="str">
            <v>21D11</v>
          </cell>
          <cell r="DO274" t="str">
            <v>Flex.T.Int."Escrit"</v>
          </cell>
          <cell r="DP274">
            <v>2</v>
          </cell>
          <cell r="DQ274">
            <v>100</v>
          </cell>
          <cell r="DR274" t="str">
            <v>CR01</v>
          </cell>
          <cell r="DT274" t="str">
            <v>00100000</v>
          </cell>
          <cell r="DU274" t="str">
            <v>BANCO BPI, SA</v>
          </cell>
        </row>
        <row r="275">
          <cell r="A275" t="str">
            <v>235768</v>
          </cell>
          <cell r="B275" t="str">
            <v>Antonio Sobral Camões Silva</v>
          </cell>
          <cell r="C275" t="str">
            <v>1975</v>
          </cell>
          <cell r="D275">
            <v>30</v>
          </cell>
          <cell r="E275">
            <v>30</v>
          </cell>
          <cell r="F275" t="str">
            <v>19511026</v>
          </cell>
          <cell r="G275" t="str">
            <v>53</v>
          </cell>
          <cell r="H275" t="str">
            <v>1</v>
          </cell>
          <cell r="I275" t="str">
            <v>Casado</v>
          </cell>
          <cell r="J275" t="str">
            <v>masculino</v>
          </cell>
          <cell r="K275">
            <v>2</v>
          </cell>
          <cell r="L275" t="str">
            <v>R Dr Luis de Camões, 44-1º Esq</v>
          </cell>
          <cell r="M275" t="str">
            <v>3860-381</v>
          </cell>
          <cell r="N275" t="str">
            <v>ESTARREJA</v>
          </cell>
          <cell r="O275" t="str">
            <v>00743205</v>
          </cell>
          <cell r="P275" t="str">
            <v>ENG. ELECTROTECNICA</v>
          </cell>
          <cell r="R275" t="str">
            <v>2437864</v>
          </cell>
          <cell r="S275" t="str">
            <v>19960710</v>
          </cell>
          <cell r="T275" t="str">
            <v>AVEIRO</v>
          </cell>
          <cell r="W275" t="str">
            <v>105444405</v>
          </cell>
          <cell r="X275" t="str">
            <v>0086</v>
          </cell>
          <cell r="Y275" t="str">
            <v>0.0</v>
          </cell>
          <cell r="Z275">
            <v>2</v>
          </cell>
          <cell r="AA275" t="str">
            <v>00</v>
          </cell>
          <cell r="AC275" t="str">
            <v>X</v>
          </cell>
          <cell r="AD275" t="str">
            <v>100</v>
          </cell>
          <cell r="AE275" t="str">
            <v>11163896551</v>
          </cell>
          <cell r="AF275" t="str">
            <v>02</v>
          </cell>
          <cell r="AG275" t="str">
            <v>19751001</v>
          </cell>
          <cell r="AH275" t="str">
            <v>DT.Adm.Corr.Antiguid</v>
          </cell>
          <cell r="AI275" t="str">
            <v>1</v>
          </cell>
          <cell r="AJ275" t="str">
            <v>ACTIVOS</v>
          </cell>
          <cell r="AK275" t="str">
            <v>AA</v>
          </cell>
          <cell r="AL275" t="str">
            <v>ACTIVO TEMP.INTEIRO</v>
          </cell>
          <cell r="AM275" t="str">
            <v>J200</v>
          </cell>
          <cell r="AN275" t="str">
            <v>EDPOutsourcingComercial-Ce</v>
          </cell>
          <cell r="AO275" t="str">
            <v>J211</v>
          </cell>
          <cell r="AP275" t="str">
            <v>EDPOC-AVR-V Haf</v>
          </cell>
          <cell r="AQ275" t="str">
            <v>40176954</v>
          </cell>
          <cell r="AR275" t="str">
            <v>70000607</v>
          </cell>
          <cell r="AS275" t="str">
            <v>92L2</v>
          </cell>
          <cell r="AT275" t="str">
            <v>CHEFE DEPARTAMENTO</v>
          </cell>
          <cell r="AU275" t="str">
            <v>4</v>
          </cell>
          <cell r="AV275" t="str">
            <v>00040511</v>
          </cell>
          <cell r="AW275" t="str">
            <v>J20440000220</v>
          </cell>
          <cell r="AX275" t="str">
            <v>AC-AP-APOIO</v>
          </cell>
          <cell r="AY275" t="str">
            <v>68905030</v>
          </cell>
          <cell r="AZ275" t="str">
            <v>Dep Comercial Centro</v>
          </cell>
          <cell r="BA275" t="str">
            <v>6890</v>
          </cell>
          <cell r="BB275" t="str">
            <v>EDP Outsourcing Comercial</v>
          </cell>
          <cell r="BC275" t="str">
            <v>6890</v>
          </cell>
          <cell r="BD275" t="str">
            <v>6890</v>
          </cell>
          <cell r="BE275" t="str">
            <v>2800</v>
          </cell>
          <cell r="BF275" t="str">
            <v>6890</v>
          </cell>
          <cell r="BG275" t="str">
            <v>EDP Outsourcing Comercial,SA</v>
          </cell>
          <cell r="BH275" t="str">
            <v>1010</v>
          </cell>
          <cell r="BI275">
            <v>2659</v>
          </cell>
          <cell r="BJ275" t="str">
            <v>M</v>
          </cell>
          <cell r="BK275">
            <v>30</v>
          </cell>
          <cell r="BL275">
            <v>303.3</v>
          </cell>
          <cell r="BM275" t="str">
            <v>LIC 2</v>
          </cell>
          <cell r="BN275" t="str">
            <v>00</v>
          </cell>
          <cell r="BO275" t="str">
            <v>M</v>
          </cell>
          <cell r="BP275" t="str">
            <v>20040110</v>
          </cell>
          <cell r="BQ275" t="str">
            <v>22</v>
          </cell>
          <cell r="BR275" t="str">
            <v>ACELERACAO DE CARREIRA</v>
          </cell>
          <cell r="BS275" t="str">
            <v>20050101</v>
          </cell>
          <cell r="BU275" t="str">
            <v>C DEP D2</v>
          </cell>
          <cell r="BV275" t="str">
            <v>N</v>
          </cell>
          <cell r="BW275">
            <v>146</v>
          </cell>
          <cell r="BX275">
            <v>21</v>
          </cell>
          <cell r="BY275">
            <v>652.74</v>
          </cell>
          <cell r="BZ275">
            <v>0</v>
          </cell>
          <cell r="CA275">
            <v>0</v>
          </cell>
          <cell r="CC275">
            <v>0</v>
          </cell>
          <cell r="CG275">
            <v>0</v>
          </cell>
          <cell r="CK275">
            <v>0</v>
          </cell>
          <cell r="CO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Z275">
            <v>0</v>
          </cell>
          <cell r="DC275">
            <v>0</v>
          </cell>
          <cell r="DF275">
            <v>0</v>
          </cell>
          <cell r="DI275">
            <v>0</v>
          </cell>
          <cell r="DK275">
            <v>0</v>
          </cell>
          <cell r="DL275">
            <v>0</v>
          </cell>
          <cell r="DN275" t="str">
            <v>50001</v>
          </cell>
          <cell r="DO275" t="str">
            <v>IHT_TEMPO INTEIRO</v>
          </cell>
          <cell r="DP275">
            <v>2</v>
          </cell>
          <cell r="DQ275">
            <v>100</v>
          </cell>
          <cell r="DR275" t="str">
            <v>CR01</v>
          </cell>
          <cell r="DT275" t="str">
            <v>00330000</v>
          </cell>
          <cell r="DU275" t="str">
            <v>BANCO COMERCIAL PORTUGUES, SA</v>
          </cell>
        </row>
        <row r="276">
          <cell r="A276" t="str">
            <v>236551</v>
          </cell>
          <cell r="B276" t="str">
            <v>Maria Ceu Carlos Ramos</v>
          </cell>
          <cell r="C276" t="str">
            <v>1980</v>
          </cell>
          <cell r="D276">
            <v>25</v>
          </cell>
          <cell r="E276">
            <v>25</v>
          </cell>
          <cell r="F276" t="str">
            <v>19600725</v>
          </cell>
          <cell r="G276" t="str">
            <v>44</v>
          </cell>
          <cell r="H276" t="str">
            <v>1</v>
          </cell>
          <cell r="I276" t="str">
            <v>Casado</v>
          </cell>
          <cell r="J276" t="str">
            <v>feminino</v>
          </cell>
          <cell r="K276">
            <v>4</v>
          </cell>
          <cell r="L276" t="str">
            <v>R Alm. Gago Coutinho, 110</v>
          </cell>
          <cell r="M276" t="str">
            <v>3830-669</v>
          </cell>
          <cell r="N276" t="str">
            <v>GAFANHA DA NAZARÉ</v>
          </cell>
          <cell r="O276" t="str">
            <v>00241132</v>
          </cell>
          <cell r="P276" t="str">
            <v>CURSO COMPLEMENTAR DOS LICEUS</v>
          </cell>
          <cell r="R276" t="str">
            <v>5401423</v>
          </cell>
          <cell r="S276" t="str">
            <v>20030514</v>
          </cell>
          <cell r="T276" t="str">
            <v>AVEIRO</v>
          </cell>
          <cell r="U276" t="str">
            <v>9803</v>
          </cell>
          <cell r="V276" t="str">
            <v>S.NAC IND ENERGIA-SINDEL</v>
          </cell>
          <cell r="W276" t="str">
            <v>120827131</v>
          </cell>
          <cell r="X276" t="str">
            <v>0108</v>
          </cell>
          <cell r="Y276" t="str">
            <v>0.0</v>
          </cell>
          <cell r="Z276">
            <v>4</v>
          </cell>
          <cell r="AA276" t="str">
            <v>00</v>
          </cell>
          <cell r="AC276" t="str">
            <v>X</v>
          </cell>
          <cell r="AD276" t="str">
            <v>100</v>
          </cell>
          <cell r="AE276" t="str">
            <v>11163508400</v>
          </cell>
          <cell r="AF276" t="str">
            <v>02</v>
          </cell>
          <cell r="AG276" t="str">
            <v>19800716</v>
          </cell>
          <cell r="AH276" t="str">
            <v>DT.Adm.Corr.Antiguid</v>
          </cell>
          <cell r="AI276" t="str">
            <v>1</v>
          </cell>
          <cell r="AJ276" t="str">
            <v>ACTIVOS</v>
          </cell>
          <cell r="AK276" t="str">
            <v>AA</v>
          </cell>
          <cell r="AL276" t="str">
            <v>ACTIVO TEMP.INTEIRO</v>
          </cell>
          <cell r="AM276" t="str">
            <v>J200</v>
          </cell>
          <cell r="AN276" t="str">
            <v>EDPOutsourcingComercial-Ce</v>
          </cell>
          <cell r="AO276" t="str">
            <v>J211</v>
          </cell>
          <cell r="AP276" t="str">
            <v>EDPOC-AVR-V Haf</v>
          </cell>
          <cell r="AQ276" t="str">
            <v>40176952</v>
          </cell>
          <cell r="AR276" t="str">
            <v>70000122</v>
          </cell>
          <cell r="AS276" t="str">
            <v>055.</v>
          </cell>
          <cell r="AT276" t="str">
            <v>ESCRITUR. PESSOAL E EXP.GERAL</v>
          </cell>
          <cell r="AU276" t="str">
            <v>1</v>
          </cell>
          <cell r="AV276" t="str">
            <v>00040606</v>
          </cell>
          <cell r="AW276" t="str">
            <v>J20440000620</v>
          </cell>
          <cell r="AX276" t="str">
            <v>AC-LE-LOJAS E EQUIPAS - II</v>
          </cell>
          <cell r="AY276" t="str">
            <v>68905034</v>
          </cell>
          <cell r="AZ276" t="str">
            <v>Apoio à Rede Centro</v>
          </cell>
          <cell r="BA276" t="str">
            <v>6890</v>
          </cell>
          <cell r="BB276" t="str">
            <v>EDP Outsourcing Comercial</v>
          </cell>
          <cell r="BC276" t="str">
            <v>6890</v>
          </cell>
          <cell r="BD276" t="str">
            <v>6890</v>
          </cell>
          <cell r="BE276" t="str">
            <v>2800</v>
          </cell>
          <cell r="BF276" t="str">
            <v>6890</v>
          </cell>
          <cell r="BG276" t="str">
            <v>EDP Outsourcing Comercial,SA</v>
          </cell>
          <cell r="BH276" t="str">
            <v>1010</v>
          </cell>
          <cell r="BI276">
            <v>1247</v>
          </cell>
          <cell r="BJ276" t="str">
            <v>11</v>
          </cell>
          <cell r="BK276">
            <v>25</v>
          </cell>
          <cell r="BL276">
            <v>252.75</v>
          </cell>
          <cell r="BM276" t="str">
            <v>NÍVEL 5</v>
          </cell>
          <cell r="BN276" t="str">
            <v>00</v>
          </cell>
          <cell r="BO276" t="str">
            <v>08</v>
          </cell>
          <cell r="BP276" t="str">
            <v>20050101</v>
          </cell>
          <cell r="BQ276" t="str">
            <v>21</v>
          </cell>
          <cell r="BR276" t="str">
            <v>EVOLUCAO AUTOMATICA</v>
          </cell>
          <cell r="BS276" t="str">
            <v>20050101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C276">
            <v>0</v>
          </cell>
          <cell r="CG276">
            <v>0</v>
          </cell>
          <cell r="CK276">
            <v>0</v>
          </cell>
          <cell r="CO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Z276">
            <v>0</v>
          </cell>
          <cell r="DC276">
            <v>0</v>
          </cell>
          <cell r="DF276">
            <v>0</v>
          </cell>
          <cell r="DI276">
            <v>0</v>
          </cell>
          <cell r="DK276">
            <v>0</v>
          </cell>
          <cell r="DL276">
            <v>0</v>
          </cell>
          <cell r="DN276" t="str">
            <v>21D11</v>
          </cell>
          <cell r="DO276" t="str">
            <v>Flex.T.Int."Escrit"</v>
          </cell>
          <cell r="DP276">
            <v>2</v>
          </cell>
          <cell r="DQ276">
            <v>100</v>
          </cell>
          <cell r="DR276" t="str">
            <v>CR01</v>
          </cell>
          <cell r="DT276" t="str">
            <v>00100000</v>
          </cell>
          <cell r="DU276" t="str">
            <v>BANCO BPI, SA</v>
          </cell>
        </row>
        <row r="277">
          <cell r="A277" t="str">
            <v>243825</v>
          </cell>
          <cell r="B277" t="str">
            <v>Alfredo Manuel Pinho Ferreira</v>
          </cell>
          <cell r="C277" t="str">
            <v>1980</v>
          </cell>
          <cell r="D277">
            <v>25</v>
          </cell>
          <cell r="E277">
            <v>25</v>
          </cell>
          <cell r="F277" t="str">
            <v>19610424</v>
          </cell>
          <cell r="G277" t="str">
            <v>44</v>
          </cell>
          <cell r="H277" t="str">
            <v>1</v>
          </cell>
          <cell r="I277" t="str">
            <v>Casado</v>
          </cell>
          <cell r="J277" t="str">
            <v>masculino</v>
          </cell>
          <cell r="K277">
            <v>1</v>
          </cell>
          <cell r="L277" t="str">
            <v>Rua Manuel Maria Matos, nº. 116 - 2º. Esq.</v>
          </cell>
          <cell r="M277" t="str">
            <v>3880-294</v>
          </cell>
          <cell r="N277" t="str">
            <v>OVAR</v>
          </cell>
          <cell r="O277" t="str">
            <v>00232213</v>
          </cell>
          <cell r="P277" t="str">
            <v>C.GERAL ADMINISTRACAO COMERCIO</v>
          </cell>
          <cell r="R277" t="str">
            <v>7985165</v>
          </cell>
          <cell r="S277" t="str">
            <v>19990623</v>
          </cell>
          <cell r="T277" t="str">
            <v>LISBOA</v>
          </cell>
          <cell r="U277" t="str">
            <v>9803</v>
          </cell>
          <cell r="V277" t="str">
            <v>S.NAC IND ENERGIA-SINDEL</v>
          </cell>
          <cell r="W277" t="str">
            <v>149299834</v>
          </cell>
          <cell r="X277" t="str">
            <v>0159</v>
          </cell>
          <cell r="Y277" t="str">
            <v>0.0</v>
          </cell>
          <cell r="Z277">
            <v>1</v>
          </cell>
          <cell r="AA277" t="str">
            <v>00</v>
          </cell>
          <cell r="AC277" t="str">
            <v>X</v>
          </cell>
          <cell r="AD277" t="str">
            <v>100</v>
          </cell>
          <cell r="AE277" t="str">
            <v>11163410161</v>
          </cell>
          <cell r="AF277" t="str">
            <v>02</v>
          </cell>
          <cell r="AG277" t="str">
            <v>19800116</v>
          </cell>
          <cell r="AH277" t="str">
            <v>DT.Adm.Corr.Antiguid</v>
          </cell>
          <cell r="AI277" t="str">
            <v>1</v>
          </cell>
          <cell r="AJ277" t="str">
            <v>ACTIVOS</v>
          </cell>
          <cell r="AK277" t="str">
            <v>AA</v>
          </cell>
          <cell r="AL277" t="str">
            <v>ACTIVO TEMP.INTEIRO</v>
          </cell>
          <cell r="AM277" t="str">
            <v>J200</v>
          </cell>
          <cell r="AN277" t="str">
            <v>EDPOutsourcingComercial-Ce</v>
          </cell>
          <cell r="AO277" t="str">
            <v>J212</v>
          </cell>
          <cell r="AP277" t="str">
            <v>EDPOC-FEIRA-JSS</v>
          </cell>
          <cell r="AQ277" t="str">
            <v>40176910</v>
          </cell>
          <cell r="AR277" t="str">
            <v>70000022</v>
          </cell>
          <cell r="AS277" t="str">
            <v>014.</v>
          </cell>
          <cell r="AT277" t="str">
            <v>TECNICO COMERCIAL</v>
          </cell>
          <cell r="AU277" t="str">
            <v>0</v>
          </cell>
          <cell r="AV277" t="str">
            <v>00040297</v>
          </cell>
          <cell r="AW277" t="str">
            <v>J20440000820</v>
          </cell>
          <cell r="AX277" t="str">
            <v>AC-RA-REDE DE AGENTES</v>
          </cell>
          <cell r="AY277" t="str">
            <v>68905036</v>
          </cell>
          <cell r="AZ277" t="str">
            <v>Eq Contacto Directo</v>
          </cell>
          <cell r="BA277" t="str">
            <v>6890</v>
          </cell>
          <cell r="BB277" t="str">
            <v>EDP Outsourcing Comercial</v>
          </cell>
          <cell r="BC277" t="str">
            <v>6890</v>
          </cell>
          <cell r="BD277" t="str">
            <v>6890</v>
          </cell>
          <cell r="BE277" t="str">
            <v>2800</v>
          </cell>
          <cell r="BF277" t="str">
            <v>6890</v>
          </cell>
          <cell r="BG277" t="str">
            <v>EDP Outsourcing Comercial,SA</v>
          </cell>
          <cell r="BH277" t="str">
            <v>1010</v>
          </cell>
          <cell r="BI277">
            <v>1247</v>
          </cell>
          <cell r="BJ277" t="str">
            <v>11</v>
          </cell>
          <cell r="BK277">
            <v>25</v>
          </cell>
          <cell r="BL277">
            <v>252.75</v>
          </cell>
          <cell r="BM277" t="str">
            <v>NÍVEL 4</v>
          </cell>
          <cell r="BN277" t="str">
            <v>00</v>
          </cell>
          <cell r="BO277" t="str">
            <v>05</v>
          </cell>
          <cell r="BP277" t="str">
            <v>20040110</v>
          </cell>
          <cell r="BQ277" t="str">
            <v>22</v>
          </cell>
          <cell r="BR277" t="str">
            <v>ACELERACAO DE CARREIRA</v>
          </cell>
          <cell r="BS277" t="str">
            <v>20050101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C277">
            <v>0</v>
          </cell>
          <cell r="CG277">
            <v>0</v>
          </cell>
          <cell r="CK277">
            <v>0</v>
          </cell>
          <cell r="CO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Z277">
            <v>0</v>
          </cell>
          <cell r="DC277">
            <v>0</v>
          </cell>
          <cell r="DF277">
            <v>0</v>
          </cell>
          <cell r="DI277">
            <v>0</v>
          </cell>
          <cell r="DK277">
            <v>0</v>
          </cell>
          <cell r="DL277">
            <v>0</v>
          </cell>
          <cell r="DN277" t="str">
            <v>21D12</v>
          </cell>
          <cell r="DO277" t="str">
            <v>Flex.T.Int."Act.Ind."</v>
          </cell>
          <cell r="DP277">
            <v>2</v>
          </cell>
          <cell r="DQ277">
            <v>100</v>
          </cell>
          <cell r="DR277" t="str">
            <v>CR01</v>
          </cell>
          <cell r="DT277" t="str">
            <v>00100000</v>
          </cell>
          <cell r="DU277" t="str">
            <v>BANCO BPI, SA</v>
          </cell>
        </row>
        <row r="278">
          <cell r="A278" t="str">
            <v>247553</v>
          </cell>
          <cell r="B278" t="str">
            <v>Alcindo Joaquim Pinho</v>
          </cell>
          <cell r="C278" t="str">
            <v>1973</v>
          </cell>
          <cell r="D278">
            <v>32</v>
          </cell>
          <cell r="E278">
            <v>32</v>
          </cell>
          <cell r="F278" t="str">
            <v>19540323</v>
          </cell>
          <cell r="G278" t="str">
            <v>51</v>
          </cell>
          <cell r="H278" t="str">
            <v>1</v>
          </cell>
          <cell r="I278" t="str">
            <v>Casado</v>
          </cell>
          <cell r="J278" t="str">
            <v>masculino</v>
          </cell>
          <cell r="K278">
            <v>1</v>
          </cell>
          <cell r="L278" t="str">
            <v>R. de Penoucos,80 - 1º</v>
          </cell>
          <cell r="M278" t="str">
            <v>4505-308</v>
          </cell>
          <cell r="N278" t="str">
            <v>FIÃES VFR</v>
          </cell>
          <cell r="O278" t="str">
            <v>00241132</v>
          </cell>
          <cell r="P278" t="str">
            <v>CURSO COMPLEMENTAR DOS LICEUS</v>
          </cell>
          <cell r="R278" t="str">
            <v>4922649</v>
          </cell>
          <cell r="S278" t="str">
            <v>19910114</v>
          </cell>
          <cell r="T278" t="str">
            <v>LISBOA</v>
          </cell>
          <cell r="U278" t="str">
            <v>9803</v>
          </cell>
          <cell r="V278" t="str">
            <v>S.NAC IND ENERGIA-SINDEL</v>
          </cell>
          <cell r="W278" t="str">
            <v>169562204</v>
          </cell>
          <cell r="X278" t="str">
            <v>3441</v>
          </cell>
          <cell r="Y278" t="str">
            <v>0.0</v>
          </cell>
          <cell r="Z278">
            <v>1</v>
          </cell>
          <cell r="AA278" t="str">
            <v>00</v>
          </cell>
          <cell r="AD278" t="str">
            <v>100</v>
          </cell>
          <cell r="AE278" t="str">
            <v>11163988044</v>
          </cell>
          <cell r="AF278" t="str">
            <v>02</v>
          </cell>
          <cell r="AG278" t="str">
            <v>19730802</v>
          </cell>
          <cell r="AH278" t="str">
            <v>DT.Adm.Corr.Antiguid</v>
          </cell>
          <cell r="AI278" t="str">
            <v>1</v>
          </cell>
          <cell r="AJ278" t="str">
            <v>ACTIVOS</v>
          </cell>
          <cell r="AK278" t="str">
            <v>AA</v>
          </cell>
          <cell r="AL278" t="str">
            <v>ACTIVO TEMP.INTEIRO</v>
          </cell>
          <cell r="AM278" t="str">
            <v>J200</v>
          </cell>
          <cell r="AN278" t="str">
            <v>EDPOutsourcingComercial-Ce</v>
          </cell>
          <cell r="AO278" t="str">
            <v>J212</v>
          </cell>
          <cell r="AP278" t="str">
            <v>EDPOC-FEIRA-JSS</v>
          </cell>
          <cell r="AQ278" t="str">
            <v>40177107</v>
          </cell>
          <cell r="AR278" t="str">
            <v>70000045</v>
          </cell>
          <cell r="AS278" t="str">
            <v>01S3</v>
          </cell>
          <cell r="AT278" t="str">
            <v>CHEFIA SECCAO ESCALAO III</v>
          </cell>
          <cell r="AU278" t="str">
            <v>1</v>
          </cell>
          <cell r="AV278" t="str">
            <v>00040317</v>
          </cell>
          <cell r="AW278" t="str">
            <v>J20444460120</v>
          </cell>
          <cell r="AX278" t="str">
            <v>AC-LJVFR-CH-CHEFIA</v>
          </cell>
          <cell r="AY278" t="str">
            <v>68905308</v>
          </cell>
          <cell r="AZ278" t="str">
            <v>Lj Stª Maria Feira</v>
          </cell>
          <cell r="BA278" t="str">
            <v>6890</v>
          </cell>
          <cell r="BB278" t="str">
            <v>EDP Outsourcing Comercial</v>
          </cell>
          <cell r="BC278" t="str">
            <v>6890</v>
          </cell>
          <cell r="BD278" t="str">
            <v>6890</v>
          </cell>
          <cell r="BE278" t="str">
            <v>2800</v>
          </cell>
          <cell r="BF278" t="str">
            <v>6890</v>
          </cell>
          <cell r="BG278" t="str">
            <v>EDP Outsourcing Comercial,SA</v>
          </cell>
          <cell r="BH278" t="str">
            <v>1010</v>
          </cell>
          <cell r="BI278">
            <v>1707</v>
          </cell>
          <cell r="BJ278" t="str">
            <v>16</v>
          </cell>
          <cell r="BK278">
            <v>32</v>
          </cell>
          <cell r="BL278">
            <v>323.52</v>
          </cell>
          <cell r="BM278" t="str">
            <v>C SECÇ3</v>
          </cell>
          <cell r="BN278" t="str">
            <v>00</v>
          </cell>
          <cell r="BO278" t="str">
            <v>H</v>
          </cell>
          <cell r="BP278" t="str">
            <v>20050101</v>
          </cell>
          <cell r="BQ278" t="str">
            <v>21</v>
          </cell>
          <cell r="BR278" t="str">
            <v>EVOLUCAO AUTOMATICA</v>
          </cell>
          <cell r="BS278" t="str">
            <v>20050101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C278">
            <v>0</v>
          </cell>
          <cell r="CG278">
            <v>0</v>
          </cell>
          <cell r="CK278">
            <v>0</v>
          </cell>
          <cell r="CO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Z278">
            <v>0</v>
          </cell>
          <cell r="DC278">
            <v>0</v>
          </cell>
          <cell r="DF278">
            <v>0</v>
          </cell>
          <cell r="DI278">
            <v>0</v>
          </cell>
          <cell r="DK278">
            <v>0</v>
          </cell>
          <cell r="DL278">
            <v>0</v>
          </cell>
          <cell r="DN278" t="str">
            <v>11D13</v>
          </cell>
          <cell r="DO278" t="str">
            <v>FixoTInt-"Lojas"2002</v>
          </cell>
          <cell r="DP278">
            <v>9</v>
          </cell>
          <cell r="DQ278">
            <v>100</v>
          </cell>
          <cell r="DR278" t="str">
            <v>CR01</v>
          </cell>
          <cell r="DT278" t="str">
            <v>00350722</v>
          </cell>
          <cell r="DU278" t="str">
            <v>CAIXA GERAL DE DEPOSITOS, SA</v>
          </cell>
        </row>
        <row r="279">
          <cell r="A279" t="str">
            <v>252700</v>
          </cell>
          <cell r="B279" t="str">
            <v>Maria Madalena Silva Tavares</v>
          </cell>
          <cell r="C279" t="str">
            <v>1974</v>
          </cell>
          <cell r="D279">
            <v>31</v>
          </cell>
          <cell r="E279">
            <v>31</v>
          </cell>
          <cell r="F279" t="str">
            <v>19580918</v>
          </cell>
          <cell r="G279" t="str">
            <v>46</v>
          </cell>
          <cell r="H279" t="str">
            <v>1</v>
          </cell>
          <cell r="I279" t="str">
            <v>Casado</v>
          </cell>
          <cell r="J279" t="str">
            <v>feminino</v>
          </cell>
          <cell r="K279">
            <v>2</v>
          </cell>
          <cell r="L279" t="str">
            <v>Ervedoso - Arões              Vale de Cambra</v>
          </cell>
          <cell r="M279" t="str">
            <v>3730-000</v>
          </cell>
          <cell r="N279" t="str">
            <v>VALE DE CAMBRA</v>
          </cell>
          <cell r="O279" t="str">
            <v>00123012</v>
          </cell>
          <cell r="P279" t="str">
            <v>TELESCOLA</v>
          </cell>
          <cell r="R279" t="str">
            <v>6164382</v>
          </cell>
          <cell r="S279" t="str">
            <v>20010312</v>
          </cell>
          <cell r="T279" t="str">
            <v>AVEIRO</v>
          </cell>
          <cell r="U279" t="str">
            <v>9803</v>
          </cell>
          <cell r="V279" t="str">
            <v>S.NAC IND ENERGIA-SINDEL</v>
          </cell>
          <cell r="W279" t="str">
            <v>117279641</v>
          </cell>
          <cell r="X279" t="str">
            <v>0191</v>
          </cell>
          <cell r="Y279" t="str">
            <v>0.0</v>
          </cell>
          <cell r="Z279">
            <v>0</v>
          </cell>
          <cell r="AA279" t="str">
            <v>00</v>
          </cell>
          <cell r="AC279" t="str">
            <v>X</v>
          </cell>
          <cell r="AD279" t="str">
            <v>100</v>
          </cell>
          <cell r="AE279" t="str">
            <v>11162101240</v>
          </cell>
          <cell r="AF279" t="str">
            <v>02</v>
          </cell>
          <cell r="AG279" t="str">
            <v>19740502</v>
          </cell>
          <cell r="AH279" t="str">
            <v>DT.Adm.Corr.Antiguid</v>
          </cell>
          <cell r="AI279" t="str">
            <v>1</v>
          </cell>
          <cell r="AJ279" t="str">
            <v>ACTIVOS</v>
          </cell>
          <cell r="AK279" t="str">
            <v>AA</v>
          </cell>
          <cell r="AL279" t="str">
            <v>ACTIVO TEMP.INTEIRO</v>
          </cell>
          <cell r="AM279" t="str">
            <v>J200</v>
          </cell>
          <cell r="AN279" t="str">
            <v>EDPOutsourcingComercial-Ce</v>
          </cell>
          <cell r="AO279" t="str">
            <v>J212</v>
          </cell>
          <cell r="AP279" t="str">
            <v>EDPOC-FEIRA-JSS</v>
          </cell>
          <cell r="AQ279" t="str">
            <v>40177112</v>
          </cell>
          <cell r="AR279" t="str">
            <v>70000060</v>
          </cell>
          <cell r="AS279" t="str">
            <v>025.</v>
          </cell>
          <cell r="AT279" t="str">
            <v>ESCRITURARIO COMERCIAL</v>
          </cell>
          <cell r="AU279" t="str">
            <v>1</v>
          </cell>
          <cell r="AV279" t="str">
            <v>00040318</v>
          </cell>
          <cell r="AW279" t="str">
            <v>J20444460420</v>
          </cell>
          <cell r="AX279" t="str">
            <v>AC-LJVFR-LOJA VILA DA FEIRA</v>
          </cell>
          <cell r="AY279" t="str">
            <v>68905308</v>
          </cell>
          <cell r="AZ279" t="str">
            <v>Lj Stª Maria Feira</v>
          </cell>
          <cell r="BA279" t="str">
            <v>6890</v>
          </cell>
          <cell r="BB279" t="str">
            <v>EDP Outsourcing Comercial</v>
          </cell>
          <cell r="BC279" t="str">
            <v>6890</v>
          </cell>
          <cell r="BD279" t="str">
            <v>6890</v>
          </cell>
          <cell r="BE279" t="str">
            <v>2800</v>
          </cell>
          <cell r="BF279" t="str">
            <v>6890</v>
          </cell>
          <cell r="BG279" t="str">
            <v>EDP Outsourcing Comercial,SA</v>
          </cell>
          <cell r="BH279" t="str">
            <v>1010</v>
          </cell>
          <cell r="BI279">
            <v>1432</v>
          </cell>
          <cell r="BJ279" t="str">
            <v>13</v>
          </cell>
          <cell r="BK279">
            <v>31</v>
          </cell>
          <cell r="BL279">
            <v>313.41000000000003</v>
          </cell>
          <cell r="BM279" t="str">
            <v>NÍVEL 5</v>
          </cell>
          <cell r="BN279" t="str">
            <v>00</v>
          </cell>
          <cell r="BO279" t="str">
            <v>10</v>
          </cell>
          <cell r="BP279" t="str">
            <v>20050101</v>
          </cell>
          <cell r="BQ279" t="str">
            <v>21</v>
          </cell>
          <cell r="BR279" t="str">
            <v>EVOLUCAO AUTOMATICA</v>
          </cell>
          <cell r="BS279" t="str">
            <v>20050101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C279">
            <v>0</v>
          </cell>
          <cell r="CG279">
            <v>0</v>
          </cell>
          <cell r="CK279">
            <v>0</v>
          </cell>
          <cell r="CO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</v>
          </cell>
          <cell r="CY279" t="str">
            <v>6010</v>
          </cell>
          <cell r="CZ279">
            <v>39.54</v>
          </cell>
          <cell r="DC279">
            <v>0</v>
          </cell>
          <cell r="DF279">
            <v>0</v>
          </cell>
          <cell r="DI279">
            <v>0</v>
          </cell>
          <cell r="DK279">
            <v>0</v>
          </cell>
          <cell r="DL279">
            <v>0</v>
          </cell>
          <cell r="DN279" t="str">
            <v>11D13</v>
          </cell>
          <cell r="DO279" t="str">
            <v>FixoTInt-"Lojas"2002</v>
          </cell>
          <cell r="DP279">
            <v>9</v>
          </cell>
          <cell r="DQ279">
            <v>100</v>
          </cell>
          <cell r="DR279" t="str">
            <v>CR01</v>
          </cell>
          <cell r="DT279" t="str">
            <v>00350831</v>
          </cell>
          <cell r="DU279" t="str">
            <v>CAIXA GERAL DE DEPOSITOS, SA</v>
          </cell>
        </row>
        <row r="280">
          <cell r="A280" t="str">
            <v>253618</v>
          </cell>
          <cell r="B280" t="str">
            <v>Alice Fernandes Reis Pinto</v>
          </cell>
          <cell r="C280" t="str">
            <v>1983</v>
          </cell>
          <cell r="D280">
            <v>22</v>
          </cell>
          <cell r="E280">
            <v>22</v>
          </cell>
          <cell r="F280" t="str">
            <v>19581130</v>
          </cell>
          <cell r="G280" t="str">
            <v>46</v>
          </cell>
          <cell r="H280" t="str">
            <v>1</v>
          </cell>
          <cell r="I280" t="str">
            <v>Casado</v>
          </cell>
          <cell r="J280" t="str">
            <v>feminino</v>
          </cell>
          <cell r="K280">
            <v>2</v>
          </cell>
          <cell r="L280" t="str">
            <v>R. Monte Outeiro,97</v>
          </cell>
          <cell r="M280" t="str">
            <v>4520-462</v>
          </cell>
          <cell r="N280" t="str">
            <v>RIO MEÃO</v>
          </cell>
          <cell r="O280" t="str">
            <v>00232131</v>
          </cell>
          <cell r="P280" t="str">
            <v>CURSO GERAL DO COMERCIO</v>
          </cell>
          <cell r="R280" t="str">
            <v>5189138</v>
          </cell>
          <cell r="S280" t="str">
            <v>19901126</v>
          </cell>
          <cell r="T280" t="str">
            <v>LISBOA</v>
          </cell>
          <cell r="U280" t="str">
            <v>9803</v>
          </cell>
          <cell r="V280" t="str">
            <v>S.NAC IND ENERGIA-SINDEL</v>
          </cell>
          <cell r="W280" t="str">
            <v>150581548</v>
          </cell>
          <cell r="X280" t="str">
            <v>0094</v>
          </cell>
          <cell r="Y280" t="str">
            <v>0.0</v>
          </cell>
          <cell r="Z280">
            <v>2</v>
          </cell>
          <cell r="AA280" t="str">
            <v>00</v>
          </cell>
          <cell r="AC280" t="str">
            <v>X</v>
          </cell>
          <cell r="AD280" t="str">
            <v>100</v>
          </cell>
          <cell r="AE280" t="str">
            <v>11096439925</v>
          </cell>
          <cell r="AF280" t="str">
            <v>02</v>
          </cell>
          <cell r="AG280" t="str">
            <v>19830701</v>
          </cell>
          <cell r="AH280" t="str">
            <v>DT.Adm.Corr.Antiguid</v>
          </cell>
          <cell r="AI280" t="str">
            <v>1</v>
          </cell>
          <cell r="AJ280" t="str">
            <v>ACTIVOS</v>
          </cell>
          <cell r="AK280" t="str">
            <v>AA</v>
          </cell>
          <cell r="AL280" t="str">
            <v>ACTIVO TEMP.INTEIRO</v>
          </cell>
          <cell r="AM280" t="str">
            <v>J200</v>
          </cell>
          <cell r="AN280" t="str">
            <v>EDPOutsourcingComercial-Ce</v>
          </cell>
          <cell r="AO280" t="str">
            <v>J212</v>
          </cell>
          <cell r="AP280" t="str">
            <v>EDPOC-FEIRA-JSS</v>
          </cell>
          <cell r="AQ280" t="str">
            <v>40177113</v>
          </cell>
          <cell r="AR280" t="str">
            <v>70000060</v>
          </cell>
          <cell r="AS280" t="str">
            <v>025.</v>
          </cell>
          <cell r="AT280" t="str">
            <v>ESCRITURARIO COMERCIAL</v>
          </cell>
          <cell r="AU280" t="str">
            <v>1</v>
          </cell>
          <cell r="AV280" t="str">
            <v>00040318</v>
          </cell>
          <cell r="AW280" t="str">
            <v>J20444460420</v>
          </cell>
          <cell r="AX280" t="str">
            <v>AC-LJVFR-LOJA VILA DA FEIRA</v>
          </cell>
          <cell r="AY280" t="str">
            <v>68905308</v>
          </cell>
          <cell r="AZ280" t="str">
            <v>Lj Stª Maria Feira</v>
          </cell>
          <cell r="BA280" t="str">
            <v>6890</v>
          </cell>
          <cell r="BB280" t="str">
            <v>EDP Outsourcing Comercial</v>
          </cell>
          <cell r="BC280" t="str">
            <v>6890</v>
          </cell>
          <cell r="BD280" t="str">
            <v>6890</v>
          </cell>
          <cell r="BE280" t="str">
            <v>2800</v>
          </cell>
          <cell r="BF280" t="str">
            <v>6890</v>
          </cell>
          <cell r="BG280" t="str">
            <v>EDP Outsourcing Comercial,SA</v>
          </cell>
          <cell r="BH280" t="str">
            <v>1010</v>
          </cell>
          <cell r="BI280">
            <v>1160</v>
          </cell>
          <cell r="BJ280" t="str">
            <v>10</v>
          </cell>
          <cell r="BK280">
            <v>22</v>
          </cell>
          <cell r="BL280">
            <v>222.42</v>
          </cell>
          <cell r="BM280" t="str">
            <v>NÍVEL 5</v>
          </cell>
          <cell r="BN280" t="str">
            <v>01</v>
          </cell>
          <cell r="BO280" t="str">
            <v>07</v>
          </cell>
          <cell r="BP280" t="str">
            <v>20040101</v>
          </cell>
          <cell r="BQ280" t="str">
            <v>21</v>
          </cell>
          <cell r="BR280" t="str">
            <v>EVOLUCAO AUTOMATICA</v>
          </cell>
          <cell r="BS280" t="str">
            <v>20050101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C280">
            <v>0</v>
          </cell>
          <cell r="CG280">
            <v>0</v>
          </cell>
          <cell r="CK280">
            <v>0</v>
          </cell>
          <cell r="CO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</v>
          </cell>
          <cell r="CY280" t="str">
            <v>6010</v>
          </cell>
          <cell r="CZ280">
            <v>39.54</v>
          </cell>
          <cell r="DC280">
            <v>0</v>
          </cell>
          <cell r="DF280">
            <v>0</v>
          </cell>
          <cell r="DI280">
            <v>0</v>
          </cell>
          <cell r="DK280">
            <v>0</v>
          </cell>
          <cell r="DL280">
            <v>0</v>
          </cell>
          <cell r="DN280" t="str">
            <v>11D13</v>
          </cell>
          <cell r="DO280" t="str">
            <v>FixoTInt-"Lojas"2002</v>
          </cell>
          <cell r="DP280">
            <v>9</v>
          </cell>
          <cell r="DQ280">
            <v>100</v>
          </cell>
          <cell r="DR280" t="str">
            <v>CR01</v>
          </cell>
          <cell r="DT280" t="str">
            <v>00330000</v>
          </cell>
          <cell r="DU280" t="str">
            <v>BANCO COMERCIAL PORTUGUES, SA</v>
          </cell>
        </row>
        <row r="281">
          <cell r="A281" t="str">
            <v>248193</v>
          </cell>
          <cell r="B281" t="str">
            <v>Francisco Jose Oliveira Pinto</v>
          </cell>
          <cell r="C281" t="str">
            <v>1979</v>
          </cell>
          <cell r="D281">
            <v>26</v>
          </cell>
          <cell r="E281">
            <v>26</v>
          </cell>
          <cell r="F281" t="str">
            <v>19611114</v>
          </cell>
          <cell r="G281" t="str">
            <v>43</v>
          </cell>
          <cell r="H281" t="str">
            <v>1</v>
          </cell>
          <cell r="I281" t="str">
            <v>Casado</v>
          </cell>
          <cell r="J281" t="str">
            <v>masculino</v>
          </cell>
          <cell r="K281">
            <v>1</v>
          </cell>
          <cell r="L281" t="str">
            <v>Rua das Escolas, Nº 128</v>
          </cell>
          <cell r="M281" t="str">
            <v>4505-293</v>
          </cell>
          <cell r="N281" t="str">
            <v>FIÃES VFR</v>
          </cell>
          <cell r="O281" t="str">
            <v>00231013</v>
          </cell>
          <cell r="P281" t="str">
            <v>2. CICLO LICEAL</v>
          </cell>
          <cell r="R281" t="str">
            <v>5658213</v>
          </cell>
          <cell r="S281" t="str">
            <v>20010412</v>
          </cell>
          <cell r="T281" t="str">
            <v>LISBOA</v>
          </cell>
          <cell r="U281" t="str">
            <v>9803</v>
          </cell>
          <cell r="V281" t="str">
            <v>S.NAC IND ENERGIA-SINDEL</v>
          </cell>
          <cell r="W281" t="str">
            <v>138377430</v>
          </cell>
          <cell r="X281" t="str">
            <v>3441</v>
          </cell>
          <cell r="Y281" t="str">
            <v>0.0</v>
          </cell>
          <cell r="Z281">
            <v>1</v>
          </cell>
          <cell r="AA281" t="str">
            <v>00</v>
          </cell>
          <cell r="AC281" t="str">
            <v>X</v>
          </cell>
          <cell r="AD281" t="str">
            <v>100</v>
          </cell>
          <cell r="AE281" t="str">
            <v>11163270187</v>
          </cell>
          <cell r="AF281" t="str">
            <v>02</v>
          </cell>
          <cell r="AG281" t="str">
            <v>19790521</v>
          </cell>
          <cell r="AH281" t="str">
            <v>DT.Adm.Corr.Antiguid</v>
          </cell>
          <cell r="AI281" t="str">
            <v>1</v>
          </cell>
          <cell r="AJ281" t="str">
            <v>ACTIVOS</v>
          </cell>
          <cell r="AK281" t="str">
            <v>AA</v>
          </cell>
          <cell r="AL281" t="str">
            <v>ACTIVO TEMP.INTEIRO</v>
          </cell>
          <cell r="AM281" t="str">
            <v>J200</v>
          </cell>
          <cell r="AN281" t="str">
            <v>EDPOutsourcingComercial-Ce</v>
          </cell>
          <cell r="AO281" t="str">
            <v>J212</v>
          </cell>
          <cell r="AP281" t="str">
            <v>EDPOC-FEIRA-JSS</v>
          </cell>
          <cell r="AQ281" t="str">
            <v>40177109</v>
          </cell>
          <cell r="AR281" t="str">
            <v>70000060</v>
          </cell>
          <cell r="AS281" t="str">
            <v>025.</v>
          </cell>
          <cell r="AT281" t="str">
            <v>ESCRITURARIO COMERCIAL</v>
          </cell>
          <cell r="AU281" t="str">
            <v>1</v>
          </cell>
          <cell r="AV281" t="str">
            <v>00040318</v>
          </cell>
          <cell r="AW281" t="str">
            <v>J20444460420</v>
          </cell>
          <cell r="AX281" t="str">
            <v>AC-LJVFR-LOJA VILA DA FEIRA</v>
          </cell>
          <cell r="AY281" t="str">
            <v>68905308</v>
          </cell>
          <cell r="AZ281" t="str">
            <v>Lj Stª Maria Feira</v>
          </cell>
          <cell r="BA281" t="str">
            <v>6890</v>
          </cell>
          <cell r="BB281" t="str">
            <v>EDP Outsourcing Comercial</v>
          </cell>
          <cell r="BC281" t="str">
            <v>6890</v>
          </cell>
          <cell r="BD281" t="str">
            <v>6890</v>
          </cell>
          <cell r="BE281" t="str">
            <v>2800</v>
          </cell>
          <cell r="BF281" t="str">
            <v>6890</v>
          </cell>
          <cell r="BG281" t="str">
            <v>EDP Outsourcing Comercial,SA</v>
          </cell>
          <cell r="BH281" t="str">
            <v>1010</v>
          </cell>
          <cell r="BI281">
            <v>1247</v>
          </cell>
          <cell r="BJ281" t="str">
            <v>11</v>
          </cell>
          <cell r="BK281">
            <v>26</v>
          </cell>
          <cell r="BL281">
            <v>262.86</v>
          </cell>
          <cell r="BM281" t="str">
            <v>NÍVEL 5</v>
          </cell>
          <cell r="BN281" t="str">
            <v>02</v>
          </cell>
          <cell r="BO281" t="str">
            <v>08</v>
          </cell>
          <cell r="BP281" t="str">
            <v>20030101</v>
          </cell>
          <cell r="BQ281" t="str">
            <v>21</v>
          </cell>
          <cell r="BR281" t="str">
            <v>EVOLUCAO AUTOMATICA</v>
          </cell>
          <cell r="BS281" t="str">
            <v>20050101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C281">
            <v>0</v>
          </cell>
          <cell r="CG281">
            <v>0</v>
          </cell>
          <cell r="CK281">
            <v>0</v>
          </cell>
          <cell r="CO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</v>
          </cell>
          <cell r="CY281" t="str">
            <v>6010</v>
          </cell>
          <cell r="CZ281">
            <v>39.54</v>
          </cell>
          <cell r="DC281">
            <v>0</v>
          </cell>
          <cell r="DF281">
            <v>0</v>
          </cell>
          <cell r="DI281">
            <v>0</v>
          </cell>
          <cell r="DK281">
            <v>0</v>
          </cell>
          <cell r="DL281">
            <v>0</v>
          </cell>
          <cell r="DN281" t="str">
            <v>11D13</v>
          </cell>
          <cell r="DO281" t="str">
            <v>FixoTInt-"Lojas"2002</v>
          </cell>
          <cell r="DP281">
            <v>9</v>
          </cell>
          <cell r="DQ281">
            <v>100</v>
          </cell>
          <cell r="DR281" t="str">
            <v>CR01</v>
          </cell>
          <cell r="DT281" t="str">
            <v>00300001</v>
          </cell>
          <cell r="DU281" t="str">
            <v>BANCO SANTANDER PORTUGAL, SA</v>
          </cell>
        </row>
        <row r="282">
          <cell r="A282" t="str">
            <v>248428</v>
          </cell>
          <cell r="B282" t="str">
            <v>Jorge Manuel Pereira Correia Pinto</v>
          </cell>
          <cell r="C282" t="str">
            <v>1981</v>
          </cell>
          <cell r="D282">
            <v>24</v>
          </cell>
          <cell r="E282">
            <v>24</v>
          </cell>
          <cell r="F282" t="str">
            <v>19580101</v>
          </cell>
          <cell r="G282" t="str">
            <v>47</v>
          </cell>
          <cell r="H282" t="str">
            <v>1</v>
          </cell>
          <cell r="I282" t="str">
            <v>Casado</v>
          </cell>
          <cell r="J282" t="str">
            <v>masculino</v>
          </cell>
          <cell r="K282">
            <v>2</v>
          </cell>
          <cell r="L282" t="str">
            <v>RUA DE FORNOS 230 GUIZANDE</v>
          </cell>
          <cell r="M282" t="str">
            <v>4525-353</v>
          </cell>
          <cell r="N282" t="str">
            <v>LOUREDO VFR</v>
          </cell>
          <cell r="O282" t="str">
            <v>00231023</v>
          </cell>
          <cell r="P282" t="str">
            <v>CURSO GERAL DOS LICEUS</v>
          </cell>
          <cell r="R282" t="str">
            <v>5084601</v>
          </cell>
          <cell r="S282" t="str">
            <v>19940314</v>
          </cell>
          <cell r="T282" t="str">
            <v>LISBOA</v>
          </cell>
          <cell r="U282" t="str">
            <v>9803</v>
          </cell>
          <cell r="V282" t="str">
            <v>S.NAC IND ENERGIA-SINDEL</v>
          </cell>
          <cell r="W282" t="str">
            <v>139484990</v>
          </cell>
          <cell r="X282" t="str">
            <v>3735</v>
          </cell>
          <cell r="Y282" t="str">
            <v>0.0</v>
          </cell>
          <cell r="Z282">
            <v>2</v>
          </cell>
          <cell r="AA282" t="str">
            <v>00</v>
          </cell>
          <cell r="AC282" t="str">
            <v>X</v>
          </cell>
          <cell r="AD282" t="str">
            <v>100</v>
          </cell>
          <cell r="AE282" t="str">
            <v>11163988612</v>
          </cell>
          <cell r="AF282" t="str">
            <v>02</v>
          </cell>
          <cell r="AG282" t="str">
            <v>19810112</v>
          </cell>
          <cell r="AH282" t="str">
            <v>DT.Adm.Corr.Antiguid</v>
          </cell>
          <cell r="AI282" t="str">
            <v>1</v>
          </cell>
          <cell r="AJ282" t="str">
            <v>ACTIVOS</v>
          </cell>
          <cell r="AK282" t="str">
            <v>AA</v>
          </cell>
          <cell r="AL282" t="str">
            <v>ACTIVO TEMP.INTEIRO</v>
          </cell>
          <cell r="AM282" t="str">
            <v>J200</v>
          </cell>
          <cell r="AN282" t="str">
            <v>EDPOutsourcingComercial-Ce</v>
          </cell>
          <cell r="AO282" t="str">
            <v>J212</v>
          </cell>
          <cell r="AP282" t="str">
            <v>EDPOC-FEIRA-JSS</v>
          </cell>
          <cell r="AQ282" t="str">
            <v>40177110</v>
          </cell>
          <cell r="AR282" t="str">
            <v>70000060</v>
          </cell>
          <cell r="AS282" t="str">
            <v>025.</v>
          </cell>
          <cell r="AT282" t="str">
            <v>ESCRITURARIO COMERCIAL</v>
          </cell>
          <cell r="AU282" t="str">
            <v>1</v>
          </cell>
          <cell r="AV282" t="str">
            <v>00040318</v>
          </cell>
          <cell r="AW282" t="str">
            <v>J20444460420</v>
          </cell>
          <cell r="AX282" t="str">
            <v>AC-LJVFR-LOJA VILA DA FEIRA</v>
          </cell>
          <cell r="AY282" t="str">
            <v>68905308</v>
          </cell>
          <cell r="AZ282" t="str">
            <v>Lj Stª Maria Feira</v>
          </cell>
          <cell r="BA282" t="str">
            <v>6890</v>
          </cell>
          <cell r="BB282" t="str">
            <v>EDP Outsourcing Comercial</v>
          </cell>
          <cell r="BC282" t="str">
            <v>6890</v>
          </cell>
          <cell r="BD282" t="str">
            <v>6890</v>
          </cell>
          <cell r="BE282" t="str">
            <v>2800</v>
          </cell>
          <cell r="BF282" t="str">
            <v>6890</v>
          </cell>
          <cell r="BG282" t="str">
            <v>EDP Outsourcing Comercial,SA</v>
          </cell>
          <cell r="BH282" t="str">
            <v>1010</v>
          </cell>
          <cell r="BI282">
            <v>1160</v>
          </cell>
          <cell r="BJ282" t="str">
            <v>10</v>
          </cell>
          <cell r="BK282">
            <v>24</v>
          </cell>
          <cell r="BL282">
            <v>242.64</v>
          </cell>
          <cell r="BM282" t="str">
            <v>NÍVEL 5</v>
          </cell>
          <cell r="BN282" t="str">
            <v>01</v>
          </cell>
          <cell r="BO282" t="str">
            <v>07</v>
          </cell>
          <cell r="BP282" t="str">
            <v>20040101</v>
          </cell>
          <cell r="BQ282" t="str">
            <v>21</v>
          </cell>
          <cell r="BR282" t="str">
            <v>EVOLUCAO AUTOMATICA</v>
          </cell>
          <cell r="BS282" t="str">
            <v>20050101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C282">
            <v>0</v>
          </cell>
          <cell r="CG282">
            <v>0</v>
          </cell>
          <cell r="CK282">
            <v>0</v>
          </cell>
          <cell r="CO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1</v>
          </cell>
          <cell r="CY282" t="str">
            <v>6010</v>
          </cell>
          <cell r="CZ282">
            <v>39.54</v>
          </cell>
          <cell r="DC282">
            <v>0</v>
          </cell>
          <cell r="DF282">
            <v>0</v>
          </cell>
          <cell r="DI282">
            <v>0</v>
          </cell>
          <cell r="DK282">
            <v>0</v>
          </cell>
          <cell r="DL282">
            <v>0</v>
          </cell>
          <cell r="DN282" t="str">
            <v>11D13</v>
          </cell>
          <cell r="DO282" t="str">
            <v>FixoTInt-"Lojas"2002</v>
          </cell>
          <cell r="DP282">
            <v>9</v>
          </cell>
          <cell r="DQ282">
            <v>100</v>
          </cell>
          <cell r="DR282" t="str">
            <v>CR01</v>
          </cell>
          <cell r="DT282" t="str">
            <v>00330000</v>
          </cell>
          <cell r="DU282" t="str">
            <v>BANCO COMERCIAL PORTUGUES, SA</v>
          </cell>
        </row>
        <row r="283">
          <cell r="A283" t="str">
            <v>244244</v>
          </cell>
          <cell r="B283" t="str">
            <v>Goncalina Maria Nunes Correia Dias Ramalhosa</v>
          </cell>
          <cell r="C283" t="str">
            <v>1972</v>
          </cell>
          <cell r="D283">
            <v>33</v>
          </cell>
          <cell r="E283">
            <v>33</v>
          </cell>
          <cell r="F283" t="str">
            <v>19560907</v>
          </cell>
          <cell r="G283" t="str">
            <v>48</v>
          </cell>
          <cell r="H283" t="str">
            <v>1</v>
          </cell>
          <cell r="I283" t="str">
            <v>Casado</v>
          </cell>
          <cell r="J283" t="str">
            <v>feminino</v>
          </cell>
          <cell r="K283">
            <v>1</v>
          </cell>
          <cell r="L283" t="str">
            <v>R Luis Camões,77- 1.E Ovar</v>
          </cell>
          <cell r="M283" t="str">
            <v>3880-240</v>
          </cell>
          <cell r="N283" t="str">
            <v>OVAR</v>
          </cell>
          <cell r="O283" t="str">
            <v>00123022</v>
          </cell>
          <cell r="P283" t="str">
            <v>CICLO COMPL. ENSINO PRIMARIO</v>
          </cell>
          <cell r="R283" t="str">
            <v>5059943</v>
          </cell>
          <cell r="S283" t="str">
            <v>19930217</v>
          </cell>
          <cell r="T283" t="str">
            <v>LISBOA</v>
          </cell>
          <cell r="W283" t="str">
            <v>172999251</v>
          </cell>
          <cell r="X283" t="str">
            <v>0159</v>
          </cell>
          <cell r="Y283" t="str">
            <v>0.0</v>
          </cell>
          <cell r="Z283">
            <v>1</v>
          </cell>
          <cell r="AA283" t="str">
            <v>00</v>
          </cell>
          <cell r="AC283" t="str">
            <v>X</v>
          </cell>
          <cell r="AD283" t="str">
            <v>100</v>
          </cell>
          <cell r="AE283" t="str">
            <v>10500041442</v>
          </cell>
          <cell r="AF283" t="str">
            <v>02</v>
          </cell>
          <cell r="AG283" t="str">
            <v>19720710</v>
          </cell>
          <cell r="AH283" t="str">
            <v>DT.Adm.Corr.Antiguid</v>
          </cell>
          <cell r="AI283" t="str">
            <v>1</v>
          </cell>
          <cell r="AJ283" t="str">
            <v>ACTIVOS</v>
          </cell>
          <cell r="AK283" t="str">
            <v>AA</v>
          </cell>
          <cell r="AL283" t="str">
            <v>ACTIVO TEMP.INTEIRO</v>
          </cell>
          <cell r="AM283" t="str">
            <v>J200</v>
          </cell>
          <cell r="AN283" t="str">
            <v>EDPOutsourcingComercial-Ce</v>
          </cell>
          <cell r="AO283" t="str">
            <v>J212</v>
          </cell>
          <cell r="AP283" t="str">
            <v>EDPOC-FEIRA-JSS</v>
          </cell>
          <cell r="AQ283" t="str">
            <v>40177108</v>
          </cell>
          <cell r="AR283" t="str">
            <v>70000022</v>
          </cell>
          <cell r="AS283" t="str">
            <v>014.</v>
          </cell>
          <cell r="AT283" t="str">
            <v>TECNICO COMERCIAL</v>
          </cell>
          <cell r="AU283" t="str">
            <v>1</v>
          </cell>
          <cell r="AV283" t="str">
            <v>00040318</v>
          </cell>
          <cell r="AW283" t="str">
            <v>J20444460420</v>
          </cell>
          <cell r="AX283" t="str">
            <v>AC-LJVFR-LOJA VILA DA FEIRA</v>
          </cell>
          <cell r="AY283" t="str">
            <v>68905308</v>
          </cell>
          <cell r="AZ283" t="str">
            <v>Lj Stª Maria Feira</v>
          </cell>
          <cell r="BA283" t="str">
            <v>6890</v>
          </cell>
          <cell r="BB283" t="str">
            <v>EDP Outsourcing Comercial</v>
          </cell>
          <cell r="BC283" t="str">
            <v>6890</v>
          </cell>
          <cell r="BD283" t="str">
            <v>6890</v>
          </cell>
          <cell r="BE283" t="str">
            <v>2800</v>
          </cell>
          <cell r="BF283" t="str">
            <v>6890</v>
          </cell>
          <cell r="BG283" t="str">
            <v>EDP Outsourcing Comercial,SA</v>
          </cell>
          <cell r="BH283" t="str">
            <v>1010</v>
          </cell>
          <cell r="BI283">
            <v>1432</v>
          </cell>
          <cell r="BJ283" t="str">
            <v>13</v>
          </cell>
          <cell r="BK283">
            <v>33</v>
          </cell>
          <cell r="BL283">
            <v>333.63</v>
          </cell>
          <cell r="BM283" t="str">
            <v>NÍVEL 4</v>
          </cell>
          <cell r="BN283" t="str">
            <v>01</v>
          </cell>
          <cell r="BO283" t="str">
            <v>07</v>
          </cell>
          <cell r="BP283" t="str">
            <v>20040101</v>
          </cell>
          <cell r="BQ283" t="str">
            <v>21</v>
          </cell>
          <cell r="BR283" t="str">
            <v>EVOLUCAO AUTOMATICA</v>
          </cell>
          <cell r="BS283" t="str">
            <v>20050101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C283">
            <v>0</v>
          </cell>
          <cell r="CG283">
            <v>0</v>
          </cell>
          <cell r="CK283">
            <v>0</v>
          </cell>
          <cell r="CO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</v>
          </cell>
          <cell r="CY283" t="str">
            <v>6010</v>
          </cell>
          <cell r="CZ283">
            <v>39.54</v>
          </cell>
          <cell r="DC283">
            <v>0</v>
          </cell>
          <cell r="DF283">
            <v>0</v>
          </cell>
          <cell r="DI283">
            <v>0</v>
          </cell>
          <cell r="DK283">
            <v>0</v>
          </cell>
          <cell r="DL283">
            <v>0</v>
          </cell>
          <cell r="DN283" t="str">
            <v>11D13</v>
          </cell>
          <cell r="DO283" t="str">
            <v>FixoTInt-"Lojas"2002</v>
          </cell>
          <cell r="DP283">
            <v>9</v>
          </cell>
          <cell r="DQ283">
            <v>100</v>
          </cell>
          <cell r="DR283" t="str">
            <v>CR01</v>
          </cell>
          <cell r="DT283" t="str">
            <v>00350573</v>
          </cell>
          <cell r="DU283" t="str">
            <v>CAIXA GERAL DE DEPOSITOS, SA</v>
          </cell>
        </row>
        <row r="284">
          <cell r="A284" t="str">
            <v>248690</v>
          </cell>
          <cell r="B284" t="str">
            <v>Manuel Leite Resende</v>
          </cell>
          <cell r="C284" t="str">
            <v>1980</v>
          </cell>
          <cell r="D284">
            <v>25</v>
          </cell>
          <cell r="E284">
            <v>25</v>
          </cell>
          <cell r="F284" t="str">
            <v>19591019</v>
          </cell>
          <cell r="G284" t="str">
            <v>45</v>
          </cell>
          <cell r="H284" t="str">
            <v>0</v>
          </cell>
          <cell r="I284" t="str">
            <v>Solt.</v>
          </cell>
          <cell r="J284" t="str">
            <v>masculino</v>
          </cell>
          <cell r="K284">
            <v>0</v>
          </cell>
          <cell r="L284" t="str">
            <v>R. Padre Albano P. Alferes, Nº 45-3º Dto</v>
          </cell>
          <cell r="M284" t="str">
            <v>4520-022</v>
          </cell>
          <cell r="N284" t="str">
            <v>ESCAPÃES</v>
          </cell>
          <cell r="O284" t="str">
            <v>00241132</v>
          </cell>
          <cell r="P284" t="str">
            <v>CURSO COMPLEMENTAR DOS LICEUS</v>
          </cell>
          <cell r="R284" t="str">
            <v>5426393</v>
          </cell>
          <cell r="S284" t="str">
            <v>20040528</v>
          </cell>
          <cell r="T284" t="str">
            <v>LISBOA</v>
          </cell>
          <cell r="U284" t="str">
            <v>9803</v>
          </cell>
          <cell r="V284" t="str">
            <v>S.NAC IND ENERGIA-SINDEL</v>
          </cell>
          <cell r="W284" t="str">
            <v>126988714</v>
          </cell>
          <cell r="X284" t="str">
            <v>0094</v>
          </cell>
          <cell r="Y284" t="str">
            <v>0.0</v>
          </cell>
          <cell r="Z284">
            <v>0</v>
          </cell>
          <cell r="AA284" t="str">
            <v>00</v>
          </cell>
          <cell r="AD284" t="str">
            <v>100</v>
          </cell>
          <cell r="AE284" t="str">
            <v>11163988735</v>
          </cell>
          <cell r="AF284" t="str">
            <v>02</v>
          </cell>
          <cell r="AG284" t="str">
            <v>19800903</v>
          </cell>
          <cell r="AH284" t="str">
            <v>DT.Adm.Corr.Antiguid</v>
          </cell>
          <cell r="AI284" t="str">
            <v>1</v>
          </cell>
          <cell r="AJ284" t="str">
            <v>ACTIVOS</v>
          </cell>
          <cell r="AK284" t="str">
            <v>AA</v>
          </cell>
          <cell r="AL284" t="str">
            <v>ACTIVO TEMP.INTEIRO</v>
          </cell>
          <cell r="AM284" t="str">
            <v>J200</v>
          </cell>
          <cell r="AN284" t="str">
            <v>EDPOutsourcingComercial-Ce</v>
          </cell>
          <cell r="AO284" t="str">
            <v>J212</v>
          </cell>
          <cell r="AP284" t="str">
            <v>EDPOC-FEIRA-JSS</v>
          </cell>
          <cell r="AQ284" t="str">
            <v>40177111</v>
          </cell>
          <cell r="AR284" t="str">
            <v>70000060</v>
          </cell>
          <cell r="AS284" t="str">
            <v>025.</v>
          </cell>
          <cell r="AT284" t="str">
            <v>ESCRITURARIO COMERCIAL</v>
          </cell>
          <cell r="AU284" t="str">
            <v>1</v>
          </cell>
          <cell r="AV284" t="str">
            <v>00040318</v>
          </cell>
          <cell r="AW284" t="str">
            <v>J20444460420</v>
          </cell>
          <cell r="AX284" t="str">
            <v>AC-LJVFR-LOJA VILA DA FEIRA</v>
          </cell>
          <cell r="AY284" t="str">
            <v>68905308</v>
          </cell>
          <cell r="AZ284" t="str">
            <v>Lj Stª Maria Feira</v>
          </cell>
          <cell r="BA284" t="str">
            <v>6890</v>
          </cell>
          <cell r="BB284" t="str">
            <v>EDP Outsourcing Comercial</v>
          </cell>
          <cell r="BC284" t="str">
            <v>6890</v>
          </cell>
          <cell r="BD284" t="str">
            <v>6890</v>
          </cell>
          <cell r="BE284" t="str">
            <v>2800</v>
          </cell>
          <cell r="BF284" t="str">
            <v>6890</v>
          </cell>
          <cell r="BG284" t="str">
            <v>EDP Outsourcing Comercial,SA</v>
          </cell>
          <cell r="BH284" t="str">
            <v>1010</v>
          </cell>
          <cell r="BI284">
            <v>1247</v>
          </cell>
          <cell r="BJ284" t="str">
            <v>11</v>
          </cell>
          <cell r="BK284">
            <v>25</v>
          </cell>
          <cell r="BL284">
            <v>252.75</v>
          </cell>
          <cell r="BM284" t="str">
            <v>NÍVEL 5</v>
          </cell>
          <cell r="BN284" t="str">
            <v>01</v>
          </cell>
          <cell r="BO284" t="str">
            <v>08</v>
          </cell>
          <cell r="BP284" t="str">
            <v>20040101</v>
          </cell>
          <cell r="BQ284" t="str">
            <v>21</v>
          </cell>
          <cell r="BR284" t="str">
            <v>EVOLUCAO AUTOMATICA</v>
          </cell>
          <cell r="BS284" t="str">
            <v>20050101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C284">
            <v>0</v>
          </cell>
          <cell r="CG284">
            <v>0</v>
          </cell>
          <cell r="CK284">
            <v>0</v>
          </cell>
          <cell r="CO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</v>
          </cell>
          <cell r="CY284" t="str">
            <v>6010</v>
          </cell>
          <cell r="CZ284">
            <v>39.54</v>
          </cell>
          <cell r="DC284">
            <v>0</v>
          </cell>
          <cell r="DF284">
            <v>0</v>
          </cell>
          <cell r="DI284">
            <v>0</v>
          </cell>
          <cell r="DK284">
            <v>0</v>
          </cell>
          <cell r="DL284">
            <v>0</v>
          </cell>
          <cell r="DN284" t="str">
            <v>11D13</v>
          </cell>
          <cell r="DO284" t="str">
            <v>FixoTInt-"Lojas"2002</v>
          </cell>
          <cell r="DP284">
            <v>9</v>
          </cell>
          <cell r="DQ284">
            <v>100</v>
          </cell>
          <cell r="DR284" t="str">
            <v>CR01</v>
          </cell>
          <cell r="DT284" t="str">
            <v>00350735</v>
          </cell>
          <cell r="DU284" t="str">
            <v>CAIXA GERAL DE DEPOSITOS, SA</v>
          </cell>
        </row>
        <row r="285">
          <cell r="A285" t="str">
            <v>237922</v>
          </cell>
          <cell r="B285" t="str">
            <v>Maria Alice Martins de Oliveira Silva</v>
          </cell>
          <cell r="C285" t="str">
            <v>1978</v>
          </cell>
          <cell r="D285">
            <v>27</v>
          </cell>
          <cell r="E285">
            <v>27</v>
          </cell>
          <cell r="F285" t="str">
            <v>19600606</v>
          </cell>
          <cell r="G285" t="str">
            <v>45</v>
          </cell>
          <cell r="H285" t="str">
            <v>1</v>
          </cell>
          <cell r="I285" t="str">
            <v>Casado</v>
          </cell>
          <cell r="J285" t="str">
            <v>feminino</v>
          </cell>
          <cell r="K285">
            <v>1</v>
          </cell>
          <cell r="L285" t="str">
            <v>Rua 13 Junho, 20 Carris</v>
          </cell>
          <cell r="M285" t="str">
            <v>3770-054</v>
          </cell>
          <cell r="N285" t="str">
            <v>OIÃ</v>
          </cell>
          <cell r="O285" t="str">
            <v>00231013</v>
          </cell>
          <cell r="P285" t="str">
            <v>2. CICLO LICEAL</v>
          </cell>
          <cell r="R285" t="str">
            <v>5536147</v>
          </cell>
          <cell r="S285" t="str">
            <v>19991011</v>
          </cell>
          <cell r="T285" t="str">
            <v>AVEIRO</v>
          </cell>
          <cell r="U285" t="str">
            <v>9803</v>
          </cell>
          <cell r="V285" t="str">
            <v>S.NAC IND ENERGIA-SINDEL</v>
          </cell>
          <cell r="W285" t="str">
            <v>126497028</v>
          </cell>
          <cell r="X285" t="str">
            <v>0140</v>
          </cell>
          <cell r="Y285" t="str">
            <v>0.0</v>
          </cell>
          <cell r="Z285">
            <v>1</v>
          </cell>
          <cell r="AA285" t="str">
            <v>00</v>
          </cell>
          <cell r="AC285" t="str">
            <v>X</v>
          </cell>
          <cell r="AD285" t="str">
            <v>100</v>
          </cell>
          <cell r="AE285" t="str">
            <v>11163082776</v>
          </cell>
          <cell r="AF285" t="str">
            <v>02</v>
          </cell>
          <cell r="AG285" t="str">
            <v>19781205</v>
          </cell>
          <cell r="AH285" t="str">
            <v>DT.Adm.Corr.Antiguid</v>
          </cell>
          <cell r="AI285" t="str">
            <v>1</v>
          </cell>
          <cell r="AJ285" t="str">
            <v>ACTIVOS</v>
          </cell>
          <cell r="AK285" t="str">
            <v>AA</v>
          </cell>
          <cell r="AL285" t="str">
            <v>ACTIVO TEMP.INTEIRO</v>
          </cell>
          <cell r="AM285" t="str">
            <v>J200</v>
          </cell>
          <cell r="AN285" t="str">
            <v>EDPOutsourcingComercial-Ce</v>
          </cell>
          <cell r="AO285" t="str">
            <v>J213</v>
          </cell>
          <cell r="AP285" t="str">
            <v>EDPOC-AVR-LjCdd</v>
          </cell>
          <cell r="AQ285" t="str">
            <v>40176961</v>
          </cell>
          <cell r="AR285" t="str">
            <v>70000045</v>
          </cell>
          <cell r="AS285" t="str">
            <v>01S3</v>
          </cell>
          <cell r="AT285" t="str">
            <v>CHEFIA SECCAO ESCALAO III</v>
          </cell>
          <cell r="AU285" t="str">
            <v>1</v>
          </cell>
          <cell r="AV285" t="str">
            <v>00040311</v>
          </cell>
          <cell r="AW285" t="str">
            <v>J20444220120</v>
          </cell>
          <cell r="AX285" t="str">
            <v>AC-LJAVR-CDCH-CHEFIA</v>
          </cell>
          <cell r="AY285" t="str">
            <v>68905304</v>
          </cell>
          <cell r="AZ285" t="str">
            <v>Lj Aveiro - Loja Cid</v>
          </cell>
          <cell r="BA285" t="str">
            <v>6890</v>
          </cell>
          <cell r="BB285" t="str">
            <v>EDP Outsourcing Comercial</v>
          </cell>
          <cell r="BC285" t="str">
            <v>6890</v>
          </cell>
          <cell r="BD285" t="str">
            <v>6890</v>
          </cell>
          <cell r="BE285" t="str">
            <v>2800</v>
          </cell>
          <cell r="BF285" t="str">
            <v>6890</v>
          </cell>
          <cell r="BG285" t="str">
            <v>EDP Outsourcing Comercial,SA</v>
          </cell>
          <cell r="BH285" t="str">
            <v>1010</v>
          </cell>
          <cell r="BI285">
            <v>1799</v>
          </cell>
          <cell r="BJ285" t="str">
            <v>17</v>
          </cell>
          <cell r="BK285">
            <v>27</v>
          </cell>
          <cell r="BL285">
            <v>272.97000000000003</v>
          </cell>
          <cell r="BM285" t="str">
            <v>C SECÇ3</v>
          </cell>
          <cell r="BN285" t="str">
            <v>01</v>
          </cell>
          <cell r="BO285" t="str">
            <v>I</v>
          </cell>
          <cell r="BP285" t="str">
            <v>20030110</v>
          </cell>
          <cell r="BQ285" t="str">
            <v>22</v>
          </cell>
          <cell r="BR285" t="str">
            <v>ACELERACAO DE CARREIRA</v>
          </cell>
          <cell r="BS285" t="str">
            <v>20050101</v>
          </cell>
          <cell r="BT285" t="str">
            <v>20031001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C285">
            <v>0</v>
          </cell>
          <cell r="CG285">
            <v>0</v>
          </cell>
          <cell r="CK285">
            <v>0</v>
          </cell>
          <cell r="CO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Z285">
            <v>0</v>
          </cell>
          <cell r="DC285">
            <v>0</v>
          </cell>
          <cell r="DF285">
            <v>0</v>
          </cell>
          <cell r="DI285">
            <v>0</v>
          </cell>
          <cell r="DK285">
            <v>0</v>
          </cell>
          <cell r="DL285">
            <v>0</v>
          </cell>
          <cell r="DN285" t="str">
            <v>11LAB</v>
          </cell>
          <cell r="DO285" t="str">
            <v>Fixo Tempo Inteiro</v>
          </cell>
          <cell r="DP285">
            <v>9</v>
          </cell>
          <cell r="DQ285">
            <v>100</v>
          </cell>
          <cell r="DR285" t="str">
            <v>CR01</v>
          </cell>
          <cell r="DT285" t="str">
            <v>00330000</v>
          </cell>
          <cell r="DU285" t="str">
            <v>BANCO COMERCIAL PORTUGUES, SA</v>
          </cell>
        </row>
        <row r="286">
          <cell r="A286" t="str">
            <v>268305</v>
          </cell>
          <cell r="B286" t="str">
            <v>Pedro Mario Almeida Redondo Pires</v>
          </cell>
          <cell r="C286" t="str">
            <v>1984</v>
          </cell>
          <cell r="D286">
            <v>21</v>
          </cell>
          <cell r="E286">
            <v>21</v>
          </cell>
          <cell r="F286" t="str">
            <v>19580228</v>
          </cell>
          <cell r="G286" t="str">
            <v>47</v>
          </cell>
          <cell r="H286" t="str">
            <v>1</v>
          </cell>
          <cell r="I286" t="str">
            <v>Casado</v>
          </cell>
          <cell r="J286" t="str">
            <v>masculino</v>
          </cell>
          <cell r="K286">
            <v>2</v>
          </cell>
          <cell r="L286" t="str">
            <v>Rua da Fonte nº. 59 Póvoa do Paço</v>
          </cell>
          <cell r="M286" t="str">
            <v>3800-556</v>
          </cell>
          <cell r="N286" t="str">
            <v>CACIA</v>
          </cell>
          <cell r="O286" t="str">
            <v>00241132</v>
          </cell>
          <cell r="P286" t="str">
            <v>CURSO COMPLEMENTAR DOS LICEUS</v>
          </cell>
          <cell r="R286" t="str">
            <v>4202709</v>
          </cell>
          <cell r="S286" t="str">
            <v>20040909</v>
          </cell>
          <cell r="T286" t="str">
            <v>AVEIRO</v>
          </cell>
          <cell r="U286" t="str">
            <v>9803</v>
          </cell>
          <cell r="V286" t="str">
            <v>S.NAC IND ENERGIA-SINDEL</v>
          </cell>
          <cell r="W286" t="str">
            <v>135580552</v>
          </cell>
          <cell r="X286" t="str">
            <v>1287</v>
          </cell>
          <cell r="Y286" t="str">
            <v>0.0</v>
          </cell>
          <cell r="Z286">
            <v>2</v>
          </cell>
          <cell r="AA286" t="str">
            <v>00</v>
          </cell>
          <cell r="AC286" t="str">
            <v>X</v>
          </cell>
          <cell r="AD286" t="str">
            <v>100</v>
          </cell>
          <cell r="AE286" t="str">
            <v>11180446377</v>
          </cell>
          <cell r="AF286" t="str">
            <v>02</v>
          </cell>
          <cell r="AG286" t="str">
            <v>19840702</v>
          </cell>
          <cell r="AH286" t="str">
            <v>DT.Adm.Corr.Antiguid</v>
          </cell>
          <cell r="AI286" t="str">
            <v>1</v>
          </cell>
          <cell r="AJ286" t="str">
            <v>ACTIVOS</v>
          </cell>
          <cell r="AK286" t="str">
            <v>AA</v>
          </cell>
          <cell r="AL286" t="str">
            <v>ACTIVO TEMP.INTEIRO</v>
          </cell>
          <cell r="AM286" t="str">
            <v>J200</v>
          </cell>
          <cell r="AN286" t="str">
            <v>EDPOutsourcingComercial-Ce</v>
          </cell>
          <cell r="AO286" t="str">
            <v>J213</v>
          </cell>
          <cell r="AP286" t="str">
            <v>EDPOC-AVR-LjCdd</v>
          </cell>
          <cell r="AQ286" t="str">
            <v>40176962</v>
          </cell>
          <cell r="AR286" t="str">
            <v>70000045</v>
          </cell>
          <cell r="AS286" t="str">
            <v>01S3</v>
          </cell>
          <cell r="AT286" t="str">
            <v>CHEFIA SECCAO ESCALAO III</v>
          </cell>
          <cell r="AU286" t="str">
            <v>1</v>
          </cell>
          <cell r="AV286" t="str">
            <v>00040311</v>
          </cell>
          <cell r="AW286" t="str">
            <v>J20444220120</v>
          </cell>
          <cell r="AX286" t="str">
            <v>AC-LJAVR-CDCH-CHEFIA</v>
          </cell>
          <cell r="AY286" t="str">
            <v>68905304</v>
          </cell>
          <cell r="AZ286" t="str">
            <v>Lj Aveiro - Loja Cid</v>
          </cell>
          <cell r="BA286" t="str">
            <v>6890</v>
          </cell>
          <cell r="BB286" t="str">
            <v>EDP Outsourcing Comercial</v>
          </cell>
          <cell r="BC286" t="str">
            <v>6890</v>
          </cell>
          <cell r="BD286" t="str">
            <v>6890</v>
          </cell>
          <cell r="BE286" t="str">
            <v>2800</v>
          </cell>
          <cell r="BF286" t="str">
            <v>6890</v>
          </cell>
          <cell r="BG286" t="str">
            <v>EDP Outsourcing Comercial,SA</v>
          </cell>
          <cell r="BH286" t="str">
            <v>1010</v>
          </cell>
          <cell r="BI286">
            <v>1707</v>
          </cell>
          <cell r="BJ286" t="str">
            <v>16</v>
          </cell>
          <cell r="BK286">
            <v>21</v>
          </cell>
          <cell r="BL286">
            <v>212.31</v>
          </cell>
          <cell r="BM286" t="str">
            <v>C SECÇ3</v>
          </cell>
          <cell r="BN286" t="str">
            <v>01</v>
          </cell>
          <cell r="BO286" t="str">
            <v>H</v>
          </cell>
          <cell r="BP286" t="str">
            <v>20040101</v>
          </cell>
          <cell r="BQ286" t="str">
            <v>21</v>
          </cell>
          <cell r="BR286" t="str">
            <v>EVOLUCAO AUTOMATICA</v>
          </cell>
          <cell r="BS286" t="str">
            <v>20050101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C286">
            <v>0</v>
          </cell>
          <cell r="CG286">
            <v>0</v>
          </cell>
          <cell r="CK286">
            <v>0</v>
          </cell>
          <cell r="CO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Z286">
            <v>0</v>
          </cell>
          <cell r="DC286">
            <v>0</v>
          </cell>
          <cell r="DF286">
            <v>0</v>
          </cell>
          <cell r="DI286">
            <v>0</v>
          </cell>
          <cell r="DK286">
            <v>0</v>
          </cell>
          <cell r="DL286">
            <v>0</v>
          </cell>
          <cell r="DN286" t="str">
            <v>11LAA</v>
          </cell>
          <cell r="DO286" t="str">
            <v>Fixo Tempo Inteiro</v>
          </cell>
          <cell r="DP286">
            <v>9</v>
          </cell>
          <cell r="DQ286">
            <v>100</v>
          </cell>
          <cell r="DR286" t="str">
            <v>CR01</v>
          </cell>
          <cell r="DT286" t="str">
            <v>00330000</v>
          </cell>
          <cell r="DU286" t="str">
            <v>BANCO COMERCIAL PORTUGUES, SA</v>
          </cell>
        </row>
        <row r="287">
          <cell r="A287" t="str">
            <v>245186</v>
          </cell>
          <cell r="B287" t="str">
            <v>Carlos Albino Figueiredo Pinheiro</v>
          </cell>
          <cell r="C287" t="str">
            <v>1978</v>
          </cell>
          <cell r="D287">
            <v>27</v>
          </cell>
          <cell r="E287">
            <v>27</v>
          </cell>
          <cell r="F287" t="str">
            <v>19570525</v>
          </cell>
          <cell r="G287" t="str">
            <v>48</v>
          </cell>
          <cell r="H287" t="str">
            <v>1</v>
          </cell>
          <cell r="I287" t="str">
            <v>Casado</v>
          </cell>
          <cell r="J287" t="str">
            <v>masculino</v>
          </cell>
          <cell r="K287">
            <v>2</v>
          </cell>
          <cell r="L287" t="str">
            <v>R Principal    -  Espinhel    Agueda</v>
          </cell>
          <cell r="M287" t="str">
            <v>3750-403</v>
          </cell>
          <cell r="N287" t="str">
            <v>ESPINHEL</v>
          </cell>
          <cell r="O287" t="str">
            <v>00123032</v>
          </cell>
          <cell r="P287" t="str">
            <v>CICLO PREP. ENSINO SECUNDARIO</v>
          </cell>
          <cell r="R287" t="str">
            <v>5185000</v>
          </cell>
          <cell r="S287" t="str">
            <v>19910104</v>
          </cell>
          <cell r="T287" t="str">
            <v>LISBOA</v>
          </cell>
          <cell r="U287" t="str">
            <v>9803</v>
          </cell>
          <cell r="V287" t="str">
            <v>S.NAC IND ENERGIA-SINDEL</v>
          </cell>
          <cell r="W287" t="str">
            <v>111358272</v>
          </cell>
          <cell r="X287" t="str">
            <v>0019</v>
          </cell>
          <cell r="Y287" t="str">
            <v>0.0</v>
          </cell>
          <cell r="Z287">
            <v>2</v>
          </cell>
          <cell r="AA287" t="str">
            <v>00</v>
          </cell>
          <cell r="AD287" t="str">
            <v>100</v>
          </cell>
          <cell r="AE287" t="str">
            <v>11163985683</v>
          </cell>
          <cell r="AF287" t="str">
            <v>02</v>
          </cell>
          <cell r="AG287" t="str">
            <v>19780521</v>
          </cell>
          <cell r="AH287" t="str">
            <v>DT.Adm.Corr.Antiguid</v>
          </cell>
          <cell r="AI287" t="str">
            <v>1</v>
          </cell>
          <cell r="AJ287" t="str">
            <v>ACTIVOS</v>
          </cell>
          <cell r="AK287" t="str">
            <v>AA</v>
          </cell>
          <cell r="AL287" t="str">
            <v>ACTIVO TEMP.INTEIRO</v>
          </cell>
          <cell r="AM287" t="str">
            <v>J200</v>
          </cell>
          <cell r="AN287" t="str">
            <v>EDPOutsourcingComercial-Ce</v>
          </cell>
          <cell r="AO287" t="str">
            <v>J213</v>
          </cell>
          <cell r="AP287" t="str">
            <v>EDPOC-AVR-LjCdd</v>
          </cell>
          <cell r="AQ287" t="str">
            <v>40176969</v>
          </cell>
          <cell r="AR287" t="str">
            <v>70000060</v>
          </cell>
          <cell r="AS287" t="str">
            <v>025.</v>
          </cell>
          <cell r="AT287" t="str">
            <v>ESCRITURARIO COMERCIAL</v>
          </cell>
          <cell r="AU287" t="str">
            <v>1</v>
          </cell>
          <cell r="AV287" t="str">
            <v>00040312</v>
          </cell>
          <cell r="AW287" t="str">
            <v>J20444220420</v>
          </cell>
          <cell r="AX287" t="str">
            <v>AC-LJAVR-CD-LOJA AVEIRO CIDADÃO</v>
          </cell>
          <cell r="AY287" t="str">
            <v>68905304</v>
          </cell>
          <cell r="AZ287" t="str">
            <v>Lj Aveiro - Loja Cid</v>
          </cell>
          <cell r="BA287" t="str">
            <v>6890</v>
          </cell>
          <cell r="BB287" t="str">
            <v>EDP Outsourcing Comercial</v>
          </cell>
          <cell r="BC287" t="str">
            <v>6890</v>
          </cell>
          <cell r="BD287" t="str">
            <v>6890</v>
          </cell>
          <cell r="BE287" t="str">
            <v>2800</v>
          </cell>
          <cell r="BF287" t="str">
            <v>6890</v>
          </cell>
          <cell r="BG287" t="str">
            <v>EDP Outsourcing Comercial,SA</v>
          </cell>
          <cell r="BH287" t="str">
            <v>1010</v>
          </cell>
          <cell r="BI287">
            <v>1247</v>
          </cell>
          <cell r="BJ287" t="str">
            <v>11</v>
          </cell>
          <cell r="BK287">
            <v>27</v>
          </cell>
          <cell r="BL287">
            <v>272.97000000000003</v>
          </cell>
          <cell r="BM287" t="str">
            <v>NÍVEL 5</v>
          </cell>
          <cell r="BN287" t="str">
            <v>02</v>
          </cell>
          <cell r="BO287" t="str">
            <v>08</v>
          </cell>
          <cell r="BP287" t="str">
            <v>20030101</v>
          </cell>
          <cell r="BQ287" t="str">
            <v>21</v>
          </cell>
          <cell r="BR287" t="str">
            <v>EVOLUCAO AUTOMATICA</v>
          </cell>
          <cell r="BS287" t="str">
            <v>20050101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C287">
            <v>0</v>
          </cell>
          <cell r="CG287">
            <v>0</v>
          </cell>
          <cell r="CK287">
            <v>0</v>
          </cell>
          <cell r="CO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1</v>
          </cell>
          <cell r="CY287" t="str">
            <v>6010</v>
          </cell>
          <cell r="CZ287">
            <v>39.54</v>
          </cell>
          <cell r="DC287">
            <v>0</v>
          </cell>
          <cell r="DF287">
            <v>0</v>
          </cell>
          <cell r="DI287">
            <v>0</v>
          </cell>
          <cell r="DK287">
            <v>0</v>
          </cell>
          <cell r="DL287">
            <v>0</v>
          </cell>
          <cell r="DN287" t="str">
            <v>11LAB</v>
          </cell>
          <cell r="DO287" t="str">
            <v>Fixo Tempo Inteiro</v>
          </cell>
          <cell r="DP287">
            <v>9</v>
          </cell>
          <cell r="DQ287">
            <v>100</v>
          </cell>
          <cell r="DR287" t="str">
            <v>CR01</v>
          </cell>
          <cell r="DT287" t="str">
            <v>00350006</v>
          </cell>
          <cell r="DU287" t="str">
            <v>CAIXA GERAL DE DEPOSITOS, SA</v>
          </cell>
        </row>
        <row r="288">
          <cell r="A288" t="str">
            <v>242470</v>
          </cell>
          <cell r="B288" t="str">
            <v>Albino Jorge Cardoso Goncalves</v>
          </cell>
          <cell r="C288" t="str">
            <v>1979</v>
          </cell>
          <cell r="D288">
            <v>26</v>
          </cell>
          <cell r="E288">
            <v>26</v>
          </cell>
          <cell r="F288" t="str">
            <v>19600109</v>
          </cell>
          <cell r="G288" t="str">
            <v>45</v>
          </cell>
          <cell r="H288" t="str">
            <v>1</v>
          </cell>
          <cell r="I288" t="str">
            <v>Casado</v>
          </cell>
          <cell r="J288" t="str">
            <v>masculino</v>
          </cell>
          <cell r="K288">
            <v>2</v>
          </cell>
          <cell r="L288" t="str">
            <v>Murca</v>
          </cell>
          <cell r="M288" t="str">
            <v>4540-539</v>
          </cell>
          <cell r="N288" t="str">
            <v>SANTA EULÁLIA ARC</v>
          </cell>
          <cell r="O288" t="str">
            <v>00123032</v>
          </cell>
          <cell r="P288" t="str">
            <v>CICLO PREP. ENSINO SECUNDARIO</v>
          </cell>
          <cell r="R288" t="str">
            <v>7336660</v>
          </cell>
          <cell r="S288" t="str">
            <v>19880420</v>
          </cell>
          <cell r="T288" t="str">
            <v>LISBOA</v>
          </cell>
          <cell r="U288" t="str">
            <v>9803</v>
          </cell>
          <cell r="V288" t="str">
            <v>S.NAC IND ENERGIA-SINDEL</v>
          </cell>
          <cell r="W288" t="str">
            <v>122705530</v>
          </cell>
          <cell r="X288" t="str">
            <v>0043</v>
          </cell>
          <cell r="Y288" t="str">
            <v>0.0</v>
          </cell>
          <cell r="Z288">
            <v>2</v>
          </cell>
          <cell r="AA288" t="str">
            <v>00</v>
          </cell>
          <cell r="AD288" t="str">
            <v>100</v>
          </cell>
          <cell r="AE288" t="str">
            <v>11163962967</v>
          </cell>
          <cell r="AF288" t="str">
            <v>02</v>
          </cell>
          <cell r="AG288" t="str">
            <v>19790401</v>
          </cell>
          <cell r="AH288" t="str">
            <v>DT.Adm.Corr.Antiguid</v>
          </cell>
          <cell r="AI288" t="str">
            <v>1</v>
          </cell>
          <cell r="AJ288" t="str">
            <v>ACTIVOS</v>
          </cell>
          <cell r="AK288" t="str">
            <v>AA</v>
          </cell>
          <cell r="AL288" t="str">
            <v>ACTIVO TEMP.INTEIRO</v>
          </cell>
          <cell r="AM288" t="str">
            <v>J200</v>
          </cell>
          <cell r="AN288" t="str">
            <v>EDPOutsourcingComercial-Ce</v>
          </cell>
          <cell r="AO288" t="str">
            <v>J213</v>
          </cell>
          <cell r="AP288" t="str">
            <v>EDPOC-AVR-LjCdd</v>
          </cell>
          <cell r="AQ288" t="str">
            <v>40176967</v>
          </cell>
          <cell r="AR288" t="str">
            <v>70000060</v>
          </cell>
          <cell r="AS288" t="str">
            <v>025.</v>
          </cell>
          <cell r="AT288" t="str">
            <v>ESCRITURARIO COMERCIAL</v>
          </cell>
          <cell r="AU288" t="str">
            <v>1</v>
          </cell>
          <cell r="AV288" t="str">
            <v>00040312</v>
          </cell>
          <cell r="AW288" t="str">
            <v>J20444220420</v>
          </cell>
          <cell r="AX288" t="str">
            <v>AC-LJAVR-CD-LOJA AVEIRO CIDADÃO</v>
          </cell>
          <cell r="AY288" t="str">
            <v>68905304</v>
          </cell>
          <cell r="AZ288" t="str">
            <v>Lj Aveiro - Loja Cid</v>
          </cell>
          <cell r="BA288" t="str">
            <v>6890</v>
          </cell>
          <cell r="BB288" t="str">
            <v>EDP Outsourcing Comercial</v>
          </cell>
          <cell r="BC288" t="str">
            <v>6890</v>
          </cell>
          <cell r="BD288" t="str">
            <v>6890</v>
          </cell>
          <cell r="BE288" t="str">
            <v>2800</v>
          </cell>
          <cell r="BF288" t="str">
            <v>6890</v>
          </cell>
          <cell r="BG288" t="str">
            <v>EDP Outsourcing Comercial,SA</v>
          </cell>
          <cell r="BH288" t="str">
            <v>1010</v>
          </cell>
          <cell r="BI288">
            <v>1247</v>
          </cell>
          <cell r="BJ288" t="str">
            <v>11</v>
          </cell>
          <cell r="BK288">
            <v>26</v>
          </cell>
          <cell r="BL288">
            <v>262.86</v>
          </cell>
          <cell r="BM288" t="str">
            <v>NÍVEL 5</v>
          </cell>
          <cell r="BN288" t="str">
            <v>01</v>
          </cell>
          <cell r="BO288" t="str">
            <v>08</v>
          </cell>
          <cell r="BP288" t="str">
            <v>20040101</v>
          </cell>
          <cell r="BQ288" t="str">
            <v>21</v>
          </cell>
          <cell r="BR288" t="str">
            <v>EVOLUCAO AUTOMATICA</v>
          </cell>
          <cell r="BS288" t="str">
            <v>20050101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C288">
            <v>0</v>
          </cell>
          <cell r="CG288">
            <v>0</v>
          </cell>
          <cell r="CK288">
            <v>0</v>
          </cell>
          <cell r="CO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</v>
          </cell>
          <cell r="CY288" t="str">
            <v>6010</v>
          </cell>
          <cell r="CZ288">
            <v>39.54</v>
          </cell>
          <cell r="DC288">
            <v>0</v>
          </cell>
          <cell r="DF288">
            <v>0</v>
          </cell>
          <cell r="DI288">
            <v>0</v>
          </cell>
          <cell r="DK288">
            <v>0</v>
          </cell>
          <cell r="DL288">
            <v>0</v>
          </cell>
          <cell r="DN288" t="str">
            <v>11D13</v>
          </cell>
          <cell r="DO288" t="str">
            <v>FixoTInt-"Lojas"2002</v>
          </cell>
          <cell r="DP288">
            <v>9</v>
          </cell>
          <cell r="DQ288">
            <v>100</v>
          </cell>
          <cell r="DR288" t="str">
            <v>CR01</v>
          </cell>
          <cell r="DT288" t="str">
            <v>00350111</v>
          </cell>
          <cell r="DU288" t="str">
            <v>CAIXA GERAL DE DEPOSITOS, SA</v>
          </cell>
        </row>
        <row r="289">
          <cell r="A289" t="str">
            <v>236586</v>
          </cell>
          <cell r="B289" t="str">
            <v>Ricardo Jorge Martins Carlos</v>
          </cell>
          <cell r="C289" t="str">
            <v>1981</v>
          </cell>
          <cell r="D289">
            <v>24</v>
          </cell>
          <cell r="E289">
            <v>24</v>
          </cell>
          <cell r="F289" t="str">
            <v>19570216</v>
          </cell>
          <cell r="G289" t="str">
            <v>48</v>
          </cell>
          <cell r="H289" t="str">
            <v>1</v>
          </cell>
          <cell r="I289" t="str">
            <v>Casado</v>
          </cell>
          <cell r="J289" t="str">
            <v>masculino</v>
          </cell>
          <cell r="K289">
            <v>1</v>
          </cell>
          <cell r="L289" t="str">
            <v>R. Entrecampos, 17 Gafanha da Encarnação</v>
          </cell>
          <cell r="M289" t="str">
            <v>3830-000</v>
          </cell>
          <cell r="N289" t="str">
            <v>ÍLHAVO</v>
          </cell>
          <cell r="O289" t="str">
            <v>00231023</v>
          </cell>
          <cell r="P289" t="str">
            <v>CURSO GERAL DOS LICEUS</v>
          </cell>
          <cell r="R289" t="str">
            <v>16000225</v>
          </cell>
          <cell r="S289" t="str">
            <v>19880530</v>
          </cell>
          <cell r="T289" t="str">
            <v>LISBOA</v>
          </cell>
          <cell r="W289" t="str">
            <v>173034640</v>
          </cell>
          <cell r="X289" t="str">
            <v>0108</v>
          </cell>
          <cell r="Y289" t="str">
            <v>0.0</v>
          </cell>
          <cell r="Z289">
            <v>1</v>
          </cell>
          <cell r="AA289" t="str">
            <v>00</v>
          </cell>
          <cell r="AD289" t="str">
            <v>100</v>
          </cell>
          <cell r="AE289" t="str">
            <v>11163609844</v>
          </cell>
          <cell r="AF289" t="str">
            <v>02</v>
          </cell>
          <cell r="AG289" t="str">
            <v>19810409</v>
          </cell>
          <cell r="AH289" t="str">
            <v>DT.Adm.Corr.Antiguid</v>
          </cell>
          <cell r="AI289" t="str">
            <v>1</v>
          </cell>
          <cell r="AJ289" t="str">
            <v>ACTIVOS</v>
          </cell>
          <cell r="AK289" t="str">
            <v>AA</v>
          </cell>
          <cell r="AL289" t="str">
            <v>ACTIVO TEMP.INTEIRO</v>
          </cell>
          <cell r="AM289" t="str">
            <v>J200</v>
          </cell>
          <cell r="AN289" t="str">
            <v>EDPOutsourcingComercial-Ce</v>
          </cell>
          <cell r="AO289" t="str">
            <v>J213</v>
          </cell>
          <cell r="AP289" t="str">
            <v>EDPOC-AVR-LjCdd</v>
          </cell>
          <cell r="AQ289" t="str">
            <v>40176966</v>
          </cell>
          <cell r="AR289" t="str">
            <v>70000060</v>
          </cell>
          <cell r="AS289" t="str">
            <v>025.</v>
          </cell>
          <cell r="AT289" t="str">
            <v>ESCRITURARIO COMERCIAL</v>
          </cell>
          <cell r="AU289" t="str">
            <v>1</v>
          </cell>
          <cell r="AV289" t="str">
            <v>00040312</v>
          </cell>
          <cell r="AW289" t="str">
            <v>J20444220420</v>
          </cell>
          <cell r="AX289" t="str">
            <v>AC-LJAVR-CD-LOJA AVEIRO CIDADÃO</v>
          </cell>
          <cell r="AY289" t="str">
            <v>68905304</v>
          </cell>
          <cell r="AZ289" t="str">
            <v>Lj Aveiro - Loja Cid</v>
          </cell>
          <cell r="BA289" t="str">
            <v>6890</v>
          </cell>
          <cell r="BB289" t="str">
            <v>EDP Outsourcing Comercial</v>
          </cell>
          <cell r="BC289" t="str">
            <v>6890</v>
          </cell>
          <cell r="BD289" t="str">
            <v>6890</v>
          </cell>
          <cell r="BE289" t="str">
            <v>2800</v>
          </cell>
          <cell r="BF289" t="str">
            <v>6890</v>
          </cell>
          <cell r="BG289" t="str">
            <v>EDP Outsourcing Comercial,SA</v>
          </cell>
          <cell r="BH289" t="str">
            <v>1010</v>
          </cell>
          <cell r="BI289">
            <v>1160</v>
          </cell>
          <cell r="BJ289" t="str">
            <v>10</v>
          </cell>
          <cell r="BK289">
            <v>24</v>
          </cell>
          <cell r="BL289">
            <v>242.64</v>
          </cell>
          <cell r="BM289" t="str">
            <v>NÍVEL 5</v>
          </cell>
          <cell r="BN289" t="str">
            <v>02</v>
          </cell>
          <cell r="BO289" t="str">
            <v>07</v>
          </cell>
          <cell r="BP289" t="str">
            <v>20030101</v>
          </cell>
          <cell r="BQ289" t="str">
            <v>21</v>
          </cell>
          <cell r="BR289" t="str">
            <v>EVOLUCAO AUTOMATICA</v>
          </cell>
          <cell r="BS289" t="str">
            <v>20050101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C289">
            <v>0</v>
          </cell>
          <cell r="CG289">
            <v>0</v>
          </cell>
          <cell r="CK289">
            <v>0</v>
          </cell>
          <cell r="CO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</v>
          </cell>
          <cell r="CY289" t="str">
            <v>6010</v>
          </cell>
          <cell r="CZ289">
            <v>39.54</v>
          </cell>
          <cell r="DC289">
            <v>0</v>
          </cell>
          <cell r="DF289">
            <v>0</v>
          </cell>
          <cell r="DI289">
            <v>0</v>
          </cell>
          <cell r="DK289">
            <v>0</v>
          </cell>
          <cell r="DL289">
            <v>0</v>
          </cell>
          <cell r="DN289" t="str">
            <v>11LAA</v>
          </cell>
          <cell r="DO289" t="str">
            <v>Fixo Tempo Inteiro</v>
          </cell>
          <cell r="DP289">
            <v>9</v>
          </cell>
          <cell r="DQ289">
            <v>100</v>
          </cell>
          <cell r="DR289" t="str">
            <v>CR01</v>
          </cell>
          <cell r="DT289" t="str">
            <v>00350777</v>
          </cell>
          <cell r="DU289" t="str">
            <v>CAIXA GERAL DE DEPOSITOS, SA</v>
          </cell>
        </row>
        <row r="290">
          <cell r="A290" t="str">
            <v>252085</v>
          </cell>
          <cell r="B290" t="str">
            <v>Maria Ermelinda Costa Lemos</v>
          </cell>
          <cell r="C290" t="str">
            <v>1982</v>
          </cell>
          <cell r="D290">
            <v>23</v>
          </cell>
          <cell r="E290">
            <v>23</v>
          </cell>
          <cell r="F290" t="str">
            <v>19610715</v>
          </cell>
          <cell r="G290" t="str">
            <v>43</v>
          </cell>
          <cell r="H290" t="str">
            <v>1</v>
          </cell>
          <cell r="I290" t="str">
            <v>Casado</v>
          </cell>
          <cell r="J290" t="str">
            <v>feminino</v>
          </cell>
          <cell r="K290">
            <v>0</v>
          </cell>
          <cell r="L290" t="str">
            <v>R Dr. Alexandre Albuquerque, 22 - 2/Esq</v>
          </cell>
          <cell r="M290" t="str">
            <v>3850-011</v>
          </cell>
          <cell r="N290" t="str">
            <v>ALBERGARIA-A-VELHA</v>
          </cell>
          <cell r="O290" t="str">
            <v>00123032</v>
          </cell>
          <cell r="P290" t="str">
            <v>CICLO PREP. ENSINO SECUNDARIO</v>
          </cell>
          <cell r="R290" t="str">
            <v>5661500</v>
          </cell>
          <cell r="S290" t="str">
            <v>19890511</v>
          </cell>
          <cell r="T290" t="str">
            <v>LISBOA</v>
          </cell>
          <cell r="U290" t="str">
            <v>9803</v>
          </cell>
          <cell r="V290" t="str">
            <v>S.NAC IND ENERGIA-SINDEL</v>
          </cell>
          <cell r="W290" t="str">
            <v>141677333</v>
          </cell>
          <cell r="X290" t="str">
            <v>0027</v>
          </cell>
          <cell r="Y290" t="str">
            <v>0.0</v>
          </cell>
          <cell r="Z290">
            <v>1</v>
          </cell>
          <cell r="AA290" t="str">
            <v>00</v>
          </cell>
          <cell r="AC290" t="str">
            <v>X</v>
          </cell>
          <cell r="AD290" t="str">
            <v>100</v>
          </cell>
          <cell r="AE290" t="str">
            <v>11163987706</v>
          </cell>
          <cell r="AF290" t="str">
            <v>02</v>
          </cell>
          <cell r="AG290" t="str">
            <v>19820601</v>
          </cell>
          <cell r="AH290" t="str">
            <v>DT.Adm.Corr.Antiguid</v>
          </cell>
          <cell r="AI290" t="str">
            <v>1</v>
          </cell>
          <cell r="AJ290" t="str">
            <v>ACTIVOS</v>
          </cell>
          <cell r="AK290" t="str">
            <v>AA</v>
          </cell>
          <cell r="AL290" t="str">
            <v>ACTIVO TEMP.INTEIRO</v>
          </cell>
          <cell r="AM290" t="str">
            <v>J200</v>
          </cell>
          <cell r="AN290" t="str">
            <v>EDPOutsourcingComercial-Ce</v>
          </cell>
          <cell r="AO290" t="str">
            <v>J213</v>
          </cell>
          <cell r="AP290" t="str">
            <v>EDPOC-AVR-LjCdd</v>
          </cell>
          <cell r="AQ290" t="str">
            <v>40176970</v>
          </cell>
          <cell r="AR290" t="str">
            <v>70000060</v>
          </cell>
          <cell r="AS290" t="str">
            <v>025.</v>
          </cell>
          <cell r="AT290" t="str">
            <v>ESCRITURARIO COMERCIAL</v>
          </cell>
          <cell r="AU290" t="str">
            <v>1</v>
          </cell>
          <cell r="AV290" t="str">
            <v>00040312</v>
          </cell>
          <cell r="AW290" t="str">
            <v>J20444220420</v>
          </cell>
          <cell r="AX290" t="str">
            <v>AC-LJAVR-CD-LOJA AVEIRO CIDADÃO</v>
          </cell>
          <cell r="AY290" t="str">
            <v>68905304</v>
          </cell>
          <cell r="AZ290" t="str">
            <v>Lj Aveiro - Loja Cid</v>
          </cell>
          <cell r="BA290" t="str">
            <v>6890</v>
          </cell>
          <cell r="BB290" t="str">
            <v>EDP Outsourcing Comercial</v>
          </cell>
          <cell r="BC290" t="str">
            <v>6890</v>
          </cell>
          <cell r="BD290" t="str">
            <v>6890</v>
          </cell>
          <cell r="BE290" t="str">
            <v>2800</v>
          </cell>
          <cell r="BF290" t="str">
            <v>6890</v>
          </cell>
          <cell r="BG290" t="str">
            <v>EDP Outsourcing Comercial,SA</v>
          </cell>
          <cell r="BH290" t="str">
            <v>1010</v>
          </cell>
          <cell r="BI290">
            <v>1160</v>
          </cell>
          <cell r="BJ290" t="str">
            <v>10</v>
          </cell>
          <cell r="BK290">
            <v>23</v>
          </cell>
          <cell r="BL290">
            <v>232.53</v>
          </cell>
          <cell r="BM290" t="str">
            <v>NÍVEL 5</v>
          </cell>
          <cell r="BN290" t="str">
            <v>01</v>
          </cell>
          <cell r="BO290" t="str">
            <v>07</v>
          </cell>
          <cell r="BP290" t="str">
            <v>20040101</v>
          </cell>
          <cell r="BQ290" t="str">
            <v>21</v>
          </cell>
          <cell r="BR290" t="str">
            <v>EVOLUCAO AUTOMATICA</v>
          </cell>
          <cell r="BS290" t="str">
            <v>20050101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C290">
            <v>0</v>
          </cell>
          <cell r="CG290">
            <v>0</v>
          </cell>
          <cell r="CK290">
            <v>0</v>
          </cell>
          <cell r="CO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1</v>
          </cell>
          <cell r="CY290" t="str">
            <v>6010</v>
          </cell>
          <cell r="CZ290">
            <v>39.54</v>
          </cell>
          <cell r="DC290">
            <v>0</v>
          </cell>
          <cell r="DF290">
            <v>0</v>
          </cell>
          <cell r="DI290">
            <v>0</v>
          </cell>
          <cell r="DK290">
            <v>0</v>
          </cell>
          <cell r="DL290">
            <v>0</v>
          </cell>
          <cell r="DN290" t="str">
            <v>11LAA</v>
          </cell>
          <cell r="DO290" t="str">
            <v>Fixo Tempo Inteiro</v>
          </cell>
          <cell r="DP290">
            <v>9</v>
          </cell>
          <cell r="DQ290">
            <v>100</v>
          </cell>
          <cell r="DR290" t="str">
            <v>CR01</v>
          </cell>
          <cell r="DT290" t="str">
            <v>00350015</v>
          </cell>
          <cell r="DU290" t="str">
            <v>CAIXA GERAL DE DEPOSITOS, SA</v>
          </cell>
        </row>
        <row r="291">
          <cell r="A291" t="str">
            <v>235938</v>
          </cell>
          <cell r="B291" t="str">
            <v>Maria Odete Saramago Sousa Tavares</v>
          </cell>
          <cell r="C291" t="str">
            <v>1981</v>
          </cell>
          <cell r="D291">
            <v>24</v>
          </cell>
          <cell r="E291">
            <v>24</v>
          </cell>
          <cell r="F291" t="str">
            <v>19591111</v>
          </cell>
          <cell r="G291" t="str">
            <v>45</v>
          </cell>
          <cell r="H291" t="str">
            <v>1</v>
          </cell>
          <cell r="I291" t="str">
            <v>Casado</v>
          </cell>
          <cell r="J291" t="str">
            <v>feminino</v>
          </cell>
          <cell r="K291">
            <v>2</v>
          </cell>
          <cell r="L291" t="str">
            <v>R. Adou de Cima, 37</v>
          </cell>
          <cell r="M291" t="str">
            <v>3865-202</v>
          </cell>
          <cell r="N291" t="str">
            <v>SALREU</v>
          </cell>
          <cell r="O291" t="str">
            <v>00231021</v>
          </cell>
          <cell r="P291" t="str">
            <v>CURSO GERAL DOS LICEUS</v>
          </cell>
          <cell r="R291" t="str">
            <v>5383921</v>
          </cell>
          <cell r="S291" t="str">
            <v>19890303</v>
          </cell>
          <cell r="T291" t="str">
            <v>LISBOA</v>
          </cell>
          <cell r="U291" t="str">
            <v>9803</v>
          </cell>
          <cell r="V291" t="str">
            <v>S.NAC IND ENERGIA-SINDEL</v>
          </cell>
          <cell r="W291" t="str">
            <v>105030465</v>
          </cell>
          <cell r="X291" t="str">
            <v>0086</v>
          </cell>
          <cell r="Y291" t="str">
            <v>0.0</v>
          </cell>
          <cell r="Z291">
            <v>2</v>
          </cell>
          <cell r="AA291" t="str">
            <v>00</v>
          </cell>
          <cell r="AC291" t="str">
            <v>X</v>
          </cell>
          <cell r="AD291" t="str">
            <v>100</v>
          </cell>
          <cell r="AE291" t="str">
            <v>11163899742</v>
          </cell>
          <cell r="AF291" t="str">
            <v>02</v>
          </cell>
          <cell r="AG291" t="str">
            <v>19811001</v>
          </cell>
          <cell r="AH291" t="str">
            <v>DT.Adm.Corr.Antiguid</v>
          </cell>
          <cell r="AI291" t="str">
            <v>1</v>
          </cell>
          <cell r="AJ291" t="str">
            <v>ACTIVOS</v>
          </cell>
          <cell r="AK291" t="str">
            <v>AA</v>
          </cell>
          <cell r="AL291" t="str">
            <v>ACTIVO TEMP.INTEIRO</v>
          </cell>
          <cell r="AM291" t="str">
            <v>J200</v>
          </cell>
          <cell r="AN291" t="str">
            <v>EDPOutsourcingComercial-Ce</v>
          </cell>
          <cell r="AO291" t="str">
            <v>J213</v>
          </cell>
          <cell r="AP291" t="str">
            <v>EDPOC-AVR-LjCdd</v>
          </cell>
          <cell r="AQ291" t="str">
            <v>40176965</v>
          </cell>
          <cell r="AR291" t="str">
            <v>70000060</v>
          </cell>
          <cell r="AS291" t="str">
            <v>025.</v>
          </cell>
          <cell r="AT291" t="str">
            <v>ESCRITURARIO COMERCIAL</v>
          </cell>
          <cell r="AU291" t="str">
            <v>1</v>
          </cell>
          <cell r="AV291" t="str">
            <v>00040312</v>
          </cell>
          <cell r="AW291" t="str">
            <v>J20444220420</v>
          </cell>
          <cell r="AX291" t="str">
            <v>AC-LJAVR-CD-LOJA AVEIRO CIDADÃO</v>
          </cell>
          <cell r="AY291" t="str">
            <v>68905304</v>
          </cell>
          <cell r="AZ291" t="str">
            <v>Lj Aveiro - Loja Cid</v>
          </cell>
          <cell r="BA291" t="str">
            <v>6890</v>
          </cell>
          <cell r="BB291" t="str">
            <v>EDP Outsourcing Comercial</v>
          </cell>
          <cell r="BC291" t="str">
            <v>6890</v>
          </cell>
          <cell r="BD291" t="str">
            <v>6890</v>
          </cell>
          <cell r="BE291" t="str">
            <v>2800</v>
          </cell>
          <cell r="BF291" t="str">
            <v>6890</v>
          </cell>
          <cell r="BG291" t="str">
            <v>EDP Outsourcing Comercial,SA</v>
          </cell>
          <cell r="BH291" t="str">
            <v>1010</v>
          </cell>
          <cell r="BI291">
            <v>1160</v>
          </cell>
          <cell r="BJ291" t="str">
            <v>10</v>
          </cell>
          <cell r="BK291">
            <v>24</v>
          </cell>
          <cell r="BL291">
            <v>242.64</v>
          </cell>
          <cell r="BM291" t="str">
            <v>NÍVEL 5</v>
          </cell>
          <cell r="BN291" t="str">
            <v>01</v>
          </cell>
          <cell r="BO291" t="str">
            <v>07</v>
          </cell>
          <cell r="BP291" t="str">
            <v>20040101</v>
          </cell>
          <cell r="BQ291" t="str">
            <v>21</v>
          </cell>
          <cell r="BR291" t="str">
            <v>EVOLUCAO AUTOMATICA</v>
          </cell>
          <cell r="BS291" t="str">
            <v>20050101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C291">
            <v>0</v>
          </cell>
          <cell r="CG291">
            <v>0</v>
          </cell>
          <cell r="CK291">
            <v>0</v>
          </cell>
          <cell r="CO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</v>
          </cell>
          <cell r="CY291" t="str">
            <v>6010</v>
          </cell>
          <cell r="CZ291">
            <v>39.54</v>
          </cell>
          <cell r="DC291">
            <v>0</v>
          </cell>
          <cell r="DF291">
            <v>0</v>
          </cell>
          <cell r="DI291">
            <v>0</v>
          </cell>
          <cell r="DK291">
            <v>0</v>
          </cell>
          <cell r="DL291">
            <v>0</v>
          </cell>
          <cell r="DN291" t="str">
            <v>11LAA</v>
          </cell>
          <cell r="DO291" t="str">
            <v>Fixo Tempo Inteiro</v>
          </cell>
          <cell r="DP291">
            <v>9</v>
          </cell>
          <cell r="DQ291">
            <v>100</v>
          </cell>
          <cell r="DR291" t="str">
            <v>CR01</v>
          </cell>
          <cell r="DT291" t="str">
            <v>00350291</v>
          </cell>
          <cell r="DU291" t="str">
            <v>CAIXA GERAL DE DEPOSITOS, SA</v>
          </cell>
        </row>
        <row r="292">
          <cell r="A292" t="str">
            <v>252620</v>
          </cell>
          <cell r="B292" t="str">
            <v>Delfim Correia Almeida Pinho</v>
          </cell>
          <cell r="C292" t="str">
            <v>1974</v>
          </cell>
          <cell r="D292">
            <v>31</v>
          </cell>
          <cell r="E292">
            <v>31</v>
          </cell>
          <cell r="F292" t="str">
            <v>19570208</v>
          </cell>
          <cell r="G292" t="str">
            <v>48</v>
          </cell>
          <cell r="H292" t="str">
            <v>0</v>
          </cell>
          <cell r="I292" t="str">
            <v>Solt.</v>
          </cell>
          <cell r="J292" t="str">
            <v>masculino</v>
          </cell>
          <cell r="K292">
            <v>2</v>
          </cell>
          <cell r="L292" t="str">
            <v>Lug de Sandiães - Roge</v>
          </cell>
          <cell r="M292" t="str">
            <v>3730-000</v>
          </cell>
          <cell r="N292" t="str">
            <v>VALE DE CAMBRA</v>
          </cell>
          <cell r="O292" t="str">
            <v>00123032</v>
          </cell>
          <cell r="P292" t="str">
            <v>CICLO PREP. ENSINO SECUNDARIO</v>
          </cell>
          <cell r="R292" t="str">
            <v>4951712</v>
          </cell>
          <cell r="S292" t="str">
            <v>19890403</v>
          </cell>
          <cell r="T292" t="str">
            <v>LISBOA</v>
          </cell>
          <cell r="U292" t="str">
            <v>9803</v>
          </cell>
          <cell r="V292" t="str">
            <v>S.NAC IND ENERGIA-SINDEL</v>
          </cell>
          <cell r="W292" t="str">
            <v>117279730</v>
          </cell>
          <cell r="X292" t="str">
            <v>0191</v>
          </cell>
          <cell r="Y292" t="str">
            <v>0.0</v>
          </cell>
          <cell r="Z292">
            <v>2</v>
          </cell>
          <cell r="AA292" t="str">
            <v>00</v>
          </cell>
          <cell r="AD292" t="str">
            <v>100</v>
          </cell>
          <cell r="AE292" t="str">
            <v>11161709904</v>
          </cell>
          <cell r="AF292" t="str">
            <v>02</v>
          </cell>
          <cell r="AG292" t="str">
            <v>19740502</v>
          </cell>
          <cell r="AH292" t="str">
            <v>DT.Adm.Corr.Antiguid</v>
          </cell>
          <cell r="AI292" t="str">
            <v>1</v>
          </cell>
          <cell r="AJ292" t="str">
            <v>ACTIVOS</v>
          </cell>
          <cell r="AK292" t="str">
            <v>AA</v>
          </cell>
          <cell r="AL292" t="str">
            <v>ACTIVO TEMP.INTEIRO</v>
          </cell>
          <cell r="AM292" t="str">
            <v>J200</v>
          </cell>
          <cell r="AN292" t="str">
            <v>EDPOutsourcingComercial-Ce</v>
          </cell>
          <cell r="AO292" t="str">
            <v>J213</v>
          </cell>
          <cell r="AP292" t="str">
            <v>EDPOC-AVR-LjCdd</v>
          </cell>
          <cell r="AQ292" t="str">
            <v>40176971</v>
          </cell>
          <cell r="AR292" t="str">
            <v>70000060</v>
          </cell>
          <cell r="AS292" t="str">
            <v>025.</v>
          </cell>
          <cell r="AT292" t="str">
            <v>ESCRITURARIO COMERCIAL</v>
          </cell>
          <cell r="AU292" t="str">
            <v>1</v>
          </cell>
          <cell r="AV292" t="str">
            <v>00040312</v>
          </cell>
          <cell r="AW292" t="str">
            <v>J20444220420</v>
          </cell>
          <cell r="AX292" t="str">
            <v>AC-LJAVR-CD-LOJA AVEIRO CIDADÃO</v>
          </cell>
          <cell r="AY292" t="str">
            <v>68905304</v>
          </cell>
          <cell r="AZ292" t="str">
            <v>Lj Aveiro - Loja Cid</v>
          </cell>
          <cell r="BA292" t="str">
            <v>6890</v>
          </cell>
          <cell r="BB292" t="str">
            <v>EDP Outsourcing Comercial</v>
          </cell>
          <cell r="BC292" t="str">
            <v>6890</v>
          </cell>
          <cell r="BD292" t="str">
            <v>6890</v>
          </cell>
          <cell r="BE292" t="str">
            <v>2800</v>
          </cell>
          <cell r="BF292" t="str">
            <v>6890</v>
          </cell>
          <cell r="BG292" t="str">
            <v>EDP Outsourcing Comercial,SA</v>
          </cell>
          <cell r="BH292" t="str">
            <v>1010</v>
          </cell>
          <cell r="BI292">
            <v>1247</v>
          </cell>
          <cell r="BJ292" t="str">
            <v>11</v>
          </cell>
          <cell r="BK292">
            <v>31</v>
          </cell>
          <cell r="BL292">
            <v>313.41000000000003</v>
          </cell>
          <cell r="BM292" t="str">
            <v>NÍVEL 5</v>
          </cell>
          <cell r="BN292" t="str">
            <v>02</v>
          </cell>
          <cell r="BO292" t="str">
            <v>08</v>
          </cell>
          <cell r="BP292" t="str">
            <v>20030101</v>
          </cell>
          <cell r="BQ292" t="str">
            <v>21</v>
          </cell>
          <cell r="BR292" t="str">
            <v>EVOLUCAO AUTOMATICA</v>
          </cell>
          <cell r="BS292" t="str">
            <v>20050101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C292">
            <v>0</v>
          </cell>
          <cell r="CG292">
            <v>0</v>
          </cell>
          <cell r="CK292">
            <v>0</v>
          </cell>
          <cell r="CO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1</v>
          </cell>
          <cell r="CY292" t="str">
            <v>6010</v>
          </cell>
          <cell r="CZ292">
            <v>39.54</v>
          </cell>
          <cell r="DC292">
            <v>0</v>
          </cell>
          <cell r="DF292">
            <v>0</v>
          </cell>
          <cell r="DI292">
            <v>0</v>
          </cell>
          <cell r="DK292">
            <v>0</v>
          </cell>
          <cell r="DL292">
            <v>0</v>
          </cell>
          <cell r="DN292" t="str">
            <v>11D13</v>
          </cell>
          <cell r="DO292" t="str">
            <v>FixoTInt-"Lojas"2002</v>
          </cell>
          <cell r="DP292">
            <v>9</v>
          </cell>
          <cell r="DQ292">
            <v>100</v>
          </cell>
          <cell r="DR292" t="str">
            <v>CR01</v>
          </cell>
          <cell r="DT292" t="str">
            <v>00350831</v>
          </cell>
          <cell r="DU292" t="str">
            <v>CAIXA GERAL DE DEPOSITOS, SA</v>
          </cell>
        </row>
        <row r="293">
          <cell r="A293" t="str">
            <v>322059</v>
          </cell>
          <cell r="B293" t="str">
            <v>Amelia Conceição Almeida Santos</v>
          </cell>
          <cell r="C293" t="str">
            <v>1992</v>
          </cell>
          <cell r="D293">
            <v>13</v>
          </cell>
          <cell r="E293">
            <v>13</v>
          </cell>
          <cell r="F293" t="str">
            <v>19640911</v>
          </cell>
          <cell r="G293" t="str">
            <v>40</v>
          </cell>
          <cell r="H293" t="str">
            <v>1</v>
          </cell>
          <cell r="I293" t="str">
            <v>Casado</v>
          </cell>
          <cell r="J293" t="str">
            <v>feminino</v>
          </cell>
          <cell r="K293">
            <v>3</v>
          </cell>
          <cell r="L293" t="str">
            <v>R. José António Vidal, Lote 9 - B</v>
          </cell>
          <cell r="M293" t="str">
            <v>3830-203</v>
          </cell>
          <cell r="N293" t="str">
            <v>ÍLHAVO</v>
          </cell>
          <cell r="O293" t="str">
            <v>00242072</v>
          </cell>
          <cell r="P293" t="str">
            <v>CC CONTABILIDADE ADMINISTRACAO</v>
          </cell>
          <cell r="R293" t="str">
            <v>7154860</v>
          </cell>
          <cell r="S293" t="str">
            <v>20030904</v>
          </cell>
          <cell r="T293" t="str">
            <v>AVEIRO</v>
          </cell>
          <cell r="U293" t="str">
            <v>9803</v>
          </cell>
          <cell r="V293" t="str">
            <v>S.NAC IND ENERGIA-SINDEL</v>
          </cell>
          <cell r="W293" t="str">
            <v>193644827</v>
          </cell>
          <cell r="X293" t="str">
            <v>0051</v>
          </cell>
          <cell r="Y293" t="str">
            <v>0.0</v>
          </cell>
          <cell r="Z293">
            <v>3</v>
          </cell>
          <cell r="AA293" t="str">
            <v>00</v>
          </cell>
          <cell r="AC293" t="str">
            <v>X</v>
          </cell>
          <cell r="AD293" t="str">
            <v>100</v>
          </cell>
          <cell r="AE293" t="str">
            <v>11151905624</v>
          </cell>
          <cell r="AF293" t="str">
            <v>02</v>
          </cell>
          <cell r="AG293" t="str">
            <v>19920616</v>
          </cell>
          <cell r="AH293" t="str">
            <v>DT.Adm.Corr.Antiguid</v>
          </cell>
          <cell r="AI293" t="str">
            <v>1</v>
          </cell>
          <cell r="AJ293" t="str">
            <v>ACTIVOS</v>
          </cell>
          <cell r="AK293" t="str">
            <v>AA</v>
          </cell>
          <cell r="AL293" t="str">
            <v>ACTIVO TEMP.INTEIRO</v>
          </cell>
          <cell r="AM293" t="str">
            <v>J200</v>
          </cell>
          <cell r="AN293" t="str">
            <v>EDPOutsourcingComercial-Ce</v>
          </cell>
          <cell r="AO293" t="str">
            <v>J213</v>
          </cell>
          <cell r="AP293" t="str">
            <v>EDPOC-AVR-LjCdd</v>
          </cell>
          <cell r="AQ293" t="str">
            <v>40176972</v>
          </cell>
          <cell r="AR293" t="str">
            <v>70000060</v>
          </cell>
          <cell r="AS293" t="str">
            <v>025.</v>
          </cell>
          <cell r="AT293" t="str">
            <v>ESCRITURARIO COMERCIAL</v>
          </cell>
          <cell r="AU293" t="str">
            <v>1</v>
          </cell>
          <cell r="AV293" t="str">
            <v>00040312</v>
          </cell>
          <cell r="AW293" t="str">
            <v>J20444220420</v>
          </cell>
          <cell r="AX293" t="str">
            <v>AC-LJAVR-CD-LOJA AVEIRO CIDADÃO</v>
          </cell>
          <cell r="AY293" t="str">
            <v>68905304</v>
          </cell>
          <cell r="AZ293" t="str">
            <v>Lj Aveiro - Loja Cid</v>
          </cell>
          <cell r="BA293" t="str">
            <v>6890</v>
          </cell>
          <cell r="BB293" t="str">
            <v>EDP Outsourcing Comercial</v>
          </cell>
          <cell r="BC293" t="str">
            <v>6890</v>
          </cell>
          <cell r="BD293" t="str">
            <v>6890</v>
          </cell>
          <cell r="BE293" t="str">
            <v>2800</v>
          </cell>
          <cell r="BF293" t="str">
            <v>6890</v>
          </cell>
          <cell r="BG293" t="str">
            <v>EDP Outsourcing Comercial,SA</v>
          </cell>
          <cell r="BH293" t="str">
            <v>1010</v>
          </cell>
          <cell r="BI293">
            <v>1079</v>
          </cell>
          <cell r="BJ293" t="str">
            <v>09</v>
          </cell>
          <cell r="BK293">
            <v>13</v>
          </cell>
          <cell r="BL293">
            <v>131.43</v>
          </cell>
          <cell r="BM293" t="str">
            <v>NÍVEL 5</v>
          </cell>
          <cell r="BN293" t="str">
            <v>00</v>
          </cell>
          <cell r="BO293" t="str">
            <v>06</v>
          </cell>
          <cell r="BP293" t="str">
            <v>20040110</v>
          </cell>
          <cell r="BQ293" t="str">
            <v>22</v>
          </cell>
          <cell r="BR293" t="str">
            <v>ACELERACAO DE CARREIRA</v>
          </cell>
          <cell r="BS293" t="str">
            <v>20050101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C293">
            <v>0</v>
          </cell>
          <cell r="CG293">
            <v>0</v>
          </cell>
          <cell r="CK293">
            <v>0</v>
          </cell>
          <cell r="CO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</v>
          </cell>
          <cell r="CY293" t="str">
            <v>6010</v>
          </cell>
          <cell r="CZ293">
            <v>39.54</v>
          </cell>
          <cell r="DC293">
            <v>0</v>
          </cell>
          <cell r="DF293">
            <v>0</v>
          </cell>
          <cell r="DI293">
            <v>0</v>
          </cell>
          <cell r="DK293">
            <v>0</v>
          </cell>
          <cell r="DL293">
            <v>0</v>
          </cell>
          <cell r="DN293" t="str">
            <v>11LAB</v>
          </cell>
          <cell r="DO293" t="str">
            <v>Fixo Tempo Inteiro</v>
          </cell>
          <cell r="DP293">
            <v>9</v>
          </cell>
          <cell r="DQ293">
            <v>100</v>
          </cell>
          <cell r="DR293" t="str">
            <v>CR01</v>
          </cell>
          <cell r="DT293" t="str">
            <v>00100000</v>
          </cell>
          <cell r="DU293" t="str">
            <v>BANCO BPI, SA</v>
          </cell>
        </row>
        <row r="294">
          <cell r="A294" t="str">
            <v>235920</v>
          </cell>
          <cell r="B294" t="str">
            <v>Maria Madalena Santos Soares</v>
          </cell>
          <cell r="C294" t="str">
            <v>1982</v>
          </cell>
          <cell r="D294">
            <v>23</v>
          </cell>
          <cell r="E294">
            <v>23</v>
          </cell>
          <cell r="F294" t="str">
            <v>19590107</v>
          </cell>
          <cell r="G294" t="str">
            <v>46</v>
          </cell>
          <cell r="H294" t="str">
            <v>4</v>
          </cell>
          <cell r="I294" t="str">
            <v>Divorc</v>
          </cell>
          <cell r="J294" t="str">
            <v>feminino</v>
          </cell>
          <cell r="K294">
            <v>2</v>
          </cell>
          <cell r="L294" t="str">
            <v>R. de La Riche - Lt 140 Urb. Póvoa Baixo</v>
          </cell>
          <cell r="M294" t="str">
            <v>3860-000</v>
          </cell>
          <cell r="N294" t="str">
            <v>ESTARREJA</v>
          </cell>
          <cell r="O294" t="str">
            <v>00241132</v>
          </cell>
          <cell r="P294" t="str">
            <v>CURSO COMPLEMENTAR DOS LICEUS</v>
          </cell>
          <cell r="R294" t="str">
            <v>5402943</v>
          </cell>
          <cell r="S294" t="str">
            <v>20000626</v>
          </cell>
          <cell r="T294" t="str">
            <v>AVEIRO</v>
          </cell>
          <cell r="U294" t="str">
            <v>9803</v>
          </cell>
          <cell r="V294" t="str">
            <v>S.NAC IND ENERGIA-SINDEL</v>
          </cell>
          <cell r="W294" t="str">
            <v>142700703</v>
          </cell>
          <cell r="X294" t="str">
            <v>0086</v>
          </cell>
          <cell r="Y294" t="str">
            <v>0.0</v>
          </cell>
          <cell r="Z294">
            <v>2</v>
          </cell>
          <cell r="AA294" t="str">
            <v>00</v>
          </cell>
          <cell r="AD294" t="str">
            <v>100</v>
          </cell>
          <cell r="AE294" t="str">
            <v>11163899700</v>
          </cell>
          <cell r="AF294" t="str">
            <v>02</v>
          </cell>
          <cell r="AG294" t="str">
            <v>19820301</v>
          </cell>
          <cell r="AH294" t="str">
            <v>DT.Adm.Corr.Antiguid</v>
          </cell>
          <cell r="AI294" t="str">
            <v>1</v>
          </cell>
          <cell r="AJ294" t="str">
            <v>ACTIVOS</v>
          </cell>
          <cell r="AK294" t="str">
            <v>AA</v>
          </cell>
          <cell r="AL294" t="str">
            <v>ACTIVO TEMP.INTEIRO</v>
          </cell>
          <cell r="AM294" t="str">
            <v>J200</v>
          </cell>
          <cell r="AN294" t="str">
            <v>EDPOutsourcingComercial-Ce</v>
          </cell>
          <cell r="AO294" t="str">
            <v>J213</v>
          </cell>
          <cell r="AP294" t="str">
            <v>EDPOC-AVR-LjCdd</v>
          </cell>
          <cell r="AQ294" t="str">
            <v>40176964</v>
          </cell>
          <cell r="AR294" t="str">
            <v>70000060</v>
          </cell>
          <cell r="AS294" t="str">
            <v>025.</v>
          </cell>
          <cell r="AT294" t="str">
            <v>ESCRITURARIO COMERCIAL</v>
          </cell>
          <cell r="AU294" t="str">
            <v>1</v>
          </cell>
          <cell r="AV294" t="str">
            <v>00040312</v>
          </cell>
          <cell r="AW294" t="str">
            <v>J20444220420</v>
          </cell>
          <cell r="AX294" t="str">
            <v>AC-LJAVR-CD-LOJA AVEIRO CIDADÃO</v>
          </cell>
          <cell r="AY294" t="str">
            <v>68905304</v>
          </cell>
          <cell r="AZ294" t="str">
            <v>Lj Aveiro - Loja Cid</v>
          </cell>
          <cell r="BA294" t="str">
            <v>6890</v>
          </cell>
          <cell r="BB294" t="str">
            <v>EDP Outsourcing Comercial</v>
          </cell>
          <cell r="BC294" t="str">
            <v>6890</v>
          </cell>
          <cell r="BD294" t="str">
            <v>6890</v>
          </cell>
          <cell r="BE294" t="str">
            <v>2800</v>
          </cell>
          <cell r="BF294" t="str">
            <v>6890</v>
          </cell>
          <cell r="BG294" t="str">
            <v>EDP Outsourcing Comercial,SA</v>
          </cell>
          <cell r="BH294" t="str">
            <v>1010</v>
          </cell>
          <cell r="BI294">
            <v>1247</v>
          </cell>
          <cell r="BJ294" t="str">
            <v>11</v>
          </cell>
          <cell r="BK294">
            <v>23</v>
          </cell>
          <cell r="BL294">
            <v>232.53</v>
          </cell>
          <cell r="BM294" t="str">
            <v>NÍVEL 5</v>
          </cell>
          <cell r="BN294" t="str">
            <v>03</v>
          </cell>
          <cell r="BO294" t="str">
            <v>08</v>
          </cell>
          <cell r="BP294" t="str">
            <v>20040110</v>
          </cell>
          <cell r="BQ294" t="str">
            <v>22</v>
          </cell>
          <cell r="BR294" t="str">
            <v>ACELERACAO DE CARREIRA</v>
          </cell>
          <cell r="BS294" t="str">
            <v>20050101</v>
          </cell>
          <cell r="BT294" t="str">
            <v>20020101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C294">
            <v>0</v>
          </cell>
          <cell r="CG294">
            <v>0</v>
          </cell>
          <cell r="CK294">
            <v>0</v>
          </cell>
          <cell r="CO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1</v>
          </cell>
          <cell r="CY294" t="str">
            <v>6010</v>
          </cell>
          <cell r="CZ294">
            <v>39.54</v>
          </cell>
          <cell r="DC294">
            <v>0</v>
          </cell>
          <cell r="DF294">
            <v>0</v>
          </cell>
          <cell r="DI294">
            <v>0</v>
          </cell>
          <cell r="DK294">
            <v>0</v>
          </cell>
          <cell r="DL294">
            <v>0</v>
          </cell>
          <cell r="DN294" t="str">
            <v>11LAA</v>
          </cell>
          <cell r="DO294" t="str">
            <v>Fixo Tempo Inteiro</v>
          </cell>
          <cell r="DP294">
            <v>9</v>
          </cell>
          <cell r="DQ294">
            <v>100</v>
          </cell>
          <cell r="DR294" t="str">
            <v>CR01</v>
          </cell>
          <cell r="DT294" t="str">
            <v>00330000</v>
          </cell>
          <cell r="DU294" t="str">
            <v>BANCO COMERCIAL PORTUGUES, SA</v>
          </cell>
        </row>
        <row r="295">
          <cell r="A295" t="str">
            <v>235881</v>
          </cell>
          <cell r="B295" t="str">
            <v>Lucinda Aurora Nogueira Valente</v>
          </cell>
          <cell r="C295" t="str">
            <v>1978</v>
          </cell>
          <cell r="D295">
            <v>27</v>
          </cell>
          <cell r="E295">
            <v>27</v>
          </cell>
          <cell r="F295" t="str">
            <v>19600408</v>
          </cell>
          <cell r="G295" t="str">
            <v>45</v>
          </cell>
          <cell r="H295" t="str">
            <v>1</v>
          </cell>
          <cell r="I295" t="str">
            <v>Casado</v>
          </cell>
          <cell r="J295" t="str">
            <v>feminino</v>
          </cell>
          <cell r="K295">
            <v>2</v>
          </cell>
          <cell r="L295" t="str">
            <v>R João Carlos Assis  nº 5</v>
          </cell>
          <cell r="M295" t="str">
            <v>3860-604</v>
          </cell>
          <cell r="N295" t="str">
            <v>VEIROS ETR</v>
          </cell>
          <cell r="O295" t="str">
            <v>00232213</v>
          </cell>
          <cell r="P295" t="str">
            <v>C.GERAL ADMINISTRACAO COMERCIO</v>
          </cell>
          <cell r="R295" t="str">
            <v>5576278</v>
          </cell>
          <cell r="S295" t="str">
            <v>20021120</v>
          </cell>
          <cell r="T295" t="str">
            <v>AVEIRO</v>
          </cell>
          <cell r="U295" t="str">
            <v>9803</v>
          </cell>
          <cell r="V295" t="str">
            <v>S.NAC IND ENERGIA-SINDEL</v>
          </cell>
          <cell r="W295" t="str">
            <v>142745715</v>
          </cell>
          <cell r="X295" t="str">
            <v>0086</v>
          </cell>
          <cell r="Y295" t="str">
            <v>0.0</v>
          </cell>
          <cell r="Z295">
            <v>2</v>
          </cell>
          <cell r="AA295" t="str">
            <v>00</v>
          </cell>
          <cell r="AD295" t="str">
            <v>100</v>
          </cell>
          <cell r="AE295" t="str">
            <v>11163898797</v>
          </cell>
          <cell r="AF295" t="str">
            <v>02</v>
          </cell>
          <cell r="AG295" t="str">
            <v>19780601</v>
          </cell>
          <cell r="AH295" t="str">
            <v>DT.Adm.Corr.Antiguid</v>
          </cell>
          <cell r="AI295" t="str">
            <v>1</v>
          </cell>
          <cell r="AJ295" t="str">
            <v>ACTIVOS</v>
          </cell>
          <cell r="AK295" t="str">
            <v>AA</v>
          </cell>
          <cell r="AL295" t="str">
            <v>ACTIVO TEMP.INTEIRO</v>
          </cell>
          <cell r="AM295" t="str">
            <v>J200</v>
          </cell>
          <cell r="AN295" t="str">
            <v>EDPOutsourcingComercial-Ce</v>
          </cell>
          <cell r="AO295" t="str">
            <v>J213</v>
          </cell>
          <cell r="AP295" t="str">
            <v>EDPOC-AVR-LjCdd</v>
          </cell>
          <cell r="AQ295" t="str">
            <v>40176963</v>
          </cell>
          <cell r="AR295" t="str">
            <v>70000060</v>
          </cell>
          <cell r="AS295" t="str">
            <v>025.</v>
          </cell>
          <cell r="AT295" t="str">
            <v>ESCRITURARIO COMERCIAL</v>
          </cell>
          <cell r="AU295" t="str">
            <v>1</v>
          </cell>
          <cell r="AV295" t="str">
            <v>00040312</v>
          </cell>
          <cell r="AW295" t="str">
            <v>J20444220420</v>
          </cell>
          <cell r="AX295" t="str">
            <v>AC-LJAVR-CD-LOJA AVEIRO CIDADÃO</v>
          </cell>
          <cell r="AY295" t="str">
            <v>68905304</v>
          </cell>
          <cell r="AZ295" t="str">
            <v>Lj Aveiro - Loja Cid</v>
          </cell>
          <cell r="BA295" t="str">
            <v>6890</v>
          </cell>
          <cell r="BB295" t="str">
            <v>EDP Outsourcing Comercial</v>
          </cell>
          <cell r="BC295" t="str">
            <v>6890</v>
          </cell>
          <cell r="BD295" t="str">
            <v>6890</v>
          </cell>
          <cell r="BE295" t="str">
            <v>2800</v>
          </cell>
          <cell r="BF295" t="str">
            <v>6890</v>
          </cell>
          <cell r="BG295" t="str">
            <v>EDP Outsourcing Comercial,SA</v>
          </cell>
          <cell r="BH295" t="str">
            <v>1010</v>
          </cell>
          <cell r="BI295">
            <v>1247</v>
          </cell>
          <cell r="BJ295" t="str">
            <v>11</v>
          </cell>
          <cell r="BK295">
            <v>27</v>
          </cell>
          <cell r="BL295">
            <v>272.97000000000003</v>
          </cell>
          <cell r="BM295" t="str">
            <v>NÍVEL 5</v>
          </cell>
          <cell r="BN295" t="str">
            <v>02</v>
          </cell>
          <cell r="BO295" t="str">
            <v>08</v>
          </cell>
          <cell r="BP295" t="str">
            <v>20030101</v>
          </cell>
          <cell r="BQ295" t="str">
            <v>21</v>
          </cell>
          <cell r="BR295" t="str">
            <v>EVOLUCAO AUTOMATICA</v>
          </cell>
          <cell r="BS295" t="str">
            <v>20050101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C295">
            <v>0</v>
          </cell>
          <cell r="CG295">
            <v>0</v>
          </cell>
          <cell r="CK295">
            <v>0</v>
          </cell>
          <cell r="CO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 t="str">
            <v>6010</v>
          </cell>
          <cell r="CZ295">
            <v>39.54</v>
          </cell>
          <cell r="DC295">
            <v>0</v>
          </cell>
          <cell r="DF295">
            <v>0</v>
          </cell>
          <cell r="DI295">
            <v>0</v>
          </cell>
          <cell r="DK295">
            <v>0</v>
          </cell>
          <cell r="DL295">
            <v>0</v>
          </cell>
          <cell r="DN295" t="str">
            <v>11LAB</v>
          </cell>
          <cell r="DO295" t="str">
            <v>Fixo Tempo Inteiro</v>
          </cell>
          <cell r="DP295">
            <v>9</v>
          </cell>
          <cell r="DQ295">
            <v>100</v>
          </cell>
          <cell r="DR295" t="str">
            <v>CR01</v>
          </cell>
          <cell r="DT295" t="str">
            <v>00350291</v>
          </cell>
          <cell r="DU295" t="str">
            <v>CAIXA GERAL DE DEPOSITOS, SA</v>
          </cell>
        </row>
        <row r="296">
          <cell r="A296" t="str">
            <v>243574</v>
          </cell>
          <cell r="B296" t="str">
            <v>Maria Lurdes Valente Vieira</v>
          </cell>
          <cell r="C296" t="str">
            <v>1980</v>
          </cell>
          <cell r="D296">
            <v>25</v>
          </cell>
          <cell r="E296">
            <v>25</v>
          </cell>
          <cell r="F296" t="str">
            <v>19600804</v>
          </cell>
          <cell r="G296" t="str">
            <v>44</v>
          </cell>
          <cell r="H296" t="str">
            <v>4</v>
          </cell>
          <cell r="I296" t="str">
            <v>Divorc</v>
          </cell>
          <cell r="J296" t="str">
            <v>feminino</v>
          </cell>
          <cell r="K296">
            <v>2</v>
          </cell>
          <cell r="L296" t="str">
            <v>Urb. S. João de Deus, Bl.1 - 5º. Dtº.</v>
          </cell>
          <cell r="M296" t="str">
            <v>3800-000</v>
          </cell>
          <cell r="N296" t="str">
            <v>AVEIRO</v>
          </cell>
          <cell r="O296" t="str">
            <v>00233023</v>
          </cell>
          <cell r="P296" t="str">
            <v>C.GERAL UNIFICADO(9 ANO ESCOL)</v>
          </cell>
          <cell r="R296" t="str">
            <v>6290984</v>
          </cell>
          <cell r="S296" t="str">
            <v>20030529</v>
          </cell>
          <cell r="T296" t="str">
            <v>AVEIRO</v>
          </cell>
          <cell r="U296" t="str">
            <v>9803</v>
          </cell>
          <cell r="V296" t="str">
            <v>S.NAC IND ENERGIA-SINDEL</v>
          </cell>
          <cell r="W296" t="str">
            <v>174059353</v>
          </cell>
          <cell r="X296" t="str">
            <v>3417</v>
          </cell>
          <cell r="Y296" t="str">
            <v>0.0</v>
          </cell>
          <cell r="Z296">
            <v>2</v>
          </cell>
          <cell r="AA296" t="str">
            <v>00</v>
          </cell>
          <cell r="AD296" t="str">
            <v>100</v>
          </cell>
          <cell r="AE296" t="str">
            <v>11163987837</v>
          </cell>
          <cell r="AF296" t="str">
            <v>02</v>
          </cell>
          <cell r="AG296" t="str">
            <v>19800701</v>
          </cell>
          <cell r="AH296" t="str">
            <v>DT.Adm.Corr.Antiguid</v>
          </cell>
          <cell r="AI296" t="str">
            <v>1</v>
          </cell>
          <cell r="AJ296" t="str">
            <v>ACTIVOS</v>
          </cell>
          <cell r="AK296" t="str">
            <v>AA</v>
          </cell>
          <cell r="AL296" t="str">
            <v>ACTIVO TEMP.INTEIRO</v>
          </cell>
          <cell r="AM296" t="str">
            <v>J200</v>
          </cell>
          <cell r="AN296" t="str">
            <v>EDPOutsourcingComercial-Ce</v>
          </cell>
          <cell r="AO296" t="str">
            <v>J213</v>
          </cell>
          <cell r="AP296" t="str">
            <v>EDPOC-AVR-LjCdd</v>
          </cell>
          <cell r="AQ296" t="str">
            <v>40176968</v>
          </cell>
          <cell r="AR296" t="str">
            <v>70000060</v>
          </cell>
          <cell r="AS296" t="str">
            <v>025.</v>
          </cell>
          <cell r="AT296" t="str">
            <v>ESCRITURARIO COMERCIAL</v>
          </cell>
          <cell r="AU296" t="str">
            <v>1</v>
          </cell>
          <cell r="AV296" t="str">
            <v>00040312</v>
          </cell>
          <cell r="AW296" t="str">
            <v>J20444220420</v>
          </cell>
          <cell r="AX296" t="str">
            <v>AC-LJAVR-CD-LOJA AVEIRO CIDADÃO</v>
          </cell>
          <cell r="AY296" t="str">
            <v>68905304</v>
          </cell>
          <cell r="AZ296" t="str">
            <v>Lj Aveiro - Loja Cid</v>
          </cell>
          <cell r="BA296" t="str">
            <v>6890</v>
          </cell>
          <cell r="BB296" t="str">
            <v>EDP Outsourcing Comercial</v>
          </cell>
          <cell r="BC296" t="str">
            <v>6890</v>
          </cell>
          <cell r="BD296" t="str">
            <v>6890</v>
          </cell>
          <cell r="BE296" t="str">
            <v>2800</v>
          </cell>
          <cell r="BF296" t="str">
            <v>6890</v>
          </cell>
          <cell r="BG296" t="str">
            <v>EDP Outsourcing Comercial,SA</v>
          </cell>
          <cell r="BH296" t="str">
            <v>1010</v>
          </cell>
          <cell r="BI296">
            <v>1247</v>
          </cell>
          <cell r="BJ296" t="str">
            <v>11</v>
          </cell>
          <cell r="BK296">
            <v>25</v>
          </cell>
          <cell r="BL296">
            <v>252.75</v>
          </cell>
          <cell r="BM296" t="str">
            <v>NÍVEL 5</v>
          </cell>
          <cell r="BN296" t="str">
            <v>01</v>
          </cell>
          <cell r="BO296" t="str">
            <v>08</v>
          </cell>
          <cell r="BP296" t="str">
            <v>20040101</v>
          </cell>
          <cell r="BQ296" t="str">
            <v>21</v>
          </cell>
          <cell r="BR296" t="str">
            <v>EVOLUCAO AUTOMATICA</v>
          </cell>
          <cell r="BS296" t="str">
            <v>20050101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C296">
            <v>0</v>
          </cell>
          <cell r="CG296">
            <v>0</v>
          </cell>
          <cell r="CK296">
            <v>0</v>
          </cell>
          <cell r="CO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</v>
          </cell>
          <cell r="CY296" t="str">
            <v>6010</v>
          </cell>
          <cell r="CZ296">
            <v>39.54</v>
          </cell>
          <cell r="DC296">
            <v>0</v>
          </cell>
          <cell r="DF296">
            <v>0</v>
          </cell>
          <cell r="DI296">
            <v>0</v>
          </cell>
          <cell r="DK296">
            <v>0</v>
          </cell>
          <cell r="DL296">
            <v>0</v>
          </cell>
          <cell r="DN296" t="str">
            <v>11LAA</v>
          </cell>
          <cell r="DO296" t="str">
            <v>Fixo Tempo Inteiro</v>
          </cell>
          <cell r="DP296">
            <v>9</v>
          </cell>
          <cell r="DQ296">
            <v>100</v>
          </cell>
          <cell r="DR296" t="str">
            <v>CR01</v>
          </cell>
          <cell r="DT296" t="str">
            <v>00330000</v>
          </cell>
          <cell r="DU296" t="str">
            <v>BANCO COMERCIAL PORTUGUES, SA</v>
          </cell>
        </row>
        <row r="297">
          <cell r="A297" t="str">
            <v>270610</v>
          </cell>
          <cell r="B297" t="str">
            <v>Joaquim Luis Costa Coelho</v>
          </cell>
          <cell r="C297" t="str">
            <v>1977</v>
          </cell>
          <cell r="D297">
            <v>28</v>
          </cell>
          <cell r="E297">
            <v>28</v>
          </cell>
          <cell r="F297" t="str">
            <v>19610105</v>
          </cell>
          <cell r="G297" t="str">
            <v>44</v>
          </cell>
          <cell r="H297" t="str">
            <v>0</v>
          </cell>
          <cell r="I297" t="str">
            <v>Solt.</v>
          </cell>
          <cell r="J297" t="str">
            <v>masculino</v>
          </cell>
          <cell r="K297">
            <v>1</v>
          </cell>
          <cell r="L297" t="str">
            <v>R do Caixa,N.61               Santiago</v>
          </cell>
          <cell r="M297" t="str">
            <v>3500-000</v>
          </cell>
          <cell r="N297" t="str">
            <v>VISEU</v>
          </cell>
          <cell r="O297" t="str">
            <v>00231023</v>
          </cell>
          <cell r="P297" t="str">
            <v>CURSO GERAL DOS LICEUS</v>
          </cell>
          <cell r="R297" t="str">
            <v>3970344</v>
          </cell>
          <cell r="S297" t="str">
            <v>19940831</v>
          </cell>
          <cell r="T297" t="str">
            <v>VISEU</v>
          </cell>
          <cell r="W297" t="str">
            <v>147097053</v>
          </cell>
          <cell r="X297" t="str">
            <v>3700</v>
          </cell>
          <cell r="Y297" t="str">
            <v>0.0</v>
          </cell>
          <cell r="Z297">
            <v>1</v>
          </cell>
          <cell r="AA297" t="str">
            <v>00</v>
          </cell>
          <cell r="AD297" t="str">
            <v>100</v>
          </cell>
          <cell r="AE297" t="str">
            <v>11152755571</v>
          </cell>
          <cell r="AF297" t="str">
            <v>02</v>
          </cell>
          <cell r="AG297" t="str">
            <v>19771102</v>
          </cell>
          <cell r="AH297" t="str">
            <v>DT.Adm.Corr.Antiguid</v>
          </cell>
          <cell r="AI297" t="str">
            <v>1</v>
          </cell>
          <cell r="AJ297" t="str">
            <v>ACTIVOS</v>
          </cell>
          <cell r="AK297" t="str">
            <v>AA</v>
          </cell>
          <cell r="AL297" t="str">
            <v>ACTIVO TEMP.INTEIRO</v>
          </cell>
          <cell r="AM297" t="str">
            <v>J200</v>
          </cell>
          <cell r="AN297" t="str">
            <v>EDPOutsourcingComercial-Ce</v>
          </cell>
          <cell r="AO297" t="str">
            <v>J214</v>
          </cell>
          <cell r="AP297" t="str">
            <v>EDPOC-VISEU-Drt</v>
          </cell>
          <cell r="AQ297" t="str">
            <v>40176919</v>
          </cell>
          <cell r="AR297" t="str">
            <v>70000060</v>
          </cell>
          <cell r="AS297" t="str">
            <v>025.</v>
          </cell>
          <cell r="AT297" t="str">
            <v>ESCRITURARIO COMERCIAL</v>
          </cell>
          <cell r="AU297" t="str">
            <v>1</v>
          </cell>
          <cell r="AV297" t="str">
            <v>00040297</v>
          </cell>
          <cell r="AW297" t="str">
            <v>J20440000820</v>
          </cell>
          <cell r="AX297" t="str">
            <v>AC-RA-REDE DE AGENTES</v>
          </cell>
          <cell r="AY297" t="str">
            <v>68905036</v>
          </cell>
          <cell r="AZ297" t="str">
            <v>Eq Contacto Directo</v>
          </cell>
          <cell r="BA297" t="str">
            <v>6890</v>
          </cell>
          <cell r="BB297" t="str">
            <v>EDP Outsourcing Comercial</v>
          </cell>
          <cell r="BC297" t="str">
            <v>6890</v>
          </cell>
          <cell r="BD297" t="str">
            <v>6890</v>
          </cell>
          <cell r="BE297" t="str">
            <v>2800</v>
          </cell>
          <cell r="BF297" t="str">
            <v>6890</v>
          </cell>
          <cell r="BG297" t="str">
            <v>EDP Outsourcing Comercial,SA</v>
          </cell>
          <cell r="BH297" t="str">
            <v>1010</v>
          </cell>
          <cell r="BI297">
            <v>1160</v>
          </cell>
          <cell r="BJ297" t="str">
            <v>10</v>
          </cell>
          <cell r="BK297">
            <v>28</v>
          </cell>
          <cell r="BL297">
            <v>283.08</v>
          </cell>
          <cell r="BM297" t="str">
            <v>NÍVEL 5</v>
          </cell>
          <cell r="BN297" t="str">
            <v>00</v>
          </cell>
          <cell r="BO297" t="str">
            <v>07</v>
          </cell>
          <cell r="BP297" t="str">
            <v>20040110</v>
          </cell>
          <cell r="BQ297" t="str">
            <v>22</v>
          </cell>
          <cell r="BR297" t="str">
            <v>ACELERACAO DE CARREIRA</v>
          </cell>
          <cell r="BS297" t="str">
            <v>20050101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C297">
            <v>0</v>
          </cell>
          <cell r="CG297">
            <v>0</v>
          </cell>
          <cell r="CK297">
            <v>0</v>
          </cell>
          <cell r="CO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Z297">
            <v>0</v>
          </cell>
          <cell r="DC297">
            <v>0</v>
          </cell>
          <cell r="DF297">
            <v>0</v>
          </cell>
          <cell r="DI297">
            <v>0</v>
          </cell>
          <cell r="DK297">
            <v>0</v>
          </cell>
          <cell r="DL297">
            <v>0</v>
          </cell>
          <cell r="DN297" t="str">
            <v>21D11</v>
          </cell>
          <cell r="DO297" t="str">
            <v>Flex.T.Int."Escrit"</v>
          </cell>
          <cell r="DP297">
            <v>2</v>
          </cell>
          <cell r="DQ297">
            <v>100</v>
          </cell>
          <cell r="DR297" t="str">
            <v>CR01</v>
          </cell>
          <cell r="DT297" t="str">
            <v>00330000</v>
          </cell>
          <cell r="DU297" t="str">
            <v>BANCO COMERCIAL PORTUGUES, SA</v>
          </cell>
        </row>
        <row r="298">
          <cell r="A298" t="str">
            <v>271691</v>
          </cell>
          <cell r="B298" t="str">
            <v>Vicente Lopes Almeida</v>
          </cell>
          <cell r="C298" t="str">
            <v>1970</v>
          </cell>
          <cell r="D298">
            <v>35</v>
          </cell>
          <cell r="E298">
            <v>35</v>
          </cell>
          <cell r="F298" t="str">
            <v>19470113</v>
          </cell>
          <cell r="G298" t="str">
            <v>58</v>
          </cell>
          <cell r="H298" t="str">
            <v>1</v>
          </cell>
          <cell r="I298" t="str">
            <v>Casado</v>
          </cell>
          <cell r="J298" t="str">
            <v>masculino</v>
          </cell>
          <cell r="K298">
            <v>0</v>
          </cell>
          <cell r="L298" t="str">
            <v>R Nova 38 3.                  Viseu</v>
          </cell>
          <cell r="M298" t="str">
            <v>3500-000</v>
          </cell>
          <cell r="N298" t="str">
            <v>VISEU</v>
          </cell>
          <cell r="O298" t="str">
            <v>00777505</v>
          </cell>
          <cell r="P298" t="str">
            <v>DIREITO</v>
          </cell>
          <cell r="R298" t="str">
            <v>3445928</v>
          </cell>
          <cell r="S298" t="str">
            <v>19901204</v>
          </cell>
          <cell r="T298" t="str">
            <v>LISBOA</v>
          </cell>
          <cell r="U298" t="str">
            <v>9803</v>
          </cell>
          <cell r="V298" t="str">
            <v>S.NAC IND ENERGIA-SINDEL</v>
          </cell>
          <cell r="W298" t="str">
            <v>115090673</v>
          </cell>
          <cell r="X298" t="str">
            <v>2720</v>
          </cell>
          <cell r="Y298" t="str">
            <v>0.0</v>
          </cell>
          <cell r="Z298">
            <v>0</v>
          </cell>
          <cell r="AA298" t="str">
            <v>00</v>
          </cell>
          <cell r="AD298" t="str">
            <v>100</v>
          </cell>
          <cell r="AE298" t="str">
            <v>11150285254</v>
          </cell>
          <cell r="AF298" t="str">
            <v>02</v>
          </cell>
          <cell r="AG298" t="str">
            <v>19700429</v>
          </cell>
          <cell r="AH298" t="str">
            <v>DT.Adm.Corr.Antiguid</v>
          </cell>
          <cell r="AI298" t="str">
            <v>1</v>
          </cell>
          <cell r="AJ298" t="str">
            <v>ACTIVOS</v>
          </cell>
          <cell r="AK298" t="str">
            <v>AA</v>
          </cell>
          <cell r="AL298" t="str">
            <v>ACTIVO TEMP.INTEIRO</v>
          </cell>
          <cell r="AM298" t="str">
            <v>J200</v>
          </cell>
          <cell r="AN298" t="str">
            <v>EDPOutsourcingComercial-Ce</v>
          </cell>
          <cell r="AO298" t="str">
            <v>J214</v>
          </cell>
          <cell r="AP298" t="str">
            <v>EDPOC-VISEU-Drt</v>
          </cell>
          <cell r="AQ298" t="str">
            <v>40177405</v>
          </cell>
          <cell r="AR298" t="str">
            <v>70000041</v>
          </cell>
          <cell r="AS298" t="str">
            <v>01L1</v>
          </cell>
          <cell r="AT298" t="str">
            <v>LICENCIADO I</v>
          </cell>
          <cell r="AU298" t="str">
            <v>1</v>
          </cell>
          <cell r="AV298" t="str">
            <v>00040448</v>
          </cell>
          <cell r="AW298" t="str">
            <v>J20600001820</v>
          </cell>
          <cell r="AX298" t="str">
            <v>ACTC-GA CONTACTOS TECNICOS CENTRO</v>
          </cell>
          <cell r="AY298" t="str">
            <v>68908200</v>
          </cell>
          <cell r="AZ298" t="str">
            <v>GC - GA Gestão Conta</v>
          </cell>
          <cell r="BA298" t="str">
            <v>6890</v>
          </cell>
          <cell r="BB298" t="str">
            <v>EDP Outsourcing Comercial</v>
          </cell>
          <cell r="BC298" t="str">
            <v>6890</v>
          </cell>
          <cell r="BD298" t="str">
            <v>6890</v>
          </cell>
          <cell r="BE298" t="str">
            <v>2800</v>
          </cell>
          <cell r="BF298" t="str">
            <v>6890</v>
          </cell>
          <cell r="BG298" t="str">
            <v>EDP Outsourcing Comercial,SA</v>
          </cell>
          <cell r="BH298" t="str">
            <v>1010</v>
          </cell>
          <cell r="BI298">
            <v>1799</v>
          </cell>
          <cell r="BJ298" t="str">
            <v>F</v>
          </cell>
          <cell r="BK298">
            <v>35</v>
          </cell>
          <cell r="BL298">
            <v>353.85</v>
          </cell>
          <cell r="BM298" t="str">
            <v>LIC 1</v>
          </cell>
          <cell r="BN298" t="str">
            <v>01</v>
          </cell>
          <cell r="BO298" t="str">
            <v>F</v>
          </cell>
          <cell r="BP298" t="str">
            <v>20040101</v>
          </cell>
          <cell r="BQ298" t="str">
            <v>21</v>
          </cell>
          <cell r="BR298" t="str">
            <v>EVOLUCAO AUTOMATICA</v>
          </cell>
          <cell r="BS298" t="str">
            <v>20050101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C298">
            <v>0</v>
          </cell>
          <cell r="CG298">
            <v>0</v>
          </cell>
          <cell r="CK298">
            <v>0</v>
          </cell>
          <cell r="CO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Z298">
            <v>0</v>
          </cell>
          <cell r="DC298">
            <v>0</v>
          </cell>
          <cell r="DF298">
            <v>0</v>
          </cell>
          <cell r="DI298">
            <v>0</v>
          </cell>
          <cell r="DK298">
            <v>0</v>
          </cell>
          <cell r="DL298">
            <v>0</v>
          </cell>
          <cell r="DN298" t="str">
            <v>21D11</v>
          </cell>
          <cell r="DO298" t="str">
            <v>Flex.T.Int."Escrit"</v>
          </cell>
          <cell r="DP298">
            <v>2</v>
          </cell>
          <cell r="DQ298">
            <v>100</v>
          </cell>
          <cell r="DR298" t="str">
            <v>CR01</v>
          </cell>
          <cell r="DT298" t="str">
            <v>00360034</v>
          </cell>
          <cell r="DU298" t="str">
            <v>CAIXA ECONOMICA MONTEPIO GERAL</v>
          </cell>
        </row>
        <row r="299">
          <cell r="A299" t="str">
            <v>270520</v>
          </cell>
          <cell r="B299" t="str">
            <v>Joaquim Armando Sousa Morgado</v>
          </cell>
          <cell r="C299" t="str">
            <v>1980</v>
          </cell>
          <cell r="D299">
            <v>25</v>
          </cell>
          <cell r="E299">
            <v>25</v>
          </cell>
          <cell r="F299" t="str">
            <v>19581024</v>
          </cell>
          <cell r="G299" t="str">
            <v>46</v>
          </cell>
          <cell r="H299" t="str">
            <v>0</v>
          </cell>
          <cell r="I299" t="str">
            <v>Solt.</v>
          </cell>
          <cell r="J299" t="str">
            <v>masculino</v>
          </cell>
          <cell r="K299">
            <v>0</v>
          </cell>
          <cell r="L299" t="str">
            <v>R Juiz de Barrelas N.15       Vila N Paiva</v>
          </cell>
          <cell r="M299" t="str">
            <v>3650-000</v>
          </cell>
          <cell r="N299" t="str">
            <v>VILA NOVA DE PAIVA</v>
          </cell>
          <cell r="O299" t="str">
            <v>00231023</v>
          </cell>
          <cell r="P299" t="str">
            <v>CURSO GERAL DOS LICEUS</v>
          </cell>
          <cell r="R299" t="str">
            <v>3714182</v>
          </cell>
          <cell r="S299" t="str">
            <v>19910405</v>
          </cell>
          <cell r="T299" t="str">
            <v>LISBOA</v>
          </cell>
          <cell r="W299" t="str">
            <v>144398052</v>
          </cell>
          <cell r="X299" t="str">
            <v>2712</v>
          </cell>
          <cell r="Y299" t="str">
            <v>0.0</v>
          </cell>
          <cell r="Z299">
            <v>0</v>
          </cell>
          <cell r="AA299" t="str">
            <v>00</v>
          </cell>
          <cell r="AD299" t="str">
            <v>100</v>
          </cell>
          <cell r="AE299" t="str">
            <v>11151917083</v>
          </cell>
          <cell r="AF299" t="str">
            <v>02</v>
          </cell>
          <cell r="AG299" t="str">
            <v>19801122</v>
          </cell>
          <cell r="AH299" t="str">
            <v>DT.Adm.Corr.Antiguid</v>
          </cell>
          <cell r="AI299" t="str">
            <v>1</v>
          </cell>
          <cell r="AJ299" t="str">
            <v>ACTIVOS</v>
          </cell>
          <cell r="AK299" t="str">
            <v>AA</v>
          </cell>
          <cell r="AL299" t="str">
            <v>ACTIVO TEMP.INTEIRO</v>
          </cell>
          <cell r="AM299" t="str">
            <v>J200</v>
          </cell>
          <cell r="AN299" t="str">
            <v>EDPOutsourcingComercial-Ce</v>
          </cell>
          <cell r="AO299" t="str">
            <v>J214</v>
          </cell>
          <cell r="AP299" t="str">
            <v>EDPOC-VISEU-Drt</v>
          </cell>
          <cell r="AQ299" t="str">
            <v>40177416</v>
          </cell>
          <cell r="AR299" t="str">
            <v>70000022</v>
          </cell>
          <cell r="AS299" t="str">
            <v>014.</v>
          </cell>
          <cell r="AT299" t="str">
            <v>TECNICO COMERCIAL</v>
          </cell>
          <cell r="AU299" t="str">
            <v>1</v>
          </cell>
          <cell r="AV299" t="str">
            <v>00040533</v>
          </cell>
          <cell r="AW299" t="str">
            <v>J20600001210</v>
          </cell>
          <cell r="AX299" t="str">
            <v>ACCN-CONTACTOS COMERCIAIS NORTE</v>
          </cell>
          <cell r="AY299" t="str">
            <v>68908200</v>
          </cell>
          <cell r="AZ299" t="str">
            <v>GC - GA Gestão Conta</v>
          </cell>
          <cell r="BA299" t="str">
            <v>6890</v>
          </cell>
          <cell r="BB299" t="str">
            <v>EDP Outsourcing Comercial</v>
          </cell>
          <cell r="BC299" t="str">
            <v>6890</v>
          </cell>
          <cell r="BD299" t="str">
            <v>6890</v>
          </cell>
          <cell r="BE299" t="str">
            <v>2800</v>
          </cell>
          <cell r="BF299" t="str">
            <v>6890</v>
          </cell>
          <cell r="BG299" t="str">
            <v>EDP Outsourcing Comercial,SA</v>
          </cell>
          <cell r="BH299" t="str">
            <v>1010</v>
          </cell>
          <cell r="BI299">
            <v>1247</v>
          </cell>
          <cell r="BJ299" t="str">
            <v>11</v>
          </cell>
          <cell r="BK299">
            <v>25</v>
          </cell>
          <cell r="BL299">
            <v>252.75</v>
          </cell>
          <cell r="BM299" t="str">
            <v>NÍVEL 4</v>
          </cell>
          <cell r="BN299" t="str">
            <v>01</v>
          </cell>
          <cell r="BO299" t="str">
            <v>05</v>
          </cell>
          <cell r="BP299" t="str">
            <v>20040110</v>
          </cell>
          <cell r="BQ299" t="str">
            <v>33</v>
          </cell>
          <cell r="BR299" t="str">
            <v>NOMEACAO</v>
          </cell>
          <cell r="BS299" t="str">
            <v>20050101</v>
          </cell>
          <cell r="BT299" t="str">
            <v>20040101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C299">
            <v>0</v>
          </cell>
          <cell r="CG299">
            <v>0</v>
          </cell>
          <cell r="CK299">
            <v>0</v>
          </cell>
          <cell r="CO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Z299">
            <v>0</v>
          </cell>
          <cell r="DC299">
            <v>0</v>
          </cell>
          <cell r="DF299">
            <v>0</v>
          </cell>
          <cell r="DI299">
            <v>0</v>
          </cell>
          <cell r="DK299">
            <v>0</v>
          </cell>
          <cell r="DL299">
            <v>0</v>
          </cell>
          <cell r="DN299" t="str">
            <v>21D11</v>
          </cell>
          <cell r="DO299" t="str">
            <v>Flex.T.Int."Escrit"</v>
          </cell>
          <cell r="DP299">
            <v>2</v>
          </cell>
          <cell r="DQ299">
            <v>100</v>
          </cell>
          <cell r="DR299" t="str">
            <v>CR01</v>
          </cell>
          <cell r="DT299" t="str">
            <v>00210000</v>
          </cell>
          <cell r="DU299" t="str">
            <v>CREDITO PREDIAL PORTUGUES, SA</v>
          </cell>
        </row>
        <row r="300">
          <cell r="A300" t="str">
            <v>269921</v>
          </cell>
          <cell r="B300" t="str">
            <v>Celso Manuel Bragues Silva</v>
          </cell>
          <cell r="C300" t="str">
            <v>1983</v>
          </cell>
          <cell r="D300">
            <v>22</v>
          </cell>
          <cell r="E300">
            <v>22</v>
          </cell>
          <cell r="F300" t="str">
            <v>19590210</v>
          </cell>
          <cell r="G300" t="str">
            <v>46</v>
          </cell>
          <cell r="H300" t="str">
            <v>1</v>
          </cell>
          <cell r="I300" t="str">
            <v>Casado</v>
          </cell>
          <cell r="J300" t="str">
            <v>masculino</v>
          </cell>
          <cell r="K300">
            <v>2</v>
          </cell>
          <cell r="L300" t="str">
            <v>Rua N.ª Sr.ª dos Remédios, 14</v>
          </cell>
          <cell r="M300" t="str">
            <v>3600-430</v>
          </cell>
          <cell r="N300" t="str">
            <v>MÕES</v>
          </cell>
          <cell r="O300" t="str">
            <v>00231023</v>
          </cell>
          <cell r="P300" t="str">
            <v>CURSO GERAL DOS LICEUS</v>
          </cell>
          <cell r="R300" t="str">
            <v>3932588</v>
          </cell>
          <cell r="S300" t="str">
            <v>20021108</v>
          </cell>
          <cell r="T300" t="str">
            <v>VISEU</v>
          </cell>
          <cell r="U300" t="str">
            <v>9806</v>
          </cell>
          <cell r="V300" t="str">
            <v>ASOSI-ASS.S.TRAB.S.EN.TEL</v>
          </cell>
          <cell r="W300" t="str">
            <v>158402871</v>
          </cell>
          <cell r="X300" t="str">
            <v>2526</v>
          </cell>
          <cell r="Y300" t="str">
            <v>0.0</v>
          </cell>
          <cell r="Z300">
            <v>2</v>
          </cell>
          <cell r="AA300" t="str">
            <v>00</v>
          </cell>
          <cell r="AD300" t="str">
            <v>100</v>
          </cell>
          <cell r="AE300" t="str">
            <v>11151949723</v>
          </cell>
          <cell r="AF300" t="str">
            <v>02</v>
          </cell>
          <cell r="AG300" t="str">
            <v>19830201</v>
          </cell>
          <cell r="AH300" t="str">
            <v>DT.Adm.Corr.Antiguid</v>
          </cell>
          <cell r="AI300" t="str">
            <v>1</v>
          </cell>
          <cell r="AJ300" t="str">
            <v>ACTIVOS</v>
          </cell>
          <cell r="AK300" t="str">
            <v>AA</v>
          </cell>
          <cell r="AL300" t="str">
            <v>ACTIVO TEMP.INTEIRO</v>
          </cell>
          <cell r="AM300" t="str">
            <v>J200</v>
          </cell>
          <cell r="AN300" t="str">
            <v>EDPOutsourcingComercial-Ce</v>
          </cell>
          <cell r="AO300" t="str">
            <v>J214</v>
          </cell>
          <cell r="AP300" t="str">
            <v>EDPOC-VISEU-Drt</v>
          </cell>
          <cell r="AQ300" t="str">
            <v>40177415</v>
          </cell>
          <cell r="AR300" t="str">
            <v>70000022</v>
          </cell>
          <cell r="AS300" t="str">
            <v>014.</v>
          </cell>
          <cell r="AT300" t="str">
            <v>TECNICO COMERCIAL</v>
          </cell>
          <cell r="AU300" t="str">
            <v>1</v>
          </cell>
          <cell r="AV300" t="str">
            <v>00040533</v>
          </cell>
          <cell r="AW300" t="str">
            <v>J20600001210</v>
          </cell>
          <cell r="AX300" t="str">
            <v>ACCN-CONTACTOS COMERCIAIS NORTE</v>
          </cell>
          <cell r="AY300" t="str">
            <v>68908200</v>
          </cell>
          <cell r="AZ300" t="str">
            <v>GC - GA Gestão Conta</v>
          </cell>
          <cell r="BA300" t="str">
            <v>6890</v>
          </cell>
          <cell r="BB300" t="str">
            <v>EDP Outsourcing Comercial</v>
          </cell>
          <cell r="BC300" t="str">
            <v>6890</v>
          </cell>
          <cell r="BD300" t="str">
            <v>6890</v>
          </cell>
          <cell r="BE300" t="str">
            <v>2800</v>
          </cell>
          <cell r="BF300" t="str">
            <v>6890</v>
          </cell>
          <cell r="BG300" t="str">
            <v>EDP Outsourcing Comercial,SA</v>
          </cell>
          <cell r="BH300" t="str">
            <v>1010</v>
          </cell>
          <cell r="BI300">
            <v>1247</v>
          </cell>
          <cell r="BJ300" t="str">
            <v>11</v>
          </cell>
          <cell r="BK300">
            <v>22</v>
          </cell>
          <cell r="BL300">
            <v>222.42</v>
          </cell>
          <cell r="BM300" t="str">
            <v>NÍVEL 4</v>
          </cell>
          <cell r="BN300" t="str">
            <v>01</v>
          </cell>
          <cell r="BO300" t="str">
            <v>05</v>
          </cell>
          <cell r="BP300" t="str">
            <v>20040110</v>
          </cell>
          <cell r="BQ300" t="str">
            <v>33</v>
          </cell>
          <cell r="BR300" t="str">
            <v>NOMEACAO</v>
          </cell>
          <cell r="BS300" t="str">
            <v>20050101</v>
          </cell>
          <cell r="BT300" t="str">
            <v>20040101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C300">
            <v>0</v>
          </cell>
          <cell r="CG300">
            <v>0</v>
          </cell>
          <cell r="CK300">
            <v>0</v>
          </cell>
          <cell r="CO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Z300">
            <v>0</v>
          </cell>
          <cell r="DC300">
            <v>0</v>
          </cell>
          <cell r="DF300">
            <v>0</v>
          </cell>
          <cell r="DI300">
            <v>0</v>
          </cell>
          <cell r="DK300">
            <v>0</v>
          </cell>
          <cell r="DL300">
            <v>0</v>
          </cell>
          <cell r="DN300" t="str">
            <v>21D11</v>
          </cell>
          <cell r="DO300" t="str">
            <v>Flex.T.Int."Escrit"</v>
          </cell>
          <cell r="DP300">
            <v>2</v>
          </cell>
          <cell r="DQ300">
            <v>100</v>
          </cell>
          <cell r="DR300" t="str">
            <v>CR01</v>
          </cell>
          <cell r="DT300" t="str">
            <v>00330000</v>
          </cell>
          <cell r="DU300" t="str">
            <v>BANCO COMERCIAL PORTUGUES, SA</v>
          </cell>
        </row>
        <row r="301">
          <cell r="A301" t="str">
            <v>206580</v>
          </cell>
          <cell r="B301" t="str">
            <v>Antonio Eduardo Pina Melo</v>
          </cell>
          <cell r="C301" t="str">
            <v>1980</v>
          </cell>
          <cell r="D301">
            <v>25</v>
          </cell>
          <cell r="E301">
            <v>25</v>
          </cell>
          <cell r="F301" t="str">
            <v>19550421</v>
          </cell>
          <cell r="G301" t="str">
            <v>50</v>
          </cell>
          <cell r="H301" t="str">
            <v>2</v>
          </cell>
          <cell r="I301" t="str">
            <v>Viv.Mt</v>
          </cell>
          <cell r="J301" t="str">
            <v>masculino</v>
          </cell>
          <cell r="K301">
            <v>2</v>
          </cell>
          <cell r="L301" t="str">
            <v>Trav. Rua Salgueiro, Lt 4 - Esculca</v>
          </cell>
          <cell r="M301" t="str">
            <v>3500-421</v>
          </cell>
          <cell r="N301" t="str">
            <v>VISEU</v>
          </cell>
          <cell r="O301" t="str">
            <v>00243403</v>
          </cell>
          <cell r="P301" t="str">
            <v>12.ANO - 3. CURSO</v>
          </cell>
          <cell r="R301" t="str">
            <v>4065823</v>
          </cell>
          <cell r="S301" t="str">
            <v>20020320</v>
          </cell>
          <cell r="T301" t="str">
            <v>VISEU</v>
          </cell>
          <cell r="U301" t="str">
            <v>9801</v>
          </cell>
          <cell r="V301" t="str">
            <v>SIND IND ELéCT CENTRO</v>
          </cell>
          <cell r="W301" t="str">
            <v>118866419</v>
          </cell>
          <cell r="X301" t="str">
            <v>3700</v>
          </cell>
          <cell r="Y301" t="str">
            <v>0.0</v>
          </cell>
          <cell r="Z301">
            <v>2</v>
          </cell>
          <cell r="AA301" t="str">
            <v>00</v>
          </cell>
          <cell r="AD301" t="str">
            <v>100</v>
          </cell>
          <cell r="AE301" t="str">
            <v>11052357134</v>
          </cell>
          <cell r="AF301" t="str">
            <v>02</v>
          </cell>
          <cell r="AG301" t="str">
            <v>19801202</v>
          </cell>
          <cell r="AH301" t="str">
            <v>DT.Adm.Corr.Antiguid</v>
          </cell>
          <cell r="AI301" t="str">
            <v>1</v>
          </cell>
          <cell r="AJ301" t="str">
            <v>ACTIVOS</v>
          </cell>
          <cell r="AK301" t="str">
            <v>AA</v>
          </cell>
          <cell r="AL301" t="str">
            <v>ACTIVO TEMP.INTEIRO</v>
          </cell>
          <cell r="AM301" t="str">
            <v>J200</v>
          </cell>
          <cell r="AN301" t="str">
            <v>EDPOutsourcingComercial-Ce</v>
          </cell>
          <cell r="AO301" t="str">
            <v>J215</v>
          </cell>
          <cell r="AP301" t="str">
            <v>EDPOC-VISEU-LC</v>
          </cell>
          <cell r="AQ301" t="str">
            <v>40177120</v>
          </cell>
          <cell r="AR301" t="str">
            <v>70000045</v>
          </cell>
          <cell r="AS301" t="str">
            <v>01S3</v>
          </cell>
          <cell r="AT301" t="str">
            <v>CHEFIA SECCAO ESCALAO III</v>
          </cell>
          <cell r="AU301" t="str">
            <v>1</v>
          </cell>
          <cell r="AV301" t="str">
            <v>00040321</v>
          </cell>
          <cell r="AW301" t="str">
            <v>J20444480120</v>
          </cell>
          <cell r="AX301" t="str">
            <v>AC-LJVIS-CDCH-CHEFIA</v>
          </cell>
          <cell r="AY301" t="str">
            <v>68905325</v>
          </cell>
          <cell r="AZ301" t="str">
            <v>Lj Viseu - Loja Cida</v>
          </cell>
          <cell r="BA301" t="str">
            <v>6890</v>
          </cell>
          <cell r="BB301" t="str">
            <v>EDP Outsourcing Comercial</v>
          </cell>
          <cell r="BC301" t="str">
            <v>6890</v>
          </cell>
          <cell r="BD301" t="str">
            <v>6890</v>
          </cell>
          <cell r="BE301" t="str">
            <v>2800</v>
          </cell>
          <cell r="BF301" t="str">
            <v>6890</v>
          </cell>
          <cell r="BG301" t="str">
            <v>EDP Outsourcing Comercial,SA</v>
          </cell>
          <cell r="BH301" t="str">
            <v>1010</v>
          </cell>
          <cell r="BI301">
            <v>1891</v>
          </cell>
          <cell r="BJ301" t="str">
            <v>18</v>
          </cell>
          <cell r="BK301">
            <v>25</v>
          </cell>
          <cell r="BL301">
            <v>252.75</v>
          </cell>
          <cell r="BM301" t="str">
            <v>C SECÇ3</v>
          </cell>
          <cell r="BN301" t="str">
            <v>00</v>
          </cell>
          <cell r="BO301" t="str">
            <v>J</v>
          </cell>
          <cell r="BP301" t="str">
            <v>20050101</v>
          </cell>
          <cell r="BQ301" t="str">
            <v>21</v>
          </cell>
          <cell r="BR301" t="str">
            <v>EVOLUCAO AUTOMATICA</v>
          </cell>
          <cell r="BS301" t="str">
            <v>20050101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C301">
            <v>0</v>
          </cell>
          <cell r="CG301">
            <v>0</v>
          </cell>
          <cell r="CK301">
            <v>0</v>
          </cell>
          <cell r="CO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Z301">
            <v>0</v>
          </cell>
          <cell r="DC301">
            <v>0</v>
          </cell>
          <cell r="DF301">
            <v>0</v>
          </cell>
          <cell r="DI301">
            <v>0</v>
          </cell>
          <cell r="DK301">
            <v>0</v>
          </cell>
          <cell r="DL301">
            <v>0</v>
          </cell>
          <cell r="DN301" t="str">
            <v>11LJB</v>
          </cell>
          <cell r="DO301" t="str">
            <v>Fixo Tempo Inteiro</v>
          </cell>
          <cell r="DP301">
            <v>9</v>
          </cell>
          <cell r="DQ301">
            <v>100</v>
          </cell>
          <cell r="DR301" t="str">
            <v>CR01</v>
          </cell>
          <cell r="DT301" t="str">
            <v>00350930</v>
          </cell>
          <cell r="DU301" t="str">
            <v>CAIXA GERAL DE DEPOSITOS, SA</v>
          </cell>
        </row>
        <row r="302">
          <cell r="A302" t="str">
            <v>157317</v>
          </cell>
          <cell r="B302" t="str">
            <v>Antonio Manuel Neves Moreira</v>
          </cell>
          <cell r="C302" t="str">
            <v>1978</v>
          </cell>
          <cell r="D302">
            <v>27</v>
          </cell>
          <cell r="E302">
            <v>27</v>
          </cell>
          <cell r="F302" t="str">
            <v>19541208</v>
          </cell>
          <cell r="G302" t="str">
            <v>50</v>
          </cell>
          <cell r="H302" t="str">
            <v>4</v>
          </cell>
          <cell r="I302" t="str">
            <v>Divorc</v>
          </cell>
          <cell r="J302" t="str">
            <v>masculino</v>
          </cell>
          <cell r="K302">
            <v>1</v>
          </cell>
          <cell r="L302" t="str">
            <v>Urbanização Qtª. do Bosque Lote117-1º.Dtº. Viseu</v>
          </cell>
          <cell r="M302" t="str">
            <v>3510-010</v>
          </cell>
          <cell r="N302" t="str">
            <v>VISEU</v>
          </cell>
          <cell r="O302" t="str">
            <v>00241102</v>
          </cell>
          <cell r="P302" t="str">
            <v>3. CICLO - ALINEA F)</v>
          </cell>
          <cell r="R302" t="str">
            <v>4001388</v>
          </cell>
          <cell r="S302" t="str">
            <v>20050128</v>
          </cell>
          <cell r="T302" t="str">
            <v>VISEU</v>
          </cell>
          <cell r="U302" t="str">
            <v>9803</v>
          </cell>
          <cell r="V302" t="str">
            <v>S.NAC IND ENERGIA-SINDEL</v>
          </cell>
          <cell r="W302" t="str">
            <v>147162521</v>
          </cell>
          <cell r="X302" t="str">
            <v>3700</v>
          </cell>
          <cell r="Y302" t="str">
            <v>0.0</v>
          </cell>
          <cell r="Z302">
            <v>0</v>
          </cell>
          <cell r="AA302" t="str">
            <v>00</v>
          </cell>
          <cell r="AD302" t="str">
            <v>100</v>
          </cell>
          <cell r="AE302" t="str">
            <v>11170761461</v>
          </cell>
          <cell r="AF302" t="str">
            <v>02</v>
          </cell>
          <cell r="AG302" t="str">
            <v>19780502</v>
          </cell>
          <cell r="AH302" t="str">
            <v>DT.Adm.Corr.Antiguid</v>
          </cell>
          <cell r="AI302" t="str">
            <v>1</v>
          </cell>
          <cell r="AJ302" t="str">
            <v>ACTIVOS</v>
          </cell>
          <cell r="AK302" t="str">
            <v>AA</v>
          </cell>
          <cell r="AL302" t="str">
            <v>ACTIVO TEMP.INTEIRO</v>
          </cell>
          <cell r="AM302" t="str">
            <v>J200</v>
          </cell>
          <cell r="AN302" t="str">
            <v>EDPOutsourcingComercial-Ce</v>
          </cell>
          <cell r="AO302" t="str">
            <v>J215</v>
          </cell>
          <cell r="AP302" t="str">
            <v>EDPOC-VISEU-LC</v>
          </cell>
          <cell r="AQ302" t="str">
            <v>40177119</v>
          </cell>
          <cell r="AR302" t="str">
            <v>70000045</v>
          </cell>
          <cell r="AS302" t="str">
            <v>01S3</v>
          </cell>
          <cell r="AT302" t="str">
            <v>CHEFIA SECCAO ESCALAO III</v>
          </cell>
          <cell r="AU302" t="str">
            <v>1</v>
          </cell>
          <cell r="AV302" t="str">
            <v>00040321</v>
          </cell>
          <cell r="AW302" t="str">
            <v>J20444480120</v>
          </cell>
          <cell r="AX302" t="str">
            <v>AC-LJVIS-CDCH-CHEFIA</v>
          </cell>
          <cell r="AY302" t="str">
            <v>68905325</v>
          </cell>
          <cell r="AZ302" t="str">
            <v>Lj Viseu - Loja Cida</v>
          </cell>
          <cell r="BA302" t="str">
            <v>6890</v>
          </cell>
          <cell r="BB302" t="str">
            <v>EDP Outsourcing Comercial</v>
          </cell>
          <cell r="BC302" t="str">
            <v>6890</v>
          </cell>
          <cell r="BD302" t="str">
            <v>6890</v>
          </cell>
          <cell r="BE302" t="str">
            <v>2800</v>
          </cell>
          <cell r="BF302" t="str">
            <v>6890</v>
          </cell>
          <cell r="BG302" t="str">
            <v>EDP Outsourcing Comercial,SA</v>
          </cell>
          <cell r="BH302" t="str">
            <v>1010</v>
          </cell>
          <cell r="BI302">
            <v>1707</v>
          </cell>
          <cell r="BJ302" t="str">
            <v>16</v>
          </cell>
          <cell r="BK302">
            <v>27</v>
          </cell>
          <cell r="BL302">
            <v>272.97000000000003</v>
          </cell>
          <cell r="BM302" t="str">
            <v>C SECÇ3</v>
          </cell>
          <cell r="BN302" t="str">
            <v>00</v>
          </cell>
          <cell r="BO302" t="str">
            <v>H</v>
          </cell>
          <cell r="BP302" t="str">
            <v>20050101</v>
          </cell>
          <cell r="BQ302" t="str">
            <v>21</v>
          </cell>
          <cell r="BR302" t="str">
            <v>EVOLUCAO AUTOMATICA</v>
          </cell>
          <cell r="BS302" t="str">
            <v>20050101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C302">
            <v>0</v>
          </cell>
          <cell r="CG302">
            <v>0</v>
          </cell>
          <cell r="CK302">
            <v>0</v>
          </cell>
          <cell r="CO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Z302">
            <v>0</v>
          </cell>
          <cell r="DC302">
            <v>0</v>
          </cell>
          <cell r="DF302">
            <v>0</v>
          </cell>
          <cell r="DI302">
            <v>0</v>
          </cell>
          <cell r="DK302">
            <v>0</v>
          </cell>
          <cell r="DL302">
            <v>0</v>
          </cell>
          <cell r="DN302" t="str">
            <v>11LJA</v>
          </cell>
          <cell r="DO302" t="str">
            <v>Fixo Tempo Inteiro</v>
          </cell>
          <cell r="DP302">
            <v>9</v>
          </cell>
          <cell r="DQ302">
            <v>100</v>
          </cell>
          <cell r="DR302" t="str">
            <v>CR01</v>
          </cell>
          <cell r="DT302" t="str">
            <v>00330000</v>
          </cell>
          <cell r="DU302" t="str">
            <v>BANCO COMERCIAL PORTUGUES, SA</v>
          </cell>
        </row>
        <row r="303">
          <cell r="A303" t="str">
            <v>269085</v>
          </cell>
          <cell r="B303" t="str">
            <v>Aarão Ferreira Carneiro Cerineu</v>
          </cell>
          <cell r="C303" t="str">
            <v>1978</v>
          </cell>
          <cell r="D303">
            <v>27</v>
          </cell>
          <cell r="E303">
            <v>27</v>
          </cell>
          <cell r="F303" t="str">
            <v>19571120</v>
          </cell>
          <cell r="G303" t="str">
            <v>47</v>
          </cell>
          <cell r="H303" t="str">
            <v>1</v>
          </cell>
          <cell r="I303" t="str">
            <v>Casado</v>
          </cell>
          <cell r="J303" t="str">
            <v>masculino</v>
          </cell>
          <cell r="K303">
            <v>3</v>
          </cell>
          <cell r="L303" t="str">
            <v>Est. Nac.228  Nº 5 - Vale Carvalho Pepim - Castro Dair</v>
          </cell>
          <cell r="M303" t="str">
            <v>3600-528</v>
          </cell>
          <cell r="N303" t="str">
            <v>PEPIM</v>
          </cell>
          <cell r="O303" t="str">
            <v>00121021</v>
          </cell>
          <cell r="P303" t="str">
            <v>1. CICLO LICEAL (2 ANOS)</v>
          </cell>
          <cell r="R303" t="str">
            <v>3739208</v>
          </cell>
          <cell r="S303" t="str">
            <v>19930215</v>
          </cell>
          <cell r="T303" t="str">
            <v>LISBOA</v>
          </cell>
          <cell r="U303" t="str">
            <v>9806</v>
          </cell>
          <cell r="V303" t="str">
            <v>ASOSI-ASS.S.TRAB.S.EN.TEL</v>
          </cell>
          <cell r="W303" t="str">
            <v>128668814</v>
          </cell>
          <cell r="X303" t="str">
            <v>2526</v>
          </cell>
          <cell r="Y303" t="str">
            <v>0.0</v>
          </cell>
          <cell r="Z303">
            <v>3</v>
          </cell>
          <cell r="AA303" t="str">
            <v>00</v>
          </cell>
          <cell r="AC303" t="str">
            <v>X</v>
          </cell>
          <cell r="AD303" t="str">
            <v>100</v>
          </cell>
          <cell r="AE303" t="str">
            <v>11150963358</v>
          </cell>
          <cell r="AF303" t="str">
            <v>02</v>
          </cell>
          <cell r="AG303" t="str">
            <v>19780320</v>
          </cell>
          <cell r="AH303" t="str">
            <v>DT.Adm.Corr.Antiguid</v>
          </cell>
          <cell r="AI303" t="str">
            <v>1</v>
          </cell>
          <cell r="AJ303" t="str">
            <v>ACTIVOS</v>
          </cell>
          <cell r="AK303" t="str">
            <v>AA</v>
          </cell>
          <cell r="AL303" t="str">
            <v>ACTIVO TEMP.INTEIRO</v>
          </cell>
          <cell r="AM303" t="str">
            <v>J200</v>
          </cell>
          <cell r="AN303" t="str">
            <v>EDPOutsourcingComercial-Ce</v>
          </cell>
          <cell r="AO303" t="str">
            <v>J215</v>
          </cell>
          <cell r="AP303" t="str">
            <v>EDPOC-VISEU-LC</v>
          </cell>
          <cell r="AQ303" t="str">
            <v>40177251</v>
          </cell>
          <cell r="AR303" t="str">
            <v>70000060</v>
          </cell>
          <cell r="AS303" t="str">
            <v>025.</v>
          </cell>
          <cell r="AT303" t="str">
            <v>ESCRITURARIO COMERCIAL</v>
          </cell>
          <cell r="AU303" t="str">
            <v>1</v>
          </cell>
          <cell r="AV303" t="str">
            <v>00040322</v>
          </cell>
          <cell r="AW303" t="str">
            <v>J20444480420</v>
          </cell>
          <cell r="AX303" t="str">
            <v>AC-LJVIS-CD-LOJA VISEU CIDADÃO</v>
          </cell>
          <cell r="AY303" t="str">
            <v>68905325</v>
          </cell>
          <cell r="AZ303" t="str">
            <v>Lj Viseu - Loja Cida</v>
          </cell>
          <cell r="BA303" t="str">
            <v>6890</v>
          </cell>
          <cell r="BB303" t="str">
            <v>EDP Outsourcing Comercial</v>
          </cell>
          <cell r="BC303" t="str">
            <v>6890</v>
          </cell>
          <cell r="BD303" t="str">
            <v>6890</v>
          </cell>
          <cell r="BE303" t="str">
            <v>2800</v>
          </cell>
          <cell r="BF303" t="str">
            <v>6890</v>
          </cell>
          <cell r="BG303" t="str">
            <v>EDP Outsourcing Comercial,SA</v>
          </cell>
          <cell r="BH303" t="str">
            <v>1010</v>
          </cell>
          <cell r="BI303">
            <v>1160</v>
          </cell>
          <cell r="BJ303" t="str">
            <v>10</v>
          </cell>
          <cell r="BK303">
            <v>27</v>
          </cell>
          <cell r="BL303">
            <v>272.97000000000003</v>
          </cell>
          <cell r="BM303" t="str">
            <v>NÍVEL 5</v>
          </cell>
          <cell r="BN303" t="str">
            <v>02</v>
          </cell>
          <cell r="BO303" t="str">
            <v>07</v>
          </cell>
          <cell r="BP303" t="str">
            <v>20030101</v>
          </cell>
          <cell r="BQ303" t="str">
            <v>21</v>
          </cell>
          <cell r="BR303" t="str">
            <v>EVOLUCAO AUTOMATICA</v>
          </cell>
          <cell r="BS303" t="str">
            <v>20050101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C303">
            <v>0</v>
          </cell>
          <cell r="CG303">
            <v>0</v>
          </cell>
          <cell r="CK303">
            <v>0</v>
          </cell>
          <cell r="CO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</v>
          </cell>
          <cell r="CY303" t="str">
            <v>6010</v>
          </cell>
          <cell r="CZ303">
            <v>39.54</v>
          </cell>
          <cell r="DC303">
            <v>0</v>
          </cell>
          <cell r="DF303">
            <v>0</v>
          </cell>
          <cell r="DI303">
            <v>0</v>
          </cell>
          <cell r="DK303">
            <v>0</v>
          </cell>
          <cell r="DL303">
            <v>0</v>
          </cell>
          <cell r="DN303" t="str">
            <v>11LJA</v>
          </cell>
          <cell r="DO303" t="str">
            <v>Fixo Tempo Inteiro</v>
          </cell>
          <cell r="DP303">
            <v>9</v>
          </cell>
          <cell r="DQ303">
            <v>100</v>
          </cell>
          <cell r="DR303" t="str">
            <v>CR01</v>
          </cell>
          <cell r="DT303" t="str">
            <v>00350231</v>
          </cell>
          <cell r="DU303" t="str">
            <v>CAIXA GERAL DE DEPOSITOS, SA</v>
          </cell>
        </row>
        <row r="304">
          <cell r="A304" t="str">
            <v>269239</v>
          </cell>
          <cell r="B304" t="str">
            <v>Alberto Carlos Pinto Costa</v>
          </cell>
          <cell r="C304" t="str">
            <v>1981</v>
          </cell>
          <cell r="D304">
            <v>24</v>
          </cell>
          <cell r="E304">
            <v>24</v>
          </cell>
          <cell r="F304" t="str">
            <v>19581115</v>
          </cell>
          <cell r="G304" t="str">
            <v>46</v>
          </cell>
          <cell r="H304" t="str">
            <v>1</v>
          </cell>
          <cell r="I304" t="str">
            <v>Casado</v>
          </cell>
          <cell r="J304" t="str">
            <v>masculino</v>
          </cell>
          <cell r="K304">
            <v>2</v>
          </cell>
          <cell r="L304" t="str">
            <v>R Trás Outeiro Nº 27 - Stª. Margarida</v>
          </cell>
          <cell r="M304" t="str">
            <v>3600-284</v>
          </cell>
          <cell r="N304" t="str">
            <v>CASTRO DAIRE</v>
          </cell>
          <cell r="O304" t="str">
            <v>00233033</v>
          </cell>
          <cell r="P304" t="str">
            <v>C.GERAL UNIF.ADMINIST.COMERCIO</v>
          </cell>
          <cell r="R304" t="str">
            <v>3887584</v>
          </cell>
          <cell r="S304" t="str">
            <v>19940922</v>
          </cell>
          <cell r="T304" t="str">
            <v>LISBOA</v>
          </cell>
          <cell r="U304" t="str">
            <v>9803</v>
          </cell>
          <cell r="V304" t="str">
            <v>S.NAC IND ENERGIA-SINDEL</v>
          </cell>
          <cell r="W304" t="str">
            <v>128525231</v>
          </cell>
          <cell r="X304" t="str">
            <v>2526</v>
          </cell>
          <cell r="Y304" t="str">
            <v>0.0</v>
          </cell>
          <cell r="Z304">
            <v>2</v>
          </cell>
          <cell r="AA304" t="str">
            <v>00</v>
          </cell>
          <cell r="AD304" t="str">
            <v>100</v>
          </cell>
          <cell r="AE304" t="str">
            <v>11152752306</v>
          </cell>
          <cell r="AF304" t="str">
            <v>02</v>
          </cell>
          <cell r="AG304" t="str">
            <v>19811116</v>
          </cell>
          <cell r="AH304" t="str">
            <v>DT.Adm.Corr.Antiguid</v>
          </cell>
          <cell r="AI304" t="str">
            <v>1</v>
          </cell>
          <cell r="AJ304" t="str">
            <v>ACTIVOS</v>
          </cell>
          <cell r="AK304" t="str">
            <v>AA</v>
          </cell>
          <cell r="AL304" t="str">
            <v>ACTIVO TEMP.INTEIRO</v>
          </cell>
          <cell r="AM304" t="str">
            <v>J200</v>
          </cell>
          <cell r="AN304" t="str">
            <v>EDPOutsourcingComercial-Ce</v>
          </cell>
          <cell r="AO304" t="str">
            <v>J215</v>
          </cell>
          <cell r="AP304" t="str">
            <v>EDPOC-VISEU-LC</v>
          </cell>
          <cell r="AQ304" t="str">
            <v>40177122</v>
          </cell>
          <cell r="AR304" t="str">
            <v>70000022</v>
          </cell>
          <cell r="AS304" t="str">
            <v>014.</v>
          </cell>
          <cell r="AT304" t="str">
            <v>TECNICO COMERCIAL</v>
          </cell>
          <cell r="AU304" t="str">
            <v>1</v>
          </cell>
          <cell r="AV304" t="str">
            <v>00040322</v>
          </cell>
          <cell r="AW304" t="str">
            <v>J20444480420</v>
          </cell>
          <cell r="AX304" t="str">
            <v>AC-LJVIS-CD-LOJA VISEU CIDADÃO</v>
          </cell>
          <cell r="AY304" t="str">
            <v>68905325</v>
          </cell>
          <cell r="AZ304" t="str">
            <v>Lj Viseu - Loja Cida</v>
          </cell>
          <cell r="BA304" t="str">
            <v>6890</v>
          </cell>
          <cell r="BB304" t="str">
            <v>EDP Outsourcing Comercial</v>
          </cell>
          <cell r="BC304" t="str">
            <v>6890</v>
          </cell>
          <cell r="BD304" t="str">
            <v>6890</v>
          </cell>
          <cell r="BE304" t="str">
            <v>2800</v>
          </cell>
          <cell r="BF304" t="str">
            <v>6890</v>
          </cell>
          <cell r="BG304" t="str">
            <v>EDP Outsourcing Comercial,SA</v>
          </cell>
          <cell r="BH304" t="str">
            <v>1010</v>
          </cell>
          <cell r="BI304">
            <v>1247</v>
          </cell>
          <cell r="BJ304" t="str">
            <v>11</v>
          </cell>
          <cell r="BK304">
            <v>24</v>
          </cell>
          <cell r="BL304">
            <v>242.64</v>
          </cell>
          <cell r="BM304" t="str">
            <v>NÍVEL 4</v>
          </cell>
          <cell r="BN304" t="str">
            <v>01</v>
          </cell>
          <cell r="BO304" t="str">
            <v>05</v>
          </cell>
          <cell r="BP304" t="str">
            <v>20040101</v>
          </cell>
          <cell r="BQ304" t="str">
            <v>21</v>
          </cell>
          <cell r="BR304" t="str">
            <v>EVOLUCAO AUTOMATICA</v>
          </cell>
          <cell r="BS304" t="str">
            <v>20050101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C304">
            <v>0</v>
          </cell>
          <cell r="CG304">
            <v>0</v>
          </cell>
          <cell r="CK304">
            <v>0</v>
          </cell>
          <cell r="CO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</v>
          </cell>
          <cell r="CY304" t="str">
            <v>6010</v>
          </cell>
          <cell r="CZ304">
            <v>39.54</v>
          </cell>
          <cell r="DC304">
            <v>0</v>
          </cell>
          <cell r="DF304">
            <v>0</v>
          </cell>
          <cell r="DI304">
            <v>0</v>
          </cell>
          <cell r="DK304">
            <v>0</v>
          </cell>
          <cell r="DL304">
            <v>0</v>
          </cell>
          <cell r="DN304" t="str">
            <v>11LJA</v>
          </cell>
          <cell r="DO304" t="str">
            <v>Fixo Tempo Inteiro</v>
          </cell>
          <cell r="DP304">
            <v>9</v>
          </cell>
          <cell r="DQ304">
            <v>100</v>
          </cell>
          <cell r="DR304" t="str">
            <v>CR01</v>
          </cell>
          <cell r="DT304" t="str">
            <v>00070665</v>
          </cell>
          <cell r="DU304" t="str">
            <v>BANCO ESPIRITO SANTO, SA</v>
          </cell>
        </row>
        <row r="305">
          <cell r="A305" t="str">
            <v>270075</v>
          </cell>
          <cell r="B305" t="str">
            <v>Emidio Duarte Ferreira Esteves</v>
          </cell>
          <cell r="C305" t="str">
            <v>1980</v>
          </cell>
          <cell r="D305">
            <v>25</v>
          </cell>
          <cell r="E305">
            <v>25</v>
          </cell>
          <cell r="F305" t="str">
            <v>19560808</v>
          </cell>
          <cell r="G305" t="str">
            <v>48</v>
          </cell>
          <cell r="H305" t="str">
            <v>1</v>
          </cell>
          <cell r="I305" t="str">
            <v>Casado</v>
          </cell>
          <cell r="J305" t="str">
            <v>masculino</v>
          </cell>
          <cell r="K305">
            <v>1</v>
          </cell>
          <cell r="L305" t="str">
            <v>Av da Belgica 193-A</v>
          </cell>
          <cell r="M305" t="str">
            <v>3510-000</v>
          </cell>
          <cell r="N305" t="str">
            <v>VISEU</v>
          </cell>
          <cell r="O305" t="str">
            <v>00122141</v>
          </cell>
          <cell r="P305" t="str">
            <v>CICLO PREPARATORIO ELEMENTAR</v>
          </cell>
          <cell r="R305" t="str">
            <v>6739852</v>
          </cell>
          <cell r="S305" t="str">
            <v>19970321</v>
          </cell>
          <cell r="T305" t="str">
            <v>VISEU</v>
          </cell>
          <cell r="U305" t="str">
            <v>9803</v>
          </cell>
          <cell r="V305" t="str">
            <v>S.NAC IND ENERGIA-SINDEL</v>
          </cell>
          <cell r="W305" t="str">
            <v>120826348</v>
          </cell>
          <cell r="X305" t="str">
            <v>3700</v>
          </cell>
          <cell r="Y305" t="str">
            <v>0.0</v>
          </cell>
          <cell r="Z305">
            <v>1</v>
          </cell>
          <cell r="AA305" t="str">
            <v>00</v>
          </cell>
          <cell r="AD305" t="str">
            <v>100</v>
          </cell>
          <cell r="AE305" t="str">
            <v>11151139257</v>
          </cell>
          <cell r="AF305" t="str">
            <v>02</v>
          </cell>
          <cell r="AG305" t="str">
            <v>19800131</v>
          </cell>
          <cell r="AH305" t="str">
            <v>DT.Adm.Corr.Antiguid</v>
          </cell>
          <cell r="AI305" t="str">
            <v>1</v>
          </cell>
          <cell r="AJ305" t="str">
            <v>ACTIVOS</v>
          </cell>
          <cell r="AK305" t="str">
            <v>AA</v>
          </cell>
          <cell r="AL305" t="str">
            <v>ACTIVO TEMP.INTEIRO</v>
          </cell>
          <cell r="AM305" t="str">
            <v>J200</v>
          </cell>
          <cell r="AN305" t="str">
            <v>EDPOutsourcingComercial-Ce</v>
          </cell>
          <cell r="AO305" t="str">
            <v>J215</v>
          </cell>
          <cell r="AP305" t="str">
            <v>EDPOC-VISEU-LC</v>
          </cell>
          <cell r="AQ305" t="str">
            <v>40177252</v>
          </cell>
          <cell r="AR305" t="str">
            <v>70000060</v>
          </cell>
          <cell r="AS305" t="str">
            <v>025.</v>
          </cell>
          <cell r="AT305" t="str">
            <v>ESCRITURARIO COMERCIAL</v>
          </cell>
          <cell r="AU305" t="str">
            <v>1</v>
          </cell>
          <cell r="AV305" t="str">
            <v>00040322</v>
          </cell>
          <cell r="AW305" t="str">
            <v>J20444480420</v>
          </cell>
          <cell r="AX305" t="str">
            <v>AC-LJVIS-CD-LOJA VISEU CIDADÃO</v>
          </cell>
          <cell r="AY305" t="str">
            <v>68905325</v>
          </cell>
          <cell r="AZ305" t="str">
            <v>Lj Viseu - Loja Cida</v>
          </cell>
          <cell r="BA305" t="str">
            <v>6890</v>
          </cell>
          <cell r="BB305" t="str">
            <v>EDP Outsourcing Comercial</v>
          </cell>
          <cell r="BC305" t="str">
            <v>6890</v>
          </cell>
          <cell r="BD305" t="str">
            <v>6890</v>
          </cell>
          <cell r="BE305" t="str">
            <v>2800</v>
          </cell>
          <cell r="BF305" t="str">
            <v>6890</v>
          </cell>
          <cell r="BG305" t="str">
            <v>EDP Outsourcing Comercial,SA</v>
          </cell>
          <cell r="BH305" t="str">
            <v>1010</v>
          </cell>
          <cell r="BI305">
            <v>1079</v>
          </cell>
          <cell r="BJ305" t="str">
            <v>09</v>
          </cell>
          <cell r="BK305">
            <v>25</v>
          </cell>
          <cell r="BL305">
            <v>252.75</v>
          </cell>
          <cell r="BM305" t="str">
            <v>NÍVEL 5</v>
          </cell>
          <cell r="BN305" t="str">
            <v>02</v>
          </cell>
          <cell r="BO305" t="str">
            <v>06</v>
          </cell>
          <cell r="BP305" t="str">
            <v>20030101</v>
          </cell>
          <cell r="BQ305" t="str">
            <v>21</v>
          </cell>
          <cell r="BR305" t="str">
            <v>EVOLUCAO AUTOMATICA</v>
          </cell>
          <cell r="BS305" t="str">
            <v>20050101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C305">
            <v>0</v>
          </cell>
          <cell r="CG305">
            <v>0</v>
          </cell>
          <cell r="CK305">
            <v>0</v>
          </cell>
          <cell r="CO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1</v>
          </cell>
          <cell r="CY305" t="str">
            <v>6010</v>
          </cell>
          <cell r="CZ305">
            <v>39.54</v>
          </cell>
          <cell r="DC305">
            <v>0</v>
          </cell>
          <cell r="DF305">
            <v>0</v>
          </cell>
          <cell r="DI305">
            <v>0</v>
          </cell>
          <cell r="DK305">
            <v>0</v>
          </cell>
          <cell r="DL305">
            <v>0</v>
          </cell>
          <cell r="DN305" t="str">
            <v>11LJB</v>
          </cell>
          <cell r="DO305" t="str">
            <v>Fixo Tempo Inteiro</v>
          </cell>
          <cell r="DP305">
            <v>9</v>
          </cell>
          <cell r="DQ305">
            <v>100</v>
          </cell>
          <cell r="DR305" t="str">
            <v>CR01</v>
          </cell>
          <cell r="DT305" t="str">
            <v>00350930</v>
          </cell>
          <cell r="DU305" t="str">
            <v>CAIXA GERAL DE DEPOSITOS, SA</v>
          </cell>
        </row>
        <row r="306">
          <cell r="A306" t="str">
            <v>271454</v>
          </cell>
          <cell r="B306" t="str">
            <v>Maria Luisa Dias Saldanha Matos Evangelista</v>
          </cell>
          <cell r="C306" t="str">
            <v>1982</v>
          </cell>
          <cell r="D306">
            <v>23</v>
          </cell>
          <cell r="E306">
            <v>23</v>
          </cell>
          <cell r="F306" t="str">
            <v>19581218</v>
          </cell>
          <cell r="G306" t="str">
            <v>46</v>
          </cell>
          <cell r="H306" t="str">
            <v>1</v>
          </cell>
          <cell r="I306" t="str">
            <v>Casado</v>
          </cell>
          <cell r="J306" t="str">
            <v>feminino</v>
          </cell>
          <cell r="K306">
            <v>2</v>
          </cell>
          <cell r="L306" t="str">
            <v>Av. Dr.Sá Carneiro, Bl.3-2O.Esq.</v>
          </cell>
          <cell r="M306" t="str">
            <v>3440-324</v>
          </cell>
          <cell r="N306" t="str">
            <v>SANTA COMBA DÃO</v>
          </cell>
          <cell r="O306" t="str">
            <v>00232213</v>
          </cell>
          <cell r="P306" t="str">
            <v>C.GERAL ADMINISTRACAO COMERCIO</v>
          </cell>
          <cell r="R306" t="str">
            <v>6299599</v>
          </cell>
          <cell r="S306" t="str">
            <v>19951106</v>
          </cell>
          <cell r="T306" t="str">
            <v>LISBOA</v>
          </cell>
          <cell r="U306" t="str">
            <v>9806</v>
          </cell>
          <cell r="V306" t="str">
            <v>ASOSI-ASS.S.TRAB.S.EN.TEL</v>
          </cell>
          <cell r="W306" t="str">
            <v>110290240</v>
          </cell>
          <cell r="X306" t="str">
            <v>2658</v>
          </cell>
          <cell r="Y306" t="str">
            <v>0.0</v>
          </cell>
          <cell r="Z306">
            <v>2</v>
          </cell>
          <cell r="AA306" t="str">
            <v>00</v>
          </cell>
          <cell r="AC306" t="str">
            <v>X</v>
          </cell>
          <cell r="AD306" t="str">
            <v>100</v>
          </cell>
          <cell r="AE306" t="str">
            <v>11218147648</v>
          </cell>
          <cell r="AF306" t="str">
            <v>02</v>
          </cell>
          <cell r="AG306" t="str">
            <v>19821001</v>
          </cell>
          <cell r="AH306" t="str">
            <v>DT.Adm.Corr.Antiguid</v>
          </cell>
          <cell r="AI306" t="str">
            <v>1</v>
          </cell>
          <cell r="AJ306" t="str">
            <v>ACTIVOS</v>
          </cell>
          <cell r="AK306" t="str">
            <v>AA</v>
          </cell>
          <cell r="AL306" t="str">
            <v>ACTIVO TEMP.INTEIRO</v>
          </cell>
          <cell r="AM306" t="str">
            <v>J200</v>
          </cell>
          <cell r="AN306" t="str">
            <v>EDPOutsourcingComercial-Ce</v>
          </cell>
          <cell r="AO306" t="str">
            <v>J215</v>
          </cell>
          <cell r="AP306" t="str">
            <v>EDPOC-VISEU-LC</v>
          </cell>
          <cell r="AQ306" t="str">
            <v>40177255</v>
          </cell>
          <cell r="AR306" t="str">
            <v>70000060</v>
          </cell>
          <cell r="AS306" t="str">
            <v>025.</v>
          </cell>
          <cell r="AT306" t="str">
            <v>ESCRITURARIO COMERCIAL</v>
          </cell>
          <cell r="AU306" t="str">
            <v>1</v>
          </cell>
          <cell r="AV306" t="str">
            <v>00040322</v>
          </cell>
          <cell r="AW306" t="str">
            <v>J20444480420</v>
          </cell>
          <cell r="AX306" t="str">
            <v>AC-LJVIS-CD-LOJA VISEU CIDADÃO</v>
          </cell>
          <cell r="AY306" t="str">
            <v>68905325</v>
          </cell>
          <cell r="AZ306" t="str">
            <v>Lj Viseu - Loja Cida</v>
          </cell>
          <cell r="BA306" t="str">
            <v>6890</v>
          </cell>
          <cell r="BB306" t="str">
            <v>EDP Outsourcing Comercial</v>
          </cell>
          <cell r="BC306" t="str">
            <v>6890</v>
          </cell>
          <cell r="BD306" t="str">
            <v>6890</v>
          </cell>
          <cell r="BE306" t="str">
            <v>2800</v>
          </cell>
          <cell r="BF306" t="str">
            <v>6890</v>
          </cell>
          <cell r="BG306" t="str">
            <v>EDP Outsourcing Comercial,SA</v>
          </cell>
          <cell r="BH306" t="str">
            <v>1010</v>
          </cell>
          <cell r="BI306">
            <v>1160</v>
          </cell>
          <cell r="BJ306" t="str">
            <v>10</v>
          </cell>
          <cell r="BK306">
            <v>23</v>
          </cell>
          <cell r="BL306">
            <v>232.53</v>
          </cell>
          <cell r="BM306" t="str">
            <v>NÍVEL 5</v>
          </cell>
          <cell r="BN306" t="str">
            <v>01</v>
          </cell>
          <cell r="BO306" t="str">
            <v>07</v>
          </cell>
          <cell r="BP306" t="str">
            <v>20040101</v>
          </cell>
          <cell r="BQ306" t="str">
            <v>21</v>
          </cell>
          <cell r="BR306" t="str">
            <v>EVOLUCAO AUTOMATICA</v>
          </cell>
          <cell r="BS306" t="str">
            <v>20050101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C306">
            <v>0</v>
          </cell>
          <cell r="CG306">
            <v>0</v>
          </cell>
          <cell r="CK306">
            <v>0</v>
          </cell>
          <cell r="CO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</v>
          </cell>
          <cell r="CY306" t="str">
            <v>6010</v>
          </cell>
          <cell r="CZ306">
            <v>39.54</v>
          </cell>
          <cell r="DC306">
            <v>0</v>
          </cell>
          <cell r="DF306">
            <v>0</v>
          </cell>
          <cell r="DI306">
            <v>0</v>
          </cell>
          <cell r="DK306">
            <v>0</v>
          </cell>
          <cell r="DL306">
            <v>0</v>
          </cell>
          <cell r="DN306" t="str">
            <v>11LJB</v>
          </cell>
          <cell r="DO306" t="str">
            <v>Fixo Tempo Inteiro</v>
          </cell>
          <cell r="DP306">
            <v>9</v>
          </cell>
          <cell r="DQ306">
            <v>100</v>
          </cell>
          <cell r="DR306" t="str">
            <v>CR01</v>
          </cell>
          <cell r="DT306" t="str">
            <v>00350708</v>
          </cell>
          <cell r="DU306" t="str">
            <v>CAIXA GERAL DE DEPOSITOS, SA</v>
          </cell>
        </row>
        <row r="307">
          <cell r="A307" t="str">
            <v>322008</v>
          </cell>
          <cell r="B307" t="str">
            <v>Anabela Pinheiro Rato Cardoso Felix</v>
          </cell>
          <cell r="C307" t="str">
            <v>1992</v>
          </cell>
          <cell r="D307">
            <v>13</v>
          </cell>
          <cell r="E307">
            <v>13</v>
          </cell>
          <cell r="F307" t="str">
            <v>19670614</v>
          </cell>
          <cell r="G307" t="str">
            <v>38</v>
          </cell>
          <cell r="H307" t="str">
            <v>1</v>
          </cell>
          <cell r="I307" t="str">
            <v>Casado</v>
          </cell>
          <cell r="J307" t="str">
            <v>feminino</v>
          </cell>
          <cell r="K307">
            <v>2</v>
          </cell>
          <cell r="L307" t="str">
            <v>Urbanização Martinhos, Bl 121 G, 4ºDtº</v>
          </cell>
          <cell r="M307" t="str">
            <v>6270-425</v>
          </cell>
          <cell r="N307" t="str">
            <v>SEIA</v>
          </cell>
          <cell r="O307" t="str">
            <v>00243403</v>
          </cell>
          <cell r="P307" t="str">
            <v>12.ANO - 3. CURSO</v>
          </cell>
          <cell r="R307" t="str">
            <v>8218758</v>
          </cell>
          <cell r="S307" t="str">
            <v>20030625</v>
          </cell>
          <cell r="T307" t="str">
            <v>GUARDA</v>
          </cell>
          <cell r="W307" t="str">
            <v>185947310</v>
          </cell>
          <cell r="X307" t="str">
            <v>1252</v>
          </cell>
          <cell r="Y307" t="str">
            <v>0.0</v>
          </cell>
          <cell r="Z307">
            <v>2</v>
          </cell>
          <cell r="AA307" t="str">
            <v>00</v>
          </cell>
          <cell r="AC307" t="str">
            <v>X</v>
          </cell>
          <cell r="AD307" t="str">
            <v>100</v>
          </cell>
          <cell r="AE307" t="str">
            <v>11181727419</v>
          </cell>
          <cell r="AF307" t="str">
            <v>02</v>
          </cell>
          <cell r="AG307" t="str">
            <v>19920616</v>
          </cell>
          <cell r="AH307" t="str">
            <v>DT.Adm.Corr.Antiguid</v>
          </cell>
          <cell r="AI307" t="str">
            <v>1</v>
          </cell>
          <cell r="AJ307" t="str">
            <v>ACTIVOS</v>
          </cell>
          <cell r="AK307" t="str">
            <v>AA</v>
          </cell>
          <cell r="AL307" t="str">
            <v>ACTIVO TEMP.INTEIRO</v>
          </cell>
          <cell r="AM307" t="str">
            <v>J200</v>
          </cell>
          <cell r="AN307" t="str">
            <v>EDPOutsourcingComercial-Ce</v>
          </cell>
          <cell r="AO307" t="str">
            <v>J215</v>
          </cell>
          <cell r="AP307" t="str">
            <v>EDPOC-VISEU-LC</v>
          </cell>
          <cell r="AQ307" t="str">
            <v>40177257</v>
          </cell>
          <cell r="AR307" t="str">
            <v>70000060</v>
          </cell>
          <cell r="AS307" t="str">
            <v>025.</v>
          </cell>
          <cell r="AT307" t="str">
            <v>ESCRITURARIO COMERCIAL</v>
          </cell>
          <cell r="AU307" t="str">
            <v>1</v>
          </cell>
          <cell r="AV307" t="str">
            <v>00040322</v>
          </cell>
          <cell r="AW307" t="str">
            <v>J20444480420</v>
          </cell>
          <cell r="AX307" t="str">
            <v>AC-LJVIS-CD-LOJA VISEU CIDADÃO</v>
          </cell>
          <cell r="AY307" t="str">
            <v>68905325</v>
          </cell>
          <cell r="AZ307" t="str">
            <v>Lj Viseu - Loja Cida</v>
          </cell>
          <cell r="BA307" t="str">
            <v>6890</v>
          </cell>
          <cell r="BB307" t="str">
            <v>EDP Outsourcing Comercial</v>
          </cell>
          <cell r="BC307" t="str">
            <v>6890</v>
          </cell>
          <cell r="BD307" t="str">
            <v>6890</v>
          </cell>
          <cell r="BE307" t="str">
            <v>2800</v>
          </cell>
          <cell r="BF307" t="str">
            <v>6890</v>
          </cell>
          <cell r="BG307" t="str">
            <v>EDP Outsourcing Comercial,SA</v>
          </cell>
          <cell r="BH307" t="str">
            <v>1010</v>
          </cell>
          <cell r="BI307">
            <v>1003</v>
          </cell>
          <cell r="BJ307" t="str">
            <v>08</v>
          </cell>
          <cell r="BK307">
            <v>13</v>
          </cell>
          <cell r="BL307">
            <v>131.43</v>
          </cell>
          <cell r="BM307" t="str">
            <v>NÍVEL 5</v>
          </cell>
          <cell r="BN307" t="str">
            <v>02</v>
          </cell>
          <cell r="BO307" t="str">
            <v>05</v>
          </cell>
          <cell r="BP307" t="str">
            <v>20030101</v>
          </cell>
          <cell r="BQ307" t="str">
            <v>21</v>
          </cell>
          <cell r="BR307" t="str">
            <v>EVOLUCAO AUTOMATICA</v>
          </cell>
          <cell r="BS307" t="str">
            <v>20050101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C307">
            <v>0</v>
          </cell>
          <cell r="CG307">
            <v>0</v>
          </cell>
          <cell r="CK307">
            <v>0</v>
          </cell>
          <cell r="CO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1</v>
          </cell>
          <cell r="CY307" t="str">
            <v>6010</v>
          </cell>
          <cell r="CZ307">
            <v>39.54</v>
          </cell>
          <cell r="DC307">
            <v>0</v>
          </cell>
          <cell r="DF307">
            <v>0</v>
          </cell>
          <cell r="DI307">
            <v>0</v>
          </cell>
          <cell r="DK307">
            <v>0</v>
          </cell>
          <cell r="DL307">
            <v>0</v>
          </cell>
          <cell r="DN307" t="str">
            <v>11LJB</v>
          </cell>
          <cell r="DO307" t="str">
            <v>Fixo Tempo Inteiro</v>
          </cell>
          <cell r="DP307">
            <v>9</v>
          </cell>
          <cell r="DQ307">
            <v>100</v>
          </cell>
          <cell r="DR307" t="str">
            <v>CR01</v>
          </cell>
          <cell r="DT307" t="str">
            <v>00350618</v>
          </cell>
          <cell r="DU307" t="str">
            <v>CAIXA GERAL DE DEPOSITOS, SA</v>
          </cell>
        </row>
        <row r="308">
          <cell r="A308" t="str">
            <v>271284</v>
          </cell>
          <cell r="B308" t="str">
            <v>Manuel Alberto Fernandes Ferreira</v>
          </cell>
          <cell r="C308" t="str">
            <v>1982</v>
          </cell>
          <cell r="D308">
            <v>23</v>
          </cell>
          <cell r="E308">
            <v>23</v>
          </cell>
          <cell r="F308" t="str">
            <v>19581016</v>
          </cell>
          <cell r="G308" t="str">
            <v>46</v>
          </cell>
          <cell r="H308" t="str">
            <v>1</v>
          </cell>
          <cell r="I308" t="str">
            <v>Casado</v>
          </cell>
          <cell r="J308" t="str">
            <v>masculino</v>
          </cell>
          <cell r="K308">
            <v>1</v>
          </cell>
          <cell r="L308" t="str">
            <v>R Santo António, Nº. 11 - 1º.Dt.</v>
          </cell>
          <cell r="M308" t="str">
            <v>3600-135</v>
          </cell>
          <cell r="N308" t="str">
            <v>CASTRO DAIRE</v>
          </cell>
          <cell r="O308" t="str">
            <v>00231013</v>
          </cell>
          <cell r="P308" t="str">
            <v>2. CICLO LICEAL</v>
          </cell>
          <cell r="R308" t="str">
            <v>3730233</v>
          </cell>
          <cell r="S308" t="str">
            <v>19970524</v>
          </cell>
          <cell r="T308" t="str">
            <v>LISBOA</v>
          </cell>
          <cell r="U308" t="str">
            <v>9803</v>
          </cell>
          <cell r="V308" t="str">
            <v>S.NAC IND ENERGIA-SINDEL</v>
          </cell>
          <cell r="W308" t="str">
            <v>147309255</v>
          </cell>
          <cell r="X308" t="str">
            <v>2526</v>
          </cell>
          <cell r="Y308" t="str">
            <v>0.0</v>
          </cell>
          <cell r="Z308">
            <v>1</v>
          </cell>
          <cell r="AA308" t="str">
            <v>00</v>
          </cell>
          <cell r="AC308" t="str">
            <v>X</v>
          </cell>
          <cell r="AD308" t="str">
            <v>100</v>
          </cell>
          <cell r="AE308" t="str">
            <v>11152759018</v>
          </cell>
          <cell r="AF308" t="str">
            <v>02</v>
          </cell>
          <cell r="AG308" t="str">
            <v>19820224</v>
          </cell>
          <cell r="AH308" t="str">
            <v>DT.Adm.Corr.Antiguid</v>
          </cell>
          <cell r="AI308" t="str">
            <v>1</v>
          </cell>
          <cell r="AJ308" t="str">
            <v>ACTIVOS</v>
          </cell>
          <cell r="AK308" t="str">
            <v>AA</v>
          </cell>
          <cell r="AL308" t="str">
            <v>ACTIVO TEMP.INTEIRO</v>
          </cell>
          <cell r="AM308" t="str">
            <v>J200</v>
          </cell>
          <cell r="AN308" t="str">
            <v>EDPOutsourcingComercial-Ce</v>
          </cell>
          <cell r="AO308" t="str">
            <v>J215</v>
          </cell>
          <cell r="AP308" t="str">
            <v>EDPOC-VISEU-LC</v>
          </cell>
          <cell r="AQ308" t="str">
            <v>40177253</v>
          </cell>
          <cell r="AR308" t="str">
            <v>70000060</v>
          </cell>
          <cell r="AS308" t="str">
            <v>025.</v>
          </cell>
          <cell r="AT308" t="str">
            <v>ESCRITURARIO COMERCIAL</v>
          </cell>
          <cell r="AU308" t="str">
            <v>1</v>
          </cell>
          <cell r="AV308" t="str">
            <v>00040322</v>
          </cell>
          <cell r="AW308" t="str">
            <v>J20444480420</v>
          </cell>
          <cell r="AX308" t="str">
            <v>AC-LJVIS-CD-LOJA VISEU CIDADÃO</v>
          </cell>
          <cell r="AY308" t="str">
            <v>68905325</v>
          </cell>
          <cell r="AZ308" t="str">
            <v>Lj Viseu - Loja Cida</v>
          </cell>
          <cell r="BA308" t="str">
            <v>6890</v>
          </cell>
          <cell r="BB308" t="str">
            <v>EDP Outsourcing Comercial</v>
          </cell>
          <cell r="BC308" t="str">
            <v>6890</v>
          </cell>
          <cell r="BD308" t="str">
            <v>6890</v>
          </cell>
          <cell r="BE308" t="str">
            <v>2800</v>
          </cell>
          <cell r="BF308" t="str">
            <v>6890</v>
          </cell>
          <cell r="BG308" t="str">
            <v>EDP Outsourcing Comercial,SA</v>
          </cell>
          <cell r="BH308" t="str">
            <v>1010</v>
          </cell>
          <cell r="BI308">
            <v>1247</v>
          </cell>
          <cell r="BJ308" t="str">
            <v>11</v>
          </cell>
          <cell r="BK308">
            <v>23</v>
          </cell>
          <cell r="BL308">
            <v>232.53</v>
          </cell>
          <cell r="BM308" t="str">
            <v>NÍVEL 5</v>
          </cell>
          <cell r="BN308" t="str">
            <v>00</v>
          </cell>
          <cell r="BO308" t="str">
            <v>08</v>
          </cell>
          <cell r="BP308" t="str">
            <v>20050101</v>
          </cell>
          <cell r="BQ308" t="str">
            <v>21</v>
          </cell>
          <cell r="BR308" t="str">
            <v>EVOLUCAO AUTOMATICA</v>
          </cell>
          <cell r="BS308" t="str">
            <v>20050101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C308">
            <v>0</v>
          </cell>
          <cell r="CG308">
            <v>0</v>
          </cell>
          <cell r="CK308">
            <v>0</v>
          </cell>
          <cell r="CO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</v>
          </cell>
          <cell r="CY308" t="str">
            <v>6010</v>
          </cell>
          <cell r="CZ308">
            <v>39.54</v>
          </cell>
          <cell r="DC308">
            <v>0</v>
          </cell>
          <cell r="DF308">
            <v>0</v>
          </cell>
          <cell r="DI308">
            <v>0</v>
          </cell>
          <cell r="DK308">
            <v>0</v>
          </cell>
          <cell r="DL308">
            <v>0</v>
          </cell>
          <cell r="DN308" t="str">
            <v>11LJA</v>
          </cell>
          <cell r="DO308" t="str">
            <v>Fixo Tempo Inteiro</v>
          </cell>
          <cell r="DP308">
            <v>9</v>
          </cell>
          <cell r="DQ308">
            <v>100</v>
          </cell>
          <cell r="DR308" t="str">
            <v>CR01</v>
          </cell>
          <cell r="DT308" t="str">
            <v>00350231</v>
          </cell>
          <cell r="DU308" t="str">
            <v>CAIXA GERAL DE DEPOSITOS, SA</v>
          </cell>
        </row>
        <row r="309">
          <cell r="A309" t="str">
            <v>216607</v>
          </cell>
          <cell r="B309" t="str">
            <v>Antonio Dias Figueiredo</v>
          </cell>
          <cell r="C309" t="str">
            <v>1973</v>
          </cell>
          <cell r="D309">
            <v>32</v>
          </cell>
          <cell r="E309">
            <v>32</v>
          </cell>
          <cell r="F309" t="str">
            <v>19571229</v>
          </cell>
          <cell r="G309" t="str">
            <v>47</v>
          </cell>
          <cell r="H309" t="str">
            <v>0</v>
          </cell>
          <cell r="I309" t="str">
            <v>Solt.</v>
          </cell>
          <cell r="J309" t="str">
            <v>masculino</v>
          </cell>
          <cell r="K309">
            <v>0</v>
          </cell>
          <cell r="L309" t="str">
            <v>Qt do Vale de Aldeia</v>
          </cell>
          <cell r="M309" t="str">
            <v>3550-126</v>
          </cell>
          <cell r="N309" t="str">
            <v>PENALVA DO CASTELO</v>
          </cell>
          <cell r="O309" t="str">
            <v>00123022</v>
          </cell>
          <cell r="P309" t="str">
            <v>CICLO COMPL. ENSINO PRIMARIO</v>
          </cell>
          <cell r="R309" t="str">
            <v>6858715</v>
          </cell>
          <cell r="S309" t="str">
            <v>20000721</v>
          </cell>
          <cell r="T309" t="str">
            <v>LISBOA</v>
          </cell>
          <cell r="U309" t="str">
            <v>9806</v>
          </cell>
          <cell r="V309" t="str">
            <v>ASOSI-ASS.S.TRAB.S.EN.TEL</v>
          </cell>
          <cell r="W309" t="str">
            <v>150463626</v>
          </cell>
          <cell r="X309" t="str">
            <v>2607</v>
          </cell>
          <cell r="Y309" t="str">
            <v>0.0</v>
          </cell>
          <cell r="Z309">
            <v>0</v>
          </cell>
          <cell r="AA309" t="str">
            <v>00</v>
          </cell>
          <cell r="AD309" t="str">
            <v>100</v>
          </cell>
          <cell r="AE309" t="str">
            <v>11150665466</v>
          </cell>
          <cell r="AF309" t="str">
            <v>02</v>
          </cell>
          <cell r="AG309" t="str">
            <v>19730601</v>
          </cell>
          <cell r="AH309" t="str">
            <v>DT.Adm.Corr.Antiguid</v>
          </cell>
          <cell r="AI309" t="str">
            <v>1</v>
          </cell>
          <cell r="AJ309" t="str">
            <v>ACTIVOS</v>
          </cell>
          <cell r="AK309" t="str">
            <v>AA</v>
          </cell>
          <cell r="AL309" t="str">
            <v>ACTIVO TEMP.INTEIRO</v>
          </cell>
          <cell r="AM309" t="str">
            <v>J200</v>
          </cell>
          <cell r="AN309" t="str">
            <v>EDPOutsourcingComercial-Ce</v>
          </cell>
          <cell r="AO309" t="str">
            <v>J215</v>
          </cell>
          <cell r="AP309" t="str">
            <v>EDPOC-VISEU-LC</v>
          </cell>
          <cell r="AQ309" t="str">
            <v>40177121</v>
          </cell>
          <cell r="AR309" t="str">
            <v>70000022</v>
          </cell>
          <cell r="AS309" t="str">
            <v>014.</v>
          </cell>
          <cell r="AT309" t="str">
            <v>TECNICO COMERCIAL</v>
          </cell>
          <cell r="AU309" t="str">
            <v>0</v>
          </cell>
          <cell r="AV309" t="str">
            <v>00040322</v>
          </cell>
          <cell r="AW309" t="str">
            <v>J20444480420</v>
          </cell>
          <cell r="AX309" t="str">
            <v>AC-LJVIS-CD-LOJA VISEU CIDADÃO</v>
          </cell>
          <cell r="AY309" t="str">
            <v>68905325</v>
          </cell>
          <cell r="AZ309" t="str">
            <v>Lj Viseu - Loja Cida</v>
          </cell>
          <cell r="BA309" t="str">
            <v>6890</v>
          </cell>
          <cell r="BB309" t="str">
            <v>EDP Outsourcing Comercial</v>
          </cell>
          <cell r="BC309" t="str">
            <v>6890</v>
          </cell>
          <cell r="BD309" t="str">
            <v>6890</v>
          </cell>
          <cell r="BE309" t="str">
            <v>2800</v>
          </cell>
          <cell r="BF309" t="str">
            <v>6890</v>
          </cell>
          <cell r="BG309" t="str">
            <v>EDP Outsourcing Comercial,SA</v>
          </cell>
          <cell r="BH309" t="str">
            <v>1010</v>
          </cell>
          <cell r="BI309">
            <v>1432</v>
          </cell>
          <cell r="BJ309" t="str">
            <v>13</v>
          </cell>
          <cell r="BK309">
            <v>32</v>
          </cell>
          <cell r="BL309">
            <v>323.52</v>
          </cell>
          <cell r="BM309" t="str">
            <v>NÍVEL 4</v>
          </cell>
          <cell r="BN309" t="str">
            <v>01</v>
          </cell>
          <cell r="BO309" t="str">
            <v>07</v>
          </cell>
          <cell r="BP309" t="str">
            <v>20040101</v>
          </cell>
          <cell r="BQ309" t="str">
            <v>21</v>
          </cell>
          <cell r="BR309" t="str">
            <v>EVOLUCAO AUTOMATICA</v>
          </cell>
          <cell r="BS309" t="str">
            <v>20050101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C309">
            <v>0</v>
          </cell>
          <cell r="CG309">
            <v>0</v>
          </cell>
          <cell r="CK309">
            <v>0</v>
          </cell>
          <cell r="CO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</v>
          </cell>
          <cell r="CY309" t="str">
            <v>6010</v>
          </cell>
          <cell r="CZ309">
            <v>39.54</v>
          </cell>
          <cell r="DC309">
            <v>0</v>
          </cell>
          <cell r="DF309">
            <v>0</v>
          </cell>
          <cell r="DI309">
            <v>0</v>
          </cell>
          <cell r="DK309">
            <v>0</v>
          </cell>
          <cell r="DL309">
            <v>0</v>
          </cell>
          <cell r="DN309" t="str">
            <v>11LJB</v>
          </cell>
          <cell r="DO309" t="str">
            <v>Fixo Tempo Inteiro</v>
          </cell>
          <cell r="DP309">
            <v>9</v>
          </cell>
          <cell r="DQ309">
            <v>100</v>
          </cell>
          <cell r="DR309" t="str">
            <v>CR01</v>
          </cell>
          <cell r="DT309" t="str">
            <v>00350600</v>
          </cell>
          <cell r="DU309" t="str">
            <v>CAIXA GERAL DE DEPOSITOS, SA</v>
          </cell>
        </row>
        <row r="310">
          <cell r="A310" t="str">
            <v>271411</v>
          </cell>
          <cell r="B310" t="str">
            <v>Maria Berta Paiva Alves Pereira</v>
          </cell>
          <cell r="C310" t="str">
            <v>1982</v>
          </cell>
          <cell r="D310">
            <v>23</v>
          </cell>
          <cell r="E310">
            <v>23</v>
          </cell>
          <cell r="F310" t="str">
            <v>19580511</v>
          </cell>
          <cell r="G310" t="str">
            <v>47</v>
          </cell>
          <cell r="H310" t="str">
            <v>1</v>
          </cell>
          <cell r="I310" t="str">
            <v>Casado</v>
          </cell>
          <cell r="J310" t="str">
            <v>feminino</v>
          </cell>
          <cell r="K310">
            <v>2</v>
          </cell>
          <cell r="L310" t="str">
            <v>Reriz - Barroca</v>
          </cell>
          <cell r="M310" t="str">
            <v>3600-000</v>
          </cell>
          <cell r="N310" t="str">
            <v>CASTRO D'AIRE</v>
          </cell>
          <cell r="O310" t="str">
            <v>00231023</v>
          </cell>
          <cell r="P310" t="str">
            <v>CURSO GERAL DOS LICEUS</v>
          </cell>
          <cell r="R310" t="str">
            <v>6063705</v>
          </cell>
          <cell r="S310" t="str">
            <v>19960701</v>
          </cell>
          <cell r="T310" t="str">
            <v>LISBOA</v>
          </cell>
          <cell r="U310" t="str">
            <v>9803</v>
          </cell>
          <cell r="V310" t="str">
            <v>S.NAC IND ENERGIA-SINDEL</v>
          </cell>
          <cell r="W310" t="str">
            <v>103956425</v>
          </cell>
          <cell r="X310" t="str">
            <v>2526</v>
          </cell>
          <cell r="Y310" t="str">
            <v>0.0</v>
          </cell>
          <cell r="Z310">
            <v>2</v>
          </cell>
          <cell r="AA310" t="str">
            <v>00</v>
          </cell>
          <cell r="AC310" t="str">
            <v>X</v>
          </cell>
          <cell r="AD310" t="str">
            <v>100</v>
          </cell>
          <cell r="AE310" t="str">
            <v>11152759806</v>
          </cell>
          <cell r="AF310" t="str">
            <v>02</v>
          </cell>
          <cell r="AG310" t="str">
            <v>19820224</v>
          </cell>
          <cell r="AH310" t="str">
            <v>DT.Adm.Corr.Antiguid</v>
          </cell>
          <cell r="AI310" t="str">
            <v>1</v>
          </cell>
          <cell r="AJ310" t="str">
            <v>ACTIVOS</v>
          </cell>
          <cell r="AK310" t="str">
            <v>AA</v>
          </cell>
          <cell r="AL310" t="str">
            <v>ACTIVO TEMP.INTEIRO</v>
          </cell>
          <cell r="AM310" t="str">
            <v>J200</v>
          </cell>
          <cell r="AN310" t="str">
            <v>EDPOutsourcingComercial-Ce</v>
          </cell>
          <cell r="AO310" t="str">
            <v>J215</v>
          </cell>
          <cell r="AP310" t="str">
            <v>EDPOC-VISEU-LC</v>
          </cell>
          <cell r="AQ310" t="str">
            <v>40177254</v>
          </cell>
          <cell r="AR310" t="str">
            <v>70000060</v>
          </cell>
          <cell r="AS310" t="str">
            <v>025.</v>
          </cell>
          <cell r="AT310" t="str">
            <v>ESCRITURARIO COMERCIAL</v>
          </cell>
          <cell r="AU310" t="str">
            <v>1</v>
          </cell>
          <cell r="AV310" t="str">
            <v>00040322</v>
          </cell>
          <cell r="AW310" t="str">
            <v>J20444480420</v>
          </cell>
          <cell r="AX310" t="str">
            <v>AC-LJVIS-CD-LOJA VISEU CIDADÃO</v>
          </cell>
          <cell r="AY310" t="str">
            <v>68905325</v>
          </cell>
          <cell r="AZ310" t="str">
            <v>Lj Viseu - Loja Cida</v>
          </cell>
          <cell r="BA310" t="str">
            <v>6890</v>
          </cell>
          <cell r="BB310" t="str">
            <v>EDP Outsourcing Comercial</v>
          </cell>
          <cell r="BC310" t="str">
            <v>6890</v>
          </cell>
          <cell r="BD310" t="str">
            <v>6890</v>
          </cell>
          <cell r="BE310" t="str">
            <v>2800</v>
          </cell>
          <cell r="BF310" t="str">
            <v>6890</v>
          </cell>
          <cell r="BG310" t="str">
            <v>EDP Outsourcing Comercial,SA</v>
          </cell>
          <cell r="BH310" t="str">
            <v>1010</v>
          </cell>
          <cell r="BI310">
            <v>1160</v>
          </cell>
          <cell r="BJ310" t="str">
            <v>10</v>
          </cell>
          <cell r="BK310">
            <v>23</v>
          </cell>
          <cell r="BL310">
            <v>232.53</v>
          </cell>
          <cell r="BM310" t="str">
            <v>NÍVEL 5</v>
          </cell>
          <cell r="BN310" t="str">
            <v>01</v>
          </cell>
          <cell r="BO310" t="str">
            <v>07</v>
          </cell>
          <cell r="BP310" t="str">
            <v>20040101</v>
          </cell>
          <cell r="BQ310" t="str">
            <v>21</v>
          </cell>
          <cell r="BR310" t="str">
            <v>EVOLUCAO AUTOMATICA</v>
          </cell>
          <cell r="BS310" t="str">
            <v>20050101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C310">
            <v>0</v>
          </cell>
          <cell r="CG310">
            <v>0</v>
          </cell>
          <cell r="CK310">
            <v>0</v>
          </cell>
          <cell r="CO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</v>
          </cell>
          <cell r="CY310" t="str">
            <v>6010</v>
          </cell>
          <cell r="CZ310">
            <v>39.54</v>
          </cell>
          <cell r="DC310">
            <v>0</v>
          </cell>
          <cell r="DF310">
            <v>0</v>
          </cell>
          <cell r="DI310">
            <v>0</v>
          </cell>
          <cell r="DK310">
            <v>0</v>
          </cell>
          <cell r="DL310">
            <v>0</v>
          </cell>
          <cell r="DN310" t="str">
            <v>11LJA</v>
          </cell>
          <cell r="DO310" t="str">
            <v>Fixo Tempo Inteiro</v>
          </cell>
          <cell r="DP310">
            <v>9</v>
          </cell>
          <cell r="DQ310">
            <v>100</v>
          </cell>
          <cell r="DR310" t="str">
            <v>CR01</v>
          </cell>
          <cell r="DT310" t="str">
            <v>00350231</v>
          </cell>
          <cell r="DU310" t="str">
            <v>CAIXA GERAL DE DEPOSITOS, SA</v>
          </cell>
        </row>
        <row r="311">
          <cell r="A311" t="str">
            <v>307734</v>
          </cell>
          <cell r="B311" t="str">
            <v>Fernando Jose Nunes Santos</v>
          </cell>
          <cell r="C311" t="str">
            <v>1988</v>
          </cell>
          <cell r="D311">
            <v>17</v>
          </cell>
          <cell r="E311">
            <v>17</v>
          </cell>
          <cell r="F311" t="str">
            <v>19640509</v>
          </cell>
          <cell r="G311" t="str">
            <v>41</v>
          </cell>
          <cell r="H311" t="str">
            <v>1</v>
          </cell>
          <cell r="I311" t="str">
            <v>Casado</v>
          </cell>
          <cell r="J311" t="str">
            <v>masculino</v>
          </cell>
          <cell r="K311">
            <v>1</v>
          </cell>
          <cell r="L311" t="str">
            <v>Tr. do Modorninho, Nº 10</v>
          </cell>
          <cell r="M311" t="str">
            <v>3530-228</v>
          </cell>
          <cell r="N311" t="str">
            <v>MANGUALDE</v>
          </cell>
          <cell r="O311" t="str">
            <v>00241132</v>
          </cell>
          <cell r="P311" t="str">
            <v>CURSO COMPLEMENTAR DOS LICEUS</v>
          </cell>
          <cell r="R311" t="str">
            <v>6560078</v>
          </cell>
          <cell r="S311" t="str">
            <v>19951211</v>
          </cell>
          <cell r="T311" t="str">
            <v>LISBOA</v>
          </cell>
          <cell r="U311" t="str">
            <v>9806</v>
          </cell>
          <cell r="V311" t="str">
            <v>ASOSI-ASS.S.TRAB.S.EN.TEL</v>
          </cell>
          <cell r="W311" t="str">
            <v>175223130</v>
          </cell>
          <cell r="X311" t="str">
            <v>2550</v>
          </cell>
          <cell r="Y311" t="str">
            <v>0.0</v>
          </cell>
          <cell r="Z311">
            <v>2</v>
          </cell>
          <cell r="AA311" t="str">
            <v>00</v>
          </cell>
          <cell r="AC311" t="str">
            <v>X</v>
          </cell>
          <cell r="AD311" t="str">
            <v>100</v>
          </cell>
          <cell r="AE311" t="str">
            <v>11152539072</v>
          </cell>
          <cell r="AF311" t="str">
            <v>02</v>
          </cell>
          <cell r="AG311" t="str">
            <v>19880104</v>
          </cell>
          <cell r="AH311" t="str">
            <v>DT.Adm.Corr.Antiguid</v>
          </cell>
          <cell r="AI311" t="str">
            <v>1</v>
          </cell>
          <cell r="AJ311" t="str">
            <v>ACTIVOS</v>
          </cell>
          <cell r="AK311" t="str">
            <v>AA</v>
          </cell>
          <cell r="AL311" t="str">
            <v>ACTIVO TEMP.INTEIRO</v>
          </cell>
          <cell r="AM311" t="str">
            <v>J200</v>
          </cell>
          <cell r="AN311" t="str">
            <v>EDPOutsourcingComercial-Ce</v>
          </cell>
          <cell r="AO311" t="str">
            <v>J215</v>
          </cell>
          <cell r="AP311" t="str">
            <v>EDPOC-VISEU-LC</v>
          </cell>
          <cell r="AQ311" t="str">
            <v>40177256</v>
          </cell>
          <cell r="AR311" t="str">
            <v>70000060</v>
          </cell>
          <cell r="AS311" t="str">
            <v>025.</v>
          </cell>
          <cell r="AT311" t="str">
            <v>ESCRITURARIO COMERCIAL</v>
          </cell>
          <cell r="AU311" t="str">
            <v>1</v>
          </cell>
          <cell r="AV311" t="str">
            <v>00040322</v>
          </cell>
          <cell r="AW311" t="str">
            <v>J20444480420</v>
          </cell>
          <cell r="AX311" t="str">
            <v>AC-LJVIS-CD-LOJA VISEU CIDADÃO</v>
          </cell>
          <cell r="AY311" t="str">
            <v>68905325</v>
          </cell>
          <cell r="AZ311" t="str">
            <v>Lj Viseu - Loja Cida</v>
          </cell>
          <cell r="BA311" t="str">
            <v>6890</v>
          </cell>
          <cell r="BB311" t="str">
            <v>EDP Outsourcing Comercial</v>
          </cell>
          <cell r="BC311" t="str">
            <v>6890</v>
          </cell>
          <cell r="BD311" t="str">
            <v>6890</v>
          </cell>
          <cell r="BE311" t="str">
            <v>2800</v>
          </cell>
          <cell r="BF311" t="str">
            <v>6890</v>
          </cell>
          <cell r="BG311" t="str">
            <v>EDP Outsourcing Comercial,SA</v>
          </cell>
          <cell r="BH311" t="str">
            <v>1010</v>
          </cell>
          <cell r="BI311">
            <v>1079</v>
          </cell>
          <cell r="BJ311" t="str">
            <v>09</v>
          </cell>
          <cell r="BK311">
            <v>17</v>
          </cell>
          <cell r="BL311">
            <v>171.87</v>
          </cell>
          <cell r="BM311" t="str">
            <v>NÍVEL 5</v>
          </cell>
          <cell r="BN311" t="str">
            <v>02</v>
          </cell>
          <cell r="BO311" t="str">
            <v>06</v>
          </cell>
          <cell r="BP311" t="str">
            <v>20030101</v>
          </cell>
          <cell r="BQ311" t="str">
            <v>21</v>
          </cell>
          <cell r="BR311" t="str">
            <v>EVOLUCAO AUTOMATICA</v>
          </cell>
          <cell r="BS311" t="str">
            <v>20050101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C311">
            <v>0</v>
          </cell>
          <cell r="CG311">
            <v>0</v>
          </cell>
          <cell r="CK311">
            <v>0</v>
          </cell>
          <cell r="CO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1</v>
          </cell>
          <cell r="CY311" t="str">
            <v>6010</v>
          </cell>
          <cell r="CZ311">
            <v>39.54</v>
          </cell>
          <cell r="DC311">
            <v>0</v>
          </cell>
          <cell r="DF311">
            <v>0</v>
          </cell>
          <cell r="DI311">
            <v>0</v>
          </cell>
          <cell r="DK311">
            <v>0</v>
          </cell>
          <cell r="DL311">
            <v>0</v>
          </cell>
          <cell r="DN311" t="str">
            <v>11LJB</v>
          </cell>
          <cell r="DO311" t="str">
            <v>Fixo Tempo Inteiro</v>
          </cell>
          <cell r="DP311">
            <v>9</v>
          </cell>
          <cell r="DQ311">
            <v>100</v>
          </cell>
          <cell r="DR311" t="str">
            <v>CR01</v>
          </cell>
          <cell r="DT311" t="str">
            <v>00350432</v>
          </cell>
          <cell r="DU311" t="str">
            <v>CAIXA GERAL DE DEPOSITOS, SA</v>
          </cell>
        </row>
        <row r="312">
          <cell r="A312" t="str">
            <v>270725</v>
          </cell>
          <cell r="B312" t="str">
            <v>Jose Alberto Rodrigues Santos</v>
          </cell>
          <cell r="C312" t="str">
            <v>1982</v>
          </cell>
          <cell r="D312">
            <v>23</v>
          </cell>
          <cell r="E312">
            <v>23</v>
          </cell>
          <cell r="F312" t="str">
            <v>19610810</v>
          </cell>
          <cell r="G312" t="str">
            <v>43</v>
          </cell>
          <cell r="H312" t="str">
            <v>1</v>
          </cell>
          <cell r="I312" t="str">
            <v>Casado</v>
          </cell>
          <cell r="J312" t="str">
            <v>masculino</v>
          </cell>
          <cell r="K312">
            <v>2</v>
          </cell>
          <cell r="L312" t="str">
            <v>Rua Tenente Manuel Joaquim BLOCO-E  1º D     VISEU</v>
          </cell>
          <cell r="M312" t="str">
            <v>3510-086</v>
          </cell>
          <cell r="N312" t="str">
            <v>VISEU</v>
          </cell>
          <cell r="O312" t="str">
            <v>00231011</v>
          </cell>
          <cell r="P312" t="str">
            <v>2. CICLO LICEAL</v>
          </cell>
          <cell r="R312" t="str">
            <v>3992826</v>
          </cell>
          <cell r="S312" t="str">
            <v>19991014</v>
          </cell>
          <cell r="T312" t="str">
            <v>VISEU</v>
          </cell>
          <cell r="U312" t="str">
            <v>9806</v>
          </cell>
          <cell r="V312" t="str">
            <v>ASOSI-ASS.S.TRAB.S.EN.TEL</v>
          </cell>
          <cell r="W312" t="str">
            <v>108165094</v>
          </cell>
          <cell r="X312" t="str">
            <v>2577</v>
          </cell>
          <cell r="Y312" t="str">
            <v>0.0</v>
          </cell>
          <cell r="Z312">
            <v>2</v>
          </cell>
          <cell r="AA312" t="str">
            <v>00</v>
          </cell>
          <cell r="AC312" t="str">
            <v>X</v>
          </cell>
          <cell r="AD312" t="str">
            <v>100</v>
          </cell>
          <cell r="AE312" t="str">
            <v>11152755725</v>
          </cell>
          <cell r="AF312" t="str">
            <v>02</v>
          </cell>
          <cell r="AG312" t="str">
            <v>19820504</v>
          </cell>
          <cell r="AH312" t="str">
            <v>DT.Adm.Corr.Antiguid</v>
          </cell>
          <cell r="AI312" t="str">
            <v>1</v>
          </cell>
          <cell r="AJ312" t="str">
            <v>ACTIVOS</v>
          </cell>
          <cell r="AK312" t="str">
            <v>AA</v>
          </cell>
          <cell r="AL312" t="str">
            <v>ACTIVO TEMP.INTEIRO</v>
          </cell>
          <cell r="AM312" t="str">
            <v>J200</v>
          </cell>
          <cell r="AN312" t="str">
            <v>EDPOutsourcingComercial-Ce</v>
          </cell>
          <cell r="AO312" t="str">
            <v>J215</v>
          </cell>
          <cell r="AP312" t="str">
            <v>EDPOC-VISEU-LC</v>
          </cell>
          <cell r="AQ312" t="str">
            <v>40177123</v>
          </cell>
          <cell r="AR312" t="str">
            <v>70000022</v>
          </cell>
          <cell r="AS312" t="str">
            <v>014.</v>
          </cell>
          <cell r="AT312" t="str">
            <v>TECNICO COMERCIAL</v>
          </cell>
          <cell r="AU312" t="str">
            <v>1</v>
          </cell>
          <cell r="AV312" t="str">
            <v>00040322</v>
          </cell>
          <cell r="AW312" t="str">
            <v>J20444480420</v>
          </cell>
          <cell r="AX312" t="str">
            <v>AC-LJVIS-CD-LOJA VISEU CIDADÃO</v>
          </cell>
          <cell r="AY312" t="str">
            <v>68905325</v>
          </cell>
          <cell r="AZ312" t="str">
            <v>Lj Viseu - Loja Cida</v>
          </cell>
          <cell r="BA312" t="str">
            <v>6890</v>
          </cell>
          <cell r="BB312" t="str">
            <v>EDP Outsourcing Comercial</v>
          </cell>
          <cell r="BC312" t="str">
            <v>6890</v>
          </cell>
          <cell r="BD312" t="str">
            <v>6890</v>
          </cell>
          <cell r="BE312" t="str">
            <v>2800</v>
          </cell>
          <cell r="BF312" t="str">
            <v>6890</v>
          </cell>
          <cell r="BG312" t="str">
            <v>EDP Outsourcing Comercial,SA</v>
          </cell>
          <cell r="BH312" t="str">
            <v>1010</v>
          </cell>
          <cell r="BI312">
            <v>1339</v>
          </cell>
          <cell r="BJ312" t="str">
            <v>12</v>
          </cell>
          <cell r="BK312">
            <v>23</v>
          </cell>
          <cell r="BL312">
            <v>232.53</v>
          </cell>
          <cell r="BM312" t="str">
            <v>NÍVEL 4</v>
          </cell>
          <cell r="BN312" t="str">
            <v>01</v>
          </cell>
          <cell r="BO312" t="str">
            <v>06</v>
          </cell>
          <cell r="BP312" t="str">
            <v>20040101</v>
          </cell>
          <cell r="BQ312" t="str">
            <v>21</v>
          </cell>
          <cell r="BR312" t="str">
            <v>EVOLUCAO AUTOMATICA</v>
          </cell>
          <cell r="BS312" t="str">
            <v>20050101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C312">
            <v>0</v>
          </cell>
          <cell r="CG312">
            <v>0</v>
          </cell>
          <cell r="CK312">
            <v>0</v>
          </cell>
          <cell r="CO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 t="str">
            <v>6010</v>
          </cell>
          <cell r="CZ312">
            <v>39.54</v>
          </cell>
          <cell r="DC312">
            <v>0</v>
          </cell>
          <cell r="DF312">
            <v>0</v>
          </cell>
          <cell r="DI312">
            <v>0</v>
          </cell>
          <cell r="DK312">
            <v>0</v>
          </cell>
          <cell r="DL312">
            <v>0</v>
          </cell>
          <cell r="DN312" t="str">
            <v>11LJA</v>
          </cell>
          <cell r="DO312" t="str">
            <v>Fixo Tempo Inteiro</v>
          </cell>
          <cell r="DP312">
            <v>9</v>
          </cell>
          <cell r="DQ312">
            <v>100</v>
          </cell>
          <cell r="DR312" t="str">
            <v>CR01</v>
          </cell>
          <cell r="DT312" t="str">
            <v>00070665</v>
          </cell>
          <cell r="DU312" t="str">
            <v>BANCO ESPIRITO SANTO, SA</v>
          </cell>
        </row>
        <row r="313">
          <cell r="A313" t="str">
            <v>268291</v>
          </cell>
          <cell r="B313" t="str">
            <v>Maria Amélia Atanasio Gonçalves</v>
          </cell>
          <cell r="C313" t="str">
            <v>1984</v>
          </cell>
          <cell r="D313">
            <v>21</v>
          </cell>
          <cell r="E313">
            <v>21</v>
          </cell>
          <cell r="F313" t="str">
            <v>19620211</v>
          </cell>
          <cell r="G313" t="str">
            <v>43</v>
          </cell>
          <cell r="H313" t="str">
            <v>4</v>
          </cell>
          <cell r="I313" t="str">
            <v>Divorc</v>
          </cell>
          <cell r="J313" t="str">
            <v>feminino</v>
          </cell>
          <cell r="K313">
            <v>2</v>
          </cell>
          <cell r="L313" t="str">
            <v>Mendes Remédios nº26 CV - DTA</v>
          </cell>
          <cell r="M313" t="str">
            <v>3040-262</v>
          </cell>
          <cell r="N313" t="str">
            <v>COIMBRA</v>
          </cell>
          <cell r="O313" t="str">
            <v>00241132</v>
          </cell>
          <cell r="P313" t="str">
            <v>CURSO COMPLEMENTAR DOS LICEUS</v>
          </cell>
          <cell r="R313" t="str">
            <v>6700903</v>
          </cell>
          <cell r="S313" t="str">
            <v>20011218</v>
          </cell>
          <cell r="T313" t="str">
            <v>COIMBRA</v>
          </cell>
          <cell r="U313" t="str">
            <v>9803</v>
          </cell>
          <cell r="V313" t="str">
            <v>S.NAC IND ENERGIA-SINDEL</v>
          </cell>
          <cell r="W313" t="str">
            <v>171887069</v>
          </cell>
          <cell r="X313" t="str">
            <v>1252</v>
          </cell>
          <cell r="Y313" t="str">
            <v>0.0</v>
          </cell>
          <cell r="Z313">
            <v>2</v>
          </cell>
          <cell r="AA313" t="str">
            <v>00</v>
          </cell>
          <cell r="AD313" t="str">
            <v>100</v>
          </cell>
          <cell r="AE313" t="str">
            <v>11181203361</v>
          </cell>
          <cell r="AF313" t="str">
            <v>02</v>
          </cell>
          <cell r="AG313" t="str">
            <v>19840702</v>
          </cell>
          <cell r="AH313" t="str">
            <v>DT.Adm.Corr.Antiguid</v>
          </cell>
          <cell r="AI313" t="str">
            <v>1</v>
          </cell>
          <cell r="AJ313" t="str">
            <v>ACTIVOS</v>
          </cell>
          <cell r="AK313" t="str">
            <v>AA</v>
          </cell>
          <cell r="AL313" t="str">
            <v>ACTIVO TEMP.INTEIRO</v>
          </cell>
          <cell r="AM313" t="str">
            <v>J200</v>
          </cell>
          <cell r="AN313" t="str">
            <v>EDPOutsourcingComercial-Ce</v>
          </cell>
          <cell r="AO313" t="str">
            <v>J216</v>
          </cell>
          <cell r="AP313" t="str">
            <v>EDPOC-CBR-LjCdd</v>
          </cell>
          <cell r="AQ313" t="str">
            <v>40177182</v>
          </cell>
          <cell r="AR313" t="str">
            <v>70000045</v>
          </cell>
          <cell r="AS313" t="str">
            <v>01S3</v>
          </cell>
          <cell r="AT313" t="str">
            <v>CHEFIA SECCAO ESCALAO III</v>
          </cell>
          <cell r="AU313" t="str">
            <v>1</v>
          </cell>
          <cell r="AV313" t="str">
            <v>00040325</v>
          </cell>
          <cell r="AW313" t="str">
            <v>J20444280120</v>
          </cell>
          <cell r="AX313" t="str">
            <v>AC-LJCBR-CDCH-CHEFIA</v>
          </cell>
          <cell r="AY313" t="str">
            <v>68905409</v>
          </cell>
          <cell r="AZ313" t="str">
            <v>Lj Coimbra - Loja Ci</v>
          </cell>
          <cell r="BA313" t="str">
            <v>6890</v>
          </cell>
          <cell r="BB313" t="str">
            <v>EDP Outsourcing Comercial</v>
          </cell>
          <cell r="BC313" t="str">
            <v>6890</v>
          </cell>
          <cell r="BD313" t="str">
            <v>6890</v>
          </cell>
          <cell r="BE313" t="str">
            <v>2800</v>
          </cell>
          <cell r="BF313" t="str">
            <v>6890</v>
          </cell>
          <cell r="BG313" t="str">
            <v>EDP Outsourcing Comercial,SA</v>
          </cell>
          <cell r="BH313" t="str">
            <v>1010</v>
          </cell>
          <cell r="BI313">
            <v>1520</v>
          </cell>
          <cell r="BJ313" t="str">
            <v>14</v>
          </cell>
          <cell r="BK313">
            <v>21</v>
          </cell>
          <cell r="BL313">
            <v>212.31</v>
          </cell>
          <cell r="BM313" t="str">
            <v>C SECÇ3</v>
          </cell>
          <cell r="BN313" t="str">
            <v>01</v>
          </cell>
          <cell r="BO313" t="str">
            <v>F</v>
          </cell>
          <cell r="BP313" t="str">
            <v>20032409</v>
          </cell>
          <cell r="BQ313" t="str">
            <v>33</v>
          </cell>
          <cell r="BR313" t="str">
            <v>NOMEACAO</v>
          </cell>
          <cell r="BS313" t="str">
            <v>20050101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C313">
            <v>0</v>
          </cell>
          <cell r="CG313">
            <v>0</v>
          </cell>
          <cell r="CK313">
            <v>0</v>
          </cell>
          <cell r="CO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Z313">
            <v>0</v>
          </cell>
          <cell r="DC313">
            <v>0</v>
          </cell>
          <cell r="DF313">
            <v>0</v>
          </cell>
          <cell r="DI313">
            <v>0</v>
          </cell>
          <cell r="DK313">
            <v>0</v>
          </cell>
          <cell r="DL313">
            <v>0</v>
          </cell>
          <cell r="DN313" t="str">
            <v>11LJA</v>
          </cell>
          <cell r="DO313" t="str">
            <v>Fixo Tempo Inteiro</v>
          </cell>
          <cell r="DP313">
            <v>9</v>
          </cell>
          <cell r="DQ313">
            <v>100</v>
          </cell>
          <cell r="DR313" t="str">
            <v>CR01</v>
          </cell>
          <cell r="DT313" t="str">
            <v>00330000</v>
          </cell>
          <cell r="DU313" t="str">
            <v>BANCO COMERCIAL PORTUGUES, SA</v>
          </cell>
        </row>
        <row r="314">
          <cell r="A314" t="str">
            <v>246379</v>
          </cell>
          <cell r="B314" t="str">
            <v>Jose Manuel Rodrigues Marques</v>
          </cell>
          <cell r="C314" t="str">
            <v>1979</v>
          </cell>
          <cell r="D314">
            <v>26</v>
          </cell>
          <cell r="E314">
            <v>26</v>
          </cell>
          <cell r="F314" t="str">
            <v>19540823</v>
          </cell>
          <cell r="G314" t="str">
            <v>50</v>
          </cell>
          <cell r="H314" t="str">
            <v>1</v>
          </cell>
          <cell r="I314" t="str">
            <v>Casado</v>
          </cell>
          <cell r="J314" t="str">
            <v>masculino</v>
          </cell>
          <cell r="K314">
            <v>2</v>
          </cell>
          <cell r="L314" t="str">
            <v>R Luis Manuel Branco Leal</v>
          </cell>
          <cell r="M314" t="str">
            <v>3420-332</v>
          </cell>
          <cell r="N314" t="str">
            <v>TÁBUA</v>
          </cell>
          <cell r="O314" t="str">
            <v>00110024</v>
          </cell>
          <cell r="P314" t="str">
            <v>CICLO ELEMENTAR (4.CLASSE)</v>
          </cell>
          <cell r="R314" t="str">
            <v>4245715</v>
          </cell>
          <cell r="S314" t="str">
            <v>19971014</v>
          </cell>
          <cell r="T314" t="str">
            <v>COIMBRA</v>
          </cell>
          <cell r="U314" t="str">
            <v>9803</v>
          </cell>
          <cell r="V314" t="str">
            <v>S.NAC IND ENERGIA-SINDEL</v>
          </cell>
          <cell r="W314" t="str">
            <v>114119589</v>
          </cell>
          <cell r="X314" t="str">
            <v>0868</v>
          </cell>
          <cell r="Y314" t="str">
            <v>0.0</v>
          </cell>
          <cell r="Z314">
            <v>2</v>
          </cell>
          <cell r="AA314" t="str">
            <v>00</v>
          </cell>
          <cell r="AD314" t="str">
            <v>100</v>
          </cell>
          <cell r="AE314" t="str">
            <v>10095206555</v>
          </cell>
          <cell r="AF314" t="str">
            <v>02</v>
          </cell>
          <cell r="AG314" t="str">
            <v>19790502</v>
          </cell>
          <cell r="AH314" t="str">
            <v>DT.Adm.Corr.Antiguid</v>
          </cell>
          <cell r="AI314" t="str">
            <v>1</v>
          </cell>
          <cell r="AJ314" t="str">
            <v>ACTIVOS</v>
          </cell>
          <cell r="AK314" t="str">
            <v>AA</v>
          </cell>
          <cell r="AL314" t="str">
            <v>ACTIVO TEMP.INTEIRO</v>
          </cell>
          <cell r="AM314" t="str">
            <v>J200</v>
          </cell>
          <cell r="AN314" t="str">
            <v>EDPOutsourcingComercial-Ce</v>
          </cell>
          <cell r="AO314" t="str">
            <v>J216</v>
          </cell>
          <cell r="AP314" t="str">
            <v>EDPOC-CBR-LjCdd</v>
          </cell>
          <cell r="AQ314" t="str">
            <v>40177181</v>
          </cell>
          <cell r="AR314" t="str">
            <v>70000045</v>
          </cell>
          <cell r="AS314" t="str">
            <v>01S3</v>
          </cell>
          <cell r="AT314" t="str">
            <v>CHEFIA SECCAO ESCALAO III</v>
          </cell>
          <cell r="AU314" t="str">
            <v>1</v>
          </cell>
          <cell r="AV314" t="str">
            <v>00040325</v>
          </cell>
          <cell r="AW314" t="str">
            <v>J20444280120</v>
          </cell>
          <cell r="AX314" t="str">
            <v>AC-LJCBR-CDCH-CHEFIA</v>
          </cell>
          <cell r="AY314" t="str">
            <v>68905409</v>
          </cell>
          <cell r="AZ314" t="str">
            <v>Lj Coimbra - Loja Ci</v>
          </cell>
          <cell r="BA314" t="str">
            <v>6890</v>
          </cell>
          <cell r="BB314" t="str">
            <v>EDP Outsourcing Comercial</v>
          </cell>
          <cell r="BC314" t="str">
            <v>6890</v>
          </cell>
          <cell r="BD314" t="str">
            <v>6890</v>
          </cell>
          <cell r="BE314" t="str">
            <v>2800</v>
          </cell>
          <cell r="BF314" t="str">
            <v>6890</v>
          </cell>
          <cell r="BG314" t="str">
            <v>EDP Outsourcing Comercial,SA</v>
          </cell>
          <cell r="BH314" t="str">
            <v>1010</v>
          </cell>
          <cell r="BI314">
            <v>1707</v>
          </cell>
          <cell r="BJ314" t="str">
            <v>16</v>
          </cell>
          <cell r="BK314">
            <v>26</v>
          </cell>
          <cell r="BL314">
            <v>262.86</v>
          </cell>
          <cell r="BM314" t="str">
            <v>C SECÇ3</v>
          </cell>
          <cell r="BN314" t="str">
            <v>01</v>
          </cell>
          <cell r="BO314" t="str">
            <v>H</v>
          </cell>
          <cell r="BP314" t="str">
            <v>20040101</v>
          </cell>
          <cell r="BQ314" t="str">
            <v>21</v>
          </cell>
          <cell r="BR314" t="str">
            <v>EVOLUCAO AUTOMATICA</v>
          </cell>
          <cell r="BS314" t="str">
            <v>20050101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C314">
            <v>0</v>
          </cell>
          <cell r="CG314">
            <v>0</v>
          </cell>
          <cell r="CK314">
            <v>0</v>
          </cell>
          <cell r="CO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Z314">
            <v>0</v>
          </cell>
          <cell r="DC314">
            <v>0</v>
          </cell>
          <cell r="DF314">
            <v>0</v>
          </cell>
          <cell r="DI314">
            <v>0</v>
          </cell>
          <cell r="DK314">
            <v>0</v>
          </cell>
          <cell r="DL314">
            <v>0</v>
          </cell>
          <cell r="DN314" t="str">
            <v>11LJB</v>
          </cell>
          <cell r="DO314" t="str">
            <v>Fixo Tempo Inteiro</v>
          </cell>
          <cell r="DP314">
            <v>9</v>
          </cell>
          <cell r="DQ314">
            <v>100</v>
          </cell>
          <cell r="DR314" t="str">
            <v>CR01</v>
          </cell>
          <cell r="DT314" t="str">
            <v>00350798</v>
          </cell>
          <cell r="DU314" t="str">
            <v>CAIXA GERAL DE DEPOSITOS, SA</v>
          </cell>
        </row>
        <row r="315">
          <cell r="A315" t="str">
            <v>132861</v>
          </cell>
          <cell r="B315" t="str">
            <v>Antonio Jose Oliveira Alpoim</v>
          </cell>
          <cell r="C315" t="str">
            <v>1973</v>
          </cell>
          <cell r="D315">
            <v>32</v>
          </cell>
          <cell r="E315">
            <v>32</v>
          </cell>
          <cell r="F315" t="str">
            <v>19560709</v>
          </cell>
          <cell r="G315" t="str">
            <v>48</v>
          </cell>
          <cell r="H315" t="str">
            <v>1</v>
          </cell>
          <cell r="I315" t="str">
            <v>Casado</v>
          </cell>
          <cell r="J315" t="str">
            <v>masculino</v>
          </cell>
          <cell r="K315">
            <v>1</v>
          </cell>
          <cell r="L315" t="str">
            <v>Chainho</v>
          </cell>
          <cell r="M315" t="str">
            <v>3360-181</v>
          </cell>
          <cell r="N315" t="str">
            <v>PENACOVA</v>
          </cell>
          <cell r="O315" t="str">
            <v>00123022</v>
          </cell>
          <cell r="P315" t="str">
            <v>CICLO COMPL. ENSINO PRIMARIO</v>
          </cell>
          <cell r="R315" t="str">
            <v>4241214</v>
          </cell>
          <cell r="S315" t="str">
            <v>20000530</v>
          </cell>
          <cell r="T315" t="str">
            <v>COIMBRA</v>
          </cell>
          <cell r="U315" t="str">
            <v>9803</v>
          </cell>
          <cell r="V315" t="str">
            <v>S.NAC IND ENERGIA-SINDEL</v>
          </cell>
          <cell r="W315" t="str">
            <v>117422240</v>
          </cell>
          <cell r="X315" t="str">
            <v>0825</v>
          </cell>
          <cell r="Y315" t="str">
            <v>0.0</v>
          </cell>
          <cell r="Z315">
            <v>1</v>
          </cell>
          <cell r="AA315" t="str">
            <v>00</v>
          </cell>
          <cell r="AD315" t="str">
            <v>100</v>
          </cell>
          <cell r="AE315" t="str">
            <v>11100827603</v>
          </cell>
          <cell r="AF315" t="str">
            <v>02</v>
          </cell>
          <cell r="AG315" t="str">
            <v>19730402</v>
          </cell>
          <cell r="AH315" t="str">
            <v>DT.Adm.Corr.Antiguid</v>
          </cell>
          <cell r="AI315" t="str">
            <v>1</v>
          </cell>
          <cell r="AJ315" t="str">
            <v>ACTIVOS</v>
          </cell>
          <cell r="AK315" t="str">
            <v>AA</v>
          </cell>
          <cell r="AL315" t="str">
            <v>ACTIVO TEMP.INTEIRO</v>
          </cell>
          <cell r="AM315" t="str">
            <v>J200</v>
          </cell>
          <cell r="AN315" t="str">
            <v>EDPOutsourcingComercial-Ce</v>
          </cell>
          <cell r="AO315" t="str">
            <v>J216</v>
          </cell>
          <cell r="AP315" t="str">
            <v>EDPOC-CBR-LjCdd</v>
          </cell>
          <cell r="AQ315" t="str">
            <v>40177184</v>
          </cell>
          <cell r="AR315" t="str">
            <v>70000060</v>
          </cell>
          <cell r="AS315" t="str">
            <v>025.</v>
          </cell>
          <cell r="AT315" t="str">
            <v>ESCRITURARIO COMERCIAL</v>
          </cell>
          <cell r="AU315" t="str">
            <v>1</v>
          </cell>
          <cell r="AV315" t="str">
            <v>00040326</v>
          </cell>
          <cell r="AW315" t="str">
            <v>J20444280420</v>
          </cell>
          <cell r="AX315" t="str">
            <v>AC-LJCBR-CD-LOJA COIMBRA CIDADÃO</v>
          </cell>
          <cell r="AY315" t="str">
            <v>68905409</v>
          </cell>
          <cell r="AZ315" t="str">
            <v>Lj Coimbra - Loja Ci</v>
          </cell>
          <cell r="BA315" t="str">
            <v>6890</v>
          </cell>
          <cell r="BB315" t="str">
            <v>EDP Outsourcing Comercial</v>
          </cell>
          <cell r="BC315" t="str">
            <v>6890</v>
          </cell>
          <cell r="BD315" t="str">
            <v>6890</v>
          </cell>
          <cell r="BE315" t="str">
            <v>2800</v>
          </cell>
          <cell r="BF315" t="str">
            <v>6890</v>
          </cell>
          <cell r="BG315" t="str">
            <v>EDP Outsourcing Comercial,SA</v>
          </cell>
          <cell r="BH315" t="str">
            <v>1010</v>
          </cell>
          <cell r="BI315">
            <v>1160</v>
          </cell>
          <cell r="BJ315" t="str">
            <v>10</v>
          </cell>
          <cell r="BK315">
            <v>32</v>
          </cell>
          <cell r="BL315">
            <v>323.52</v>
          </cell>
          <cell r="BM315" t="str">
            <v>NÍVEL 5</v>
          </cell>
          <cell r="BN315" t="str">
            <v>02</v>
          </cell>
          <cell r="BO315" t="str">
            <v>07</v>
          </cell>
          <cell r="BP315" t="str">
            <v>20030101</v>
          </cell>
          <cell r="BQ315" t="str">
            <v>21</v>
          </cell>
          <cell r="BR315" t="str">
            <v>EVOLUCAO AUTOMATICA</v>
          </cell>
          <cell r="BS315" t="str">
            <v>20050101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C315">
            <v>0</v>
          </cell>
          <cell r="CG315">
            <v>0</v>
          </cell>
          <cell r="CK315">
            <v>0</v>
          </cell>
          <cell r="CO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1</v>
          </cell>
          <cell r="CY315" t="str">
            <v>6010</v>
          </cell>
          <cell r="CZ315">
            <v>39.54</v>
          </cell>
          <cell r="DC315">
            <v>0</v>
          </cell>
          <cell r="DF315">
            <v>0</v>
          </cell>
          <cell r="DI315">
            <v>0</v>
          </cell>
          <cell r="DK315">
            <v>0</v>
          </cell>
          <cell r="DL315">
            <v>0</v>
          </cell>
          <cell r="DN315" t="str">
            <v>11LJB</v>
          </cell>
          <cell r="DO315" t="str">
            <v>Fixo Tempo Inteiro</v>
          </cell>
          <cell r="DP315">
            <v>9</v>
          </cell>
          <cell r="DQ315">
            <v>100</v>
          </cell>
          <cell r="DR315" t="str">
            <v>CR01</v>
          </cell>
          <cell r="DT315" t="str">
            <v>00350594</v>
          </cell>
          <cell r="DU315" t="str">
            <v>CAIXA GERAL DE DEPOSITOS, SA</v>
          </cell>
        </row>
        <row r="316">
          <cell r="A316" t="str">
            <v>138045</v>
          </cell>
          <cell r="B316" t="str">
            <v>Rosa Maria Leite Ferreira Batista</v>
          </cell>
          <cell r="C316" t="str">
            <v>1974</v>
          </cell>
          <cell r="D316">
            <v>31</v>
          </cell>
          <cell r="E316">
            <v>31</v>
          </cell>
          <cell r="F316" t="str">
            <v>19531016</v>
          </cell>
          <cell r="G316" t="str">
            <v>51</v>
          </cell>
          <cell r="H316" t="str">
            <v>1</v>
          </cell>
          <cell r="I316" t="str">
            <v>Casado</v>
          </cell>
          <cell r="J316" t="str">
            <v>feminino</v>
          </cell>
          <cell r="K316">
            <v>1</v>
          </cell>
          <cell r="L316" t="str">
            <v>R Loureiros, 55 - 2º. Esq. - Fala S. Martinho do Bispo</v>
          </cell>
          <cell r="M316" t="str">
            <v>3040-177</v>
          </cell>
          <cell r="N316" t="str">
            <v>COIMBRA</v>
          </cell>
          <cell r="O316" t="str">
            <v>00123032</v>
          </cell>
          <cell r="P316" t="str">
            <v>CICLO PREP. ENSINO SECUNDARIO</v>
          </cell>
          <cell r="R316" t="str">
            <v>5940273</v>
          </cell>
          <cell r="S316" t="str">
            <v>19910214</v>
          </cell>
          <cell r="T316" t="str">
            <v>LISBOA</v>
          </cell>
          <cell r="U316" t="str">
            <v>9803</v>
          </cell>
          <cell r="V316" t="str">
            <v>S.NAC IND ENERGIA-SINDEL</v>
          </cell>
          <cell r="W316" t="str">
            <v>163619255</v>
          </cell>
          <cell r="X316" t="str">
            <v>0728</v>
          </cell>
          <cell r="Y316" t="str">
            <v>0.0</v>
          </cell>
          <cell r="Z316">
            <v>1</v>
          </cell>
          <cell r="AA316" t="str">
            <v>00</v>
          </cell>
          <cell r="AC316" t="str">
            <v>X</v>
          </cell>
          <cell r="AD316" t="str">
            <v>100</v>
          </cell>
          <cell r="AE316" t="str">
            <v>11217887701</v>
          </cell>
          <cell r="AF316" t="str">
            <v>02</v>
          </cell>
          <cell r="AG316" t="str">
            <v>19741001</v>
          </cell>
          <cell r="AH316" t="str">
            <v>DT.Adm.Corr.Antiguid</v>
          </cell>
          <cell r="AI316" t="str">
            <v>1</v>
          </cell>
          <cell r="AJ316" t="str">
            <v>ACTIVOS</v>
          </cell>
          <cell r="AK316" t="str">
            <v>AA</v>
          </cell>
          <cell r="AL316" t="str">
            <v>ACTIVO TEMP.INTEIRO</v>
          </cell>
          <cell r="AM316" t="str">
            <v>J200</v>
          </cell>
          <cell r="AN316" t="str">
            <v>EDPOutsourcingComercial-Ce</v>
          </cell>
          <cell r="AO316" t="str">
            <v>J216</v>
          </cell>
          <cell r="AP316" t="str">
            <v>EDPOC-CBR-LjCdd</v>
          </cell>
          <cell r="AQ316" t="str">
            <v>40177186</v>
          </cell>
          <cell r="AR316" t="str">
            <v>70000060</v>
          </cell>
          <cell r="AS316" t="str">
            <v>025.</v>
          </cell>
          <cell r="AT316" t="str">
            <v>ESCRITURARIO COMERCIAL</v>
          </cell>
          <cell r="AU316" t="str">
            <v>1</v>
          </cell>
          <cell r="AV316" t="str">
            <v>00040326</v>
          </cell>
          <cell r="AW316" t="str">
            <v>J20444280420</v>
          </cell>
          <cell r="AX316" t="str">
            <v>AC-LJCBR-CD-LOJA COIMBRA CIDADÃO</v>
          </cell>
          <cell r="AY316" t="str">
            <v>68905409</v>
          </cell>
          <cell r="AZ316" t="str">
            <v>Lj Coimbra - Loja Ci</v>
          </cell>
          <cell r="BA316" t="str">
            <v>6890</v>
          </cell>
          <cell r="BB316" t="str">
            <v>EDP Outsourcing Comercial</v>
          </cell>
          <cell r="BC316" t="str">
            <v>6890</v>
          </cell>
          <cell r="BD316" t="str">
            <v>6890</v>
          </cell>
          <cell r="BE316" t="str">
            <v>2800</v>
          </cell>
          <cell r="BF316" t="str">
            <v>6890</v>
          </cell>
          <cell r="BG316" t="str">
            <v>EDP Outsourcing Comercial,SA</v>
          </cell>
          <cell r="BH316" t="str">
            <v>1010</v>
          </cell>
          <cell r="BI316">
            <v>1079</v>
          </cell>
          <cell r="BJ316" t="str">
            <v>09</v>
          </cell>
          <cell r="BK316">
            <v>31</v>
          </cell>
          <cell r="BL316">
            <v>313.41000000000003</v>
          </cell>
          <cell r="BM316" t="str">
            <v>NÍVEL 5</v>
          </cell>
          <cell r="BN316" t="str">
            <v>01</v>
          </cell>
          <cell r="BO316" t="str">
            <v>06</v>
          </cell>
          <cell r="BP316" t="str">
            <v>20040101</v>
          </cell>
          <cell r="BQ316" t="str">
            <v>21</v>
          </cell>
          <cell r="BR316" t="str">
            <v>EVOLUCAO AUTOMATICA</v>
          </cell>
          <cell r="BS316" t="str">
            <v>20050101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C316">
            <v>0</v>
          </cell>
          <cell r="CG316">
            <v>0</v>
          </cell>
          <cell r="CK316">
            <v>0</v>
          </cell>
          <cell r="CO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1</v>
          </cell>
          <cell r="CY316" t="str">
            <v>6010</v>
          </cell>
          <cell r="CZ316">
            <v>39.54</v>
          </cell>
          <cell r="DC316">
            <v>0</v>
          </cell>
          <cell r="DF316">
            <v>0</v>
          </cell>
          <cell r="DI316">
            <v>0</v>
          </cell>
          <cell r="DK316">
            <v>0</v>
          </cell>
          <cell r="DL316">
            <v>0</v>
          </cell>
          <cell r="DN316" t="str">
            <v>11LJA</v>
          </cell>
          <cell r="DO316" t="str">
            <v>Fixo Tempo Inteiro</v>
          </cell>
          <cell r="DP316">
            <v>9</v>
          </cell>
          <cell r="DQ316">
            <v>100</v>
          </cell>
          <cell r="DR316" t="str">
            <v>CR01</v>
          </cell>
          <cell r="DT316" t="str">
            <v>00350708</v>
          </cell>
          <cell r="DU316" t="str">
            <v>CAIXA GERAL DE DEPOSITOS, SA</v>
          </cell>
        </row>
        <row r="317">
          <cell r="A317" t="str">
            <v>178934</v>
          </cell>
          <cell r="B317" t="str">
            <v>Joaquim Alves Carvalho</v>
          </cell>
          <cell r="C317" t="str">
            <v>1969</v>
          </cell>
          <cell r="D317">
            <v>36</v>
          </cell>
          <cell r="E317">
            <v>36</v>
          </cell>
          <cell r="F317" t="str">
            <v>19511211</v>
          </cell>
          <cell r="G317" t="str">
            <v>53</v>
          </cell>
          <cell r="H317" t="str">
            <v>1</v>
          </cell>
          <cell r="I317" t="str">
            <v>Casado</v>
          </cell>
          <cell r="J317" t="str">
            <v>masculino</v>
          </cell>
          <cell r="K317">
            <v>0</v>
          </cell>
          <cell r="L317" t="str">
            <v>Ferreira,N 17</v>
          </cell>
          <cell r="M317" t="str">
            <v>3350-074</v>
          </cell>
          <cell r="N317" t="str">
            <v>VILA NOVA DE POIARES</v>
          </cell>
          <cell r="O317" t="str">
            <v>00110024</v>
          </cell>
          <cell r="P317" t="str">
            <v>CICLO ELEMENTAR (4.CLASSE)</v>
          </cell>
          <cell r="R317" t="str">
            <v>4236109</v>
          </cell>
          <cell r="S317" t="str">
            <v>20030204</v>
          </cell>
          <cell r="T317" t="str">
            <v>COIMBRA</v>
          </cell>
          <cell r="U317" t="str">
            <v>9803</v>
          </cell>
          <cell r="V317" t="str">
            <v>S.NAC IND ENERGIA-SINDEL</v>
          </cell>
          <cell r="W317" t="str">
            <v>106999095</v>
          </cell>
          <cell r="X317" t="str">
            <v>0841</v>
          </cell>
          <cell r="Y317" t="str">
            <v>0.0</v>
          </cell>
          <cell r="Z317">
            <v>0</v>
          </cell>
          <cell r="AA317" t="str">
            <v>00</v>
          </cell>
          <cell r="AD317" t="str">
            <v>100</v>
          </cell>
          <cell r="AE317" t="str">
            <v>11102601441</v>
          </cell>
          <cell r="AF317" t="str">
            <v>02</v>
          </cell>
          <cell r="AG317" t="str">
            <v>19690531</v>
          </cell>
          <cell r="AH317" t="str">
            <v>DT.Adm.Corr.Antiguid</v>
          </cell>
          <cell r="AI317" t="str">
            <v>1</v>
          </cell>
          <cell r="AJ317" t="str">
            <v>ACTIVOS</v>
          </cell>
          <cell r="AK317" t="str">
            <v>AA</v>
          </cell>
          <cell r="AL317" t="str">
            <v>ACTIVO TEMP.INTEIRO</v>
          </cell>
          <cell r="AM317" t="str">
            <v>J200</v>
          </cell>
          <cell r="AN317" t="str">
            <v>EDPOutsourcingComercial-Ce</v>
          </cell>
          <cell r="AO317" t="str">
            <v>J216</v>
          </cell>
          <cell r="AP317" t="str">
            <v>EDPOC-CBR-LjCdd</v>
          </cell>
          <cell r="AQ317" t="str">
            <v>40177188</v>
          </cell>
          <cell r="AR317" t="str">
            <v>70000060</v>
          </cell>
          <cell r="AS317" t="str">
            <v>025.</v>
          </cell>
          <cell r="AT317" t="str">
            <v>ESCRITURARIO COMERCIAL</v>
          </cell>
          <cell r="AU317" t="str">
            <v>1</v>
          </cell>
          <cell r="AV317" t="str">
            <v>00040326</v>
          </cell>
          <cell r="AW317" t="str">
            <v>J20444280420</v>
          </cell>
          <cell r="AX317" t="str">
            <v>AC-LJCBR-CD-LOJA COIMBRA CIDADÃO</v>
          </cell>
          <cell r="AY317" t="str">
            <v>68905409</v>
          </cell>
          <cell r="AZ317" t="str">
            <v>Lj Coimbra - Loja Ci</v>
          </cell>
          <cell r="BA317" t="str">
            <v>6890</v>
          </cell>
          <cell r="BB317" t="str">
            <v>EDP Outsourcing Comercial</v>
          </cell>
          <cell r="BC317" t="str">
            <v>6890</v>
          </cell>
          <cell r="BD317" t="str">
            <v>6890</v>
          </cell>
          <cell r="BE317" t="str">
            <v>2800</v>
          </cell>
          <cell r="BF317" t="str">
            <v>6890</v>
          </cell>
          <cell r="BG317" t="str">
            <v>EDP Outsourcing Comercial,SA</v>
          </cell>
          <cell r="BH317" t="str">
            <v>1010</v>
          </cell>
          <cell r="BI317">
            <v>1247</v>
          </cell>
          <cell r="BJ317" t="str">
            <v>11</v>
          </cell>
          <cell r="BK317">
            <v>36</v>
          </cell>
          <cell r="BL317">
            <v>363.96</v>
          </cell>
          <cell r="BM317" t="str">
            <v>NÍVEL 5</v>
          </cell>
          <cell r="BN317" t="str">
            <v>03</v>
          </cell>
          <cell r="BO317" t="str">
            <v>08</v>
          </cell>
          <cell r="BP317" t="str">
            <v>20010109</v>
          </cell>
          <cell r="BQ317" t="str">
            <v>22</v>
          </cell>
          <cell r="BR317" t="str">
            <v>ACELERACAO DE CARREIRA</v>
          </cell>
          <cell r="BS317" t="str">
            <v>20050101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C317">
            <v>0</v>
          </cell>
          <cell r="CG317">
            <v>0</v>
          </cell>
          <cell r="CK317">
            <v>0</v>
          </cell>
          <cell r="CO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1</v>
          </cell>
          <cell r="CY317" t="str">
            <v>6010</v>
          </cell>
          <cell r="CZ317">
            <v>39.54</v>
          </cell>
          <cell r="DC317">
            <v>0</v>
          </cell>
          <cell r="DF317">
            <v>0</v>
          </cell>
          <cell r="DI317">
            <v>0</v>
          </cell>
          <cell r="DK317">
            <v>0</v>
          </cell>
          <cell r="DL317">
            <v>0</v>
          </cell>
          <cell r="DN317" t="str">
            <v>11LJA</v>
          </cell>
          <cell r="DO317" t="str">
            <v>Fixo Tempo Inteiro</v>
          </cell>
          <cell r="DP317">
            <v>9</v>
          </cell>
          <cell r="DQ317">
            <v>100</v>
          </cell>
          <cell r="DR317" t="str">
            <v>CR01</v>
          </cell>
          <cell r="DT317" t="str">
            <v>00350621</v>
          </cell>
          <cell r="DU317" t="str">
            <v>CAIXA GERAL DE DEPOSITOS, SA</v>
          </cell>
        </row>
        <row r="318">
          <cell r="A318" t="str">
            <v>238767</v>
          </cell>
          <cell r="B318" t="str">
            <v>Lorena Maria Rosa Oliveira Castela</v>
          </cell>
          <cell r="C318" t="str">
            <v>1981</v>
          </cell>
          <cell r="D318">
            <v>24</v>
          </cell>
          <cell r="E318">
            <v>24</v>
          </cell>
          <cell r="F318" t="str">
            <v>19560324</v>
          </cell>
          <cell r="G318" t="str">
            <v>49</v>
          </cell>
          <cell r="H318" t="str">
            <v>1</v>
          </cell>
          <cell r="I318" t="str">
            <v>Casado</v>
          </cell>
          <cell r="J318" t="str">
            <v>feminino</v>
          </cell>
          <cell r="K318">
            <v>2</v>
          </cell>
          <cell r="L318" t="str">
            <v>R Jose Branquinho Carvalho, 9 - 1.0 Esq.</v>
          </cell>
          <cell r="M318" t="str">
            <v>3050-335</v>
          </cell>
          <cell r="N318" t="str">
            <v>MEALHADA</v>
          </cell>
          <cell r="O318" t="str">
            <v>00241132</v>
          </cell>
          <cell r="P318" t="str">
            <v>CURSO COMPLEMENTAR DOS LICEUS</v>
          </cell>
          <cell r="R318" t="str">
            <v>3460566</v>
          </cell>
          <cell r="S318" t="str">
            <v>19970314</v>
          </cell>
          <cell r="T318" t="str">
            <v>AVEIRO</v>
          </cell>
          <cell r="U318" t="str">
            <v>9803</v>
          </cell>
          <cell r="V318" t="str">
            <v>S.NAC IND ENERGIA-SINDEL</v>
          </cell>
          <cell r="W318" t="str">
            <v>112930611</v>
          </cell>
          <cell r="X318" t="str">
            <v>0116</v>
          </cell>
          <cell r="Y318" t="str">
            <v>0.0</v>
          </cell>
          <cell r="Z318">
            <v>2</v>
          </cell>
          <cell r="AA318" t="str">
            <v>00</v>
          </cell>
          <cell r="AC318" t="str">
            <v>X</v>
          </cell>
          <cell r="AD318" t="str">
            <v>100</v>
          </cell>
          <cell r="AE318" t="str">
            <v>11102513372</v>
          </cell>
          <cell r="AF318" t="str">
            <v>02</v>
          </cell>
          <cell r="AG318" t="str">
            <v>19810413</v>
          </cell>
          <cell r="AH318" t="str">
            <v>DT.Adm.Corr.Antiguid</v>
          </cell>
          <cell r="AI318" t="str">
            <v>1</v>
          </cell>
          <cell r="AJ318" t="str">
            <v>ACTIVOS</v>
          </cell>
          <cell r="AK318" t="str">
            <v>AA</v>
          </cell>
          <cell r="AL318" t="str">
            <v>ACTIVO TEMP.INTEIRO</v>
          </cell>
          <cell r="AM318" t="str">
            <v>J200</v>
          </cell>
          <cell r="AN318" t="str">
            <v>EDPOutsourcingComercial-Ce</v>
          </cell>
          <cell r="AO318" t="str">
            <v>J216</v>
          </cell>
          <cell r="AP318" t="str">
            <v>EDPOC-CBR-LjCdd</v>
          </cell>
          <cell r="AQ318" t="str">
            <v>40177193</v>
          </cell>
          <cell r="AR318" t="str">
            <v>70000060</v>
          </cell>
          <cell r="AS318" t="str">
            <v>025.</v>
          </cell>
          <cell r="AT318" t="str">
            <v>ESCRITURARIO COMERCIAL</v>
          </cell>
          <cell r="AU318" t="str">
            <v>1</v>
          </cell>
          <cell r="AV318" t="str">
            <v>00040326</v>
          </cell>
          <cell r="AW318" t="str">
            <v>J20444280420</v>
          </cell>
          <cell r="AX318" t="str">
            <v>AC-LJCBR-CD-LOJA COIMBRA CIDADÃO</v>
          </cell>
          <cell r="AY318" t="str">
            <v>68905409</v>
          </cell>
          <cell r="AZ318" t="str">
            <v>Lj Coimbra - Loja Ci</v>
          </cell>
          <cell r="BA318" t="str">
            <v>6890</v>
          </cell>
          <cell r="BB318" t="str">
            <v>EDP Outsourcing Comercial</v>
          </cell>
          <cell r="BC318" t="str">
            <v>6890</v>
          </cell>
          <cell r="BD318" t="str">
            <v>6890</v>
          </cell>
          <cell r="BE318" t="str">
            <v>2800</v>
          </cell>
          <cell r="BF318" t="str">
            <v>6890</v>
          </cell>
          <cell r="BG318" t="str">
            <v>EDP Outsourcing Comercial,SA</v>
          </cell>
          <cell r="BH318" t="str">
            <v>1010</v>
          </cell>
          <cell r="BI318">
            <v>1160</v>
          </cell>
          <cell r="BJ318" t="str">
            <v>10</v>
          </cell>
          <cell r="BK318">
            <v>24</v>
          </cell>
          <cell r="BL318">
            <v>242.64</v>
          </cell>
          <cell r="BM318" t="str">
            <v>NÍVEL 5</v>
          </cell>
          <cell r="BN318" t="str">
            <v>01</v>
          </cell>
          <cell r="BO318" t="str">
            <v>07</v>
          </cell>
          <cell r="BP318" t="str">
            <v>20040101</v>
          </cell>
          <cell r="BQ318" t="str">
            <v>21</v>
          </cell>
          <cell r="BR318" t="str">
            <v>EVOLUCAO AUTOMATICA</v>
          </cell>
          <cell r="BS318" t="str">
            <v>20050101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C318">
            <v>0</v>
          </cell>
          <cell r="CG318">
            <v>0</v>
          </cell>
          <cell r="CK318">
            <v>0</v>
          </cell>
          <cell r="CO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</v>
          </cell>
          <cell r="CY318" t="str">
            <v>6010</v>
          </cell>
          <cell r="CZ318">
            <v>39.54</v>
          </cell>
          <cell r="DC318">
            <v>0</v>
          </cell>
          <cell r="DF318">
            <v>0</v>
          </cell>
          <cell r="DI318">
            <v>0</v>
          </cell>
          <cell r="DK318">
            <v>0</v>
          </cell>
          <cell r="DL318">
            <v>0</v>
          </cell>
          <cell r="DN318" t="str">
            <v>11LJB</v>
          </cell>
          <cell r="DO318" t="str">
            <v>Fixo Tempo Inteiro</v>
          </cell>
          <cell r="DP318">
            <v>9</v>
          </cell>
          <cell r="DQ318">
            <v>100</v>
          </cell>
          <cell r="DR318" t="str">
            <v>CR01</v>
          </cell>
          <cell r="DT318" t="str">
            <v>00330000</v>
          </cell>
          <cell r="DU318" t="str">
            <v>BANCO COMERCIAL PORTUGUES, SA</v>
          </cell>
        </row>
        <row r="319">
          <cell r="A319" t="str">
            <v>236446</v>
          </cell>
          <cell r="B319" t="str">
            <v>Manuel Santos Costa</v>
          </cell>
          <cell r="C319" t="str">
            <v>1980</v>
          </cell>
          <cell r="D319">
            <v>25</v>
          </cell>
          <cell r="E319">
            <v>25</v>
          </cell>
          <cell r="F319" t="str">
            <v>19530217</v>
          </cell>
          <cell r="G319" t="str">
            <v>52</v>
          </cell>
          <cell r="H319" t="str">
            <v>1</v>
          </cell>
          <cell r="I319" t="str">
            <v>Casado</v>
          </cell>
          <cell r="J319" t="str">
            <v>masculino</v>
          </cell>
          <cell r="K319">
            <v>2</v>
          </cell>
          <cell r="L319" t="str">
            <v>Vale Janes</v>
          </cell>
          <cell r="M319" t="str">
            <v>3150-261</v>
          </cell>
          <cell r="N319" t="str">
            <v>EGA</v>
          </cell>
          <cell r="O319" t="str">
            <v>00232213</v>
          </cell>
          <cell r="P319" t="str">
            <v>C.GERAL ADMINISTRACAO COMERCIO</v>
          </cell>
          <cell r="R319" t="str">
            <v>4441683</v>
          </cell>
          <cell r="S319" t="str">
            <v>20001205</v>
          </cell>
          <cell r="T319" t="str">
            <v>COIMBRA</v>
          </cell>
          <cell r="U319" t="str">
            <v>9801</v>
          </cell>
          <cell r="V319" t="str">
            <v>SIND IND ELéCT CENTRO</v>
          </cell>
          <cell r="W319" t="str">
            <v>154996696</v>
          </cell>
          <cell r="X319" t="str">
            <v>0850</v>
          </cell>
          <cell r="Y319" t="str">
            <v>0.0</v>
          </cell>
          <cell r="Z319">
            <v>2</v>
          </cell>
          <cell r="AA319" t="str">
            <v>00</v>
          </cell>
          <cell r="AD319" t="str">
            <v>100</v>
          </cell>
          <cell r="AE319" t="str">
            <v>11218414382</v>
          </cell>
          <cell r="AF319" t="str">
            <v>02</v>
          </cell>
          <cell r="AG319" t="str">
            <v>19800401</v>
          </cell>
          <cell r="AH319" t="str">
            <v>DT.Adm.Corr.Antiguid</v>
          </cell>
          <cell r="AI319" t="str">
            <v>1</v>
          </cell>
          <cell r="AJ319" t="str">
            <v>ACTIVOS</v>
          </cell>
          <cell r="AK319" t="str">
            <v>AA</v>
          </cell>
          <cell r="AL319" t="str">
            <v>ACTIVO TEMP.INTEIRO</v>
          </cell>
          <cell r="AM319" t="str">
            <v>J200</v>
          </cell>
          <cell r="AN319" t="str">
            <v>EDPOutsourcingComercial-Ce</v>
          </cell>
          <cell r="AO319" t="str">
            <v>J216</v>
          </cell>
          <cell r="AP319" t="str">
            <v>EDPOC-CBR-LjCdd</v>
          </cell>
          <cell r="AQ319" t="str">
            <v>40177192</v>
          </cell>
          <cell r="AR319" t="str">
            <v>70000060</v>
          </cell>
          <cell r="AS319" t="str">
            <v>025.</v>
          </cell>
          <cell r="AT319" t="str">
            <v>ESCRITURARIO COMERCIAL</v>
          </cell>
          <cell r="AU319" t="str">
            <v>1</v>
          </cell>
          <cell r="AV319" t="str">
            <v>00040326</v>
          </cell>
          <cell r="AW319" t="str">
            <v>J20444280420</v>
          </cell>
          <cell r="AX319" t="str">
            <v>AC-LJCBR-CD-LOJA COIMBRA CIDADÃO</v>
          </cell>
          <cell r="AY319" t="str">
            <v>68905409</v>
          </cell>
          <cell r="AZ319" t="str">
            <v>Lj Coimbra - Loja Ci</v>
          </cell>
          <cell r="BA319" t="str">
            <v>6890</v>
          </cell>
          <cell r="BB319" t="str">
            <v>EDP Outsourcing Comercial</v>
          </cell>
          <cell r="BC319" t="str">
            <v>6890</v>
          </cell>
          <cell r="BD319" t="str">
            <v>6890</v>
          </cell>
          <cell r="BE319" t="str">
            <v>2800</v>
          </cell>
          <cell r="BF319" t="str">
            <v>6890</v>
          </cell>
          <cell r="BG319" t="str">
            <v>EDP Outsourcing Comercial,SA</v>
          </cell>
          <cell r="BH319" t="str">
            <v>1010</v>
          </cell>
          <cell r="BI319">
            <v>1160</v>
          </cell>
          <cell r="BJ319" t="str">
            <v>10</v>
          </cell>
          <cell r="BK319">
            <v>25</v>
          </cell>
          <cell r="BL319">
            <v>252.75</v>
          </cell>
          <cell r="BM319" t="str">
            <v>NÍVEL 5</v>
          </cell>
          <cell r="BN319" t="str">
            <v>02</v>
          </cell>
          <cell r="BO319" t="str">
            <v>07</v>
          </cell>
          <cell r="BP319" t="str">
            <v>20030101</v>
          </cell>
          <cell r="BQ319" t="str">
            <v>21</v>
          </cell>
          <cell r="BR319" t="str">
            <v>EVOLUCAO AUTOMATICA</v>
          </cell>
          <cell r="BS319" t="str">
            <v>20050101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C319">
            <v>0</v>
          </cell>
          <cell r="CG319">
            <v>0</v>
          </cell>
          <cell r="CK319">
            <v>0</v>
          </cell>
          <cell r="CO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1</v>
          </cell>
          <cell r="CY319" t="str">
            <v>6010</v>
          </cell>
          <cell r="CZ319">
            <v>39.54</v>
          </cell>
          <cell r="DC319">
            <v>0</v>
          </cell>
          <cell r="DF319">
            <v>0</v>
          </cell>
          <cell r="DI319">
            <v>0</v>
          </cell>
          <cell r="DK319">
            <v>0</v>
          </cell>
          <cell r="DL319">
            <v>0</v>
          </cell>
          <cell r="DN319" t="str">
            <v>11LJB</v>
          </cell>
          <cell r="DO319" t="str">
            <v>Fixo Tempo Inteiro</v>
          </cell>
          <cell r="DP319">
            <v>9</v>
          </cell>
          <cell r="DQ319">
            <v>100</v>
          </cell>
          <cell r="DR319" t="str">
            <v>CR01</v>
          </cell>
          <cell r="DT319" t="str">
            <v>00350792</v>
          </cell>
          <cell r="DU319" t="str">
            <v>CAIXA GERAL DE DEPOSITOS, SA</v>
          </cell>
        </row>
        <row r="320">
          <cell r="A320" t="str">
            <v>180998</v>
          </cell>
          <cell r="B320" t="str">
            <v>Antonio Andre Gois</v>
          </cell>
          <cell r="C320" t="str">
            <v>1976</v>
          </cell>
          <cell r="D320">
            <v>29</v>
          </cell>
          <cell r="E320">
            <v>29</v>
          </cell>
          <cell r="F320" t="str">
            <v>19581217</v>
          </cell>
          <cell r="G320" t="str">
            <v>46</v>
          </cell>
          <cell r="H320" t="str">
            <v>1</v>
          </cell>
          <cell r="I320" t="str">
            <v>Casado</v>
          </cell>
          <cell r="J320" t="str">
            <v>masculino</v>
          </cell>
          <cell r="K320">
            <v>1</v>
          </cell>
          <cell r="L320" t="str">
            <v>R Martir Nº. 121 - Vila Pouca do Campo</v>
          </cell>
          <cell r="M320" t="str">
            <v>3045-338</v>
          </cell>
          <cell r="N320" t="str">
            <v>AMEAL</v>
          </cell>
          <cell r="O320" t="str">
            <v>00110024</v>
          </cell>
          <cell r="P320" t="str">
            <v>CICLO ELEMENTAR (4.CLASSE)</v>
          </cell>
          <cell r="R320" t="str">
            <v>4451911</v>
          </cell>
          <cell r="S320" t="str">
            <v>19890314</v>
          </cell>
          <cell r="T320" t="str">
            <v>LISBOA</v>
          </cell>
          <cell r="U320" t="str">
            <v>9803</v>
          </cell>
          <cell r="V320" t="str">
            <v>S.NAC IND ENERGIA-SINDEL</v>
          </cell>
          <cell r="W320" t="str">
            <v>103133607</v>
          </cell>
          <cell r="X320" t="str">
            <v>0728</v>
          </cell>
          <cell r="Y320" t="str">
            <v>0.0</v>
          </cell>
          <cell r="Z320">
            <v>1</v>
          </cell>
          <cell r="AA320" t="str">
            <v>00</v>
          </cell>
          <cell r="AC320" t="str">
            <v>X</v>
          </cell>
          <cell r="AD320" t="str">
            <v>100</v>
          </cell>
          <cell r="AE320" t="str">
            <v>11101153274</v>
          </cell>
          <cell r="AF320" t="str">
            <v>02</v>
          </cell>
          <cell r="AG320" t="str">
            <v>19760621</v>
          </cell>
          <cell r="AH320" t="str">
            <v>DT.Adm.Corr.Antiguid</v>
          </cell>
          <cell r="AI320" t="str">
            <v>1</v>
          </cell>
          <cell r="AJ320" t="str">
            <v>ACTIVOS</v>
          </cell>
          <cell r="AK320" t="str">
            <v>AA</v>
          </cell>
          <cell r="AL320" t="str">
            <v>ACTIVO TEMP.INTEIRO</v>
          </cell>
          <cell r="AM320" t="str">
            <v>J200</v>
          </cell>
          <cell r="AN320" t="str">
            <v>EDPOutsourcingComercial-Ce</v>
          </cell>
          <cell r="AO320" t="str">
            <v>J216</v>
          </cell>
          <cell r="AP320" t="str">
            <v>EDPOC-CBR-LjCdd</v>
          </cell>
          <cell r="AQ320" t="str">
            <v>40177190</v>
          </cell>
          <cell r="AR320" t="str">
            <v>70000060</v>
          </cell>
          <cell r="AS320" t="str">
            <v>025.</v>
          </cell>
          <cell r="AT320" t="str">
            <v>ESCRITURARIO COMERCIAL</v>
          </cell>
          <cell r="AU320" t="str">
            <v>1</v>
          </cell>
          <cell r="AV320" t="str">
            <v>00040326</v>
          </cell>
          <cell r="AW320" t="str">
            <v>J20444280420</v>
          </cell>
          <cell r="AX320" t="str">
            <v>AC-LJCBR-CD-LOJA COIMBRA CIDADÃO</v>
          </cell>
          <cell r="AY320" t="str">
            <v>68905409</v>
          </cell>
          <cell r="AZ320" t="str">
            <v>Lj Coimbra - Loja Ci</v>
          </cell>
          <cell r="BA320" t="str">
            <v>6890</v>
          </cell>
          <cell r="BB320" t="str">
            <v>EDP Outsourcing Comercial</v>
          </cell>
          <cell r="BC320" t="str">
            <v>6890</v>
          </cell>
          <cell r="BD320" t="str">
            <v>6890</v>
          </cell>
          <cell r="BE320" t="str">
            <v>2800</v>
          </cell>
          <cell r="BF320" t="str">
            <v>6890</v>
          </cell>
          <cell r="BG320" t="str">
            <v>EDP Outsourcing Comercial,SA</v>
          </cell>
          <cell r="BH320" t="str">
            <v>1010</v>
          </cell>
          <cell r="BI320">
            <v>1160</v>
          </cell>
          <cell r="BJ320" t="str">
            <v>10</v>
          </cell>
          <cell r="BK320">
            <v>29</v>
          </cell>
          <cell r="BL320">
            <v>293.19</v>
          </cell>
          <cell r="BM320" t="str">
            <v>NÍVEL 5</v>
          </cell>
          <cell r="BN320" t="str">
            <v>00</v>
          </cell>
          <cell r="BO320" t="str">
            <v>07</v>
          </cell>
          <cell r="BP320" t="str">
            <v>20050101</v>
          </cell>
          <cell r="BQ320" t="str">
            <v>21</v>
          </cell>
          <cell r="BR320" t="str">
            <v>EVOLUCAO AUTOMATICA</v>
          </cell>
          <cell r="BS320" t="str">
            <v>20050101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C320">
            <v>0</v>
          </cell>
          <cell r="CG320">
            <v>0</v>
          </cell>
          <cell r="CK320">
            <v>0</v>
          </cell>
          <cell r="CO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</v>
          </cell>
          <cell r="CY320" t="str">
            <v>6010</v>
          </cell>
          <cell r="CZ320">
            <v>39.54</v>
          </cell>
          <cell r="DC320">
            <v>0</v>
          </cell>
          <cell r="DF320">
            <v>0</v>
          </cell>
          <cell r="DI320">
            <v>0</v>
          </cell>
          <cell r="DK320">
            <v>0</v>
          </cell>
          <cell r="DL320">
            <v>0</v>
          </cell>
          <cell r="DN320" t="str">
            <v>11LJA</v>
          </cell>
          <cell r="DO320" t="str">
            <v>Fixo Tempo Inteiro</v>
          </cell>
          <cell r="DP320">
            <v>9</v>
          </cell>
          <cell r="DQ320">
            <v>100</v>
          </cell>
          <cell r="DR320" t="str">
            <v>CR01</v>
          </cell>
          <cell r="DT320" t="str">
            <v>00180000</v>
          </cell>
          <cell r="DU320" t="str">
            <v>BANCO TOTTA &amp; ACORES, SA</v>
          </cell>
        </row>
        <row r="321">
          <cell r="A321" t="str">
            <v>134120</v>
          </cell>
          <cell r="B321" t="str">
            <v>Ramiro Fernandes Jose</v>
          </cell>
          <cell r="C321" t="str">
            <v>1973</v>
          </cell>
          <cell r="D321">
            <v>32</v>
          </cell>
          <cell r="E321">
            <v>32</v>
          </cell>
          <cell r="F321" t="str">
            <v>19540720</v>
          </cell>
          <cell r="G321" t="str">
            <v>50</v>
          </cell>
          <cell r="H321" t="str">
            <v>1</v>
          </cell>
          <cell r="I321" t="str">
            <v>Casado</v>
          </cell>
          <cell r="J321" t="str">
            <v>masculino</v>
          </cell>
          <cell r="K321">
            <v>2</v>
          </cell>
          <cell r="L321" t="str">
            <v>Rua Principal - Casa Nova</v>
          </cell>
          <cell r="M321" t="str">
            <v>3220-405</v>
          </cell>
          <cell r="N321" t="str">
            <v>SEMIDE</v>
          </cell>
          <cell r="O321" t="str">
            <v>00231023</v>
          </cell>
          <cell r="P321" t="str">
            <v>CURSO GERAL DOS LICEUS</v>
          </cell>
          <cell r="R321" t="str">
            <v>4269731</v>
          </cell>
          <cell r="S321" t="str">
            <v>19960531</v>
          </cell>
          <cell r="T321" t="str">
            <v>COIMBRA</v>
          </cell>
          <cell r="U321" t="str">
            <v>9801</v>
          </cell>
          <cell r="V321" t="str">
            <v>SIND IND ELéCT CENTRO</v>
          </cell>
          <cell r="W321" t="str">
            <v>105883417</v>
          </cell>
          <cell r="X321" t="str">
            <v>0787</v>
          </cell>
          <cell r="Y321" t="str">
            <v>0.0</v>
          </cell>
          <cell r="Z321">
            <v>1</v>
          </cell>
          <cell r="AA321" t="str">
            <v>00</v>
          </cell>
          <cell r="AD321" t="str">
            <v>100</v>
          </cell>
          <cell r="AE321" t="str">
            <v>11100753116</v>
          </cell>
          <cell r="AF321" t="str">
            <v>02</v>
          </cell>
          <cell r="AG321" t="str">
            <v>19730903</v>
          </cell>
          <cell r="AH321" t="str">
            <v>DT.Adm.Corr.Antiguid</v>
          </cell>
          <cell r="AI321" t="str">
            <v>1</v>
          </cell>
          <cell r="AJ321" t="str">
            <v>ACTIVOS</v>
          </cell>
          <cell r="AK321" t="str">
            <v>AA</v>
          </cell>
          <cell r="AL321" t="str">
            <v>ACTIVO TEMP.INTEIRO</v>
          </cell>
          <cell r="AM321" t="str">
            <v>J200</v>
          </cell>
          <cell r="AN321" t="str">
            <v>EDPOutsourcingComercial-Ce</v>
          </cell>
          <cell r="AO321" t="str">
            <v>J216</v>
          </cell>
          <cell r="AP321" t="str">
            <v>EDPOC-CBR-LjCdd</v>
          </cell>
          <cell r="AQ321" t="str">
            <v>40177185</v>
          </cell>
          <cell r="AR321" t="str">
            <v>70000060</v>
          </cell>
          <cell r="AS321" t="str">
            <v>025.</v>
          </cell>
          <cell r="AT321" t="str">
            <v>ESCRITURARIO COMERCIAL</v>
          </cell>
          <cell r="AU321" t="str">
            <v>1</v>
          </cell>
          <cell r="AV321" t="str">
            <v>00040326</v>
          </cell>
          <cell r="AW321" t="str">
            <v>J20444280420</v>
          </cell>
          <cell r="AX321" t="str">
            <v>AC-LJCBR-CD-LOJA COIMBRA CIDADÃO</v>
          </cell>
          <cell r="AY321" t="str">
            <v>68905409</v>
          </cell>
          <cell r="AZ321" t="str">
            <v>Lj Coimbra - Loja Ci</v>
          </cell>
          <cell r="BA321" t="str">
            <v>6890</v>
          </cell>
          <cell r="BB321" t="str">
            <v>EDP Outsourcing Comercial</v>
          </cell>
          <cell r="BC321" t="str">
            <v>6890</v>
          </cell>
          <cell r="BD321" t="str">
            <v>6890</v>
          </cell>
          <cell r="BE321" t="str">
            <v>2800</v>
          </cell>
          <cell r="BF321" t="str">
            <v>6890</v>
          </cell>
          <cell r="BG321" t="str">
            <v>EDP Outsourcing Comercial,SA</v>
          </cell>
          <cell r="BH321" t="str">
            <v>1010</v>
          </cell>
          <cell r="BI321">
            <v>1247</v>
          </cell>
          <cell r="BJ321" t="str">
            <v>11</v>
          </cell>
          <cell r="BK321">
            <v>32</v>
          </cell>
          <cell r="BL321">
            <v>323.52</v>
          </cell>
          <cell r="BM321" t="str">
            <v>NÍVEL 5</v>
          </cell>
          <cell r="BN321" t="str">
            <v>00</v>
          </cell>
          <cell r="BO321" t="str">
            <v>08</v>
          </cell>
          <cell r="BP321" t="str">
            <v>20050101</v>
          </cell>
          <cell r="BQ321" t="str">
            <v>21</v>
          </cell>
          <cell r="BR321" t="str">
            <v>EVOLUCAO AUTOMATICA</v>
          </cell>
          <cell r="BS321" t="str">
            <v>20050101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C321">
            <v>0</v>
          </cell>
          <cell r="CG321">
            <v>0</v>
          </cell>
          <cell r="CK321">
            <v>0</v>
          </cell>
          <cell r="CO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</v>
          </cell>
          <cell r="CY321" t="str">
            <v>6010</v>
          </cell>
          <cell r="CZ321">
            <v>39.54</v>
          </cell>
          <cell r="DC321">
            <v>0</v>
          </cell>
          <cell r="DF321">
            <v>0</v>
          </cell>
          <cell r="DI321">
            <v>0</v>
          </cell>
          <cell r="DK321">
            <v>0</v>
          </cell>
          <cell r="DL321">
            <v>0</v>
          </cell>
          <cell r="DN321" t="str">
            <v>11LJA</v>
          </cell>
          <cell r="DO321" t="str">
            <v>Fixo Tempo Inteiro</v>
          </cell>
          <cell r="DP321">
            <v>9</v>
          </cell>
          <cell r="DQ321">
            <v>100</v>
          </cell>
          <cell r="DR321" t="str">
            <v>CR01</v>
          </cell>
          <cell r="DT321" t="str">
            <v>00100000</v>
          </cell>
          <cell r="DU321" t="str">
            <v>BANCO BPI, SA</v>
          </cell>
        </row>
        <row r="322">
          <cell r="A322" t="str">
            <v>158518</v>
          </cell>
          <cell r="B322" t="str">
            <v>Fernando Manuel Taborda Melo</v>
          </cell>
          <cell r="C322" t="str">
            <v>1978</v>
          </cell>
          <cell r="D322">
            <v>27</v>
          </cell>
          <cell r="E322">
            <v>27</v>
          </cell>
          <cell r="F322" t="str">
            <v>19511203</v>
          </cell>
          <cell r="G322" t="str">
            <v>53</v>
          </cell>
          <cell r="H322" t="str">
            <v>1</v>
          </cell>
          <cell r="I322" t="str">
            <v>Casado</v>
          </cell>
          <cell r="J322" t="str">
            <v>masculino</v>
          </cell>
          <cell r="K322">
            <v>2</v>
          </cell>
          <cell r="L322" t="str">
            <v>R do Pedregaco 122</v>
          </cell>
          <cell r="M322" t="str">
            <v>3045-311</v>
          </cell>
          <cell r="N322" t="str">
            <v>AMEAL</v>
          </cell>
          <cell r="O322" t="str">
            <v>00122141</v>
          </cell>
          <cell r="P322" t="str">
            <v>CICLO PREPARATORIO ELEMENTAR</v>
          </cell>
          <cell r="R322" t="str">
            <v>2456902</v>
          </cell>
          <cell r="S322" t="str">
            <v>19851106</v>
          </cell>
          <cell r="T322" t="str">
            <v>LISBOA</v>
          </cell>
          <cell r="U322" t="str">
            <v>9803</v>
          </cell>
          <cell r="V322" t="str">
            <v>S.NAC IND ENERGIA-SINDEL</v>
          </cell>
          <cell r="W322" t="str">
            <v>109212185</v>
          </cell>
          <cell r="X322" t="str">
            <v>0728</v>
          </cell>
          <cell r="Y322" t="str">
            <v>0.0</v>
          </cell>
          <cell r="Z322">
            <v>2</v>
          </cell>
          <cell r="AA322" t="str">
            <v>00</v>
          </cell>
          <cell r="AC322" t="str">
            <v>X</v>
          </cell>
          <cell r="AD322" t="str">
            <v>100</v>
          </cell>
          <cell r="AE322" t="str">
            <v>11100582332</v>
          </cell>
          <cell r="AF322" t="str">
            <v>02</v>
          </cell>
          <cell r="AG322" t="str">
            <v>19780703</v>
          </cell>
          <cell r="AH322" t="str">
            <v>DT.Adm.Corr.Antiguid</v>
          </cell>
          <cell r="AI322" t="str">
            <v>1</v>
          </cell>
          <cell r="AJ322" t="str">
            <v>ACTIVOS</v>
          </cell>
          <cell r="AK322" t="str">
            <v>AA</v>
          </cell>
          <cell r="AL322" t="str">
            <v>ACTIVO TEMP.INTEIRO</v>
          </cell>
          <cell r="AM322" t="str">
            <v>J200</v>
          </cell>
          <cell r="AN322" t="str">
            <v>EDPOutsourcingComercial-Ce</v>
          </cell>
          <cell r="AO322" t="str">
            <v>J216</v>
          </cell>
          <cell r="AP322" t="str">
            <v>EDPOC-CBR-LjCdd</v>
          </cell>
          <cell r="AQ322" t="str">
            <v>40177183</v>
          </cell>
          <cell r="AR322" t="str">
            <v>70000022</v>
          </cell>
          <cell r="AS322" t="str">
            <v>014.</v>
          </cell>
          <cell r="AT322" t="str">
            <v>TECNICO COMERCIAL</v>
          </cell>
          <cell r="AU322" t="str">
            <v>0</v>
          </cell>
          <cell r="AV322" t="str">
            <v>00040326</v>
          </cell>
          <cell r="AW322" t="str">
            <v>J20444280420</v>
          </cell>
          <cell r="AX322" t="str">
            <v>AC-LJCBR-CD-LOJA COIMBRA CIDADÃO</v>
          </cell>
          <cell r="AY322" t="str">
            <v>68905409</v>
          </cell>
          <cell r="AZ322" t="str">
            <v>Lj Coimbra - Loja Ci</v>
          </cell>
          <cell r="BA322" t="str">
            <v>6890</v>
          </cell>
          <cell r="BB322" t="str">
            <v>EDP Outsourcing Comercial</v>
          </cell>
          <cell r="BC322" t="str">
            <v>6890</v>
          </cell>
          <cell r="BD322" t="str">
            <v>6890</v>
          </cell>
          <cell r="BE322" t="str">
            <v>2800</v>
          </cell>
          <cell r="BF322" t="str">
            <v>6890</v>
          </cell>
          <cell r="BG322" t="str">
            <v>EDP Outsourcing Comercial,SA</v>
          </cell>
          <cell r="BH322" t="str">
            <v>1010</v>
          </cell>
          <cell r="BI322">
            <v>1247</v>
          </cell>
          <cell r="BJ322" t="str">
            <v>11</v>
          </cell>
          <cell r="BK322">
            <v>27</v>
          </cell>
          <cell r="BL322">
            <v>272.97000000000003</v>
          </cell>
          <cell r="BM322" t="str">
            <v>NÍVEL 4</v>
          </cell>
          <cell r="BN322" t="str">
            <v>01</v>
          </cell>
          <cell r="BO322" t="str">
            <v>05</v>
          </cell>
          <cell r="BP322" t="str">
            <v>20030110</v>
          </cell>
          <cell r="BQ322" t="str">
            <v>33</v>
          </cell>
          <cell r="BR322" t="str">
            <v>NOMEACAO</v>
          </cell>
          <cell r="BS322" t="str">
            <v>20050101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C322">
            <v>0</v>
          </cell>
          <cell r="CG322">
            <v>0</v>
          </cell>
          <cell r="CK322">
            <v>0</v>
          </cell>
          <cell r="CO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1</v>
          </cell>
          <cell r="CY322" t="str">
            <v>6010</v>
          </cell>
          <cell r="CZ322">
            <v>39.54</v>
          </cell>
          <cell r="DC322">
            <v>0</v>
          </cell>
          <cell r="DF322">
            <v>0</v>
          </cell>
          <cell r="DI322">
            <v>0</v>
          </cell>
          <cell r="DK322">
            <v>0</v>
          </cell>
          <cell r="DL322">
            <v>0</v>
          </cell>
          <cell r="DN322" t="str">
            <v>11LJB</v>
          </cell>
          <cell r="DO322" t="str">
            <v>Fixo Tempo Inteiro</v>
          </cell>
          <cell r="DP322">
            <v>9</v>
          </cell>
          <cell r="DQ322">
            <v>100</v>
          </cell>
          <cell r="DR322" t="str">
            <v>CR01</v>
          </cell>
          <cell r="DT322" t="str">
            <v>00070202</v>
          </cell>
          <cell r="DU322" t="str">
            <v>BANCO ESPIRITO SANTO, SA</v>
          </cell>
        </row>
        <row r="323">
          <cell r="A323" t="str">
            <v>166154</v>
          </cell>
          <cell r="B323" t="str">
            <v>Arlindo Manuel Henriques Tomas Mendes</v>
          </cell>
          <cell r="C323" t="str">
            <v>1972</v>
          </cell>
          <cell r="D323">
            <v>33</v>
          </cell>
          <cell r="E323">
            <v>33</v>
          </cell>
          <cell r="F323" t="str">
            <v>19560404</v>
          </cell>
          <cell r="G323" t="str">
            <v>49</v>
          </cell>
          <cell r="H323" t="str">
            <v>1</v>
          </cell>
          <cell r="I323" t="str">
            <v>Casado</v>
          </cell>
          <cell r="J323" t="str">
            <v>masculino</v>
          </cell>
          <cell r="K323">
            <v>2</v>
          </cell>
          <cell r="L323" t="str">
            <v>Av Dr. Francisco Sa Carneiro</v>
          </cell>
          <cell r="M323" t="str">
            <v>3270-092</v>
          </cell>
          <cell r="N323" t="str">
            <v>PEDRÓGÃO GRANDE</v>
          </cell>
          <cell r="O323" t="str">
            <v>00123032</v>
          </cell>
          <cell r="P323" t="str">
            <v>CICLO PREP. ENSINO SECUNDARIO</v>
          </cell>
          <cell r="R323" t="str">
            <v>4412197</v>
          </cell>
          <cell r="S323" t="str">
            <v>19991020</v>
          </cell>
          <cell r="T323" t="str">
            <v>LEIRIA</v>
          </cell>
          <cell r="U323" t="str">
            <v>9803</v>
          </cell>
          <cell r="V323" t="str">
            <v>S.NAC IND ENERGIA-SINDEL</v>
          </cell>
          <cell r="W323" t="str">
            <v>110642678</v>
          </cell>
          <cell r="X323" t="str">
            <v>1422</v>
          </cell>
          <cell r="Y323" t="str">
            <v>0.0</v>
          </cell>
          <cell r="Z323">
            <v>2</v>
          </cell>
          <cell r="AA323" t="str">
            <v>00</v>
          </cell>
          <cell r="AC323" t="str">
            <v>X</v>
          </cell>
          <cell r="AD323" t="str">
            <v>100</v>
          </cell>
          <cell r="AE323" t="str">
            <v>10185703765</v>
          </cell>
          <cell r="AF323" t="str">
            <v>02</v>
          </cell>
          <cell r="AG323" t="str">
            <v>19720501</v>
          </cell>
          <cell r="AH323" t="str">
            <v>DT.Adm.Corr.Antiguid</v>
          </cell>
          <cell r="AI323" t="str">
            <v>1</v>
          </cell>
          <cell r="AJ323" t="str">
            <v>ACTIVOS</v>
          </cell>
          <cell r="AK323" t="str">
            <v>AA</v>
          </cell>
          <cell r="AL323" t="str">
            <v>ACTIVO TEMP.INTEIRO</v>
          </cell>
          <cell r="AM323" t="str">
            <v>J200</v>
          </cell>
          <cell r="AN323" t="str">
            <v>EDPOutsourcingComercial-Ce</v>
          </cell>
          <cell r="AO323" t="str">
            <v>J216</v>
          </cell>
          <cell r="AP323" t="str">
            <v>EDPOC-CBR-LjCdd</v>
          </cell>
          <cell r="AQ323" t="str">
            <v>40177187</v>
          </cell>
          <cell r="AR323" t="str">
            <v>70000060</v>
          </cell>
          <cell r="AS323" t="str">
            <v>025.</v>
          </cell>
          <cell r="AT323" t="str">
            <v>ESCRITURARIO COMERCIAL</v>
          </cell>
          <cell r="AU323" t="str">
            <v>1</v>
          </cell>
          <cell r="AV323" t="str">
            <v>00040326</v>
          </cell>
          <cell r="AW323" t="str">
            <v>J20444280420</v>
          </cell>
          <cell r="AX323" t="str">
            <v>AC-LJCBR-CD-LOJA COIMBRA CIDADÃO</v>
          </cell>
          <cell r="AY323" t="str">
            <v>68905409</v>
          </cell>
          <cell r="AZ323" t="str">
            <v>Lj Coimbra - Loja Ci</v>
          </cell>
          <cell r="BA323" t="str">
            <v>6890</v>
          </cell>
          <cell r="BB323" t="str">
            <v>EDP Outsourcing Comercial</v>
          </cell>
          <cell r="BC323" t="str">
            <v>6890</v>
          </cell>
          <cell r="BD323" t="str">
            <v>6890</v>
          </cell>
          <cell r="BE323" t="str">
            <v>2800</v>
          </cell>
          <cell r="BF323" t="str">
            <v>6890</v>
          </cell>
          <cell r="BG323" t="str">
            <v>EDP Outsourcing Comercial,SA</v>
          </cell>
          <cell r="BH323" t="str">
            <v>1010</v>
          </cell>
          <cell r="BI323">
            <v>1339</v>
          </cell>
          <cell r="BJ323" t="str">
            <v>12</v>
          </cell>
          <cell r="BK323">
            <v>33</v>
          </cell>
          <cell r="BL323">
            <v>333.63</v>
          </cell>
          <cell r="BM323" t="str">
            <v>NÍVEL 5</v>
          </cell>
          <cell r="BN323" t="str">
            <v>00</v>
          </cell>
          <cell r="BO323" t="str">
            <v>09</v>
          </cell>
          <cell r="BP323" t="str">
            <v>20050101</v>
          </cell>
          <cell r="BQ323" t="str">
            <v>21</v>
          </cell>
          <cell r="BR323" t="str">
            <v>EVOLUCAO AUTOMATICA</v>
          </cell>
          <cell r="BS323" t="str">
            <v>20050101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C323">
            <v>0</v>
          </cell>
          <cell r="CG323">
            <v>0</v>
          </cell>
          <cell r="CK323">
            <v>0</v>
          </cell>
          <cell r="CO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1</v>
          </cell>
          <cell r="CY323" t="str">
            <v>6010</v>
          </cell>
          <cell r="CZ323">
            <v>39.54</v>
          </cell>
          <cell r="DC323">
            <v>0</v>
          </cell>
          <cell r="DF323">
            <v>0</v>
          </cell>
          <cell r="DI323">
            <v>0</v>
          </cell>
          <cell r="DK323">
            <v>0</v>
          </cell>
          <cell r="DL323">
            <v>0</v>
          </cell>
          <cell r="DN323" t="str">
            <v>11LJA</v>
          </cell>
          <cell r="DO323" t="str">
            <v>Fixo Tempo Inteiro</v>
          </cell>
          <cell r="DP323">
            <v>9</v>
          </cell>
          <cell r="DQ323">
            <v>100</v>
          </cell>
          <cell r="DR323" t="str">
            <v>CR01</v>
          </cell>
          <cell r="DT323" t="str">
            <v>00350591</v>
          </cell>
          <cell r="DU323" t="str">
            <v>CAIXA GERAL DE DEPOSITOS, SA</v>
          </cell>
        </row>
        <row r="324">
          <cell r="A324" t="str">
            <v>236411</v>
          </cell>
          <cell r="B324" t="str">
            <v>Vitalino Jose Ferreira Pereira</v>
          </cell>
          <cell r="C324" t="str">
            <v>1979</v>
          </cell>
          <cell r="D324">
            <v>26</v>
          </cell>
          <cell r="E324">
            <v>26</v>
          </cell>
          <cell r="F324" t="str">
            <v>19510123</v>
          </cell>
          <cell r="G324" t="str">
            <v>54</v>
          </cell>
          <cell r="H324" t="str">
            <v>1</v>
          </cell>
          <cell r="I324" t="str">
            <v>Casado</v>
          </cell>
          <cell r="J324" t="str">
            <v>masculino</v>
          </cell>
          <cell r="K324">
            <v>2</v>
          </cell>
          <cell r="L324" t="str">
            <v>R Dr Simão da Cunha</v>
          </cell>
          <cell r="M324" t="str">
            <v>3150-140</v>
          </cell>
          <cell r="N324" t="str">
            <v>CONDEIXA-A-NOVA</v>
          </cell>
          <cell r="O324" t="str">
            <v>00232253</v>
          </cell>
          <cell r="P324" t="str">
            <v>CURSO GERAL DE ELECTRICIDADE</v>
          </cell>
          <cell r="R324" t="str">
            <v>2449918</v>
          </cell>
          <cell r="S324" t="str">
            <v>19920406</v>
          </cell>
          <cell r="T324" t="str">
            <v>LISBOA</v>
          </cell>
          <cell r="U324" t="str">
            <v>9801</v>
          </cell>
          <cell r="V324" t="str">
            <v>SIND IND ELéCT CENTRO</v>
          </cell>
          <cell r="W324" t="str">
            <v>138378398</v>
          </cell>
          <cell r="X324" t="str">
            <v>0736</v>
          </cell>
          <cell r="Y324" t="str">
            <v>0.0</v>
          </cell>
          <cell r="Z324">
            <v>2</v>
          </cell>
          <cell r="AA324" t="str">
            <v>00</v>
          </cell>
          <cell r="AD324" t="str">
            <v>100</v>
          </cell>
          <cell r="AE324" t="str">
            <v>11266339181</v>
          </cell>
          <cell r="AF324" t="str">
            <v>02</v>
          </cell>
          <cell r="AG324" t="str">
            <v>19790102</v>
          </cell>
          <cell r="AH324" t="str">
            <v>DT.Adm.Corr.Antiguid</v>
          </cell>
          <cell r="AI324" t="str">
            <v>1</v>
          </cell>
          <cell r="AJ324" t="str">
            <v>ACTIVOS</v>
          </cell>
          <cell r="AK324" t="str">
            <v>AA</v>
          </cell>
          <cell r="AL324" t="str">
            <v>ACTIVO TEMP.INTEIRO</v>
          </cell>
          <cell r="AM324" t="str">
            <v>J200</v>
          </cell>
          <cell r="AN324" t="str">
            <v>EDPOutsourcingComercial-Ce</v>
          </cell>
          <cell r="AO324" t="str">
            <v>J216</v>
          </cell>
          <cell r="AP324" t="str">
            <v>EDPOC-CBR-LjCdd</v>
          </cell>
          <cell r="AQ324" t="str">
            <v>40177191</v>
          </cell>
          <cell r="AR324" t="str">
            <v>70000060</v>
          </cell>
          <cell r="AS324" t="str">
            <v>025.</v>
          </cell>
          <cell r="AT324" t="str">
            <v>ESCRITURARIO COMERCIAL</v>
          </cell>
          <cell r="AU324" t="str">
            <v>1</v>
          </cell>
          <cell r="AV324" t="str">
            <v>00040326</v>
          </cell>
          <cell r="AW324" t="str">
            <v>J20444280420</v>
          </cell>
          <cell r="AX324" t="str">
            <v>AC-LJCBR-CD-LOJA COIMBRA CIDADÃO</v>
          </cell>
          <cell r="AY324" t="str">
            <v>68905409</v>
          </cell>
          <cell r="AZ324" t="str">
            <v>Lj Coimbra - Loja Ci</v>
          </cell>
          <cell r="BA324" t="str">
            <v>6890</v>
          </cell>
          <cell r="BB324" t="str">
            <v>EDP Outsourcing Comercial</v>
          </cell>
          <cell r="BC324" t="str">
            <v>6890</v>
          </cell>
          <cell r="BD324" t="str">
            <v>6890</v>
          </cell>
          <cell r="BE324" t="str">
            <v>2800</v>
          </cell>
          <cell r="BF324" t="str">
            <v>6890</v>
          </cell>
          <cell r="BG324" t="str">
            <v>EDP Outsourcing Comercial,SA</v>
          </cell>
          <cell r="BH324" t="str">
            <v>1010</v>
          </cell>
          <cell r="BI324">
            <v>1247</v>
          </cell>
          <cell r="BJ324" t="str">
            <v>11</v>
          </cell>
          <cell r="BK324">
            <v>26</v>
          </cell>
          <cell r="BL324">
            <v>262.86</v>
          </cell>
          <cell r="BM324" t="str">
            <v>NÍVEL 5</v>
          </cell>
          <cell r="BN324" t="str">
            <v>00</v>
          </cell>
          <cell r="BO324" t="str">
            <v>08</v>
          </cell>
          <cell r="BP324" t="str">
            <v>20050101</v>
          </cell>
          <cell r="BQ324" t="str">
            <v>21</v>
          </cell>
          <cell r="BR324" t="str">
            <v>EVOLUCAO AUTOMATICA</v>
          </cell>
          <cell r="BS324" t="str">
            <v>20050101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C324">
            <v>0</v>
          </cell>
          <cell r="CG324">
            <v>0</v>
          </cell>
          <cell r="CK324">
            <v>0</v>
          </cell>
          <cell r="CO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1</v>
          </cell>
          <cell r="CY324" t="str">
            <v>6010</v>
          </cell>
          <cell r="CZ324">
            <v>39.54</v>
          </cell>
          <cell r="DC324">
            <v>0</v>
          </cell>
          <cell r="DF324">
            <v>0</v>
          </cell>
          <cell r="DI324">
            <v>0</v>
          </cell>
          <cell r="DK324">
            <v>0</v>
          </cell>
          <cell r="DL324">
            <v>0</v>
          </cell>
          <cell r="DN324" t="str">
            <v>11LJB</v>
          </cell>
          <cell r="DO324" t="str">
            <v>Fixo Tempo Inteiro</v>
          </cell>
          <cell r="DP324">
            <v>9</v>
          </cell>
          <cell r="DQ324">
            <v>100</v>
          </cell>
          <cell r="DR324" t="str">
            <v>CR01</v>
          </cell>
          <cell r="DT324" t="str">
            <v>00350258</v>
          </cell>
          <cell r="DU324" t="str">
            <v>CAIXA GERAL DE DEPOSITOS, SA</v>
          </cell>
        </row>
        <row r="325">
          <cell r="A325" t="str">
            <v>180297</v>
          </cell>
          <cell r="B325" t="str">
            <v>Jose Herminio Ferreira Serrador</v>
          </cell>
          <cell r="C325" t="str">
            <v>1971</v>
          </cell>
          <cell r="D325">
            <v>34</v>
          </cell>
          <cell r="E325">
            <v>34</v>
          </cell>
          <cell r="F325" t="str">
            <v>19560402</v>
          </cell>
          <cell r="G325" t="str">
            <v>49</v>
          </cell>
          <cell r="H325" t="str">
            <v>1</v>
          </cell>
          <cell r="I325" t="str">
            <v>Casado</v>
          </cell>
          <cell r="J325" t="str">
            <v>masculino</v>
          </cell>
          <cell r="K325">
            <v>2</v>
          </cell>
          <cell r="L325" t="str">
            <v>R 1 de Maio, 10</v>
          </cell>
          <cell r="M325" t="str">
            <v>3020-000</v>
          </cell>
          <cell r="N325" t="str">
            <v>COIMBRA</v>
          </cell>
          <cell r="O325" t="str">
            <v>00110024</v>
          </cell>
          <cell r="P325" t="str">
            <v>CICLO ELEMENTAR (4.CLASSE)</v>
          </cell>
          <cell r="R325" t="str">
            <v>4375265</v>
          </cell>
          <cell r="S325" t="str">
            <v>19980626</v>
          </cell>
          <cell r="T325" t="str">
            <v>COIMBRA</v>
          </cell>
          <cell r="U325" t="str">
            <v>9801</v>
          </cell>
          <cell r="V325" t="str">
            <v>SIND IND ELéCT CENTRO</v>
          </cell>
          <cell r="W325" t="str">
            <v>105657573</v>
          </cell>
          <cell r="X325" t="str">
            <v>3050</v>
          </cell>
          <cell r="Y325" t="str">
            <v>0.0</v>
          </cell>
          <cell r="Z325">
            <v>2</v>
          </cell>
          <cell r="AA325" t="str">
            <v>00</v>
          </cell>
          <cell r="AD325" t="str">
            <v>100</v>
          </cell>
          <cell r="AE325" t="str">
            <v>11102600747</v>
          </cell>
          <cell r="AF325" t="str">
            <v>02</v>
          </cell>
          <cell r="AG325" t="str">
            <v>19710406</v>
          </cell>
          <cell r="AH325" t="str">
            <v>DT.Adm.Corr.Antiguid</v>
          </cell>
          <cell r="AI325" t="str">
            <v>1</v>
          </cell>
          <cell r="AJ325" t="str">
            <v>ACTIVOS</v>
          </cell>
          <cell r="AK325" t="str">
            <v>AA</v>
          </cell>
          <cell r="AL325" t="str">
            <v>ACTIVO TEMP.INTEIRO</v>
          </cell>
          <cell r="AM325" t="str">
            <v>J200</v>
          </cell>
          <cell r="AN325" t="str">
            <v>EDPOutsourcingComercial-Ce</v>
          </cell>
          <cell r="AO325" t="str">
            <v>J216</v>
          </cell>
          <cell r="AP325" t="str">
            <v>EDPOC-CBR-LjCdd</v>
          </cell>
          <cell r="AQ325" t="str">
            <v>40177189</v>
          </cell>
          <cell r="AR325" t="str">
            <v>70000060</v>
          </cell>
          <cell r="AS325" t="str">
            <v>025.</v>
          </cell>
          <cell r="AT325" t="str">
            <v>ESCRITURARIO COMERCIAL</v>
          </cell>
          <cell r="AU325" t="str">
            <v>1</v>
          </cell>
          <cell r="AV325" t="str">
            <v>00040326</v>
          </cell>
          <cell r="AW325" t="str">
            <v>J20444280420</v>
          </cell>
          <cell r="AX325" t="str">
            <v>AC-LJCBR-CD-LOJA COIMBRA CIDADÃO</v>
          </cell>
          <cell r="AY325" t="str">
            <v>68905409</v>
          </cell>
          <cell r="AZ325" t="str">
            <v>Lj Coimbra - Loja Ci</v>
          </cell>
          <cell r="BA325" t="str">
            <v>6890</v>
          </cell>
          <cell r="BB325" t="str">
            <v>EDP Outsourcing Comercial</v>
          </cell>
          <cell r="BC325" t="str">
            <v>6890</v>
          </cell>
          <cell r="BD325" t="str">
            <v>6890</v>
          </cell>
          <cell r="BE325" t="str">
            <v>2800</v>
          </cell>
          <cell r="BF325" t="str">
            <v>6890</v>
          </cell>
          <cell r="BG325" t="str">
            <v>EDP Outsourcing Comercial,SA</v>
          </cell>
          <cell r="BH325" t="str">
            <v>1010</v>
          </cell>
          <cell r="BI325">
            <v>1339</v>
          </cell>
          <cell r="BJ325" t="str">
            <v>12</v>
          </cell>
          <cell r="BK325">
            <v>34</v>
          </cell>
          <cell r="BL325">
            <v>343.74</v>
          </cell>
          <cell r="BM325" t="str">
            <v>NÍVEL 5</v>
          </cell>
          <cell r="BN325" t="str">
            <v>00</v>
          </cell>
          <cell r="BO325" t="str">
            <v>09</v>
          </cell>
          <cell r="BP325" t="str">
            <v>20050101</v>
          </cell>
          <cell r="BQ325" t="str">
            <v>21</v>
          </cell>
          <cell r="BR325" t="str">
            <v>EVOLUCAO AUTOMATICA</v>
          </cell>
          <cell r="BS325" t="str">
            <v>20050101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C325">
            <v>0</v>
          </cell>
          <cell r="CG325">
            <v>0</v>
          </cell>
          <cell r="CK325">
            <v>0</v>
          </cell>
          <cell r="CO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1</v>
          </cell>
          <cell r="CY325" t="str">
            <v>6010</v>
          </cell>
          <cell r="CZ325">
            <v>39.54</v>
          </cell>
          <cell r="DC325">
            <v>0</v>
          </cell>
          <cell r="DF325">
            <v>0</v>
          </cell>
          <cell r="DI325">
            <v>0</v>
          </cell>
          <cell r="DK325">
            <v>0</v>
          </cell>
          <cell r="DL325">
            <v>0</v>
          </cell>
          <cell r="DN325" t="str">
            <v>11LJB</v>
          </cell>
          <cell r="DO325" t="str">
            <v>Fixo Tempo Inteiro</v>
          </cell>
          <cell r="DP325">
            <v>9</v>
          </cell>
          <cell r="DQ325">
            <v>100</v>
          </cell>
          <cell r="DR325" t="str">
            <v>CR01</v>
          </cell>
          <cell r="DT325" t="str">
            <v>00352021</v>
          </cell>
          <cell r="DU325" t="str">
            <v>CAIXA GERAL DE DEPOSITOS, SA</v>
          </cell>
        </row>
        <row r="326">
          <cell r="A326" t="str">
            <v>297488</v>
          </cell>
          <cell r="B326" t="str">
            <v>Maria Rosario Silva Santos Pires Teixeira</v>
          </cell>
          <cell r="C326" t="str">
            <v>1984</v>
          </cell>
          <cell r="D326">
            <v>21</v>
          </cell>
          <cell r="E326">
            <v>21</v>
          </cell>
          <cell r="F326" t="str">
            <v>19611128</v>
          </cell>
          <cell r="G326" t="str">
            <v>43</v>
          </cell>
          <cell r="H326" t="str">
            <v>1</v>
          </cell>
          <cell r="I326" t="str">
            <v>Casado</v>
          </cell>
          <cell r="J326" t="str">
            <v>feminino</v>
          </cell>
          <cell r="K326">
            <v>1</v>
          </cell>
          <cell r="L326" t="str">
            <v>R. Com. Joaquim A. Lacerda Edif. Pedreira, r/c Eq.</v>
          </cell>
          <cell r="M326" t="str">
            <v>3260-412</v>
          </cell>
          <cell r="N326" t="str">
            <v>FIGUEIRÓ DOS VINHOS</v>
          </cell>
          <cell r="O326" t="str">
            <v>00243383</v>
          </cell>
          <cell r="P326" t="str">
            <v>12.ANO - 1. CURSO</v>
          </cell>
          <cell r="R326" t="str">
            <v>4451840</v>
          </cell>
          <cell r="S326" t="str">
            <v>20000111</v>
          </cell>
          <cell r="T326" t="str">
            <v>LEIRIA</v>
          </cell>
          <cell r="U326" t="str">
            <v>9803</v>
          </cell>
          <cell r="V326" t="str">
            <v>S.NAC IND ENERGIA-SINDEL</v>
          </cell>
          <cell r="W326" t="str">
            <v>182642615</v>
          </cell>
          <cell r="X326" t="str">
            <v>1376</v>
          </cell>
          <cell r="Y326" t="str">
            <v>0.0</v>
          </cell>
          <cell r="Z326">
            <v>1</v>
          </cell>
          <cell r="AA326" t="str">
            <v>00</v>
          </cell>
          <cell r="AD326" t="str">
            <v>100</v>
          </cell>
          <cell r="AE326" t="str">
            <v>11113155051</v>
          </cell>
          <cell r="AF326" t="str">
            <v>02</v>
          </cell>
          <cell r="AG326" t="str">
            <v>19841103</v>
          </cell>
          <cell r="AH326" t="str">
            <v>DT.Adm.Corr.Antiguid</v>
          </cell>
          <cell r="AI326" t="str">
            <v>1</v>
          </cell>
          <cell r="AJ326" t="str">
            <v>ACTIVOS</v>
          </cell>
          <cell r="AK326" t="str">
            <v>AA</v>
          </cell>
          <cell r="AL326" t="str">
            <v>ACTIVO TEMP.INTEIRO</v>
          </cell>
          <cell r="AM326" t="str">
            <v>J200</v>
          </cell>
          <cell r="AN326" t="str">
            <v>EDPOutsourcingComercial-Ce</v>
          </cell>
          <cell r="AO326" t="str">
            <v>J216</v>
          </cell>
          <cell r="AP326" t="str">
            <v>EDPOC-CBR-LjCdd</v>
          </cell>
          <cell r="AQ326" t="str">
            <v>40177194</v>
          </cell>
          <cell r="AR326" t="str">
            <v>70000060</v>
          </cell>
          <cell r="AS326" t="str">
            <v>025.</v>
          </cell>
          <cell r="AT326" t="str">
            <v>ESCRITURARIO COMERCIAL</v>
          </cell>
          <cell r="AU326" t="str">
            <v>1</v>
          </cell>
          <cell r="AV326" t="str">
            <v>00040326</v>
          </cell>
          <cell r="AW326" t="str">
            <v>J20444280420</v>
          </cell>
          <cell r="AX326" t="str">
            <v>AC-LJCBR-CD-LOJA COIMBRA CIDADÃO</v>
          </cell>
          <cell r="AY326" t="str">
            <v>68905409</v>
          </cell>
          <cell r="AZ326" t="str">
            <v>Lj Coimbra - Loja Ci</v>
          </cell>
          <cell r="BA326" t="str">
            <v>6890</v>
          </cell>
          <cell r="BB326" t="str">
            <v>EDP Outsourcing Comercial</v>
          </cell>
          <cell r="BC326" t="str">
            <v>6890</v>
          </cell>
          <cell r="BD326" t="str">
            <v>6890</v>
          </cell>
          <cell r="BE326" t="str">
            <v>2800</v>
          </cell>
          <cell r="BF326" t="str">
            <v>6890</v>
          </cell>
          <cell r="BG326" t="str">
            <v>EDP Outsourcing Comercial,SA</v>
          </cell>
          <cell r="BH326" t="str">
            <v>1010</v>
          </cell>
          <cell r="BI326">
            <v>1160</v>
          </cell>
          <cell r="BJ326" t="str">
            <v>10</v>
          </cell>
          <cell r="BK326">
            <v>21</v>
          </cell>
          <cell r="BL326">
            <v>212.31</v>
          </cell>
          <cell r="BM326" t="str">
            <v>NÍVEL 5</v>
          </cell>
          <cell r="BN326" t="str">
            <v>01</v>
          </cell>
          <cell r="BO326" t="str">
            <v>07</v>
          </cell>
          <cell r="BP326" t="str">
            <v>20040101</v>
          </cell>
          <cell r="BQ326" t="str">
            <v>21</v>
          </cell>
          <cell r="BR326" t="str">
            <v>EVOLUCAO AUTOMATICA</v>
          </cell>
          <cell r="BS326" t="str">
            <v>20050101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C326">
            <v>0</v>
          </cell>
          <cell r="CG326">
            <v>0</v>
          </cell>
          <cell r="CK326">
            <v>0</v>
          </cell>
          <cell r="CO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1</v>
          </cell>
          <cell r="CY326" t="str">
            <v>6010</v>
          </cell>
          <cell r="CZ326">
            <v>39.54</v>
          </cell>
          <cell r="DC326">
            <v>0</v>
          </cell>
          <cell r="DF326">
            <v>0</v>
          </cell>
          <cell r="DI326">
            <v>0</v>
          </cell>
          <cell r="DK326">
            <v>0</v>
          </cell>
          <cell r="DL326">
            <v>0</v>
          </cell>
          <cell r="DN326" t="str">
            <v>11LJA</v>
          </cell>
          <cell r="DO326" t="str">
            <v>Fixo Tempo Inteiro</v>
          </cell>
          <cell r="DP326">
            <v>9</v>
          </cell>
          <cell r="DQ326">
            <v>100</v>
          </cell>
          <cell r="DR326" t="str">
            <v>CR01</v>
          </cell>
          <cell r="DT326" t="str">
            <v>00350324</v>
          </cell>
          <cell r="DU326" t="str">
            <v>CAIXA GERAL DE DEPOSITOS, SA</v>
          </cell>
        </row>
        <row r="327">
          <cell r="A327" t="str">
            <v>266892</v>
          </cell>
          <cell r="B327" t="str">
            <v>Manuel Cabete Rodrigues</v>
          </cell>
          <cell r="C327" t="str">
            <v>1974</v>
          </cell>
          <cell r="D327">
            <v>31</v>
          </cell>
          <cell r="E327">
            <v>31</v>
          </cell>
          <cell r="F327" t="str">
            <v>19570206</v>
          </cell>
          <cell r="G327" t="str">
            <v>48</v>
          </cell>
          <cell r="H327" t="str">
            <v>1</v>
          </cell>
          <cell r="I327" t="str">
            <v>Casado</v>
          </cell>
          <cell r="J327" t="str">
            <v>masculino</v>
          </cell>
          <cell r="K327">
            <v>2</v>
          </cell>
          <cell r="L327" t="str">
            <v>R Conselheiros de Carvalho, 5 A-1 Dto</v>
          </cell>
          <cell r="M327" t="str">
            <v>3060-000</v>
          </cell>
          <cell r="N327" t="str">
            <v>CANTANHEDE</v>
          </cell>
          <cell r="O327" t="str">
            <v>00123022</v>
          </cell>
          <cell r="P327" t="str">
            <v>CICLO COMPL. ENSINO PRIMARIO</v>
          </cell>
          <cell r="R327" t="str">
            <v>7822552</v>
          </cell>
          <cell r="S327" t="str">
            <v>19960409</v>
          </cell>
          <cell r="T327" t="str">
            <v>COIMBRA</v>
          </cell>
          <cell r="U327" t="str">
            <v>9803</v>
          </cell>
          <cell r="V327" t="str">
            <v>S.NAC IND ENERGIA-SINDEL</v>
          </cell>
          <cell r="W327" t="str">
            <v>110620950</v>
          </cell>
          <cell r="X327" t="str">
            <v>0710</v>
          </cell>
          <cell r="Y327" t="str">
            <v>0.0</v>
          </cell>
          <cell r="Z327">
            <v>2</v>
          </cell>
          <cell r="AA327" t="str">
            <v>00</v>
          </cell>
          <cell r="AC327" t="str">
            <v>X</v>
          </cell>
          <cell r="AD327" t="str">
            <v>100</v>
          </cell>
          <cell r="AE327" t="str">
            <v>11100929335</v>
          </cell>
          <cell r="AF327" t="str">
            <v>02</v>
          </cell>
          <cell r="AG327" t="str">
            <v>19740201</v>
          </cell>
          <cell r="AH327" t="str">
            <v>DT.Adm.Corr.Antiguid</v>
          </cell>
          <cell r="AI327" t="str">
            <v>1</v>
          </cell>
          <cell r="AJ327" t="str">
            <v>ACTIVOS</v>
          </cell>
          <cell r="AK327" t="str">
            <v>AA</v>
          </cell>
          <cell r="AL327" t="str">
            <v>ACTIVO TEMP.INTEIRO</v>
          </cell>
          <cell r="AM327" t="str">
            <v>J200</v>
          </cell>
          <cell r="AN327" t="str">
            <v>EDPOutsourcingComercial-Ce</v>
          </cell>
          <cell r="AO327" t="str">
            <v>J217</v>
          </cell>
          <cell r="AP327" t="str">
            <v>EDPOC-FIG-S Cv</v>
          </cell>
          <cell r="AQ327" t="str">
            <v>40177195</v>
          </cell>
          <cell r="AR327" t="str">
            <v>70000045</v>
          </cell>
          <cell r="AS327" t="str">
            <v>01S3</v>
          </cell>
          <cell r="AT327" t="str">
            <v>CHEFIA SECCAO ESCALAO III</v>
          </cell>
          <cell r="AU327" t="str">
            <v>1</v>
          </cell>
          <cell r="AV327" t="str">
            <v>00040327</v>
          </cell>
          <cell r="AW327" t="str">
            <v>J20444340120</v>
          </cell>
          <cell r="AX327" t="str">
            <v>AC-LJFIG-CH-CHEFIA</v>
          </cell>
          <cell r="AY327" t="str">
            <v>68905410</v>
          </cell>
          <cell r="AZ327" t="str">
            <v>Lj Figueira Foz</v>
          </cell>
          <cell r="BA327" t="str">
            <v>6890</v>
          </cell>
          <cell r="BB327" t="str">
            <v>EDP Outsourcing Comercial</v>
          </cell>
          <cell r="BC327" t="str">
            <v>6890</v>
          </cell>
          <cell r="BD327" t="str">
            <v>6890</v>
          </cell>
          <cell r="BE327" t="str">
            <v>2800</v>
          </cell>
          <cell r="BF327" t="str">
            <v>6890</v>
          </cell>
          <cell r="BG327" t="str">
            <v>EDP Outsourcing Comercial,SA</v>
          </cell>
          <cell r="BH327" t="str">
            <v>1010</v>
          </cell>
          <cell r="BI327">
            <v>1520</v>
          </cell>
          <cell r="BJ327" t="str">
            <v>14</v>
          </cell>
          <cell r="BK327">
            <v>31</v>
          </cell>
          <cell r="BL327">
            <v>313.41000000000003</v>
          </cell>
          <cell r="BM327" t="str">
            <v>C SECÇ3</v>
          </cell>
          <cell r="BN327" t="str">
            <v>01</v>
          </cell>
          <cell r="BO327" t="str">
            <v>F</v>
          </cell>
          <cell r="BP327" t="str">
            <v>20032409</v>
          </cell>
          <cell r="BQ327" t="str">
            <v>33</v>
          </cell>
          <cell r="BR327" t="str">
            <v>NOMEACAO</v>
          </cell>
          <cell r="BS327" t="str">
            <v>20050101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C327">
            <v>0</v>
          </cell>
          <cell r="CG327">
            <v>0</v>
          </cell>
          <cell r="CK327">
            <v>0</v>
          </cell>
          <cell r="CO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Z327">
            <v>0</v>
          </cell>
          <cell r="DC327">
            <v>0</v>
          </cell>
          <cell r="DF327">
            <v>0</v>
          </cell>
          <cell r="DI327">
            <v>0</v>
          </cell>
          <cell r="DK327">
            <v>0</v>
          </cell>
          <cell r="DL327">
            <v>0</v>
          </cell>
          <cell r="DN327" t="str">
            <v>21D12</v>
          </cell>
          <cell r="DO327" t="str">
            <v>Flex.T.Int."Act.Ind."</v>
          </cell>
          <cell r="DP327">
            <v>2</v>
          </cell>
          <cell r="DQ327">
            <v>100</v>
          </cell>
          <cell r="DR327" t="str">
            <v>CR01</v>
          </cell>
          <cell r="DT327" t="str">
            <v>00180000</v>
          </cell>
          <cell r="DU327" t="str">
            <v>BANCO TOTTA &amp; ACORES, SA</v>
          </cell>
        </row>
        <row r="328">
          <cell r="A328" t="str">
            <v>186279</v>
          </cell>
          <cell r="B328" t="str">
            <v>Vitor Manuel Fajardo Azenha</v>
          </cell>
          <cell r="C328" t="str">
            <v>1973</v>
          </cell>
          <cell r="D328">
            <v>32</v>
          </cell>
          <cell r="E328">
            <v>32</v>
          </cell>
          <cell r="F328" t="str">
            <v>19550625</v>
          </cell>
          <cell r="G328" t="str">
            <v>50</v>
          </cell>
          <cell r="H328" t="str">
            <v>1</v>
          </cell>
          <cell r="I328" t="str">
            <v>Casado</v>
          </cell>
          <cell r="J328" t="str">
            <v>masculino</v>
          </cell>
          <cell r="K328">
            <v>2</v>
          </cell>
          <cell r="L328" t="str">
            <v>Rua Principal, 188</v>
          </cell>
          <cell r="M328" t="str">
            <v>3080-751</v>
          </cell>
          <cell r="N328" t="str">
            <v>BOM SUCESSO</v>
          </cell>
          <cell r="O328" t="str">
            <v>00110021</v>
          </cell>
          <cell r="P328" t="str">
            <v>CICLO ELEMENTAR (4.CLASSE)</v>
          </cell>
          <cell r="R328" t="str">
            <v>4117308</v>
          </cell>
          <cell r="S328" t="str">
            <v>20000301</v>
          </cell>
          <cell r="T328" t="str">
            <v>COIMBRA</v>
          </cell>
          <cell r="U328" t="str">
            <v>9803</v>
          </cell>
          <cell r="V328" t="str">
            <v>S.NAC IND ENERGIA-SINDEL</v>
          </cell>
          <cell r="W328" t="str">
            <v>135171270</v>
          </cell>
          <cell r="X328" t="str">
            <v>3824</v>
          </cell>
          <cell r="Y328" t="str">
            <v>0.0</v>
          </cell>
          <cell r="Z328">
            <v>2</v>
          </cell>
          <cell r="AA328" t="str">
            <v>00</v>
          </cell>
          <cell r="AD328" t="str">
            <v>100</v>
          </cell>
          <cell r="AE328" t="str">
            <v>11102604226</v>
          </cell>
          <cell r="AF328" t="str">
            <v>02</v>
          </cell>
          <cell r="AG328" t="str">
            <v>19731217</v>
          </cell>
          <cell r="AH328" t="str">
            <v>DT.Adm.Corr.Antiguid</v>
          </cell>
          <cell r="AI328" t="str">
            <v>1</v>
          </cell>
          <cell r="AJ328" t="str">
            <v>ACTIVOS</v>
          </cell>
          <cell r="AK328" t="str">
            <v>AA</v>
          </cell>
          <cell r="AL328" t="str">
            <v>ACTIVO TEMP.INTEIRO</v>
          </cell>
          <cell r="AM328" t="str">
            <v>J200</v>
          </cell>
          <cell r="AN328" t="str">
            <v>EDPOutsourcingComercial-Ce</v>
          </cell>
          <cell r="AO328" t="str">
            <v>J217</v>
          </cell>
          <cell r="AP328" t="str">
            <v>EDPOC-FIG-S Cv</v>
          </cell>
          <cell r="AQ328" t="str">
            <v>40177197</v>
          </cell>
          <cell r="AR328" t="str">
            <v>70000060</v>
          </cell>
          <cell r="AS328" t="str">
            <v>025.</v>
          </cell>
          <cell r="AT328" t="str">
            <v>ESCRITURARIO COMERCIAL</v>
          </cell>
          <cell r="AU328" t="str">
            <v>1</v>
          </cell>
          <cell r="AV328" t="str">
            <v>00040328</v>
          </cell>
          <cell r="AW328" t="str">
            <v>J20444340420</v>
          </cell>
          <cell r="AX328" t="str">
            <v>AC-LJFIG-LOJA FIGUEIRA DA FOZ</v>
          </cell>
          <cell r="AY328" t="str">
            <v>68905410</v>
          </cell>
          <cell r="AZ328" t="str">
            <v>Lj Figueira Foz</v>
          </cell>
          <cell r="BA328" t="str">
            <v>6890</v>
          </cell>
          <cell r="BB328" t="str">
            <v>EDP Outsourcing Comercial</v>
          </cell>
          <cell r="BC328" t="str">
            <v>6890</v>
          </cell>
          <cell r="BD328" t="str">
            <v>6890</v>
          </cell>
          <cell r="BE328" t="str">
            <v>2800</v>
          </cell>
          <cell r="BF328" t="str">
            <v>6890</v>
          </cell>
          <cell r="BG328" t="str">
            <v>EDP Outsourcing Comercial,SA</v>
          </cell>
          <cell r="BH328" t="str">
            <v>1010</v>
          </cell>
          <cell r="BI328">
            <v>1247</v>
          </cell>
          <cell r="BJ328" t="str">
            <v>11</v>
          </cell>
          <cell r="BK328">
            <v>32</v>
          </cell>
          <cell r="BL328">
            <v>323.52</v>
          </cell>
          <cell r="BM328" t="str">
            <v>NÍVEL 5</v>
          </cell>
          <cell r="BN328" t="str">
            <v>02</v>
          </cell>
          <cell r="BO328" t="str">
            <v>08</v>
          </cell>
          <cell r="BP328" t="str">
            <v>20030101</v>
          </cell>
          <cell r="BQ328" t="str">
            <v>21</v>
          </cell>
          <cell r="BR328" t="str">
            <v>EVOLUCAO AUTOMATICA</v>
          </cell>
          <cell r="BS328" t="str">
            <v>20050101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C328">
            <v>0</v>
          </cell>
          <cell r="CG328">
            <v>0</v>
          </cell>
          <cell r="CK328">
            <v>0</v>
          </cell>
          <cell r="CO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1</v>
          </cell>
          <cell r="CY328" t="str">
            <v>6010</v>
          </cell>
          <cell r="CZ328">
            <v>39.54</v>
          </cell>
          <cell r="DC328">
            <v>0</v>
          </cell>
          <cell r="DF328">
            <v>0</v>
          </cell>
          <cell r="DI328">
            <v>0</v>
          </cell>
          <cell r="DK328">
            <v>0</v>
          </cell>
          <cell r="DL328">
            <v>0</v>
          </cell>
          <cell r="DN328" t="str">
            <v>21D12</v>
          </cell>
          <cell r="DO328" t="str">
            <v>Flex.T.Int."Act.Ind."</v>
          </cell>
          <cell r="DP328">
            <v>2</v>
          </cell>
          <cell r="DQ328">
            <v>100</v>
          </cell>
          <cell r="DR328" t="str">
            <v>CR01</v>
          </cell>
          <cell r="DT328" t="str">
            <v>00350321</v>
          </cell>
          <cell r="DU328" t="str">
            <v>CAIXA GERAL DE DEPOSITOS, SA</v>
          </cell>
        </row>
        <row r="329">
          <cell r="A329" t="str">
            <v>186481</v>
          </cell>
          <cell r="B329" t="str">
            <v>Antonio Manuel Faim Cardoso</v>
          </cell>
          <cell r="C329" t="str">
            <v>1973</v>
          </cell>
          <cell r="D329">
            <v>32</v>
          </cell>
          <cell r="E329">
            <v>32</v>
          </cell>
          <cell r="F329" t="str">
            <v>19561101</v>
          </cell>
          <cell r="G329" t="str">
            <v>48</v>
          </cell>
          <cell r="H329" t="str">
            <v>1</v>
          </cell>
          <cell r="I329" t="str">
            <v>Casado</v>
          </cell>
          <cell r="J329" t="str">
            <v>masculino</v>
          </cell>
          <cell r="K329">
            <v>2</v>
          </cell>
          <cell r="L329" t="str">
            <v>R Bela Vista, 7 - Serra Boa Viagem Buarcos</v>
          </cell>
          <cell r="M329" t="str">
            <v>3080-000</v>
          </cell>
          <cell r="N329" t="str">
            <v>FIGUEIRA DA FOZ</v>
          </cell>
          <cell r="O329" t="str">
            <v>00244143</v>
          </cell>
          <cell r="P329" t="str">
            <v>12.ANO-TECNICO CONTABILIDADE</v>
          </cell>
          <cell r="R329" t="str">
            <v>2623423</v>
          </cell>
          <cell r="S329" t="str">
            <v>19990714</v>
          </cell>
          <cell r="T329" t="str">
            <v>LISBOA</v>
          </cell>
          <cell r="U329" t="str">
            <v>9803</v>
          </cell>
          <cell r="V329" t="str">
            <v>S.NAC IND ENERGIA-SINDEL</v>
          </cell>
          <cell r="W329" t="str">
            <v>143013467</v>
          </cell>
          <cell r="X329" t="str">
            <v>3824</v>
          </cell>
          <cell r="Y329" t="str">
            <v>0.0</v>
          </cell>
          <cell r="Z329">
            <v>2</v>
          </cell>
          <cell r="AA329" t="str">
            <v>00</v>
          </cell>
          <cell r="AD329" t="str">
            <v>100</v>
          </cell>
          <cell r="AE329" t="str">
            <v>11102602690</v>
          </cell>
          <cell r="AF329" t="str">
            <v>02</v>
          </cell>
          <cell r="AG329" t="str">
            <v>19731003</v>
          </cell>
          <cell r="AH329" t="str">
            <v>DT.Adm.Corr.Antiguid</v>
          </cell>
          <cell r="AI329" t="str">
            <v>1</v>
          </cell>
          <cell r="AJ329" t="str">
            <v>ACTIVOS</v>
          </cell>
          <cell r="AK329" t="str">
            <v>AA</v>
          </cell>
          <cell r="AL329" t="str">
            <v>ACTIVO TEMP.INTEIRO</v>
          </cell>
          <cell r="AM329" t="str">
            <v>J200</v>
          </cell>
          <cell r="AN329" t="str">
            <v>EDPOutsourcingComercial-Ce</v>
          </cell>
          <cell r="AO329" t="str">
            <v>J217</v>
          </cell>
          <cell r="AP329" t="str">
            <v>EDPOC-FIG-S Cv</v>
          </cell>
          <cell r="AQ329" t="str">
            <v>40177198</v>
          </cell>
          <cell r="AR329" t="str">
            <v>70000060</v>
          </cell>
          <cell r="AS329" t="str">
            <v>025.</v>
          </cell>
          <cell r="AT329" t="str">
            <v>ESCRITURARIO COMERCIAL</v>
          </cell>
          <cell r="AU329" t="str">
            <v>1</v>
          </cell>
          <cell r="AV329" t="str">
            <v>00040328</v>
          </cell>
          <cell r="AW329" t="str">
            <v>J20444340420</v>
          </cell>
          <cell r="AX329" t="str">
            <v>AC-LJFIG-LOJA FIGUEIRA DA FOZ</v>
          </cell>
          <cell r="AY329" t="str">
            <v>68905410</v>
          </cell>
          <cell r="AZ329" t="str">
            <v>Lj Figueira Foz</v>
          </cell>
          <cell r="BA329" t="str">
            <v>6890</v>
          </cell>
          <cell r="BB329" t="str">
            <v>EDP Outsourcing Comercial</v>
          </cell>
          <cell r="BC329" t="str">
            <v>6890</v>
          </cell>
          <cell r="BD329" t="str">
            <v>6890</v>
          </cell>
          <cell r="BE329" t="str">
            <v>2800</v>
          </cell>
          <cell r="BF329" t="str">
            <v>6890</v>
          </cell>
          <cell r="BG329" t="str">
            <v>EDP Outsourcing Comercial,SA</v>
          </cell>
          <cell r="BH329" t="str">
            <v>1010</v>
          </cell>
          <cell r="BI329">
            <v>1247</v>
          </cell>
          <cell r="BJ329" t="str">
            <v>11</v>
          </cell>
          <cell r="BK329">
            <v>32</v>
          </cell>
          <cell r="BL329">
            <v>323.52</v>
          </cell>
          <cell r="BM329" t="str">
            <v>NÍVEL 5</v>
          </cell>
          <cell r="BN329" t="str">
            <v>03</v>
          </cell>
          <cell r="BO329" t="str">
            <v>08</v>
          </cell>
          <cell r="BP329" t="str">
            <v>20020101</v>
          </cell>
          <cell r="BQ329" t="str">
            <v>21</v>
          </cell>
          <cell r="BR329" t="str">
            <v>EVOLUCAO AUTOMATICA</v>
          </cell>
          <cell r="BS329" t="str">
            <v>20050101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C329">
            <v>0</v>
          </cell>
          <cell r="CG329">
            <v>0</v>
          </cell>
          <cell r="CK329">
            <v>0</v>
          </cell>
          <cell r="CO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</v>
          </cell>
          <cell r="CY329" t="str">
            <v>6010</v>
          </cell>
          <cell r="CZ329">
            <v>39.54</v>
          </cell>
          <cell r="DC329">
            <v>0</v>
          </cell>
          <cell r="DF329">
            <v>0</v>
          </cell>
          <cell r="DI329">
            <v>0</v>
          </cell>
          <cell r="DK329">
            <v>0</v>
          </cell>
          <cell r="DL329">
            <v>0</v>
          </cell>
          <cell r="DN329" t="str">
            <v>21D12</v>
          </cell>
          <cell r="DO329" t="str">
            <v>Flex.T.Int."Act.Ind."</v>
          </cell>
          <cell r="DP329">
            <v>2</v>
          </cell>
          <cell r="DQ329">
            <v>100</v>
          </cell>
          <cell r="DR329" t="str">
            <v>CR01</v>
          </cell>
          <cell r="DT329" t="str">
            <v>00350321</v>
          </cell>
          <cell r="DU329" t="str">
            <v>CAIXA GERAL DE DEPOSITOS, SA</v>
          </cell>
        </row>
        <row r="330">
          <cell r="A330" t="str">
            <v>266450</v>
          </cell>
          <cell r="B330" t="str">
            <v>Antonio Leitão Neto</v>
          </cell>
          <cell r="C330" t="str">
            <v>1972</v>
          </cell>
          <cell r="D330">
            <v>33</v>
          </cell>
          <cell r="E330">
            <v>33</v>
          </cell>
          <cell r="F330" t="str">
            <v>19571031</v>
          </cell>
          <cell r="G330" t="str">
            <v>47</v>
          </cell>
          <cell r="H330" t="str">
            <v>0</v>
          </cell>
          <cell r="I330" t="str">
            <v>Solt.</v>
          </cell>
          <cell r="J330" t="str">
            <v>masculino</v>
          </cell>
          <cell r="K330">
            <v>0</v>
          </cell>
          <cell r="L330" t="str">
            <v>Lg S Tome N 13</v>
          </cell>
          <cell r="M330" t="str">
            <v>3060-503</v>
          </cell>
          <cell r="N330" t="str">
            <v>POCARIÇA</v>
          </cell>
          <cell r="O330" t="str">
            <v>00123032</v>
          </cell>
          <cell r="P330" t="str">
            <v>CICLO PREP. ENSINO SECUNDARIO</v>
          </cell>
          <cell r="R330" t="str">
            <v>4240853</v>
          </cell>
          <cell r="S330" t="str">
            <v>20000512</v>
          </cell>
          <cell r="T330" t="str">
            <v>COIMBRA</v>
          </cell>
          <cell r="U330" t="str">
            <v>9803</v>
          </cell>
          <cell r="V330" t="str">
            <v>S.NAC IND ENERGIA-SINDEL</v>
          </cell>
          <cell r="W330" t="str">
            <v>150257872</v>
          </cell>
          <cell r="X330" t="str">
            <v>0710</v>
          </cell>
          <cell r="Y330" t="str">
            <v>0.0</v>
          </cell>
          <cell r="Z330">
            <v>0</v>
          </cell>
          <cell r="AA330" t="str">
            <v>00</v>
          </cell>
          <cell r="AD330" t="str">
            <v>100</v>
          </cell>
          <cell r="AE330" t="str">
            <v>11100794113</v>
          </cell>
          <cell r="AF330" t="str">
            <v>02</v>
          </cell>
          <cell r="AG330" t="str">
            <v>19720901</v>
          </cell>
          <cell r="AH330" t="str">
            <v>DT.Adm.Corr.Antiguid</v>
          </cell>
          <cell r="AI330" t="str">
            <v>1</v>
          </cell>
          <cell r="AJ330" t="str">
            <v>ACTIVOS</v>
          </cell>
          <cell r="AK330" t="str">
            <v>AA</v>
          </cell>
          <cell r="AL330" t="str">
            <v>ACTIVO TEMP.INTEIRO</v>
          </cell>
          <cell r="AM330" t="str">
            <v>J200</v>
          </cell>
          <cell r="AN330" t="str">
            <v>EDPOutsourcingComercial-Ce</v>
          </cell>
          <cell r="AO330" t="str">
            <v>J217</v>
          </cell>
          <cell r="AP330" t="str">
            <v>EDPOC-FIG-S Cv</v>
          </cell>
          <cell r="AQ330" t="str">
            <v>40177199</v>
          </cell>
          <cell r="AR330" t="str">
            <v>70000060</v>
          </cell>
          <cell r="AS330" t="str">
            <v>025.</v>
          </cell>
          <cell r="AT330" t="str">
            <v>ESCRITURARIO COMERCIAL</v>
          </cell>
          <cell r="AU330" t="str">
            <v>1</v>
          </cell>
          <cell r="AV330" t="str">
            <v>00040328</v>
          </cell>
          <cell r="AW330" t="str">
            <v>J20444340420</v>
          </cell>
          <cell r="AX330" t="str">
            <v>AC-LJFIG-LOJA FIGUEIRA DA FOZ</v>
          </cell>
          <cell r="AY330" t="str">
            <v>68905410</v>
          </cell>
          <cell r="AZ330" t="str">
            <v>Lj Figueira Foz</v>
          </cell>
          <cell r="BA330" t="str">
            <v>6890</v>
          </cell>
          <cell r="BB330" t="str">
            <v>EDP Outsourcing Comercial</v>
          </cell>
          <cell r="BC330" t="str">
            <v>6890</v>
          </cell>
          <cell r="BD330" t="str">
            <v>6890</v>
          </cell>
          <cell r="BE330" t="str">
            <v>2800</v>
          </cell>
          <cell r="BF330" t="str">
            <v>6890</v>
          </cell>
          <cell r="BG330" t="str">
            <v>EDP Outsourcing Comercial,SA</v>
          </cell>
          <cell r="BH330" t="str">
            <v>1010</v>
          </cell>
          <cell r="BI330">
            <v>1247</v>
          </cell>
          <cell r="BJ330" t="str">
            <v>11</v>
          </cell>
          <cell r="BK330">
            <v>33</v>
          </cell>
          <cell r="BL330">
            <v>333.63</v>
          </cell>
          <cell r="BM330" t="str">
            <v>NÍVEL 5</v>
          </cell>
          <cell r="BN330" t="str">
            <v>02</v>
          </cell>
          <cell r="BO330" t="str">
            <v>08</v>
          </cell>
          <cell r="BP330" t="str">
            <v>20030101</v>
          </cell>
          <cell r="BQ330" t="str">
            <v>21</v>
          </cell>
          <cell r="BR330" t="str">
            <v>EVOLUCAO AUTOMATICA</v>
          </cell>
          <cell r="BS330" t="str">
            <v>20050101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C330">
            <v>0</v>
          </cell>
          <cell r="CG330">
            <v>0</v>
          </cell>
          <cell r="CK330">
            <v>0</v>
          </cell>
          <cell r="CO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1</v>
          </cell>
          <cell r="CY330" t="str">
            <v>6010</v>
          </cell>
          <cell r="CZ330">
            <v>39.54</v>
          </cell>
          <cell r="DC330">
            <v>0</v>
          </cell>
          <cell r="DF330">
            <v>0</v>
          </cell>
          <cell r="DI330">
            <v>0</v>
          </cell>
          <cell r="DK330">
            <v>0</v>
          </cell>
          <cell r="DL330">
            <v>0</v>
          </cell>
          <cell r="DN330" t="str">
            <v>21D12</v>
          </cell>
          <cell r="DO330" t="str">
            <v>Flex.T.Int."Act.Ind."</v>
          </cell>
          <cell r="DP330">
            <v>2</v>
          </cell>
          <cell r="DQ330">
            <v>100</v>
          </cell>
          <cell r="DR330" t="str">
            <v>CR01</v>
          </cell>
          <cell r="DT330" t="str">
            <v>00180000</v>
          </cell>
          <cell r="DU330" t="str">
            <v>BANCO TOTTA &amp; ACORES, SA</v>
          </cell>
        </row>
        <row r="331">
          <cell r="A331" t="str">
            <v>185710</v>
          </cell>
          <cell r="B331" t="str">
            <v>Jose Carlos Figueiredo Ramos</v>
          </cell>
          <cell r="C331" t="str">
            <v>1971</v>
          </cell>
          <cell r="D331">
            <v>34</v>
          </cell>
          <cell r="E331">
            <v>34</v>
          </cell>
          <cell r="F331" t="str">
            <v>19510416</v>
          </cell>
          <cell r="G331" t="str">
            <v>54</v>
          </cell>
          <cell r="H331" t="str">
            <v>1</v>
          </cell>
          <cell r="I331" t="str">
            <v>Casado</v>
          </cell>
          <cell r="J331" t="str">
            <v>masculino</v>
          </cell>
          <cell r="K331">
            <v>2</v>
          </cell>
          <cell r="L331" t="str">
            <v>R S Mamede, 34</v>
          </cell>
          <cell r="M331" t="str">
            <v>3080-519</v>
          </cell>
          <cell r="N331" t="str">
            <v>FIGUEIRA DA FOZ</v>
          </cell>
          <cell r="O331" t="str">
            <v>00232133</v>
          </cell>
          <cell r="P331" t="str">
            <v>CURSO GERAL DO COMERCIO</v>
          </cell>
          <cell r="R331" t="str">
            <v>2431609</v>
          </cell>
          <cell r="S331" t="str">
            <v>19940111</v>
          </cell>
          <cell r="T331" t="str">
            <v>LISBOA</v>
          </cell>
          <cell r="U331" t="str">
            <v>9801</v>
          </cell>
          <cell r="V331" t="str">
            <v>SIND IND ELéCT CENTRO</v>
          </cell>
          <cell r="W331" t="str">
            <v>151716277</v>
          </cell>
          <cell r="X331" t="str">
            <v>3824</v>
          </cell>
          <cell r="Y331" t="str">
            <v>0.0</v>
          </cell>
          <cell r="Z331">
            <v>2</v>
          </cell>
          <cell r="AA331" t="str">
            <v>00</v>
          </cell>
          <cell r="AD331" t="str">
            <v>100</v>
          </cell>
          <cell r="AE331" t="str">
            <v>11102601768</v>
          </cell>
          <cell r="AF331" t="str">
            <v>02</v>
          </cell>
          <cell r="AG331" t="str">
            <v>19710621</v>
          </cell>
          <cell r="AH331" t="str">
            <v>DT.Adm.Corr.Antiguid</v>
          </cell>
          <cell r="AI331" t="str">
            <v>1</v>
          </cell>
          <cell r="AJ331" t="str">
            <v>ACTIVOS</v>
          </cell>
          <cell r="AK331" t="str">
            <v>AA</v>
          </cell>
          <cell r="AL331" t="str">
            <v>ACTIVO TEMP.INTEIRO</v>
          </cell>
          <cell r="AM331" t="str">
            <v>J200</v>
          </cell>
          <cell r="AN331" t="str">
            <v>EDPOutsourcingComercial-Ce</v>
          </cell>
          <cell r="AO331" t="str">
            <v>J217</v>
          </cell>
          <cell r="AP331" t="str">
            <v>EDPOC-FIG-S Cv</v>
          </cell>
          <cell r="AQ331" t="str">
            <v>40177196</v>
          </cell>
          <cell r="AR331" t="str">
            <v>70000060</v>
          </cell>
          <cell r="AS331" t="str">
            <v>025.</v>
          </cell>
          <cell r="AT331" t="str">
            <v>ESCRITURARIO COMERCIAL</v>
          </cell>
          <cell r="AU331" t="str">
            <v>1</v>
          </cell>
          <cell r="AV331" t="str">
            <v>00040328</v>
          </cell>
          <cell r="AW331" t="str">
            <v>J20444340420</v>
          </cell>
          <cell r="AX331" t="str">
            <v>AC-LJFIG-LOJA FIGUEIRA DA FOZ</v>
          </cell>
          <cell r="AY331" t="str">
            <v>68905410</v>
          </cell>
          <cell r="AZ331" t="str">
            <v>Lj Figueira Foz</v>
          </cell>
          <cell r="BA331" t="str">
            <v>6890</v>
          </cell>
          <cell r="BB331" t="str">
            <v>EDP Outsourcing Comercial</v>
          </cell>
          <cell r="BC331" t="str">
            <v>6890</v>
          </cell>
          <cell r="BD331" t="str">
            <v>6890</v>
          </cell>
          <cell r="BE331" t="str">
            <v>2800</v>
          </cell>
          <cell r="BF331" t="str">
            <v>6890</v>
          </cell>
          <cell r="BG331" t="str">
            <v>EDP Outsourcing Comercial,SA</v>
          </cell>
          <cell r="BH331" t="str">
            <v>1010</v>
          </cell>
          <cell r="BI331">
            <v>1432</v>
          </cell>
          <cell r="BJ331" t="str">
            <v>13</v>
          </cell>
          <cell r="BK331">
            <v>34</v>
          </cell>
          <cell r="BL331">
            <v>343.74</v>
          </cell>
          <cell r="BM331" t="str">
            <v>NÍVEL 5</v>
          </cell>
          <cell r="BN331" t="str">
            <v>01</v>
          </cell>
          <cell r="BO331" t="str">
            <v>10</v>
          </cell>
          <cell r="BP331" t="str">
            <v>20040101</v>
          </cell>
          <cell r="BQ331" t="str">
            <v>21</v>
          </cell>
          <cell r="BR331" t="str">
            <v>EVOLUCAO AUTOMATICA</v>
          </cell>
          <cell r="BS331" t="str">
            <v>20050101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C331">
            <v>0</v>
          </cell>
          <cell r="CG331">
            <v>0</v>
          </cell>
          <cell r="CK331">
            <v>0</v>
          </cell>
          <cell r="CO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1</v>
          </cell>
          <cell r="CY331" t="str">
            <v>6010</v>
          </cell>
          <cell r="CZ331">
            <v>39.54</v>
          </cell>
          <cell r="DC331">
            <v>0</v>
          </cell>
          <cell r="DF331">
            <v>0</v>
          </cell>
          <cell r="DI331">
            <v>0</v>
          </cell>
          <cell r="DK331">
            <v>0</v>
          </cell>
          <cell r="DL331">
            <v>0</v>
          </cell>
          <cell r="DN331" t="str">
            <v>21D12</v>
          </cell>
          <cell r="DO331" t="str">
            <v>Flex.T.Int."Act.Ind."</v>
          </cell>
          <cell r="DP331">
            <v>2</v>
          </cell>
          <cell r="DQ331">
            <v>100</v>
          </cell>
          <cell r="DR331" t="str">
            <v>CR01</v>
          </cell>
          <cell r="DT331" t="str">
            <v>00330000</v>
          </cell>
          <cell r="DU331" t="str">
            <v>BANCO COMERCIAL PORTUGUES, SA</v>
          </cell>
        </row>
        <row r="332">
          <cell r="A332" t="str">
            <v>267422</v>
          </cell>
          <cell r="B332" t="str">
            <v>Jose Antonio Santos Gomes</v>
          </cell>
          <cell r="C332" t="str">
            <v>1976</v>
          </cell>
          <cell r="D332">
            <v>29</v>
          </cell>
          <cell r="E332">
            <v>29</v>
          </cell>
          <cell r="F332" t="str">
            <v>19560928</v>
          </cell>
          <cell r="G332" t="str">
            <v>48</v>
          </cell>
          <cell r="H332" t="str">
            <v>4</v>
          </cell>
          <cell r="I332" t="str">
            <v>Divorc</v>
          </cell>
          <cell r="J332" t="str">
            <v>masculino</v>
          </cell>
          <cell r="K332">
            <v>1</v>
          </cell>
          <cell r="L332" t="str">
            <v>R.Angelina Vidal,3-1ºEsq.-BRIC B739</v>
          </cell>
          <cell r="M332" t="str">
            <v>2300-626</v>
          </cell>
          <cell r="N332" t="str">
            <v>TOMAR</v>
          </cell>
          <cell r="O332" t="str">
            <v>00110024</v>
          </cell>
          <cell r="P332" t="str">
            <v>CICLO ELEMENTAR (4.CLASSE)</v>
          </cell>
          <cell r="R332" t="str">
            <v>6419156</v>
          </cell>
          <cell r="S332" t="str">
            <v>19990126</v>
          </cell>
          <cell r="T332" t="str">
            <v>SANTAREM</v>
          </cell>
          <cell r="U332" t="str">
            <v>9803</v>
          </cell>
          <cell r="V332" t="str">
            <v>S.NAC IND ENERGIA-SINDEL</v>
          </cell>
          <cell r="W332" t="str">
            <v>116387998</v>
          </cell>
          <cell r="X332" t="str">
            <v>2100</v>
          </cell>
          <cell r="Y332" t="str">
            <v>0.0</v>
          </cell>
          <cell r="Z332">
            <v>1</v>
          </cell>
          <cell r="AA332" t="str">
            <v>00</v>
          </cell>
          <cell r="AD332" t="str">
            <v>100</v>
          </cell>
          <cell r="AE332" t="str">
            <v>10951236383</v>
          </cell>
          <cell r="AF332" t="str">
            <v>02</v>
          </cell>
          <cell r="AG332" t="str">
            <v>19760405</v>
          </cell>
          <cell r="AH332" t="str">
            <v>DT.Adm.Corr.Antiguid</v>
          </cell>
          <cell r="AI332" t="str">
            <v>1</v>
          </cell>
          <cell r="AJ332" t="str">
            <v>ACTIVOS</v>
          </cell>
          <cell r="AK332" t="str">
            <v>AA</v>
          </cell>
          <cell r="AL332" t="str">
            <v>ACTIVO TEMP.INTEIRO</v>
          </cell>
          <cell r="AM332" t="str">
            <v>J200</v>
          </cell>
          <cell r="AN332" t="str">
            <v>EDPOutsourcingComercial-Ce</v>
          </cell>
          <cell r="AO332" t="str">
            <v>J218</v>
          </cell>
          <cell r="AP332" t="str">
            <v>EDPOC-TMR-AJA</v>
          </cell>
          <cell r="AQ332" t="str">
            <v>40176959</v>
          </cell>
          <cell r="AR332" t="str">
            <v>70000060</v>
          </cell>
          <cell r="AS332" t="str">
            <v>025.</v>
          </cell>
          <cell r="AT332" t="str">
            <v>ESCRITURARIO COMERCIAL</v>
          </cell>
          <cell r="AU332" t="str">
            <v>1</v>
          </cell>
          <cell r="AV332" t="str">
            <v>00040606</v>
          </cell>
          <cell r="AW332" t="str">
            <v>J20440000620</v>
          </cell>
          <cell r="AX332" t="str">
            <v>AC-LE-LOJAS E EQUIPAS - II</v>
          </cell>
          <cell r="AY332" t="str">
            <v>68905034</v>
          </cell>
          <cell r="AZ332" t="str">
            <v>Apoio à Rede Centro</v>
          </cell>
          <cell r="BA332" t="str">
            <v>6890</v>
          </cell>
          <cell r="BB332" t="str">
            <v>EDP Outsourcing Comercial</v>
          </cell>
          <cell r="BC332" t="str">
            <v>6890</v>
          </cell>
          <cell r="BD332" t="str">
            <v>6890</v>
          </cell>
          <cell r="BE332" t="str">
            <v>2800</v>
          </cell>
          <cell r="BF332" t="str">
            <v>6890</v>
          </cell>
          <cell r="BG332" t="str">
            <v>EDP Outsourcing Comercial,SA</v>
          </cell>
          <cell r="BH332" t="str">
            <v>1010</v>
          </cell>
          <cell r="BI332">
            <v>1079</v>
          </cell>
          <cell r="BJ332" t="str">
            <v>09</v>
          </cell>
          <cell r="BK332">
            <v>29</v>
          </cell>
          <cell r="BL332">
            <v>293.19</v>
          </cell>
          <cell r="BM332" t="str">
            <v>NÍVEL 5</v>
          </cell>
          <cell r="BN332" t="str">
            <v>02</v>
          </cell>
          <cell r="BO332" t="str">
            <v>06</v>
          </cell>
          <cell r="BP332" t="str">
            <v>20030101</v>
          </cell>
          <cell r="BQ332" t="str">
            <v>21</v>
          </cell>
          <cell r="BR332" t="str">
            <v>EVOLUCAO AUTOMATICA</v>
          </cell>
          <cell r="BS332" t="str">
            <v>20050101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C332">
            <v>0</v>
          </cell>
          <cell r="CG332">
            <v>0</v>
          </cell>
          <cell r="CK332">
            <v>0</v>
          </cell>
          <cell r="CO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Z332">
            <v>0</v>
          </cell>
          <cell r="DC332">
            <v>0</v>
          </cell>
          <cell r="DF332">
            <v>0</v>
          </cell>
          <cell r="DI332">
            <v>0</v>
          </cell>
          <cell r="DK332">
            <v>0</v>
          </cell>
          <cell r="DL332">
            <v>0</v>
          </cell>
          <cell r="DN332" t="str">
            <v>11D12</v>
          </cell>
          <cell r="DO332" t="str">
            <v>Fixo T.Int-"A.IND."</v>
          </cell>
          <cell r="DP332">
            <v>9</v>
          </cell>
          <cell r="DQ332">
            <v>100</v>
          </cell>
          <cell r="DR332" t="str">
            <v>CR01</v>
          </cell>
          <cell r="DT332" t="str">
            <v>00350813</v>
          </cell>
          <cell r="DU332" t="str">
            <v>CAIXA GERAL DE DEPOSITOS, SA</v>
          </cell>
        </row>
        <row r="333">
          <cell r="A333" t="str">
            <v>267350</v>
          </cell>
          <cell r="B333" t="str">
            <v>João Manuel Dias Goncalves</v>
          </cell>
          <cell r="C333" t="str">
            <v>1973</v>
          </cell>
          <cell r="D333">
            <v>32</v>
          </cell>
          <cell r="E333">
            <v>32</v>
          </cell>
          <cell r="F333" t="str">
            <v>19550816</v>
          </cell>
          <cell r="G333" t="str">
            <v>49</v>
          </cell>
          <cell r="H333" t="str">
            <v>1</v>
          </cell>
          <cell r="I333" t="str">
            <v>Casado</v>
          </cell>
          <cell r="J333" t="str">
            <v>masculino</v>
          </cell>
          <cell r="K333">
            <v>1</v>
          </cell>
          <cell r="L333" t="str">
            <v>R 25 de Abril N 12</v>
          </cell>
          <cell r="M333" t="str">
            <v>2305-204</v>
          </cell>
          <cell r="N333" t="str">
            <v>CARREGUEIROS</v>
          </cell>
          <cell r="O333" t="str">
            <v>00123022</v>
          </cell>
          <cell r="P333" t="str">
            <v>CICLO COMPL. ENSINO PRIMARIO</v>
          </cell>
          <cell r="R333" t="str">
            <v>4980745</v>
          </cell>
          <cell r="S333" t="str">
            <v>20000627</v>
          </cell>
          <cell r="T333" t="str">
            <v>SANTARÉM</v>
          </cell>
          <cell r="U333" t="str">
            <v>9801</v>
          </cell>
          <cell r="V333" t="str">
            <v>SIND IND ELéCT CENTRO</v>
          </cell>
          <cell r="W333" t="str">
            <v>122840844</v>
          </cell>
          <cell r="X333" t="str">
            <v>2100</v>
          </cell>
          <cell r="Y333" t="str">
            <v>0.0</v>
          </cell>
          <cell r="Z333">
            <v>1</v>
          </cell>
          <cell r="AA333" t="str">
            <v>00</v>
          </cell>
          <cell r="AD333" t="str">
            <v>100</v>
          </cell>
          <cell r="AE333" t="str">
            <v>10951151513</v>
          </cell>
          <cell r="AF333" t="str">
            <v>02</v>
          </cell>
          <cell r="AG333" t="str">
            <v>19730910</v>
          </cell>
          <cell r="AH333" t="str">
            <v>DT.Adm.Corr.Antiguid</v>
          </cell>
          <cell r="AI333" t="str">
            <v>1</v>
          </cell>
          <cell r="AJ333" t="str">
            <v>ACTIVOS</v>
          </cell>
          <cell r="AK333" t="str">
            <v>AA</v>
          </cell>
          <cell r="AL333" t="str">
            <v>ACTIVO TEMP.INTEIRO</v>
          </cell>
          <cell r="AM333" t="str">
            <v>J200</v>
          </cell>
          <cell r="AN333" t="str">
            <v>EDPOutsourcingComercial-Ce</v>
          </cell>
          <cell r="AO333" t="str">
            <v>J218</v>
          </cell>
          <cell r="AP333" t="str">
            <v>EDPOC-TMR-AJA</v>
          </cell>
          <cell r="AQ333" t="str">
            <v>40176958</v>
          </cell>
          <cell r="AR333" t="str">
            <v>70000060</v>
          </cell>
          <cell r="AS333" t="str">
            <v>025.</v>
          </cell>
          <cell r="AT333" t="str">
            <v>ESCRITURARIO COMERCIAL</v>
          </cell>
          <cell r="AU333" t="str">
            <v>1</v>
          </cell>
          <cell r="AV333" t="str">
            <v>00040606</v>
          </cell>
          <cell r="AW333" t="str">
            <v>J20440000620</v>
          </cell>
          <cell r="AX333" t="str">
            <v>AC-LE-LOJAS E EQUIPAS - II</v>
          </cell>
          <cell r="AY333" t="str">
            <v>68905034</v>
          </cell>
          <cell r="AZ333" t="str">
            <v>Apoio à Rede Centro</v>
          </cell>
          <cell r="BA333" t="str">
            <v>6890</v>
          </cell>
          <cell r="BB333" t="str">
            <v>EDP Outsourcing Comercial</v>
          </cell>
          <cell r="BC333" t="str">
            <v>6890</v>
          </cell>
          <cell r="BD333" t="str">
            <v>6890</v>
          </cell>
          <cell r="BE333" t="str">
            <v>2800</v>
          </cell>
          <cell r="BF333" t="str">
            <v>6890</v>
          </cell>
          <cell r="BG333" t="str">
            <v>EDP Outsourcing Comercial,SA</v>
          </cell>
          <cell r="BH333" t="str">
            <v>1010</v>
          </cell>
          <cell r="BI333">
            <v>1247</v>
          </cell>
          <cell r="BJ333" t="str">
            <v>11</v>
          </cell>
          <cell r="BK333">
            <v>32</v>
          </cell>
          <cell r="BL333">
            <v>323.52</v>
          </cell>
          <cell r="BM333" t="str">
            <v>NÍVEL 5</v>
          </cell>
          <cell r="BN333" t="str">
            <v>00</v>
          </cell>
          <cell r="BO333" t="str">
            <v>08</v>
          </cell>
          <cell r="BP333" t="str">
            <v>20050101</v>
          </cell>
          <cell r="BQ333" t="str">
            <v>21</v>
          </cell>
          <cell r="BR333" t="str">
            <v>EVOLUCAO AUTOMATICA</v>
          </cell>
          <cell r="BS333" t="str">
            <v>20050101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C333">
            <v>0</v>
          </cell>
          <cell r="CG333">
            <v>0</v>
          </cell>
          <cell r="CK333">
            <v>0</v>
          </cell>
          <cell r="CO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Z333">
            <v>0</v>
          </cell>
          <cell r="DC333">
            <v>0</v>
          </cell>
          <cell r="DF333">
            <v>0</v>
          </cell>
          <cell r="DI333">
            <v>0</v>
          </cell>
          <cell r="DK333">
            <v>0</v>
          </cell>
          <cell r="DL333">
            <v>0</v>
          </cell>
          <cell r="DN333" t="str">
            <v>11D12</v>
          </cell>
          <cell r="DO333" t="str">
            <v>Fixo T.Int-"A.IND."</v>
          </cell>
          <cell r="DP333">
            <v>9</v>
          </cell>
          <cell r="DQ333">
            <v>100</v>
          </cell>
          <cell r="DR333" t="str">
            <v>CR01</v>
          </cell>
          <cell r="DT333" t="str">
            <v>00070236</v>
          </cell>
          <cell r="DU333" t="str">
            <v>BANCO ESPIRITO SANTO, SA</v>
          </cell>
        </row>
        <row r="334">
          <cell r="A334" t="str">
            <v>207721</v>
          </cell>
          <cell r="B334" t="str">
            <v>Cristina Maria Cruz Moura Patricio</v>
          </cell>
          <cell r="C334" t="str">
            <v>1981</v>
          </cell>
          <cell r="D334">
            <v>24</v>
          </cell>
          <cell r="E334">
            <v>24</v>
          </cell>
          <cell r="F334" t="str">
            <v>19580727</v>
          </cell>
          <cell r="G334" t="str">
            <v>46</v>
          </cell>
          <cell r="H334" t="str">
            <v>1</v>
          </cell>
          <cell r="I334" t="str">
            <v>Casado</v>
          </cell>
          <cell r="J334" t="str">
            <v>feminino</v>
          </cell>
          <cell r="K334">
            <v>2</v>
          </cell>
          <cell r="L334" t="str">
            <v>Av 1 de Maio, Lt 2-2Dto</v>
          </cell>
          <cell r="M334" t="str">
            <v>6100-251</v>
          </cell>
          <cell r="N334" t="str">
            <v>CERNACHE DO BONJARDIM</v>
          </cell>
          <cell r="O334" t="str">
            <v>00241132</v>
          </cell>
          <cell r="P334" t="str">
            <v>CURSO COMPLEMENTAR DOS LICEUS</v>
          </cell>
          <cell r="R334" t="str">
            <v>5077492</v>
          </cell>
          <cell r="S334" t="str">
            <v>20020821</v>
          </cell>
          <cell r="T334" t="str">
            <v>CASTELO</v>
          </cell>
          <cell r="U334" t="str">
            <v>9803</v>
          </cell>
          <cell r="V334" t="str">
            <v>S.NAC IND ENERGIA-SINDEL</v>
          </cell>
          <cell r="W334" t="str">
            <v>103760636</v>
          </cell>
          <cell r="X334" t="str">
            <v>0671</v>
          </cell>
          <cell r="Y334" t="str">
            <v>0.0</v>
          </cell>
          <cell r="Z334">
            <v>2</v>
          </cell>
          <cell r="AA334" t="str">
            <v>00</v>
          </cell>
          <cell r="AC334" t="str">
            <v>X</v>
          </cell>
          <cell r="AD334" t="str">
            <v>100</v>
          </cell>
          <cell r="AE334" t="str">
            <v>10954008890</v>
          </cell>
          <cell r="AF334" t="str">
            <v>02</v>
          </cell>
          <cell r="AG334" t="str">
            <v>19810115</v>
          </cell>
          <cell r="AH334" t="str">
            <v>DT.Adm.Corr.Antiguid</v>
          </cell>
          <cell r="AI334" t="str">
            <v>1</v>
          </cell>
          <cell r="AJ334" t="str">
            <v>ACTIVOS</v>
          </cell>
          <cell r="AK334" t="str">
            <v>AA</v>
          </cell>
          <cell r="AL334" t="str">
            <v>ACTIVO TEMP.INTEIRO</v>
          </cell>
          <cell r="AM334" t="str">
            <v>J200</v>
          </cell>
          <cell r="AN334" t="str">
            <v>EDPOutsourcingComercial-Ce</v>
          </cell>
          <cell r="AO334" t="str">
            <v>J218</v>
          </cell>
          <cell r="AP334" t="str">
            <v>EDPOC-TMR-AJA</v>
          </cell>
          <cell r="AQ334" t="str">
            <v>40177262</v>
          </cell>
          <cell r="AR334" t="str">
            <v>70000078</v>
          </cell>
          <cell r="AS334" t="str">
            <v>033.</v>
          </cell>
          <cell r="AT334" t="str">
            <v>TECNICO PRINCIPAL DE GESTAO</v>
          </cell>
          <cell r="AU334" t="str">
            <v>1</v>
          </cell>
          <cell r="AV334" t="str">
            <v>00040333</v>
          </cell>
          <cell r="AW334" t="str">
            <v>J20444440120</v>
          </cell>
          <cell r="AX334" t="str">
            <v>AC-LJTMR-CH-CHEFIA</v>
          </cell>
          <cell r="AY334" t="str">
            <v>68905422</v>
          </cell>
          <cell r="AZ334" t="str">
            <v>Lj Tomar</v>
          </cell>
          <cell r="BA334" t="str">
            <v>6890</v>
          </cell>
          <cell r="BB334" t="str">
            <v>EDP Outsourcing Comercial</v>
          </cell>
          <cell r="BC334" t="str">
            <v>6890</v>
          </cell>
          <cell r="BD334" t="str">
            <v>6890</v>
          </cell>
          <cell r="BE334" t="str">
            <v>2800</v>
          </cell>
          <cell r="BF334" t="str">
            <v>6890</v>
          </cell>
          <cell r="BG334" t="str">
            <v>EDP Outsourcing Comercial,SA</v>
          </cell>
          <cell r="BH334" t="str">
            <v>1010</v>
          </cell>
          <cell r="BI334">
            <v>1618</v>
          </cell>
          <cell r="BJ334" t="str">
            <v>15</v>
          </cell>
          <cell r="BK334">
            <v>24</v>
          </cell>
          <cell r="BL334">
            <v>242.64</v>
          </cell>
          <cell r="BM334" t="str">
            <v>NÍVEL 3</v>
          </cell>
          <cell r="BN334" t="str">
            <v>02</v>
          </cell>
          <cell r="BO334" t="str">
            <v>06</v>
          </cell>
          <cell r="BP334" t="str">
            <v>20030103</v>
          </cell>
          <cell r="BQ334" t="str">
            <v>63</v>
          </cell>
          <cell r="BR334" t="str">
            <v>REQUALIFICACAO</v>
          </cell>
          <cell r="BS334" t="str">
            <v>20050101</v>
          </cell>
          <cell r="BT334" t="str">
            <v>20030101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C334">
            <v>0</v>
          </cell>
          <cell r="CG334">
            <v>0</v>
          </cell>
          <cell r="CK334">
            <v>0</v>
          </cell>
          <cell r="CO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Z334">
            <v>0</v>
          </cell>
          <cell r="DC334">
            <v>0</v>
          </cell>
          <cell r="DF334">
            <v>0</v>
          </cell>
          <cell r="DI334">
            <v>0</v>
          </cell>
          <cell r="DK334">
            <v>0</v>
          </cell>
          <cell r="DL334">
            <v>0</v>
          </cell>
          <cell r="DN334" t="str">
            <v>11D12</v>
          </cell>
          <cell r="DO334" t="str">
            <v>Fixo T.Int-"A.IND."</v>
          </cell>
          <cell r="DP334">
            <v>9</v>
          </cell>
          <cell r="DQ334">
            <v>100</v>
          </cell>
          <cell r="DR334" t="str">
            <v>CR01</v>
          </cell>
          <cell r="DT334" t="str">
            <v>00350768</v>
          </cell>
          <cell r="DU334" t="str">
            <v>CAIXA GERAL DE DEPOSITOS, SA</v>
          </cell>
        </row>
        <row r="335">
          <cell r="A335" t="str">
            <v>267643</v>
          </cell>
          <cell r="B335" t="str">
            <v>Maria Carmen Ferreira Curdia Marques Cardoso</v>
          </cell>
          <cell r="C335" t="str">
            <v>1971</v>
          </cell>
          <cell r="D335">
            <v>34</v>
          </cell>
          <cell r="E335">
            <v>34</v>
          </cell>
          <cell r="F335" t="str">
            <v>19520228</v>
          </cell>
          <cell r="G335" t="str">
            <v>53</v>
          </cell>
          <cell r="H335" t="str">
            <v>1</v>
          </cell>
          <cell r="I335" t="str">
            <v>Casado</v>
          </cell>
          <cell r="J335" t="str">
            <v>feminino</v>
          </cell>
          <cell r="K335">
            <v>2</v>
          </cell>
          <cell r="L335" t="str">
            <v>R da Nabancia - N.13-R/C Dto</v>
          </cell>
          <cell r="M335" t="str">
            <v>2300-469</v>
          </cell>
          <cell r="N335" t="str">
            <v>TOMAR</v>
          </cell>
          <cell r="O335" t="str">
            <v>00232133</v>
          </cell>
          <cell r="P335" t="str">
            <v>CURSO GERAL DO COMERCIO</v>
          </cell>
          <cell r="R335" t="str">
            <v>2191519</v>
          </cell>
          <cell r="S335" t="str">
            <v>19980210</v>
          </cell>
          <cell r="T335" t="str">
            <v>SANTAREM</v>
          </cell>
          <cell r="U335" t="str">
            <v>9803</v>
          </cell>
          <cell r="V335" t="str">
            <v>S.NAC IND ENERGIA-SINDEL</v>
          </cell>
          <cell r="W335" t="str">
            <v>179556649</v>
          </cell>
          <cell r="X335" t="str">
            <v>2100</v>
          </cell>
          <cell r="Y335" t="str">
            <v>0.0</v>
          </cell>
          <cell r="Z335">
            <v>1</v>
          </cell>
          <cell r="AA335" t="str">
            <v>00</v>
          </cell>
          <cell r="AC335" t="str">
            <v>X</v>
          </cell>
          <cell r="AD335" t="str">
            <v>100</v>
          </cell>
          <cell r="AE335" t="str">
            <v>11102645582</v>
          </cell>
          <cell r="AF335" t="str">
            <v>02</v>
          </cell>
          <cell r="AG335" t="str">
            <v>19710802</v>
          </cell>
          <cell r="AH335" t="str">
            <v>DT.Adm.Corr.Antiguid</v>
          </cell>
          <cell r="AI335" t="str">
            <v>1</v>
          </cell>
          <cell r="AJ335" t="str">
            <v>ACTIVOS</v>
          </cell>
          <cell r="AK335" t="str">
            <v>AA</v>
          </cell>
          <cell r="AL335" t="str">
            <v>ACTIVO TEMP.INTEIRO</v>
          </cell>
          <cell r="AM335" t="str">
            <v>J200</v>
          </cell>
          <cell r="AN335" t="str">
            <v>EDPOutsourcingComercial-Ce</v>
          </cell>
          <cell r="AO335" t="str">
            <v>J218</v>
          </cell>
          <cell r="AP335" t="str">
            <v>EDPOC-TMR-AJA</v>
          </cell>
          <cell r="AQ335" t="str">
            <v>40177261</v>
          </cell>
          <cell r="AR335" t="str">
            <v>70000060</v>
          </cell>
          <cell r="AS335" t="str">
            <v>025.</v>
          </cell>
          <cell r="AT335" t="str">
            <v>ESCRITURARIO COMERCIAL</v>
          </cell>
          <cell r="AU335" t="str">
            <v>1</v>
          </cell>
          <cell r="AV335" t="str">
            <v>00040334</v>
          </cell>
          <cell r="AW335" t="str">
            <v>J20444440420</v>
          </cell>
          <cell r="AX335" t="str">
            <v>AC-LJTMR-LOJA TOMAR</v>
          </cell>
          <cell r="AY335" t="str">
            <v>68905422</v>
          </cell>
          <cell r="AZ335" t="str">
            <v>Lj Tomar</v>
          </cell>
          <cell r="BA335" t="str">
            <v>6890</v>
          </cell>
          <cell r="BB335" t="str">
            <v>EDP Outsourcing Comercial</v>
          </cell>
          <cell r="BC335" t="str">
            <v>6890</v>
          </cell>
          <cell r="BD335" t="str">
            <v>6890</v>
          </cell>
          <cell r="BE335" t="str">
            <v>2800</v>
          </cell>
          <cell r="BF335" t="str">
            <v>6890</v>
          </cell>
          <cell r="BG335" t="str">
            <v>EDP Outsourcing Comercial,SA</v>
          </cell>
          <cell r="BH335" t="str">
            <v>1010</v>
          </cell>
          <cell r="BI335">
            <v>1339</v>
          </cell>
          <cell r="BJ335" t="str">
            <v>12</v>
          </cell>
          <cell r="BK335">
            <v>34</v>
          </cell>
          <cell r="BL335">
            <v>343.74</v>
          </cell>
          <cell r="BM335" t="str">
            <v>NÍVEL 5</v>
          </cell>
          <cell r="BN335" t="str">
            <v>00</v>
          </cell>
          <cell r="BO335" t="str">
            <v>09</v>
          </cell>
          <cell r="BP335" t="str">
            <v>20050101</v>
          </cell>
          <cell r="BQ335" t="str">
            <v>21</v>
          </cell>
          <cell r="BR335" t="str">
            <v>EVOLUCAO AUTOMATICA</v>
          </cell>
          <cell r="BS335" t="str">
            <v>20050101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C335">
            <v>0</v>
          </cell>
          <cell r="CG335">
            <v>0</v>
          </cell>
          <cell r="CK335">
            <v>0</v>
          </cell>
          <cell r="CO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 t="str">
            <v>6010</v>
          </cell>
          <cell r="CZ335">
            <v>39.54</v>
          </cell>
          <cell r="DC335">
            <v>0</v>
          </cell>
          <cell r="DF335">
            <v>0</v>
          </cell>
          <cell r="DI335">
            <v>0</v>
          </cell>
          <cell r="DK335">
            <v>0</v>
          </cell>
          <cell r="DL335">
            <v>0</v>
          </cell>
          <cell r="DN335" t="str">
            <v>11D12</v>
          </cell>
          <cell r="DO335" t="str">
            <v>Fixo T.Int-"A.IND."</v>
          </cell>
          <cell r="DP335">
            <v>9</v>
          </cell>
          <cell r="DQ335">
            <v>100</v>
          </cell>
          <cell r="DR335" t="str">
            <v>CR01</v>
          </cell>
          <cell r="DT335" t="str">
            <v>00070236</v>
          </cell>
          <cell r="DU335" t="str">
            <v>BANCO ESPIRITO SANTO, SA</v>
          </cell>
        </row>
        <row r="336">
          <cell r="A336" t="str">
            <v>166065</v>
          </cell>
          <cell r="B336" t="str">
            <v>Maria João Amorim Ataide Cordeiro Anjos Dias</v>
          </cell>
          <cell r="C336" t="str">
            <v>1979</v>
          </cell>
          <cell r="D336">
            <v>26</v>
          </cell>
          <cell r="E336">
            <v>26</v>
          </cell>
          <cell r="F336" t="str">
            <v>19560809</v>
          </cell>
          <cell r="G336" t="str">
            <v>48</v>
          </cell>
          <cell r="H336" t="str">
            <v>1</v>
          </cell>
          <cell r="I336" t="str">
            <v>Casado</v>
          </cell>
          <cell r="J336" t="str">
            <v>feminino</v>
          </cell>
          <cell r="K336">
            <v>3</v>
          </cell>
          <cell r="L336" t="str">
            <v>R da Bairrada-Casa Ataide Cordeiro</v>
          </cell>
          <cell r="M336" t="str">
            <v>2300-153</v>
          </cell>
          <cell r="N336" t="str">
            <v>SÃO PEDRO DE TOMAR</v>
          </cell>
          <cell r="O336" t="str">
            <v>00232213</v>
          </cell>
          <cell r="P336" t="str">
            <v>C.GERAL ADMINISTRACAO COMERCIO</v>
          </cell>
          <cell r="R336" t="str">
            <v>4706361</v>
          </cell>
          <cell r="S336" t="str">
            <v>19970218</v>
          </cell>
          <cell r="T336" t="str">
            <v>LISBOA</v>
          </cell>
          <cell r="U336" t="str">
            <v>9803</v>
          </cell>
          <cell r="V336" t="str">
            <v>S.NAC IND ENERGIA-SINDEL</v>
          </cell>
          <cell r="W336" t="str">
            <v>139131876</v>
          </cell>
          <cell r="X336" t="str">
            <v>2100</v>
          </cell>
          <cell r="Y336" t="str">
            <v>0.0</v>
          </cell>
          <cell r="Z336">
            <v>3</v>
          </cell>
          <cell r="AA336" t="str">
            <v>00</v>
          </cell>
          <cell r="AC336" t="str">
            <v>X</v>
          </cell>
          <cell r="AD336" t="str">
            <v>100</v>
          </cell>
          <cell r="AE336" t="str">
            <v>11218231076</v>
          </cell>
          <cell r="AF336" t="str">
            <v>02</v>
          </cell>
          <cell r="AG336" t="str">
            <v>19790101</v>
          </cell>
          <cell r="AH336" t="str">
            <v>DT.Adm.Corr.Antiguid</v>
          </cell>
          <cell r="AI336" t="str">
            <v>1</v>
          </cell>
          <cell r="AJ336" t="str">
            <v>ACTIVOS</v>
          </cell>
          <cell r="AK336" t="str">
            <v>AA</v>
          </cell>
          <cell r="AL336" t="str">
            <v>ACTIVO TEMP.INTEIRO</v>
          </cell>
          <cell r="AM336" t="str">
            <v>J200</v>
          </cell>
          <cell r="AN336" t="str">
            <v>EDPOutsourcingComercial-Ce</v>
          </cell>
          <cell r="AO336" t="str">
            <v>J218</v>
          </cell>
          <cell r="AP336" t="str">
            <v>EDPOC-TMR-AJA</v>
          </cell>
          <cell r="AQ336" t="str">
            <v>40177259</v>
          </cell>
          <cell r="AR336" t="str">
            <v>70000060</v>
          </cell>
          <cell r="AS336" t="str">
            <v>025.</v>
          </cell>
          <cell r="AT336" t="str">
            <v>ESCRITURARIO COMERCIAL</v>
          </cell>
          <cell r="AU336" t="str">
            <v>1</v>
          </cell>
          <cell r="AV336" t="str">
            <v>00040334</v>
          </cell>
          <cell r="AW336" t="str">
            <v>J20444440420</v>
          </cell>
          <cell r="AX336" t="str">
            <v>AC-LJTMR-LOJA TOMAR</v>
          </cell>
          <cell r="AY336" t="str">
            <v>68905422</v>
          </cell>
          <cell r="AZ336" t="str">
            <v>Lj Tomar</v>
          </cell>
          <cell r="BA336" t="str">
            <v>6890</v>
          </cell>
          <cell r="BB336" t="str">
            <v>EDP Outsourcing Comercial</v>
          </cell>
          <cell r="BC336" t="str">
            <v>6890</v>
          </cell>
          <cell r="BD336" t="str">
            <v>6890</v>
          </cell>
          <cell r="BE336" t="str">
            <v>2800</v>
          </cell>
          <cell r="BF336" t="str">
            <v>6890</v>
          </cell>
          <cell r="BG336" t="str">
            <v>EDP Outsourcing Comercial,SA</v>
          </cell>
          <cell r="BH336" t="str">
            <v>1010</v>
          </cell>
          <cell r="BI336">
            <v>1247</v>
          </cell>
          <cell r="BJ336" t="str">
            <v>11</v>
          </cell>
          <cell r="BK336">
            <v>26</v>
          </cell>
          <cell r="BL336">
            <v>262.86</v>
          </cell>
          <cell r="BM336" t="str">
            <v>NÍVEL 5</v>
          </cell>
          <cell r="BN336" t="str">
            <v>03</v>
          </cell>
          <cell r="BO336" t="str">
            <v>08</v>
          </cell>
          <cell r="BP336" t="str">
            <v>20020101</v>
          </cell>
          <cell r="BQ336" t="str">
            <v>21</v>
          </cell>
          <cell r="BR336" t="str">
            <v>EVOLUCAO AUTOMATICA</v>
          </cell>
          <cell r="BS336" t="str">
            <v>20050101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C336">
            <v>0</v>
          </cell>
          <cell r="CG336">
            <v>0</v>
          </cell>
          <cell r="CK336">
            <v>0</v>
          </cell>
          <cell r="CO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1</v>
          </cell>
          <cell r="CY336" t="str">
            <v>6010</v>
          </cell>
          <cell r="CZ336">
            <v>39.54</v>
          </cell>
          <cell r="DC336">
            <v>0</v>
          </cell>
          <cell r="DF336">
            <v>0</v>
          </cell>
          <cell r="DI336">
            <v>0</v>
          </cell>
          <cell r="DK336">
            <v>0</v>
          </cell>
          <cell r="DL336">
            <v>0</v>
          </cell>
          <cell r="DN336" t="str">
            <v>11D12</v>
          </cell>
          <cell r="DO336" t="str">
            <v>Fixo T.Int-"A.IND."</v>
          </cell>
          <cell r="DP336">
            <v>9</v>
          </cell>
          <cell r="DQ336">
            <v>100</v>
          </cell>
          <cell r="DR336" t="str">
            <v>CR01</v>
          </cell>
          <cell r="DT336" t="str">
            <v>00070236</v>
          </cell>
          <cell r="DU336" t="str">
            <v>BANCO ESPIRITO SANTO, SA</v>
          </cell>
        </row>
        <row r="337">
          <cell r="A337" t="str">
            <v>158470</v>
          </cell>
          <cell r="B337" t="str">
            <v>Antonio Alves Freitas Henriques</v>
          </cell>
          <cell r="C337" t="str">
            <v>1978</v>
          </cell>
          <cell r="D337">
            <v>27</v>
          </cell>
          <cell r="E337">
            <v>27</v>
          </cell>
          <cell r="F337" t="str">
            <v>19550203</v>
          </cell>
          <cell r="G337" t="str">
            <v>50</v>
          </cell>
          <cell r="H337" t="str">
            <v>1</v>
          </cell>
          <cell r="I337" t="str">
            <v>Casado</v>
          </cell>
          <cell r="J337" t="str">
            <v>masculino</v>
          </cell>
          <cell r="K337">
            <v>2</v>
          </cell>
          <cell r="L337" t="str">
            <v>Milheiros</v>
          </cell>
          <cell r="M337" t="str">
            <v>2240-124</v>
          </cell>
          <cell r="N337" t="str">
            <v>AREIAS FZZ</v>
          </cell>
          <cell r="O337" t="str">
            <v>00243403</v>
          </cell>
          <cell r="P337" t="str">
            <v>12.ANO - 3. CURSO</v>
          </cell>
          <cell r="R337" t="str">
            <v>5588783</v>
          </cell>
          <cell r="S337" t="str">
            <v>19990727</v>
          </cell>
          <cell r="T337" t="str">
            <v>SANTAREM</v>
          </cell>
          <cell r="U337" t="str">
            <v>9803</v>
          </cell>
          <cell r="V337" t="str">
            <v>S.NAC IND ENERGIA-SINDEL</v>
          </cell>
          <cell r="W337" t="str">
            <v>141299444</v>
          </cell>
          <cell r="X337" t="str">
            <v>2038</v>
          </cell>
          <cell r="Y337" t="str">
            <v>0.0</v>
          </cell>
          <cell r="Z337">
            <v>1</v>
          </cell>
          <cell r="AA337" t="str">
            <v>00</v>
          </cell>
          <cell r="AC337" t="str">
            <v>X</v>
          </cell>
          <cell r="AD337" t="str">
            <v>100</v>
          </cell>
          <cell r="AE337" t="str">
            <v>11110624483</v>
          </cell>
          <cell r="AF337" t="str">
            <v>02</v>
          </cell>
          <cell r="AG337" t="str">
            <v>19780703</v>
          </cell>
          <cell r="AH337" t="str">
            <v>DT.Adm.Corr.Antiguid</v>
          </cell>
          <cell r="AI337" t="str">
            <v>1</v>
          </cell>
          <cell r="AJ337" t="str">
            <v>ACTIVOS</v>
          </cell>
          <cell r="AK337" t="str">
            <v>AA</v>
          </cell>
          <cell r="AL337" t="str">
            <v>ACTIVO TEMP.INTEIRO</v>
          </cell>
          <cell r="AM337" t="str">
            <v>J200</v>
          </cell>
          <cell r="AN337" t="str">
            <v>EDPOutsourcingComercial-Ce</v>
          </cell>
          <cell r="AO337" t="str">
            <v>J218</v>
          </cell>
          <cell r="AP337" t="str">
            <v>EDPOC-TMR-AJA</v>
          </cell>
          <cell r="AQ337" t="str">
            <v>40177258</v>
          </cell>
          <cell r="AR337" t="str">
            <v>70000060</v>
          </cell>
          <cell r="AS337" t="str">
            <v>025.</v>
          </cell>
          <cell r="AT337" t="str">
            <v>ESCRITURARIO COMERCIAL</v>
          </cell>
          <cell r="AU337" t="str">
            <v>1</v>
          </cell>
          <cell r="AV337" t="str">
            <v>00040334</v>
          </cell>
          <cell r="AW337" t="str">
            <v>J20444440420</v>
          </cell>
          <cell r="AX337" t="str">
            <v>AC-LJTMR-LOJA TOMAR</v>
          </cell>
          <cell r="AY337" t="str">
            <v>68905422</v>
          </cell>
          <cell r="AZ337" t="str">
            <v>Lj Tomar</v>
          </cell>
          <cell r="BA337" t="str">
            <v>6890</v>
          </cell>
          <cell r="BB337" t="str">
            <v>EDP Outsourcing Comercial</v>
          </cell>
          <cell r="BC337" t="str">
            <v>6890</v>
          </cell>
          <cell r="BD337" t="str">
            <v>6890</v>
          </cell>
          <cell r="BE337" t="str">
            <v>2800</v>
          </cell>
          <cell r="BF337" t="str">
            <v>6890</v>
          </cell>
          <cell r="BG337" t="str">
            <v>EDP Outsourcing Comercial,SA</v>
          </cell>
          <cell r="BH337" t="str">
            <v>1010</v>
          </cell>
          <cell r="BI337">
            <v>1247</v>
          </cell>
          <cell r="BJ337" t="str">
            <v>11</v>
          </cell>
          <cell r="BK337">
            <v>27</v>
          </cell>
          <cell r="BL337">
            <v>272.97000000000003</v>
          </cell>
          <cell r="BM337" t="str">
            <v>NÍVEL 5</v>
          </cell>
          <cell r="BN337" t="str">
            <v>01</v>
          </cell>
          <cell r="BO337" t="str">
            <v>08</v>
          </cell>
          <cell r="BP337" t="str">
            <v>20040101</v>
          </cell>
          <cell r="BQ337" t="str">
            <v>21</v>
          </cell>
          <cell r="BR337" t="str">
            <v>EVOLUCAO AUTOMATICA</v>
          </cell>
          <cell r="BS337" t="str">
            <v>20050101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C337">
            <v>0</v>
          </cell>
          <cell r="CG337">
            <v>0</v>
          </cell>
          <cell r="CK337">
            <v>0</v>
          </cell>
          <cell r="CO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1</v>
          </cell>
          <cell r="CY337" t="str">
            <v>6010</v>
          </cell>
          <cell r="CZ337">
            <v>39.54</v>
          </cell>
          <cell r="DC337">
            <v>0</v>
          </cell>
          <cell r="DF337">
            <v>0</v>
          </cell>
          <cell r="DI337">
            <v>0</v>
          </cell>
          <cell r="DK337">
            <v>0</v>
          </cell>
          <cell r="DL337">
            <v>0</v>
          </cell>
          <cell r="DN337" t="str">
            <v>11D12</v>
          </cell>
          <cell r="DO337" t="str">
            <v>Fixo T.Int-"A.IND."</v>
          </cell>
          <cell r="DP337">
            <v>9</v>
          </cell>
          <cell r="DQ337">
            <v>100</v>
          </cell>
          <cell r="DR337" t="str">
            <v>CR01</v>
          </cell>
          <cell r="DT337" t="str">
            <v>00350315</v>
          </cell>
          <cell r="DU337" t="str">
            <v>CAIXA GERAL DE DEPOSITOS, SA</v>
          </cell>
        </row>
        <row r="338">
          <cell r="A338" t="str">
            <v>267511</v>
          </cell>
          <cell r="B338" t="str">
            <v>Lucilia Conceição Henriques Oliveira</v>
          </cell>
          <cell r="C338" t="str">
            <v>1971</v>
          </cell>
          <cell r="D338">
            <v>34</v>
          </cell>
          <cell r="E338">
            <v>34</v>
          </cell>
          <cell r="F338" t="str">
            <v>19541022</v>
          </cell>
          <cell r="G338" t="str">
            <v>50</v>
          </cell>
          <cell r="H338" t="str">
            <v>5</v>
          </cell>
          <cell r="I338" t="str">
            <v>Viuvo</v>
          </cell>
          <cell r="J338" t="str">
            <v>feminino</v>
          </cell>
          <cell r="K338">
            <v>1</v>
          </cell>
          <cell r="L338" t="str">
            <v>R Coronel Garcez Teixeira,6-3 Dto</v>
          </cell>
          <cell r="M338" t="str">
            <v>2300-460</v>
          </cell>
          <cell r="N338" t="str">
            <v>TOMAR</v>
          </cell>
          <cell r="O338" t="str">
            <v>00232183</v>
          </cell>
          <cell r="P338" t="str">
            <v>CURSO GERAL DO COMERCIO</v>
          </cell>
          <cell r="R338" t="str">
            <v>2322096</v>
          </cell>
          <cell r="S338" t="str">
            <v>19980930</v>
          </cell>
          <cell r="T338" t="str">
            <v>SANTAREM</v>
          </cell>
          <cell r="U338" t="str">
            <v>9806</v>
          </cell>
          <cell r="V338" t="str">
            <v>ASOSI-ASS.S.TRAB.S.EN.TEL</v>
          </cell>
          <cell r="W338" t="str">
            <v>141207191</v>
          </cell>
          <cell r="X338" t="str">
            <v>2100</v>
          </cell>
          <cell r="Y338" t="str">
            <v>0.0</v>
          </cell>
          <cell r="Z338">
            <v>1</v>
          </cell>
          <cell r="AA338" t="str">
            <v>00</v>
          </cell>
          <cell r="AD338" t="str">
            <v>100</v>
          </cell>
          <cell r="AE338" t="str">
            <v>11102643312</v>
          </cell>
          <cell r="AF338" t="str">
            <v>02</v>
          </cell>
          <cell r="AG338" t="str">
            <v>19711213</v>
          </cell>
          <cell r="AH338" t="str">
            <v>DT.Adm.Corr.Antiguid</v>
          </cell>
          <cell r="AI338" t="str">
            <v>1</v>
          </cell>
          <cell r="AJ338" t="str">
            <v>ACTIVOS</v>
          </cell>
          <cell r="AK338" t="str">
            <v>AA</v>
          </cell>
          <cell r="AL338" t="str">
            <v>ACTIVO TEMP.INTEIRO</v>
          </cell>
          <cell r="AM338" t="str">
            <v>J200</v>
          </cell>
          <cell r="AN338" t="str">
            <v>EDPOutsourcingComercial-Ce</v>
          </cell>
          <cell r="AO338" t="str">
            <v>J218</v>
          </cell>
          <cell r="AP338" t="str">
            <v>EDPOC-TMR-AJA</v>
          </cell>
          <cell r="AQ338" t="str">
            <v>40177260</v>
          </cell>
          <cell r="AR338" t="str">
            <v>70000060</v>
          </cell>
          <cell r="AS338" t="str">
            <v>025.</v>
          </cell>
          <cell r="AT338" t="str">
            <v>ESCRITURARIO COMERCIAL</v>
          </cell>
          <cell r="AU338" t="str">
            <v>1</v>
          </cell>
          <cell r="AV338" t="str">
            <v>00040334</v>
          </cell>
          <cell r="AW338" t="str">
            <v>J20444440420</v>
          </cell>
          <cell r="AX338" t="str">
            <v>AC-LJTMR-LOJA TOMAR</v>
          </cell>
          <cell r="AY338" t="str">
            <v>68905422</v>
          </cell>
          <cell r="AZ338" t="str">
            <v>Lj Tomar</v>
          </cell>
          <cell r="BA338" t="str">
            <v>6890</v>
          </cell>
          <cell r="BB338" t="str">
            <v>EDP Outsourcing Comercial</v>
          </cell>
          <cell r="BC338" t="str">
            <v>6890</v>
          </cell>
          <cell r="BD338" t="str">
            <v>6890</v>
          </cell>
          <cell r="BE338" t="str">
            <v>2800</v>
          </cell>
          <cell r="BF338" t="str">
            <v>6890</v>
          </cell>
          <cell r="BG338" t="str">
            <v>EDP Outsourcing Comercial,SA</v>
          </cell>
          <cell r="BH338" t="str">
            <v>1010</v>
          </cell>
          <cell r="BI338">
            <v>1247</v>
          </cell>
          <cell r="BJ338" t="str">
            <v>11</v>
          </cell>
          <cell r="BK338">
            <v>34</v>
          </cell>
          <cell r="BL338">
            <v>343.74</v>
          </cell>
          <cell r="BM338" t="str">
            <v>NÍVEL 5</v>
          </cell>
          <cell r="BN338" t="str">
            <v>02</v>
          </cell>
          <cell r="BO338" t="str">
            <v>08</v>
          </cell>
          <cell r="BP338" t="str">
            <v>20030101</v>
          </cell>
          <cell r="BQ338" t="str">
            <v>21</v>
          </cell>
          <cell r="BR338" t="str">
            <v>EVOLUCAO AUTOMATICA</v>
          </cell>
          <cell r="BS338" t="str">
            <v>20050101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C338">
            <v>0</v>
          </cell>
          <cell r="CG338">
            <v>0</v>
          </cell>
          <cell r="CK338">
            <v>0</v>
          </cell>
          <cell r="CO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1</v>
          </cell>
          <cell r="CY338" t="str">
            <v>6010</v>
          </cell>
          <cell r="CZ338">
            <v>39.54</v>
          </cell>
          <cell r="DC338">
            <v>0</v>
          </cell>
          <cell r="DF338">
            <v>0</v>
          </cell>
          <cell r="DI338">
            <v>0</v>
          </cell>
          <cell r="DK338">
            <v>0</v>
          </cell>
          <cell r="DL338">
            <v>0</v>
          </cell>
          <cell r="DN338" t="str">
            <v>11D12</v>
          </cell>
          <cell r="DO338" t="str">
            <v>Fixo T.Int-"A.IND."</v>
          </cell>
          <cell r="DP338">
            <v>9</v>
          </cell>
          <cell r="DQ338">
            <v>100</v>
          </cell>
          <cell r="DR338" t="str">
            <v>CR01</v>
          </cell>
          <cell r="DT338" t="str">
            <v>00070236</v>
          </cell>
          <cell r="DU338" t="str">
            <v>BANCO ESPIRITO SANTO, SA</v>
          </cell>
        </row>
        <row r="339">
          <cell r="A339" t="str">
            <v>323101</v>
          </cell>
          <cell r="B339" t="str">
            <v>Maria Ceu Duarte Roxo</v>
          </cell>
          <cell r="C339" t="str">
            <v>1992</v>
          </cell>
          <cell r="D339">
            <v>13</v>
          </cell>
          <cell r="E339">
            <v>13</v>
          </cell>
          <cell r="F339" t="str">
            <v>19710509</v>
          </cell>
          <cell r="G339" t="str">
            <v>34</v>
          </cell>
          <cell r="H339" t="str">
            <v>0</v>
          </cell>
          <cell r="I339" t="str">
            <v>Solt.</v>
          </cell>
          <cell r="J339" t="str">
            <v>feminino</v>
          </cell>
          <cell r="K339">
            <v>0</v>
          </cell>
          <cell r="L339" t="str">
            <v>R. Engº. Frederico Ulrich Lt 7 E - 6º. Dt</v>
          </cell>
          <cell r="M339" t="str">
            <v>6000-223</v>
          </cell>
          <cell r="N339" t="str">
            <v>CASTELO BRANCO</v>
          </cell>
          <cell r="O339" t="str">
            <v>00776045</v>
          </cell>
          <cell r="P339" t="str">
            <v>GESTAO DE RECURSOS HUMANOS</v>
          </cell>
          <cell r="R339" t="str">
            <v>9848721</v>
          </cell>
          <cell r="S339" t="str">
            <v>19890714</v>
          </cell>
          <cell r="T339" t="str">
            <v>LISBOA</v>
          </cell>
          <cell r="U339" t="str">
            <v>9803</v>
          </cell>
          <cell r="V339" t="str">
            <v>S.NAC IND ENERGIA-SINDEL</v>
          </cell>
          <cell r="W339" t="str">
            <v>199846103</v>
          </cell>
          <cell r="X339" t="str">
            <v>0604</v>
          </cell>
          <cell r="Y339" t="str">
            <v>0.0</v>
          </cell>
          <cell r="Z339">
            <v>0</v>
          </cell>
          <cell r="AA339" t="str">
            <v>00</v>
          </cell>
          <cell r="AD339" t="str">
            <v>100</v>
          </cell>
          <cell r="AE339" t="str">
            <v>11195258029</v>
          </cell>
          <cell r="AF339" t="str">
            <v>02</v>
          </cell>
          <cell r="AG339" t="str">
            <v>19920317</v>
          </cell>
          <cell r="AH339" t="str">
            <v>DT.Adm.Corr.Antiguid</v>
          </cell>
          <cell r="AI339" t="str">
            <v>1</v>
          </cell>
          <cell r="AJ339" t="str">
            <v>ACTIVOS</v>
          </cell>
          <cell r="AK339" t="str">
            <v>AA</v>
          </cell>
          <cell r="AL339" t="str">
            <v>ACTIVO TEMP.INTEIRO</v>
          </cell>
          <cell r="AM339" t="str">
            <v>J200</v>
          </cell>
          <cell r="AN339" t="str">
            <v>EDPOutsourcingComercial-Ce</v>
          </cell>
          <cell r="AO339" t="str">
            <v>J219</v>
          </cell>
          <cell r="AP339" t="str">
            <v>EDPOC-C BRNC-NA</v>
          </cell>
          <cell r="AQ339" t="str">
            <v>40177408</v>
          </cell>
          <cell r="AR339" t="str">
            <v>70000041</v>
          </cell>
          <cell r="AS339" t="str">
            <v>01L1</v>
          </cell>
          <cell r="AT339" t="str">
            <v>LICENCIADO I</v>
          </cell>
          <cell r="AU339" t="str">
            <v>1</v>
          </cell>
          <cell r="AV339" t="str">
            <v>00040532</v>
          </cell>
          <cell r="AW339" t="str">
            <v>J20600001620</v>
          </cell>
          <cell r="AX339" t="str">
            <v>ACCC-CONTACTOS COMERCIAIS CENTRO</v>
          </cell>
          <cell r="AY339" t="str">
            <v>68908200</v>
          </cell>
          <cell r="AZ339" t="str">
            <v>GC - GA Gestão Conta</v>
          </cell>
          <cell r="BA339" t="str">
            <v>6890</v>
          </cell>
          <cell r="BB339" t="str">
            <v>EDP Outsourcing Comercial</v>
          </cell>
          <cell r="BC339" t="str">
            <v>6890</v>
          </cell>
          <cell r="BD339" t="str">
            <v>6890</v>
          </cell>
          <cell r="BE339" t="str">
            <v>2800</v>
          </cell>
          <cell r="BF339" t="str">
            <v>6890</v>
          </cell>
          <cell r="BG339" t="str">
            <v>EDP Outsourcing Comercial,SA</v>
          </cell>
          <cell r="BH339" t="str">
            <v>1010</v>
          </cell>
          <cell r="BI339">
            <v>1799</v>
          </cell>
          <cell r="BJ339" t="str">
            <v>F</v>
          </cell>
          <cell r="BK339">
            <v>13</v>
          </cell>
          <cell r="BL339">
            <v>131.43</v>
          </cell>
          <cell r="BM339" t="str">
            <v>LIC 1</v>
          </cell>
          <cell r="BN339" t="str">
            <v>01</v>
          </cell>
          <cell r="BO339" t="str">
            <v>F</v>
          </cell>
          <cell r="BP339" t="str">
            <v>20040101</v>
          </cell>
          <cell r="BQ339" t="str">
            <v>21</v>
          </cell>
          <cell r="BR339" t="str">
            <v>EVOLUCAO AUTOMATICA</v>
          </cell>
          <cell r="BS339" t="str">
            <v>20050101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C339">
            <v>0</v>
          </cell>
          <cell r="CG339">
            <v>0</v>
          </cell>
          <cell r="CK339">
            <v>0</v>
          </cell>
          <cell r="CO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Z339">
            <v>0</v>
          </cell>
          <cell r="DC339">
            <v>0</v>
          </cell>
          <cell r="DF339">
            <v>0</v>
          </cell>
          <cell r="DI339">
            <v>0</v>
          </cell>
          <cell r="DK339">
            <v>0</v>
          </cell>
          <cell r="DL339">
            <v>0</v>
          </cell>
          <cell r="DN339" t="str">
            <v>21D12</v>
          </cell>
          <cell r="DO339" t="str">
            <v>Flex.T.Int."Act.Ind."</v>
          </cell>
          <cell r="DP339">
            <v>2</v>
          </cell>
          <cell r="DQ339">
            <v>100</v>
          </cell>
          <cell r="DR339" t="str">
            <v>CR01</v>
          </cell>
          <cell r="DT339" t="str">
            <v>00360036</v>
          </cell>
          <cell r="DU339" t="str">
            <v>CAIXA ECONOMICA MONTEPIO GERAL</v>
          </cell>
        </row>
        <row r="340">
          <cell r="A340" t="str">
            <v>192570</v>
          </cell>
          <cell r="B340" t="str">
            <v>Maria Zulmira Nascimento Rodrigues</v>
          </cell>
          <cell r="C340" t="str">
            <v>1980</v>
          </cell>
          <cell r="D340">
            <v>25</v>
          </cell>
          <cell r="E340">
            <v>25</v>
          </cell>
          <cell r="F340" t="str">
            <v>19550628</v>
          </cell>
          <cell r="G340" t="str">
            <v>50</v>
          </cell>
          <cell r="H340" t="str">
            <v>1</v>
          </cell>
          <cell r="I340" t="str">
            <v>Casado</v>
          </cell>
          <cell r="J340" t="str">
            <v>feminino</v>
          </cell>
          <cell r="K340">
            <v>2</v>
          </cell>
          <cell r="L340" t="str">
            <v>Av. Cidade Zhuhai, 16 - 5º. Esqº.</v>
          </cell>
          <cell r="M340" t="str">
            <v>6000-120</v>
          </cell>
          <cell r="N340" t="str">
            <v>CASTELO BRANCO</v>
          </cell>
          <cell r="O340" t="str">
            <v>00121013</v>
          </cell>
          <cell r="P340" t="str">
            <v>1. CICLO LICEAL (3 ANOS)</v>
          </cell>
          <cell r="R340" t="str">
            <v>6900700</v>
          </cell>
          <cell r="S340" t="str">
            <v>19880311</v>
          </cell>
          <cell r="T340" t="str">
            <v>LISBOA</v>
          </cell>
          <cell r="U340" t="str">
            <v>9803</v>
          </cell>
          <cell r="V340" t="str">
            <v>S.NAC IND ENERGIA-SINDEL</v>
          </cell>
          <cell r="W340" t="str">
            <v>104756810</v>
          </cell>
          <cell r="X340" t="str">
            <v>0604</v>
          </cell>
          <cell r="Y340" t="str">
            <v>0.0</v>
          </cell>
          <cell r="Z340">
            <v>2</v>
          </cell>
          <cell r="AA340" t="str">
            <v>00</v>
          </cell>
          <cell r="AC340" t="str">
            <v>X</v>
          </cell>
          <cell r="AD340" t="str">
            <v>100</v>
          </cell>
          <cell r="AE340" t="str">
            <v>10751028681</v>
          </cell>
          <cell r="AF340" t="str">
            <v>02</v>
          </cell>
          <cell r="AG340" t="str">
            <v>19800519</v>
          </cell>
          <cell r="AH340" t="str">
            <v>DT.Adm.Corr.Antiguid</v>
          </cell>
          <cell r="AI340" t="str">
            <v>1</v>
          </cell>
          <cell r="AJ340" t="str">
            <v>ACTIVOS</v>
          </cell>
          <cell r="AK340" t="str">
            <v>AA</v>
          </cell>
          <cell r="AL340" t="str">
            <v>ACTIVO TEMP.INTEIRO</v>
          </cell>
          <cell r="AM340" t="str">
            <v>J200</v>
          </cell>
          <cell r="AN340" t="str">
            <v>EDPOutsourcingComercial-Ce</v>
          </cell>
          <cell r="AO340" t="str">
            <v>J220</v>
          </cell>
          <cell r="AP340" t="str">
            <v>EDPOC-C BRNC-SP</v>
          </cell>
          <cell r="AQ340" t="str">
            <v>40176973</v>
          </cell>
          <cell r="AR340" t="str">
            <v>70000045</v>
          </cell>
          <cell r="AS340" t="str">
            <v>01S3</v>
          </cell>
          <cell r="AT340" t="str">
            <v>CHEFIA SECCAO ESCALAO III</v>
          </cell>
          <cell r="AU340" t="str">
            <v>1</v>
          </cell>
          <cell r="AV340" t="str">
            <v>00040313</v>
          </cell>
          <cell r="AW340" t="str">
            <v>J20444260120</v>
          </cell>
          <cell r="AX340" t="str">
            <v>AC-LJCTB-CH-CHEFIA</v>
          </cell>
          <cell r="AY340" t="str">
            <v>68905305</v>
          </cell>
          <cell r="AZ340" t="str">
            <v>Lj Castelo Branco</v>
          </cell>
          <cell r="BA340" t="str">
            <v>6890</v>
          </cell>
          <cell r="BB340" t="str">
            <v>EDP Outsourcing Comercial</v>
          </cell>
          <cell r="BC340" t="str">
            <v>6890</v>
          </cell>
          <cell r="BD340" t="str">
            <v>6890</v>
          </cell>
          <cell r="BE340" t="str">
            <v>2800</v>
          </cell>
          <cell r="BF340" t="str">
            <v>6890</v>
          </cell>
          <cell r="BG340" t="str">
            <v>EDP Outsourcing Comercial,SA</v>
          </cell>
          <cell r="BH340" t="str">
            <v>1010</v>
          </cell>
          <cell r="BI340">
            <v>1799</v>
          </cell>
          <cell r="BJ340" t="str">
            <v>17</v>
          </cell>
          <cell r="BK340">
            <v>25</v>
          </cell>
          <cell r="BL340">
            <v>252.75</v>
          </cell>
          <cell r="BM340" t="str">
            <v>C SECÇ3</v>
          </cell>
          <cell r="BN340" t="str">
            <v>02</v>
          </cell>
          <cell r="BO340" t="str">
            <v>I</v>
          </cell>
          <cell r="BP340" t="str">
            <v>20030101</v>
          </cell>
          <cell r="BQ340" t="str">
            <v>21</v>
          </cell>
          <cell r="BR340" t="str">
            <v>EVOLUCAO AUTOMATICA</v>
          </cell>
          <cell r="BS340" t="str">
            <v>20050101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C340">
            <v>0</v>
          </cell>
          <cell r="CG340">
            <v>0</v>
          </cell>
          <cell r="CK340">
            <v>0</v>
          </cell>
          <cell r="CO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Z340">
            <v>0</v>
          </cell>
          <cell r="DC340">
            <v>0</v>
          </cell>
          <cell r="DF340">
            <v>0</v>
          </cell>
          <cell r="DI340">
            <v>0</v>
          </cell>
          <cell r="DK340">
            <v>0</v>
          </cell>
          <cell r="DL340">
            <v>0</v>
          </cell>
          <cell r="DN340" t="str">
            <v>21D12</v>
          </cell>
          <cell r="DO340" t="str">
            <v>Flex.T.Int."Act.Ind."</v>
          </cell>
          <cell r="DP340">
            <v>2</v>
          </cell>
          <cell r="DQ340">
            <v>100</v>
          </cell>
          <cell r="DR340" t="str">
            <v>CR01</v>
          </cell>
          <cell r="DT340" t="str">
            <v>00330000</v>
          </cell>
          <cell r="DU340" t="str">
            <v>BANCO COMERCIAL PORTUGUES, SA</v>
          </cell>
        </row>
        <row r="341">
          <cell r="A341" t="str">
            <v>322555</v>
          </cell>
          <cell r="B341" t="str">
            <v>Maria Manuela Ramos Mendes Candeias</v>
          </cell>
          <cell r="C341" t="str">
            <v>1991</v>
          </cell>
          <cell r="D341">
            <v>14</v>
          </cell>
          <cell r="E341">
            <v>14</v>
          </cell>
          <cell r="F341" t="str">
            <v>19590508</v>
          </cell>
          <cell r="G341" t="str">
            <v>46</v>
          </cell>
          <cell r="H341" t="str">
            <v>1</v>
          </cell>
          <cell r="I341" t="str">
            <v>Casado</v>
          </cell>
          <cell r="J341" t="str">
            <v>feminino</v>
          </cell>
          <cell r="K341">
            <v>2</v>
          </cell>
          <cell r="L341" t="str">
            <v>Urb Qt. Pires Marques,Rua7-Lt 246-1 Esq</v>
          </cell>
          <cell r="M341" t="str">
            <v>6000-414</v>
          </cell>
          <cell r="N341" t="str">
            <v>CASTELO BRANCO</v>
          </cell>
          <cell r="O341" t="str">
            <v>00233023</v>
          </cell>
          <cell r="P341" t="str">
            <v>C.GERAL UNIFICADO(9 ANO ESCOL)</v>
          </cell>
          <cell r="R341" t="str">
            <v>5194784</v>
          </cell>
          <cell r="S341" t="str">
            <v>19860808</v>
          </cell>
          <cell r="T341" t="str">
            <v>LISBOA</v>
          </cell>
          <cell r="U341" t="str">
            <v>9803</v>
          </cell>
          <cell r="V341" t="str">
            <v>S.NAC IND ENERGIA-SINDEL</v>
          </cell>
          <cell r="W341" t="str">
            <v>124184600</v>
          </cell>
          <cell r="X341" t="str">
            <v>0604</v>
          </cell>
          <cell r="Y341" t="str">
            <v>0.0</v>
          </cell>
          <cell r="Z341">
            <v>2</v>
          </cell>
          <cell r="AA341" t="str">
            <v>00</v>
          </cell>
          <cell r="AC341" t="str">
            <v>X</v>
          </cell>
          <cell r="AD341" t="str">
            <v>100</v>
          </cell>
          <cell r="AE341" t="str">
            <v>10621046352</v>
          </cell>
          <cell r="AF341" t="str">
            <v>02</v>
          </cell>
          <cell r="AG341" t="str">
            <v>19910902</v>
          </cell>
          <cell r="AH341" t="str">
            <v>DT.Adm.Corr.Antiguid</v>
          </cell>
          <cell r="AI341" t="str">
            <v>1</v>
          </cell>
          <cell r="AJ341" t="str">
            <v>ACTIVOS</v>
          </cell>
          <cell r="AK341" t="str">
            <v>AA</v>
          </cell>
          <cell r="AL341" t="str">
            <v>ACTIVO TEMP.INTEIRO</v>
          </cell>
          <cell r="AM341" t="str">
            <v>J200</v>
          </cell>
          <cell r="AN341" t="str">
            <v>EDPOutsourcingComercial-Ce</v>
          </cell>
          <cell r="AO341" t="str">
            <v>J220</v>
          </cell>
          <cell r="AP341" t="str">
            <v>EDPOC-C BRNC-SP</v>
          </cell>
          <cell r="AQ341" t="str">
            <v>40177102</v>
          </cell>
          <cell r="AR341" t="str">
            <v>70000060</v>
          </cell>
          <cell r="AS341" t="str">
            <v>025.</v>
          </cell>
          <cell r="AT341" t="str">
            <v>ESCRITURARIO COMERCIAL</v>
          </cell>
          <cell r="AU341" t="str">
            <v>1</v>
          </cell>
          <cell r="AV341" t="str">
            <v>00040314</v>
          </cell>
          <cell r="AW341" t="str">
            <v>J20444260420</v>
          </cell>
          <cell r="AX341" t="str">
            <v>AC-LJCTB-LOJA CASTELO BRANCO</v>
          </cell>
          <cell r="AY341" t="str">
            <v>68905305</v>
          </cell>
          <cell r="AZ341" t="str">
            <v>Lj Castelo Branco</v>
          </cell>
          <cell r="BA341" t="str">
            <v>6890</v>
          </cell>
          <cell r="BB341" t="str">
            <v>EDP Outsourcing Comercial</v>
          </cell>
          <cell r="BC341" t="str">
            <v>6890</v>
          </cell>
          <cell r="BD341" t="str">
            <v>6890</v>
          </cell>
          <cell r="BE341" t="str">
            <v>2800</v>
          </cell>
          <cell r="BF341" t="str">
            <v>6890</v>
          </cell>
          <cell r="BG341" t="str">
            <v>EDP Outsourcing Comercial,SA</v>
          </cell>
          <cell r="BH341" t="str">
            <v>1010</v>
          </cell>
          <cell r="BI341">
            <v>1003</v>
          </cell>
          <cell r="BJ341" t="str">
            <v>08</v>
          </cell>
          <cell r="BK341">
            <v>14</v>
          </cell>
          <cell r="BL341">
            <v>141.54</v>
          </cell>
          <cell r="BM341" t="str">
            <v>NÍVEL 5</v>
          </cell>
          <cell r="BN341" t="str">
            <v>01</v>
          </cell>
          <cell r="BO341" t="str">
            <v>05</v>
          </cell>
          <cell r="BP341" t="str">
            <v>20040101</v>
          </cell>
          <cell r="BQ341" t="str">
            <v>21</v>
          </cell>
          <cell r="BR341" t="str">
            <v>EVOLUCAO AUTOMATICA</v>
          </cell>
          <cell r="BS341" t="str">
            <v>20050101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C341">
            <v>0</v>
          </cell>
          <cell r="CG341">
            <v>0</v>
          </cell>
          <cell r="CK341">
            <v>0</v>
          </cell>
          <cell r="CO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1</v>
          </cell>
          <cell r="CY341" t="str">
            <v>6010</v>
          </cell>
          <cell r="CZ341">
            <v>39.54</v>
          </cell>
          <cell r="DC341">
            <v>0</v>
          </cell>
          <cell r="DF341">
            <v>0</v>
          </cell>
          <cell r="DI341">
            <v>0</v>
          </cell>
          <cell r="DK341">
            <v>0</v>
          </cell>
          <cell r="DL341">
            <v>0</v>
          </cell>
          <cell r="DN341" t="str">
            <v>21D12</v>
          </cell>
          <cell r="DO341" t="str">
            <v>Flex.T.Int."Act.Ind."</v>
          </cell>
          <cell r="DP341">
            <v>2</v>
          </cell>
          <cell r="DQ341">
            <v>100</v>
          </cell>
          <cell r="DR341" t="str">
            <v>CR01</v>
          </cell>
          <cell r="DT341" t="str">
            <v>00070221</v>
          </cell>
          <cell r="DU341" t="str">
            <v>BANCO ESPIRITO SANTO, SA</v>
          </cell>
        </row>
        <row r="342">
          <cell r="A342" t="str">
            <v>183970</v>
          </cell>
          <cell r="B342" t="str">
            <v>Jose Manuel Cardoso Oliveira</v>
          </cell>
          <cell r="C342" t="str">
            <v>1980</v>
          </cell>
          <cell r="D342">
            <v>25</v>
          </cell>
          <cell r="E342">
            <v>25</v>
          </cell>
          <cell r="F342" t="str">
            <v>19570409</v>
          </cell>
          <cell r="G342" t="str">
            <v>48</v>
          </cell>
          <cell r="H342" t="str">
            <v>1</v>
          </cell>
          <cell r="I342" t="str">
            <v>Casado</v>
          </cell>
          <cell r="J342" t="str">
            <v>masculino</v>
          </cell>
          <cell r="K342">
            <v>2</v>
          </cell>
          <cell r="L342" t="str">
            <v>Av. da Carapalha, Lote 81 - 4º Dtº</v>
          </cell>
          <cell r="M342" t="str">
            <v>6000-334</v>
          </cell>
          <cell r="N342" t="str">
            <v>CASTELO BRANCO</v>
          </cell>
          <cell r="O342" t="str">
            <v>00242072</v>
          </cell>
          <cell r="P342" t="str">
            <v>CC CONTABILIDADE ADMINISTRACAO</v>
          </cell>
          <cell r="R342" t="str">
            <v>4867407</v>
          </cell>
          <cell r="S342" t="str">
            <v>20001010</v>
          </cell>
          <cell r="T342" t="str">
            <v>C.BRANCO</v>
          </cell>
          <cell r="U342" t="str">
            <v>9803</v>
          </cell>
          <cell r="V342" t="str">
            <v>S.NAC IND ENERGIA-SINDEL</v>
          </cell>
          <cell r="W342" t="str">
            <v>108909476</v>
          </cell>
          <cell r="X342" t="str">
            <v>0604</v>
          </cell>
          <cell r="Y342" t="str">
            <v>0.0</v>
          </cell>
          <cell r="Z342">
            <v>2</v>
          </cell>
          <cell r="AA342" t="str">
            <v>00</v>
          </cell>
          <cell r="AD342" t="str">
            <v>100</v>
          </cell>
          <cell r="AE342" t="str">
            <v>10519386808</v>
          </cell>
          <cell r="AF342" t="str">
            <v>02</v>
          </cell>
          <cell r="AG342" t="str">
            <v>19800101</v>
          </cell>
          <cell r="AH342" t="str">
            <v>DT.Adm.Corr.Antiguid</v>
          </cell>
          <cell r="AI342" t="str">
            <v>1</v>
          </cell>
          <cell r="AJ342" t="str">
            <v>ACTIVOS</v>
          </cell>
          <cell r="AK342" t="str">
            <v>AA</v>
          </cell>
          <cell r="AL342" t="str">
            <v>ACTIVO TEMP.INTEIRO</v>
          </cell>
          <cell r="AM342" t="str">
            <v>J200</v>
          </cell>
          <cell r="AN342" t="str">
            <v>EDPOutsourcingComercial-Ce</v>
          </cell>
          <cell r="AO342" t="str">
            <v>J220</v>
          </cell>
          <cell r="AP342" t="str">
            <v>EDPOC-C BRNC-SP</v>
          </cell>
          <cell r="AQ342" t="str">
            <v>40176975</v>
          </cell>
          <cell r="AR342" t="str">
            <v>70000022</v>
          </cell>
          <cell r="AS342" t="str">
            <v>014.</v>
          </cell>
          <cell r="AT342" t="str">
            <v>TECNICO COMERCIAL</v>
          </cell>
          <cell r="AU342" t="str">
            <v>1</v>
          </cell>
          <cell r="AV342" t="str">
            <v>00040314</v>
          </cell>
          <cell r="AW342" t="str">
            <v>J20444260420</v>
          </cell>
          <cell r="AX342" t="str">
            <v>AC-LJCTB-LOJA CASTELO BRANCO</v>
          </cell>
          <cell r="AY342" t="str">
            <v>68905305</v>
          </cell>
          <cell r="AZ342" t="str">
            <v>Lj Castelo Branco</v>
          </cell>
          <cell r="BA342" t="str">
            <v>6890</v>
          </cell>
          <cell r="BB342" t="str">
            <v>EDP Outsourcing Comercial</v>
          </cell>
          <cell r="BC342" t="str">
            <v>6890</v>
          </cell>
          <cell r="BD342" t="str">
            <v>6890</v>
          </cell>
          <cell r="BE342" t="str">
            <v>2800</v>
          </cell>
          <cell r="BF342" t="str">
            <v>6890</v>
          </cell>
          <cell r="BG342" t="str">
            <v>EDP Outsourcing Comercial,SA</v>
          </cell>
          <cell r="BH342" t="str">
            <v>1010</v>
          </cell>
          <cell r="BI342">
            <v>1432</v>
          </cell>
          <cell r="BJ342" t="str">
            <v>13</v>
          </cell>
          <cell r="BK342">
            <v>25</v>
          </cell>
          <cell r="BL342">
            <v>252.75</v>
          </cell>
          <cell r="BM342" t="str">
            <v>NÍVEL 4</v>
          </cell>
          <cell r="BN342" t="str">
            <v>01</v>
          </cell>
          <cell r="BO342" t="str">
            <v>07</v>
          </cell>
          <cell r="BP342" t="str">
            <v>20040101</v>
          </cell>
          <cell r="BQ342" t="str">
            <v>21</v>
          </cell>
          <cell r="BR342" t="str">
            <v>EVOLUCAO AUTOMATICA</v>
          </cell>
          <cell r="BS342" t="str">
            <v>20050101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C342">
            <v>0</v>
          </cell>
          <cell r="CG342">
            <v>0</v>
          </cell>
          <cell r="CK342">
            <v>0</v>
          </cell>
          <cell r="CO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1</v>
          </cell>
          <cell r="CY342" t="str">
            <v>6010</v>
          </cell>
          <cell r="CZ342">
            <v>39.54</v>
          </cell>
          <cell r="DC342">
            <v>0</v>
          </cell>
          <cell r="DF342">
            <v>0</v>
          </cell>
          <cell r="DI342">
            <v>0</v>
          </cell>
          <cell r="DK342">
            <v>0</v>
          </cell>
          <cell r="DL342">
            <v>0</v>
          </cell>
          <cell r="DN342" t="str">
            <v>21D12</v>
          </cell>
          <cell r="DO342" t="str">
            <v>Flex.T.Int."Act.Ind."</v>
          </cell>
          <cell r="DP342">
            <v>2</v>
          </cell>
          <cell r="DQ342">
            <v>100</v>
          </cell>
          <cell r="DR342" t="str">
            <v>CR01</v>
          </cell>
          <cell r="DT342" t="str">
            <v>00360036</v>
          </cell>
          <cell r="DU342" t="str">
            <v>CAIXA ECONOMICA MONTEPIO GERAL</v>
          </cell>
        </row>
        <row r="343">
          <cell r="A343" t="str">
            <v>183954</v>
          </cell>
          <cell r="B343" t="str">
            <v>Clara Maria Santos Candeias Paulo</v>
          </cell>
          <cell r="C343" t="str">
            <v>1980</v>
          </cell>
          <cell r="D343">
            <v>25</v>
          </cell>
          <cell r="E343">
            <v>25</v>
          </cell>
          <cell r="F343" t="str">
            <v>19590827</v>
          </cell>
          <cell r="G343" t="str">
            <v>45</v>
          </cell>
          <cell r="H343" t="str">
            <v>1</v>
          </cell>
          <cell r="I343" t="str">
            <v>Casado</v>
          </cell>
          <cell r="J343" t="str">
            <v>feminino</v>
          </cell>
          <cell r="K343">
            <v>2</v>
          </cell>
          <cell r="L343" t="str">
            <v>R Poeta João Ruiz N.12-9 Drt</v>
          </cell>
          <cell r="M343" t="str">
            <v>6000-260</v>
          </cell>
          <cell r="N343" t="str">
            <v>CASTELO BRANCO</v>
          </cell>
          <cell r="O343" t="str">
            <v>00243371</v>
          </cell>
          <cell r="P343" t="str">
            <v>ANO PROPEDEUTICO</v>
          </cell>
          <cell r="R343" t="str">
            <v>4239385</v>
          </cell>
          <cell r="S343" t="str">
            <v>19940530</v>
          </cell>
          <cell r="T343" t="str">
            <v>C.BRANCO</v>
          </cell>
          <cell r="U343" t="str">
            <v>9803</v>
          </cell>
          <cell r="V343" t="str">
            <v>S.NAC IND ENERGIA-SINDEL</v>
          </cell>
          <cell r="W343" t="str">
            <v>108909450</v>
          </cell>
          <cell r="X343" t="str">
            <v>0604</v>
          </cell>
          <cell r="Y343" t="str">
            <v>0.0</v>
          </cell>
          <cell r="Z343">
            <v>2</v>
          </cell>
          <cell r="AA343" t="str">
            <v>00</v>
          </cell>
          <cell r="AC343" t="str">
            <v>X</v>
          </cell>
          <cell r="AD343" t="str">
            <v>100</v>
          </cell>
          <cell r="AE343" t="str">
            <v>11191244646</v>
          </cell>
          <cell r="AF343" t="str">
            <v>02</v>
          </cell>
          <cell r="AG343" t="str">
            <v>19800101</v>
          </cell>
          <cell r="AH343" t="str">
            <v>DT.Adm.Corr.Antiguid</v>
          </cell>
          <cell r="AI343" t="str">
            <v>1</v>
          </cell>
          <cell r="AJ343" t="str">
            <v>ACTIVOS</v>
          </cell>
          <cell r="AK343" t="str">
            <v>AA</v>
          </cell>
          <cell r="AL343" t="str">
            <v>ACTIVO TEMP.INTEIRO</v>
          </cell>
          <cell r="AM343" t="str">
            <v>J200</v>
          </cell>
          <cell r="AN343" t="str">
            <v>EDPOutsourcingComercial-Ce</v>
          </cell>
          <cell r="AO343" t="str">
            <v>J220</v>
          </cell>
          <cell r="AP343" t="str">
            <v>EDPOC-C BRNC-SP</v>
          </cell>
          <cell r="AQ343" t="str">
            <v>40176974</v>
          </cell>
          <cell r="AR343" t="str">
            <v>70000022</v>
          </cell>
          <cell r="AS343" t="str">
            <v>014.</v>
          </cell>
          <cell r="AT343" t="str">
            <v>TECNICO COMERCIAL</v>
          </cell>
          <cell r="AU343" t="str">
            <v>1</v>
          </cell>
          <cell r="AV343" t="str">
            <v>00040314</v>
          </cell>
          <cell r="AW343" t="str">
            <v>J20444260420</v>
          </cell>
          <cell r="AX343" t="str">
            <v>AC-LJCTB-LOJA CASTELO BRANCO</v>
          </cell>
          <cell r="AY343" t="str">
            <v>68905305</v>
          </cell>
          <cell r="AZ343" t="str">
            <v>Lj Castelo Branco</v>
          </cell>
          <cell r="BA343" t="str">
            <v>6890</v>
          </cell>
          <cell r="BB343" t="str">
            <v>EDP Outsourcing Comercial</v>
          </cell>
          <cell r="BC343" t="str">
            <v>6890</v>
          </cell>
          <cell r="BD343" t="str">
            <v>6890</v>
          </cell>
          <cell r="BE343" t="str">
            <v>2800</v>
          </cell>
          <cell r="BF343" t="str">
            <v>6890</v>
          </cell>
          <cell r="BG343" t="str">
            <v>EDP Outsourcing Comercial,SA</v>
          </cell>
          <cell r="BH343" t="str">
            <v>1010</v>
          </cell>
          <cell r="BI343">
            <v>1520</v>
          </cell>
          <cell r="BJ343" t="str">
            <v>14</v>
          </cell>
          <cell r="BK343">
            <v>25</v>
          </cell>
          <cell r="BL343">
            <v>252.75</v>
          </cell>
          <cell r="BM343" t="str">
            <v>NÍVEL 4</v>
          </cell>
          <cell r="BN343" t="str">
            <v>02</v>
          </cell>
          <cell r="BO343" t="str">
            <v>08</v>
          </cell>
          <cell r="BP343" t="str">
            <v>20030101</v>
          </cell>
          <cell r="BQ343" t="str">
            <v>21</v>
          </cell>
          <cell r="BR343" t="str">
            <v>EVOLUCAO AUTOMATICA</v>
          </cell>
          <cell r="BS343" t="str">
            <v>20050101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C343">
            <v>0</v>
          </cell>
          <cell r="CG343">
            <v>0</v>
          </cell>
          <cell r="CK343">
            <v>0</v>
          </cell>
          <cell r="CO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</v>
          </cell>
          <cell r="CY343" t="str">
            <v>6010</v>
          </cell>
          <cell r="CZ343">
            <v>39.54</v>
          </cell>
          <cell r="DC343">
            <v>0</v>
          </cell>
          <cell r="DF343">
            <v>0</v>
          </cell>
          <cell r="DI343">
            <v>0</v>
          </cell>
          <cell r="DK343">
            <v>0</v>
          </cell>
          <cell r="DL343">
            <v>0</v>
          </cell>
          <cell r="DN343" t="str">
            <v>21D12</v>
          </cell>
          <cell r="DO343" t="str">
            <v>Flex.T.Int."Act.Ind."</v>
          </cell>
          <cell r="DP343">
            <v>2</v>
          </cell>
          <cell r="DQ343">
            <v>100</v>
          </cell>
          <cell r="DR343" t="str">
            <v>CR01</v>
          </cell>
          <cell r="DT343" t="str">
            <v>00300390</v>
          </cell>
          <cell r="DU343" t="str">
            <v>BANCO SANTANDER PORTUGAL, SA</v>
          </cell>
        </row>
        <row r="344">
          <cell r="A344" t="str">
            <v>209066</v>
          </cell>
          <cell r="B344" t="str">
            <v>Isabel Margarida Falcão Antunes dos Santos</v>
          </cell>
          <cell r="C344" t="str">
            <v>1981</v>
          </cell>
          <cell r="D344">
            <v>24</v>
          </cell>
          <cell r="E344">
            <v>24</v>
          </cell>
          <cell r="F344" t="str">
            <v>19580302</v>
          </cell>
          <cell r="G344" t="str">
            <v>47</v>
          </cell>
          <cell r="H344" t="str">
            <v>1</v>
          </cell>
          <cell r="I344" t="str">
            <v>Casado</v>
          </cell>
          <cell r="J344" t="str">
            <v>feminino</v>
          </cell>
          <cell r="K344">
            <v>1</v>
          </cell>
          <cell r="L344" t="str">
            <v>En 18 - Cruz de Montalvão,6-Lt A-3Dt</v>
          </cell>
          <cell r="M344" t="str">
            <v>6000-050</v>
          </cell>
          <cell r="N344" t="str">
            <v>CASTELO BRANCO</v>
          </cell>
          <cell r="O344" t="str">
            <v>00241031</v>
          </cell>
          <cell r="P344" t="str">
            <v>CURSO COMPLEMENTAR DE CIENCIAS</v>
          </cell>
          <cell r="R344" t="str">
            <v>4192763</v>
          </cell>
          <cell r="S344" t="str">
            <v>19970516</v>
          </cell>
          <cell r="T344" t="str">
            <v>C.BRANCO</v>
          </cell>
          <cell r="U344" t="str">
            <v>9803</v>
          </cell>
          <cell r="V344" t="str">
            <v>S.NAC IND ENERGIA-SINDEL</v>
          </cell>
          <cell r="W344" t="str">
            <v>140194452</v>
          </cell>
          <cell r="X344" t="str">
            <v>0604</v>
          </cell>
          <cell r="Y344" t="str">
            <v>0.0</v>
          </cell>
          <cell r="Z344">
            <v>1</v>
          </cell>
          <cell r="AA344" t="str">
            <v>00</v>
          </cell>
          <cell r="AC344" t="str">
            <v>X</v>
          </cell>
          <cell r="AD344" t="str">
            <v>100</v>
          </cell>
          <cell r="AE344" t="str">
            <v>10940076882</v>
          </cell>
          <cell r="AF344" t="str">
            <v>02</v>
          </cell>
          <cell r="AG344" t="str">
            <v>19810202</v>
          </cell>
          <cell r="AH344" t="str">
            <v>DT.Adm.Corr.Antiguid</v>
          </cell>
          <cell r="AI344" t="str">
            <v>1</v>
          </cell>
          <cell r="AJ344" t="str">
            <v>ACTIVOS</v>
          </cell>
          <cell r="AK344" t="str">
            <v>AA</v>
          </cell>
          <cell r="AL344" t="str">
            <v>ACTIVO TEMP.INTEIRO</v>
          </cell>
          <cell r="AM344" t="str">
            <v>J200</v>
          </cell>
          <cell r="AN344" t="str">
            <v>EDPOutsourcingComercial-Ce</v>
          </cell>
          <cell r="AO344" t="str">
            <v>J220</v>
          </cell>
          <cell r="AP344" t="str">
            <v>EDPOC-C BRNC-SP</v>
          </cell>
          <cell r="AQ344" t="str">
            <v>40177101</v>
          </cell>
          <cell r="AR344" t="str">
            <v>70000060</v>
          </cell>
          <cell r="AS344" t="str">
            <v>025.</v>
          </cell>
          <cell r="AT344" t="str">
            <v>ESCRITURARIO COMERCIAL</v>
          </cell>
          <cell r="AU344" t="str">
            <v>4</v>
          </cell>
          <cell r="AV344" t="str">
            <v>00040314</v>
          </cell>
          <cell r="AW344" t="str">
            <v>J20444260420</v>
          </cell>
          <cell r="AX344" t="str">
            <v>AC-LJCTB-LOJA CASTELO BRANCO</v>
          </cell>
          <cell r="AY344" t="str">
            <v>68905305</v>
          </cell>
          <cell r="AZ344" t="str">
            <v>Lj Castelo Branco</v>
          </cell>
          <cell r="BA344" t="str">
            <v>6890</v>
          </cell>
          <cell r="BB344" t="str">
            <v>EDP Outsourcing Comercial</v>
          </cell>
          <cell r="BC344" t="str">
            <v>6890</v>
          </cell>
          <cell r="BD344" t="str">
            <v>6890</v>
          </cell>
          <cell r="BE344" t="str">
            <v>2800</v>
          </cell>
          <cell r="BF344" t="str">
            <v>6890</v>
          </cell>
          <cell r="BG344" t="str">
            <v>EDP Outsourcing Comercial,SA</v>
          </cell>
          <cell r="BH344" t="str">
            <v>1010</v>
          </cell>
          <cell r="BI344">
            <v>1247</v>
          </cell>
          <cell r="BJ344" t="str">
            <v>11</v>
          </cell>
          <cell r="BK344">
            <v>24</v>
          </cell>
          <cell r="BL344">
            <v>242.64</v>
          </cell>
          <cell r="BM344" t="str">
            <v>NÍVEL 5</v>
          </cell>
          <cell r="BN344" t="str">
            <v>02</v>
          </cell>
          <cell r="BO344" t="str">
            <v>08</v>
          </cell>
          <cell r="BP344" t="str">
            <v>20030101</v>
          </cell>
          <cell r="BQ344" t="str">
            <v>21</v>
          </cell>
          <cell r="BR344" t="str">
            <v>EVOLUCAO AUTOMATICA</v>
          </cell>
          <cell r="BS344" t="str">
            <v>20050101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C344">
            <v>0</v>
          </cell>
          <cell r="CG344">
            <v>0</v>
          </cell>
          <cell r="CK344">
            <v>0</v>
          </cell>
          <cell r="CO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</v>
          </cell>
          <cell r="CY344" t="str">
            <v>6010</v>
          </cell>
          <cell r="CZ344">
            <v>39.54</v>
          </cell>
          <cell r="DC344">
            <v>0</v>
          </cell>
          <cell r="DF344">
            <v>0</v>
          </cell>
          <cell r="DI344">
            <v>0</v>
          </cell>
          <cell r="DK344">
            <v>0</v>
          </cell>
          <cell r="DL344">
            <v>0</v>
          </cell>
          <cell r="DN344" t="str">
            <v>21D12</v>
          </cell>
          <cell r="DO344" t="str">
            <v>Flex.T.Int."Act.Ind."</v>
          </cell>
          <cell r="DP344">
            <v>2</v>
          </cell>
          <cell r="DQ344">
            <v>100</v>
          </cell>
          <cell r="DR344" t="str">
            <v>CR01</v>
          </cell>
          <cell r="DT344" t="str">
            <v>00360036</v>
          </cell>
          <cell r="DU344" t="str">
            <v>CAIXA ECONOMICA MONTEPIO GERAL</v>
          </cell>
        </row>
        <row r="345">
          <cell r="A345" t="str">
            <v>313475</v>
          </cell>
          <cell r="B345" t="str">
            <v>Jose Alexandre Dias</v>
          </cell>
          <cell r="C345" t="str">
            <v>1971</v>
          </cell>
          <cell r="D345">
            <v>34</v>
          </cell>
          <cell r="E345">
            <v>34</v>
          </cell>
          <cell r="F345" t="str">
            <v>19540919</v>
          </cell>
          <cell r="G345" t="str">
            <v>50</v>
          </cell>
          <cell r="H345" t="str">
            <v>1</v>
          </cell>
          <cell r="I345" t="str">
            <v>Casado</v>
          </cell>
          <cell r="J345" t="str">
            <v>masculino</v>
          </cell>
          <cell r="K345">
            <v>2</v>
          </cell>
          <cell r="L345" t="str">
            <v>Bairro Nossa Sra. Conceição L.22</v>
          </cell>
          <cell r="M345" t="str">
            <v>6200-323</v>
          </cell>
          <cell r="N345" t="str">
            <v>COVILHÃ</v>
          </cell>
          <cell r="O345" t="str">
            <v>00232083</v>
          </cell>
          <cell r="P345" t="str">
            <v>CURSO DE ELECTROMECANICO</v>
          </cell>
          <cell r="R345" t="str">
            <v>4007811</v>
          </cell>
          <cell r="S345" t="str">
            <v>19970203</v>
          </cell>
          <cell r="T345" t="str">
            <v>LISBOA</v>
          </cell>
          <cell r="U345" t="str">
            <v>9803</v>
          </cell>
          <cell r="V345" t="str">
            <v>S.NAC IND ENERGIA-SINDEL</v>
          </cell>
          <cell r="W345" t="str">
            <v>137426704</v>
          </cell>
          <cell r="X345" t="str">
            <v>3808</v>
          </cell>
          <cell r="Y345" t="str">
            <v>0.0</v>
          </cell>
          <cell r="Z345">
            <v>2</v>
          </cell>
          <cell r="AA345" t="str">
            <v>00</v>
          </cell>
          <cell r="AD345" t="str">
            <v>100</v>
          </cell>
          <cell r="AE345" t="str">
            <v>11191593627</v>
          </cell>
          <cell r="AF345" t="str">
            <v>02</v>
          </cell>
          <cell r="AG345" t="str">
            <v>19711206</v>
          </cell>
          <cell r="AH345" t="str">
            <v>DT.Adm.Corr.Antiguid</v>
          </cell>
          <cell r="AI345" t="str">
            <v>1</v>
          </cell>
          <cell r="AJ345" t="str">
            <v>ACTIVOS</v>
          </cell>
          <cell r="AK345" t="str">
            <v>AA</v>
          </cell>
          <cell r="AL345" t="str">
            <v>ACTIVO TEMP.INTEIRO</v>
          </cell>
          <cell r="AM345" t="str">
            <v>J200</v>
          </cell>
          <cell r="AN345" t="str">
            <v>EDPOutsourcingComercial-Ce</v>
          </cell>
          <cell r="AO345" t="str">
            <v>J221</v>
          </cell>
          <cell r="AP345" t="str">
            <v>EDPOC-CVLH-25 A</v>
          </cell>
          <cell r="AQ345" t="str">
            <v>40176906</v>
          </cell>
          <cell r="AR345" t="str">
            <v>70000078</v>
          </cell>
          <cell r="AS345" t="str">
            <v>033.</v>
          </cell>
          <cell r="AT345" t="str">
            <v>TECNICO PRINCIPAL DE GESTAO</v>
          </cell>
          <cell r="AU345" t="str">
            <v>1</v>
          </cell>
          <cell r="AV345" t="str">
            <v>00040606</v>
          </cell>
          <cell r="AW345" t="str">
            <v>J20440000620</v>
          </cell>
          <cell r="AX345" t="str">
            <v>AC-LE-LOJAS E EQUIPAS - II</v>
          </cell>
          <cell r="AY345" t="str">
            <v>68905034</v>
          </cell>
          <cell r="AZ345" t="str">
            <v>Apoio à Rede Centro</v>
          </cell>
          <cell r="BA345" t="str">
            <v>6890</v>
          </cell>
          <cell r="BB345" t="str">
            <v>EDP Outsourcing Comercial</v>
          </cell>
          <cell r="BC345" t="str">
            <v>6890</v>
          </cell>
          <cell r="BD345" t="str">
            <v>6890</v>
          </cell>
          <cell r="BE345" t="str">
            <v>2800</v>
          </cell>
          <cell r="BF345" t="str">
            <v>6890</v>
          </cell>
          <cell r="BG345" t="str">
            <v>EDP Outsourcing Comercial,SA</v>
          </cell>
          <cell r="BH345" t="str">
            <v>1010</v>
          </cell>
          <cell r="BI345">
            <v>1707</v>
          </cell>
          <cell r="BJ345" t="str">
            <v>16</v>
          </cell>
          <cell r="BK345">
            <v>34</v>
          </cell>
          <cell r="BL345">
            <v>343.74</v>
          </cell>
          <cell r="BM345" t="str">
            <v>NÍVEL 3</v>
          </cell>
          <cell r="BN345" t="str">
            <v>02</v>
          </cell>
          <cell r="BO345" t="str">
            <v>07</v>
          </cell>
          <cell r="BP345" t="str">
            <v>20030101</v>
          </cell>
          <cell r="BQ345" t="str">
            <v>21</v>
          </cell>
          <cell r="BR345" t="str">
            <v>EVOLUCAO AUTOMATICA</v>
          </cell>
          <cell r="BS345" t="str">
            <v>20050101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C345">
            <v>0</v>
          </cell>
          <cell r="CG345">
            <v>0</v>
          </cell>
          <cell r="CK345">
            <v>0</v>
          </cell>
          <cell r="CO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Z345">
            <v>0</v>
          </cell>
          <cell r="DC345">
            <v>0</v>
          </cell>
          <cell r="DF345">
            <v>0</v>
          </cell>
          <cell r="DI345">
            <v>0</v>
          </cell>
          <cell r="DK345">
            <v>0</v>
          </cell>
          <cell r="DL345">
            <v>0</v>
          </cell>
          <cell r="DN345" t="str">
            <v>11D12</v>
          </cell>
          <cell r="DO345" t="str">
            <v>Fixo T.Int-"A.IND."</v>
          </cell>
          <cell r="DP345">
            <v>9</v>
          </cell>
          <cell r="DQ345">
            <v>100</v>
          </cell>
          <cell r="DR345" t="str">
            <v>CR01</v>
          </cell>
          <cell r="DT345" t="str">
            <v>00180000</v>
          </cell>
          <cell r="DU345" t="str">
            <v>BANCO TOTTA &amp; ACORES, SA</v>
          </cell>
        </row>
        <row r="346">
          <cell r="A346" t="str">
            <v>313670</v>
          </cell>
          <cell r="B346" t="str">
            <v>Luis Joaquim Silva Lindeza</v>
          </cell>
          <cell r="C346" t="str">
            <v>1970</v>
          </cell>
          <cell r="D346">
            <v>35</v>
          </cell>
          <cell r="E346">
            <v>35</v>
          </cell>
          <cell r="F346" t="str">
            <v>19540628</v>
          </cell>
          <cell r="G346" t="str">
            <v>51</v>
          </cell>
          <cell r="H346" t="str">
            <v>1</v>
          </cell>
          <cell r="I346" t="str">
            <v>Casado</v>
          </cell>
          <cell r="J346" t="str">
            <v>masculino</v>
          </cell>
          <cell r="K346">
            <v>3</v>
          </cell>
          <cell r="L346" t="str">
            <v>Br Nossa Sra. Conceição - Lt 2</v>
          </cell>
          <cell r="M346" t="str">
            <v>6200-323</v>
          </cell>
          <cell r="N346" t="str">
            <v>COVILHÃ</v>
          </cell>
          <cell r="O346" t="str">
            <v>00242242</v>
          </cell>
          <cell r="P346" t="str">
            <v>C.HABILITACAO COMPL.INSTITUTOS</v>
          </cell>
          <cell r="R346" t="str">
            <v>4031562</v>
          </cell>
          <cell r="S346" t="str">
            <v>19940913</v>
          </cell>
          <cell r="T346" t="str">
            <v>LISBOA</v>
          </cell>
          <cell r="U346" t="str">
            <v>9803</v>
          </cell>
          <cell r="V346" t="str">
            <v>S.NAC IND ENERGIA-SINDEL</v>
          </cell>
          <cell r="W346" t="str">
            <v>147227895</v>
          </cell>
          <cell r="X346" t="str">
            <v>0612</v>
          </cell>
          <cell r="Y346" t="str">
            <v>0.0</v>
          </cell>
          <cell r="Z346">
            <v>3</v>
          </cell>
          <cell r="AA346" t="str">
            <v>00</v>
          </cell>
          <cell r="AC346" t="str">
            <v>X</v>
          </cell>
          <cell r="AD346" t="str">
            <v>100</v>
          </cell>
          <cell r="AE346" t="str">
            <v>11191593716</v>
          </cell>
          <cell r="AF346" t="str">
            <v>02</v>
          </cell>
          <cell r="AG346" t="str">
            <v>19700819</v>
          </cell>
          <cell r="AH346" t="str">
            <v>DT.Adm.Corr.Antiguid</v>
          </cell>
          <cell r="AI346" t="str">
            <v>1</v>
          </cell>
          <cell r="AJ346" t="str">
            <v>ACTIVOS</v>
          </cell>
          <cell r="AK346" t="str">
            <v>AA</v>
          </cell>
          <cell r="AL346" t="str">
            <v>ACTIVO TEMP.INTEIRO</v>
          </cell>
          <cell r="AM346" t="str">
            <v>J200</v>
          </cell>
          <cell r="AN346" t="str">
            <v>EDPOutsourcingComercial-Ce</v>
          </cell>
          <cell r="AO346" t="str">
            <v>J221</v>
          </cell>
          <cell r="AP346" t="str">
            <v>EDPOC-CVLH-25 A</v>
          </cell>
          <cell r="AQ346" t="str">
            <v>40177103</v>
          </cell>
          <cell r="AR346" t="str">
            <v>70000045</v>
          </cell>
          <cell r="AS346" t="str">
            <v>01S3</v>
          </cell>
          <cell r="AT346" t="str">
            <v>CHEFIA SECCAO ESCALAO III</v>
          </cell>
          <cell r="AU346" t="str">
            <v>1</v>
          </cell>
          <cell r="AV346" t="str">
            <v>00040315</v>
          </cell>
          <cell r="AW346" t="str">
            <v>J20444320120</v>
          </cell>
          <cell r="AX346" t="str">
            <v>AC-LJCVL-CH-CHEFIA</v>
          </cell>
          <cell r="AY346" t="str">
            <v>68905306</v>
          </cell>
          <cell r="AZ346" t="str">
            <v>Lj Covilhã</v>
          </cell>
          <cell r="BA346" t="str">
            <v>6890</v>
          </cell>
          <cell r="BB346" t="str">
            <v>EDP Outsourcing Comercial</v>
          </cell>
          <cell r="BC346" t="str">
            <v>6890</v>
          </cell>
          <cell r="BD346" t="str">
            <v>6890</v>
          </cell>
          <cell r="BE346" t="str">
            <v>2800</v>
          </cell>
          <cell r="BF346" t="str">
            <v>6890</v>
          </cell>
          <cell r="BG346" t="str">
            <v>EDP Outsourcing Comercial,SA</v>
          </cell>
          <cell r="BH346" t="str">
            <v>1010</v>
          </cell>
          <cell r="BI346">
            <v>1891</v>
          </cell>
          <cell r="BJ346" t="str">
            <v>18</v>
          </cell>
          <cell r="BK346">
            <v>35</v>
          </cell>
          <cell r="BL346">
            <v>353.85</v>
          </cell>
          <cell r="BM346" t="str">
            <v>C SECÇ3</v>
          </cell>
          <cell r="BN346" t="str">
            <v>00</v>
          </cell>
          <cell r="BO346" t="str">
            <v>J</v>
          </cell>
          <cell r="BP346" t="str">
            <v>20050101</v>
          </cell>
          <cell r="BQ346" t="str">
            <v>21</v>
          </cell>
          <cell r="BR346" t="str">
            <v>EVOLUCAO AUTOMATICA</v>
          </cell>
          <cell r="BS346" t="str">
            <v>20050101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C346">
            <v>0</v>
          </cell>
          <cell r="CG346">
            <v>0</v>
          </cell>
          <cell r="CK346">
            <v>0</v>
          </cell>
          <cell r="CO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Z346">
            <v>0</v>
          </cell>
          <cell r="DC346">
            <v>0</v>
          </cell>
          <cell r="DF346">
            <v>0</v>
          </cell>
          <cell r="DI346">
            <v>0</v>
          </cell>
          <cell r="DK346">
            <v>0</v>
          </cell>
          <cell r="DL346">
            <v>0</v>
          </cell>
          <cell r="DN346" t="str">
            <v>21D12</v>
          </cell>
          <cell r="DO346" t="str">
            <v>Flex.T.Int."Act.Ind."</v>
          </cell>
          <cell r="DP346">
            <v>9</v>
          </cell>
          <cell r="DQ346">
            <v>100</v>
          </cell>
          <cell r="DR346" t="str">
            <v>CR01</v>
          </cell>
          <cell r="DT346" t="str">
            <v>00070210</v>
          </cell>
          <cell r="DU346" t="str">
            <v>BANCO ESPIRITO SANTO, SA</v>
          </cell>
        </row>
        <row r="347">
          <cell r="A347" t="str">
            <v>140210</v>
          </cell>
          <cell r="B347" t="str">
            <v>Vitor Jose Ventura Paiva</v>
          </cell>
          <cell r="C347" t="str">
            <v>1975</v>
          </cell>
          <cell r="D347">
            <v>30</v>
          </cell>
          <cell r="E347">
            <v>30</v>
          </cell>
          <cell r="F347" t="str">
            <v>19570615</v>
          </cell>
          <cell r="G347" t="str">
            <v>48</v>
          </cell>
          <cell r="H347" t="str">
            <v>1</v>
          </cell>
          <cell r="I347" t="str">
            <v>Casado</v>
          </cell>
          <cell r="J347" t="str">
            <v>masculino</v>
          </cell>
          <cell r="K347">
            <v>2</v>
          </cell>
          <cell r="L347" t="str">
            <v>Urb Belozezere-R.F.-Lt.172 - Qta. Mata Mouros</v>
          </cell>
          <cell r="M347" t="str">
            <v>6200-254</v>
          </cell>
          <cell r="N347" t="str">
            <v>COVILHÃ</v>
          </cell>
          <cell r="O347" t="str">
            <v>00110021</v>
          </cell>
          <cell r="P347" t="str">
            <v>CICLO ELEMENTAR (4.CLASSE)</v>
          </cell>
          <cell r="R347" t="str">
            <v>7994242</v>
          </cell>
          <cell r="S347" t="str">
            <v>20020312</v>
          </cell>
          <cell r="T347" t="str">
            <v>C.BRANCO</v>
          </cell>
          <cell r="U347" t="str">
            <v>9803</v>
          </cell>
          <cell r="V347" t="str">
            <v>S.NAC IND ENERGIA-SINDEL</v>
          </cell>
          <cell r="W347" t="str">
            <v>105272710</v>
          </cell>
          <cell r="X347" t="str">
            <v>3808</v>
          </cell>
          <cell r="Y347" t="str">
            <v>0.0</v>
          </cell>
          <cell r="Z347">
            <v>2</v>
          </cell>
          <cell r="AA347" t="str">
            <v>00</v>
          </cell>
          <cell r="AC347" t="str">
            <v>X</v>
          </cell>
          <cell r="AD347" t="str">
            <v>100</v>
          </cell>
          <cell r="AE347" t="str">
            <v>11218335740</v>
          </cell>
          <cell r="AF347" t="str">
            <v>02</v>
          </cell>
          <cell r="AG347" t="str">
            <v>19750801</v>
          </cell>
          <cell r="AH347" t="str">
            <v>DT.Adm.Corr.Antiguid</v>
          </cell>
          <cell r="AI347" t="str">
            <v>1</v>
          </cell>
          <cell r="AJ347" t="str">
            <v>ACTIVOS</v>
          </cell>
          <cell r="AK347" t="str">
            <v>AA</v>
          </cell>
          <cell r="AL347" t="str">
            <v>ACTIVO TEMP.INTEIRO</v>
          </cell>
          <cell r="AM347" t="str">
            <v>J200</v>
          </cell>
          <cell r="AN347" t="str">
            <v>EDPOutsourcingComercial-Ce</v>
          </cell>
          <cell r="AO347" t="str">
            <v>J221</v>
          </cell>
          <cell r="AP347" t="str">
            <v>EDPOC-CVLH-25 A</v>
          </cell>
          <cell r="AQ347" t="str">
            <v>40177105</v>
          </cell>
          <cell r="AR347" t="str">
            <v>70000060</v>
          </cell>
          <cell r="AS347" t="str">
            <v>025.</v>
          </cell>
          <cell r="AT347" t="str">
            <v>ESCRITURARIO COMERCIAL</v>
          </cell>
          <cell r="AU347" t="str">
            <v>1</v>
          </cell>
          <cell r="AV347" t="str">
            <v>00040316</v>
          </cell>
          <cell r="AW347" t="str">
            <v>J20444320420</v>
          </cell>
          <cell r="AX347" t="str">
            <v>AC-LJCVL-LOJA COVILHÃ</v>
          </cell>
          <cell r="AY347" t="str">
            <v>68905306</v>
          </cell>
          <cell r="AZ347" t="str">
            <v>Lj Covilhã</v>
          </cell>
          <cell r="BA347" t="str">
            <v>6890</v>
          </cell>
          <cell r="BB347" t="str">
            <v>EDP Outsourcing Comercial</v>
          </cell>
          <cell r="BC347" t="str">
            <v>6890</v>
          </cell>
          <cell r="BD347" t="str">
            <v>6890</v>
          </cell>
          <cell r="BE347" t="str">
            <v>2800</v>
          </cell>
          <cell r="BF347" t="str">
            <v>6890</v>
          </cell>
          <cell r="BG347" t="str">
            <v>EDP Outsourcing Comercial,SA</v>
          </cell>
          <cell r="BH347" t="str">
            <v>1010</v>
          </cell>
          <cell r="BI347">
            <v>1247</v>
          </cell>
          <cell r="BJ347" t="str">
            <v>11</v>
          </cell>
          <cell r="BK347">
            <v>30</v>
          </cell>
          <cell r="BL347">
            <v>303.3</v>
          </cell>
          <cell r="BM347" t="str">
            <v>NÍVEL 5</v>
          </cell>
          <cell r="BN347" t="str">
            <v>00</v>
          </cell>
          <cell r="BO347" t="str">
            <v>08</v>
          </cell>
          <cell r="BP347" t="str">
            <v>20050101</v>
          </cell>
          <cell r="BQ347" t="str">
            <v>21</v>
          </cell>
          <cell r="BR347" t="str">
            <v>EVOLUCAO AUTOMATICA</v>
          </cell>
          <cell r="BS347" t="str">
            <v>20050101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C347">
            <v>0</v>
          </cell>
          <cell r="CG347">
            <v>0</v>
          </cell>
          <cell r="CK347">
            <v>0</v>
          </cell>
          <cell r="CO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1</v>
          </cell>
          <cell r="CY347" t="str">
            <v>6010</v>
          </cell>
          <cell r="CZ347">
            <v>39.54</v>
          </cell>
          <cell r="DC347">
            <v>0</v>
          </cell>
          <cell r="DF347">
            <v>0</v>
          </cell>
          <cell r="DI347">
            <v>0</v>
          </cell>
          <cell r="DK347">
            <v>0</v>
          </cell>
          <cell r="DL347">
            <v>0</v>
          </cell>
          <cell r="DN347" t="str">
            <v>21D12</v>
          </cell>
          <cell r="DO347" t="str">
            <v>Flex.T.Int."Act.Ind."</v>
          </cell>
          <cell r="DP347">
            <v>9</v>
          </cell>
          <cell r="DQ347">
            <v>100</v>
          </cell>
          <cell r="DR347" t="str">
            <v>CR01</v>
          </cell>
          <cell r="DT347" t="str">
            <v>00180000</v>
          </cell>
          <cell r="DU347" t="str">
            <v>BANCO TOTTA &amp; ACORES, SA</v>
          </cell>
        </row>
        <row r="348">
          <cell r="A348" t="str">
            <v>313696</v>
          </cell>
          <cell r="B348" t="str">
            <v>Luis Mendes Pires</v>
          </cell>
          <cell r="C348" t="str">
            <v>1973</v>
          </cell>
          <cell r="D348">
            <v>32</v>
          </cell>
          <cell r="E348">
            <v>32</v>
          </cell>
          <cell r="F348" t="str">
            <v>19560916</v>
          </cell>
          <cell r="G348" t="str">
            <v>48</v>
          </cell>
          <cell r="H348" t="str">
            <v>1</v>
          </cell>
          <cell r="I348" t="str">
            <v>Casado</v>
          </cell>
          <cell r="J348" t="str">
            <v>masculino</v>
          </cell>
          <cell r="K348">
            <v>2</v>
          </cell>
          <cell r="L348" t="str">
            <v>Transv.Dt.Pré-Fab.Viv.Pires Penedos Altos-Conceição</v>
          </cell>
          <cell r="M348" t="str">
            <v>6200-440</v>
          </cell>
          <cell r="N348" t="str">
            <v>COVILHÃ</v>
          </cell>
          <cell r="O348" t="str">
            <v>00242092</v>
          </cell>
          <cell r="P348" t="str">
            <v>C.COMPLEMENTAR ELECTROTECNIA</v>
          </cell>
          <cell r="R348" t="str">
            <v>4119521</v>
          </cell>
          <cell r="S348" t="str">
            <v>19970311</v>
          </cell>
          <cell r="T348" t="str">
            <v>C.BRANCO</v>
          </cell>
          <cell r="U348" t="str">
            <v>9803</v>
          </cell>
          <cell r="V348" t="str">
            <v>S.NAC IND ENERGIA-SINDEL</v>
          </cell>
          <cell r="W348" t="str">
            <v>170131165</v>
          </cell>
          <cell r="X348" t="str">
            <v>0612</v>
          </cell>
          <cell r="Y348" t="str">
            <v>0.0</v>
          </cell>
          <cell r="Z348">
            <v>2</v>
          </cell>
          <cell r="AA348" t="str">
            <v>00</v>
          </cell>
          <cell r="AC348" t="str">
            <v>X</v>
          </cell>
          <cell r="AD348" t="str">
            <v>100</v>
          </cell>
          <cell r="AE348" t="str">
            <v>11191593724</v>
          </cell>
          <cell r="AF348" t="str">
            <v>02</v>
          </cell>
          <cell r="AG348" t="str">
            <v>19730630</v>
          </cell>
          <cell r="AH348" t="str">
            <v>DT.Adm.Corr.Antiguid</v>
          </cell>
          <cell r="AI348" t="str">
            <v>1</v>
          </cell>
          <cell r="AJ348" t="str">
            <v>ACTIVOS</v>
          </cell>
          <cell r="AK348" t="str">
            <v>AA</v>
          </cell>
          <cell r="AL348" t="str">
            <v>ACTIVO TEMP.INTEIRO</v>
          </cell>
          <cell r="AM348" t="str">
            <v>J200</v>
          </cell>
          <cell r="AN348" t="str">
            <v>EDPOutsourcingComercial-Ce</v>
          </cell>
          <cell r="AO348" t="str">
            <v>J221</v>
          </cell>
          <cell r="AP348" t="str">
            <v>EDPOC-CVLH-25 A</v>
          </cell>
          <cell r="AQ348" t="str">
            <v>40177106</v>
          </cell>
          <cell r="AR348" t="str">
            <v>70000060</v>
          </cell>
          <cell r="AS348" t="str">
            <v>025.</v>
          </cell>
          <cell r="AT348" t="str">
            <v>ESCRITURARIO COMERCIAL</v>
          </cell>
          <cell r="AU348" t="str">
            <v>1</v>
          </cell>
          <cell r="AV348" t="str">
            <v>00040316</v>
          </cell>
          <cell r="AW348" t="str">
            <v>J20444320420</v>
          </cell>
          <cell r="AX348" t="str">
            <v>AC-LJCVL-LOJA COVILHÃ</v>
          </cell>
          <cell r="AY348" t="str">
            <v>68905306</v>
          </cell>
          <cell r="AZ348" t="str">
            <v>Lj Covilhã</v>
          </cell>
          <cell r="BA348" t="str">
            <v>6890</v>
          </cell>
          <cell r="BB348" t="str">
            <v>EDP Outsourcing Comercial</v>
          </cell>
          <cell r="BC348" t="str">
            <v>6890</v>
          </cell>
          <cell r="BD348" t="str">
            <v>6890</v>
          </cell>
          <cell r="BE348" t="str">
            <v>2800</v>
          </cell>
          <cell r="BF348" t="str">
            <v>6890</v>
          </cell>
          <cell r="BG348" t="str">
            <v>EDP Outsourcing Comercial,SA</v>
          </cell>
          <cell r="BH348" t="str">
            <v>1010</v>
          </cell>
          <cell r="BI348">
            <v>1247</v>
          </cell>
          <cell r="BJ348" t="str">
            <v>11</v>
          </cell>
          <cell r="BK348">
            <v>32</v>
          </cell>
          <cell r="BL348">
            <v>323.52</v>
          </cell>
          <cell r="BM348" t="str">
            <v>NÍVEL 5</v>
          </cell>
          <cell r="BN348" t="str">
            <v>01</v>
          </cell>
          <cell r="BO348" t="str">
            <v>08</v>
          </cell>
          <cell r="BP348" t="str">
            <v>20040101</v>
          </cell>
          <cell r="BQ348" t="str">
            <v>21</v>
          </cell>
          <cell r="BR348" t="str">
            <v>EVOLUCAO AUTOMATICA</v>
          </cell>
          <cell r="BS348" t="str">
            <v>20050101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C348">
            <v>0</v>
          </cell>
          <cell r="CG348">
            <v>0</v>
          </cell>
          <cell r="CK348">
            <v>0</v>
          </cell>
          <cell r="CO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</v>
          </cell>
          <cell r="CY348" t="str">
            <v>6010</v>
          </cell>
          <cell r="CZ348">
            <v>39.54</v>
          </cell>
          <cell r="DC348">
            <v>0</v>
          </cell>
          <cell r="DF348">
            <v>0</v>
          </cell>
          <cell r="DI348">
            <v>0</v>
          </cell>
          <cell r="DK348">
            <v>0</v>
          </cell>
          <cell r="DL348">
            <v>0</v>
          </cell>
          <cell r="DN348" t="str">
            <v>21D12</v>
          </cell>
          <cell r="DO348" t="str">
            <v>Flex.T.Int."Act.Ind."</v>
          </cell>
          <cell r="DP348">
            <v>9</v>
          </cell>
          <cell r="DQ348">
            <v>100</v>
          </cell>
          <cell r="DR348" t="str">
            <v>CR01</v>
          </cell>
          <cell r="DT348" t="str">
            <v>00350270</v>
          </cell>
          <cell r="DU348" t="str">
            <v>CAIXA GERAL DE DEPOSITOS, SA</v>
          </cell>
        </row>
        <row r="349">
          <cell r="A349" t="str">
            <v>313319</v>
          </cell>
          <cell r="B349" t="str">
            <v>Francisco Manuel Batista Fernandes Prior</v>
          </cell>
          <cell r="C349" t="str">
            <v>1971</v>
          </cell>
          <cell r="D349">
            <v>34</v>
          </cell>
          <cell r="E349">
            <v>34</v>
          </cell>
          <cell r="F349" t="str">
            <v>19521229</v>
          </cell>
          <cell r="G349" t="str">
            <v>52</v>
          </cell>
          <cell r="H349" t="str">
            <v>1</v>
          </cell>
          <cell r="I349" t="str">
            <v>Casado</v>
          </cell>
          <cell r="J349" t="str">
            <v>masculino</v>
          </cell>
          <cell r="K349">
            <v>1</v>
          </cell>
          <cell r="L349" t="str">
            <v>R Laranjeiras -  Apartado 85</v>
          </cell>
          <cell r="M349" t="str">
            <v>6200-752</v>
          </cell>
          <cell r="N349" t="str">
            <v>TORTOSENDO</v>
          </cell>
          <cell r="O349" t="str">
            <v>00122141</v>
          </cell>
          <cell r="P349" t="str">
            <v>CICLO PREPARATORIO ELEMENTAR</v>
          </cell>
          <cell r="R349" t="str">
            <v>2519249</v>
          </cell>
          <cell r="S349" t="str">
            <v>20040520</v>
          </cell>
          <cell r="T349" t="str">
            <v>CASTELO</v>
          </cell>
          <cell r="U349" t="str">
            <v>9806</v>
          </cell>
          <cell r="V349" t="str">
            <v>ASOSI-ASS.S.TRAB.S.EN.TEL</v>
          </cell>
          <cell r="W349" t="str">
            <v>109941527</v>
          </cell>
          <cell r="X349" t="str">
            <v>0612</v>
          </cell>
          <cell r="Y349" t="str">
            <v>0.0</v>
          </cell>
          <cell r="Z349">
            <v>1</v>
          </cell>
          <cell r="AA349" t="str">
            <v>00</v>
          </cell>
          <cell r="AC349" t="str">
            <v>X</v>
          </cell>
          <cell r="AD349" t="str">
            <v>100</v>
          </cell>
          <cell r="AE349" t="str">
            <v>11191593538</v>
          </cell>
          <cell r="AF349" t="str">
            <v>02</v>
          </cell>
          <cell r="AG349" t="str">
            <v>19710423</v>
          </cell>
          <cell r="AH349" t="str">
            <v>DT.Adm.Corr.Antiguid</v>
          </cell>
          <cell r="AI349" t="str">
            <v>1</v>
          </cell>
          <cell r="AJ349" t="str">
            <v>ACTIVOS</v>
          </cell>
          <cell r="AK349" t="str">
            <v>AA</v>
          </cell>
          <cell r="AL349" t="str">
            <v>ACTIVO TEMP.INTEIRO</v>
          </cell>
          <cell r="AM349" t="str">
            <v>J200</v>
          </cell>
          <cell r="AN349" t="str">
            <v>EDPOutsourcingComercial-Ce</v>
          </cell>
          <cell r="AO349" t="str">
            <v>J221</v>
          </cell>
          <cell r="AP349" t="str">
            <v>EDPOC-CVLH-25 A</v>
          </cell>
          <cell r="AQ349" t="str">
            <v>40177104</v>
          </cell>
          <cell r="AR349" t="str">
            <v>70000122</v>
          </cell>
          <cell r="AS349" t="str">
            <v>055.</v>
          </cell>
          <cell r="AT349" t="str">
            <v>ESCRITUR. PESSOAL E EXP.GERAL</v>
          </cell>
          <cell r="AU349" t="str">
            <v>1</v>
          </cell>
          <cell r="AV349" t="str">
            <v>00040316</v>
          </cell>
          <cell r="AW349" t="str">
            <v>J20444320420</v>
          </cell>
          <cell r="AX349" t="str">
            <v>AC-LJCVL-LOJA COVILHÃ</v>
          </cell>
          <cell r="AY349" t="str">
            <v>68905306</v>
          </cell>
          <cell r="AZ349" t="str">
            <v>Lj Covilhã</v>
          </cell>
          <cell r="BA349" t="str">
            <v>6890</v>
          </cell>
          <cell r="BB349" t="str">
            <v>EDP Outsourcing Comercial</v>
          </cell>
          <cell r="BC349" t="str">
            <v>6890</v>
          </cell>
          <cell r="BD349" t="str">
            <v>6890</v>
          </cell>
          <cell r="BE349" t="str">
            <v>2800</v>
          </cell>
          <cell r="BF349" t="str">
            <v>6890</v>
          </cell>
          <cell r="BG349" t="str">
            <v>EDP Outsourcing Comercial,SA</v>
          </cell>
          <cell r="BH349" t="str">
            <v>1010</v>
          </cell>
          <cell r="BI349">
            <v>1247</v>
          </cell>
          <cell r="BJ349" t="str">
            <v>11</v>
          </cell>
          <cell r="BK349">
            <v>34</v>
          </cell>
          <cell r="BL349">
            <v>343.74</v>
          </cell>
          <cell r="BM349" t="str">
            <v>NÍVEL 5</v>
          </cell>
          <cell r="BN349" t="str">
            <v>00</v>
          </cell>
          <cell r="BO349" t="str">
            <v>08</v>
          </cell>
          <cell r="BP349" t="str">
            <v>20050101</v>
          </cell>
          <cell r="BQ349" t="str">
            <v>21</v>
          </cell>
          <cell r="BR349" t="str">
            <v>EVOLUCAO AUTOMATICA</v>
          </cell>
          <cell r="BS349" t="str">
            <v>20050101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C349">
            <v>0</v>
          </cell>
          <cell r="CG349">
            <v>0</v>
          </cell>
          <cell r="CK349">
            <v>0</v>
          </cell>
          <cell r="CO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</v>
          </cell>
          <cell r="CY349" t="str">
            <v>6010</v>
          </cell>
          <cell r="CZ349">
            <v>39.54</v>
          </cell>
          <cell r="DC349">
            <v>0</v>
          </cell>
          <cell r="DF349">
            <v>0</v>
          </cell>
          <cell r="DI349">
            <v>0</v>
          </cell>
          <cell r="DK349">
            <v>0</v>
          </cell>
          <cell r="DL349">
            <v>0</v>
          </cell>
          <cell r="DN349" t="str">
            <v>21D12</v>
          </cell>
          <cell r="DO349" t="str">
            <v>Flex.T.Int."Act.Ind."</v>
          </cell>
          <cell r="DP349">
            <v>9</v>
          </cell>
          <cell r="DQ349">
            <v>100</v>
          </cell>
          <cell r="DR349" t="str">
            <v>CR01</v>
          </cell>
          <cell r="DT349" t="str">
            <v>00070208</v>
          </cell>
          <cell r="DU349" t="str">
            <v>BANCO ESPIRITO SANTO, SA</v>
          </cell>
        </row>
        <row r="350">
          <cell r="A350" t="str">
            <v>260541</v>
          </cell>
          <cell r="B350" t="str">
            <v>Alberto Firmino Almeida Fernandes</v>
          </cell>
          <cell r="C350" t="str">
            <v>1983</v>
          </cell>
          <cell r="D350">
            <v>22</v>
          </cell>
          <cell r="E350">
            <v>22</v>
          </cell>
          <cell r="F350" t="str">
            <v>19590901</v>
          </cell>
          <cell r="G350" t="str">
            <v>45</v>
          </cell>
          <cell r="H350" t="str">
            <v>1</v>
          </cell>
          <cell r="I350" t="str">
            <v>Casado</v>
          </cell>
          <cell r="J350" t="str">
            <v>masculino</v>
          </cell>
          <cell r="K350">
            <v>3</v>
          </cell>
          <cell r="L350" t="str">
            <v>Pousade</v>
          </cell>
          <cell r="M350" t="str">
            <v>6300-175</v>
          </cell>
          <cell r="N350" t="str">
            <v>POUSADA GRD</v>
          </cell>
          <cell r="O350" t="str">
            <v>00123032</v>
          </cell>
          <cell r="P350" t="str">
            <v>CICLO PREP. ENSINO SECUNDARIO</v>
          </cell>
          <cell r="R350" t="str">
            <v>4321619</v>
          </cell>
          <cell r="S350" t="str">
            <v>19930512</v>
          </cell>
          <cell r="T350" t="str">
            <v>LISBOA</v>
          </cell>
          <cell r="U350" t="str">
            <v>9803</v>
          </cell>
          <cell r="V350" t="str">
            <v>S.NAC IND ENERGIA-SINDEL</v>
          </cell>
          <cell r="W350" t="str">
            <v>174023316</v>
          </cell>
          <cell r="X350" t="str">
            <v>1228</v>
          </cell>
          <cell r="Y350" t="str">
            <v>0.0</v>
          </cell>
          <cell r="Z350">
            <v>3</v>
          </cell>
          <cell r="AA350" t="str">
            <v>00</v>
          </cell>
          <cell r="AD350" t="str">
            <v>100</v>
          </cell>
          <cell r="AE350" t="str">
            <v>11181185992</v>
          </cell>
          <cell r="AF350" t="str">
            <v>02</v>
          </cell>
          <cell r="AG350" t="str">
            <v>19831102</v>
          </cell>
          <cell r="AH350" t="str">
            <v>DT.Adm.Corr.Antiguid</v>
          </cell>
          <cell r="AI350" t="str">
            <v>1</v>
          </cell>
          <cell r="AJ350" t="str">
            <v>ACTIVOS</v>
          </cell>
          <cell r="AK350" t="str">
            <v>AA</v>
          </cell>
          <cell r="AL350" t="str">
            <v>ACTIVO TEMP.INTEIRO</v>
          </cell>
          <cell r="AM350" t="str">
            <v>J200</v>
          </cell>
          <cell r="AN350" t="str">
            <v>EDPOutsourcingComercial-Ce</v>
          </cell>
          <cell r="AO350" t="str">
            <v>J222</v>
          </cell>
          <cell r="AP350" t="str">
            <v>EDPOC-GUARDA</v>
          </cell>
          <cell r="AQ350" t="str">
            <v>40176957</v>
          </cell>
          <cell r="AR350" t="str">
            <v>70000060</v>
          </cell>
          <cell r="AS350" t="str">
            <v>025.</v>
          </cell>
          <cell r="AT350" t="str">
            <v>ESCRITURARIO COMERCIAL</v>
          </cell>
          <cell r="AU350" t="str">
            <v>1</v>
          </cell>
          <cell r="AV350" t="str">
            <v>00040606</v>
          </cell>
          <cell r="AW350" t="str">
            <v>J20440000620</v>
          </cell>
          <cell r="AX350" t="str">
            <v>AC-LE-LOJAS E EQUIPAS - II</v>
          </cell>
          <cell r="AY350" t="str">
            <v>68905034</v>
          </cell>
          <cell r="AZ350" t="str">
            <v>Apoio à Rede Centro</v>
          </cell>
          <cell r="BA350" t="str">
            <v>6890</v>
          </cell>
          <cell r="BB350" t="str">
            <v>EDP Outsourcing Comercial</v>
          </cell>
          <cell r="BC350" t="str">
            <v>6890</v>
          </cell>
          <cell r="BD350" t="str">
            <v>6890</v>
          </cell>
          <cell r="BE350" t="str">
            <v>2800</v>
          </cell>
          <cell r="BF350" t="str">
            <v>6890</v>
          </cell>
          <cell r="BG350" t="str">
            <v>EDP Outsourcing Comercial,SA</v>
          </cell>
          <cell r="BH350" t="str">
            <v>1010</v>
          </cell>
          <cell r="BI350">
            <v>1003</v>
          </cell>
          <cell r="BJ350" t="str">
            <v>08</v>
          </cell>
          <cell r="BK350">
            <v>22</v>
          </cell>
          <cell r="BL350">
            <v>222.42</v>
          </cell>
          <cell r="BM350" t="str">
            <v>NÍVEL 5</v>
          </cell>
          <cell r="BN350" t="str">
            <v>01</v>
          </cell>
          <cell r="BO350" t="str">
            <v>05</v>
          </cell>
          <cell r="BP350" t="str">
            <v>20040101</v>
          </cell>
          <cell r="BQ350" t="str">
            <v>21</v>
          </cell>
          <cell r="BR350" t="str">
            <v>EVOLUCAO AUTOMATICA</v>
          </cell>
          <cell r="BS350" t="str">
            <v>20050101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C350">
            <v>0</v>
          </cell>
          <cell r="CG350">
            <v>0</v>
          </cell>
          <cell r="CK350">
            <v>0</v>
          </cell>
          <cell r="CO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Z350">
            <v>0</v>
          </cell>
          <cell r="DC350">
            <v>0</v>
          </cell>
          <cell r="DF350">
            <v>0</v>
          </cell>
          <cell r="DI350">
            <v>0</v>
          </cell>
          <cell r="DK350">
            <v>0</v>
          </cell>
          <cell r="DL350">
            <v>0</v>
          </cell>
          <cell r="DN350" t="str">
            <v>21D12</v>
          </cell>
          <cell r="DO350" t="str">
            <v>Flex.T.Int."Act.Ind."</v>
          </cell>
          <cell r="DP350">
            <v>2</v>
          </cell>
          <cell r="DQ350">
            <v>100</v>
          </cell>
          <cell r="DR350" t="str">
            <v>CR01</v>
          </cell>
          <cell r="DT350" t="str">
            <v>00330000</v>
          </cell>
          <cell r="DU350" t="str">
            <v>BANCO COMERCIAL PORTUGUES, SA</v>
          </cell>
        </row>
        <row r="351">
          <cell r="A351" t="str">
            <v>300543</v>
          </cell>
          <cell r="B351" t="str">
            <v>Luis Isidoro Leitão Lourenco</v>
          </cell>
          <cell r="C351" t="str">
            <v>1987</v>
          </cell>
          <cell r="D351">
            <v>18</v>
          </cell>
          <cell r="E351">
            <v>18</v>
          </cell>
          <cell r="F351" t="str">
            <v>19640819</v>
          </cell>
          <cell r="G351" t="str">
            <v>40</v>
          </cell>
          <cell r="H351" t="str">
            <v>4</v>
          </cell>
          <cell r="I351" t="str">
            <v>Divorc</v>
          </cell>
          <cell r="J351" t="str">
            <v>masculino</v>
          </cell>
          <cell r="K351">
            <v>0</v>
          </cell>
          <cell r="L351" t="str">
            <v>R Principal - Creado - Casal de Cinza</v>
          </cell>
          <cell r="M351" t="str">
            <v>6300-070</v>
          </cell>
          <cell r="N351" t="str">
            <v>CASAL DE CINZA</v>
          </cell>
          <cell r="O351" t="str">
            <v>00231021</v>
          </cell>
          <cell r="P351" t="str">
            <v>CURSO GERAL DOS LICEUS</v>
          </cell>
          <cell r="R351" t="str">
            <v>6957272</v>
          </cell>
          <cell r="S351" t="str">
            <v>20020731</v>
          </cell>
          <cell r="T351" t="str">
            <v>GUARDA</v>
          </cell>
          <cell r="U351" t="str">
            <v>9801</v>
          </cell>
          <cell r="V351" t="str">
            <v>SIND IND ELéCT CENTRO</v>
          </cell>
          <cell r="W351" t="str">
            <v>183238770</v>
          </cell>
          <cell r="X351" t="str">
            <v>1228</v>
          </cell>
          <cell r="Y351" t="str">
            <v>0.0</v>
          </cell>
          <cell r="Z351">
            <v>0</v>
          </cell>
          <cell r="AA351" t="str">
            <v>00</v>
          </cell>
          <cell r="AD351" t="str">
            <v>100</v>
          </cell>
          <cell r="AE351" t="str">
            <v>11181526301</v>
          </cell>
          <cell r="AF351" t="str">
            <v>02</v>
          </cell>
          <cell r="AG351" t="str">
            <v>19870102</v>
          </cell>
          <cell r="AH351" t="str">
            <v>DT.Adm.Corr.Antiguid</v>
          </cell>
          <cell r="AI351" t="str">
            <v>1</v>
          </cell>
          <cell r="AJ351" t="str">
            <v>ACTIVOS</v>
          </cell>
          <cell r="AK351" t="str">
            <v>AA</v>
          </cell>
          <cell r="AL351" t="str">
            <v>ACTIVO TEMP.INTEIRO</v>
          </cell>
          <cell r="AM351" t="str">
            <v>J200</v>
          </cell>
          <cell r="AN351" t="str">
            <v>EDPOutsourcingComercial-Ce</v>
          </cell>
          <cell r="AO351" t="str">
            <v>J222</v>
          </cell>
          <cell r="AP351" t="str">
            <v>EDPOC-GUARDA</v>
          </cell>
          <cell r="AQ351" t="str">
            <v>40176956</v>
          </cell>
          <cell r="AR351" t="str">
            <v>70000022</v>
          </cell>
          <cell r="AS351" t="str">
            <v>014.</v>
          </cell>
          <cell r="AT351" t="str">
            <v>TECNICO COMERCIAL</v>
          </cell>
          <cell r="AU351" t="str">
            <v>1</v>
          </cell>
          <cell r="AV351" t="str">
            <v>00040606</v>
          </cell>
          <cell r="AW351" t="str">
            <v>J20440000620</v>
          </cell>
          <cell r="AX351" t="str">
            <v>AC-LE-LOJAS E EQUIPAS - II</v>
          </cell>
          <cell r="AY351" t="str">
            <v>68905034</v>
          </cell>
          <cell r="AZ351" t="str">
            <v>Apoio à Rede Centro</v>
          </cell>
          <cell r="BA351" t="str">
            <v>6890</v>
          </cell>
          <cell r="BB351" t="str">
            <v>EDP Outsourcing Comercial</v>
          </cell>
          <cell r="BC351" t="str">
            <v>6890</v>
          </cell>
          <cell r="BD351" t="str">
            <v>6890</v>
          </cell>
          <cell r="BE351" t="str">
            <v>2800</v>
          </cell>
          <cell r="BF351" t="str">
            <v>6890</v>
          </cell>
          <cell r="BG351" t="str">
            <v>EDP Outsourcing Comercial,SA</v>
          </cell>
          <cell r="BH351" t="str">
            <v>1010</v>
          </cell>
          <cell r="BI351">
            <v>1247</v>
          </cell>
          <cell r="BJ351" t="str">
            <v>11</v>
          </cell>
          <cell r="BK351">
            <v>18</v>
          </cell>
          <cell r="BL351">
            <v>181.98</v>
          </cell>
          <cell r="BM351" t="str">
            <v>NÍVEL 4</v>
          </cell>
          <cell r="BN351" t="str">
            <v>00</v>
          </cell>
          <cell r="BO351" t="str">
            <v>05</v>
          </cell>
          <cell r="BP351" t="str">
            <v>20050101</v>
          </cell>
          <cell r="BQ351" t="str">
            <v>21</v>
          </cell>
          <cell r="BR351" t="str">
            <v>EVOLUCAO AUTOMATICA</v>
          </cell>
          <cell r="BS351" t="str">
            <v>20050101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C351">
            <v>0</v>
          </cell>
          <cell r="CG351">
            <v>0</v>
          </cell>
          <cell r="CK351">
            <v>0</v>
          </cell>
          <cell r="CO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Z351">
            <v>0</v>
          </cell>
          <cell r="DC351">
            <v>0</v>
          </cell>
          <cell r="DF351">
            <v>0</v>
          </cell>
          <cell r="DI351">
            <v>0</v>
          </cell>
          <cell r="DK351">
            <v>0</v>
          </cell>
          <cell r="DL351">
            <v>0</v>
          </cell>
          <cell r="DN351" t="str">
            <v>21D12</v>
          </cell>
          <cell r="DO351" t="str">
            <v>Flex.T.Int."Act.Ind."</v>
          </cell>
          <cell r="DP351">
            <v>2</v>
          </cell>
          <cell r="DQ351">
            <v>100</v>
          </cell>
          <cell r="DR351" t="str">
            <v>CR01</v>
          </cell>
          <cell r="DT351" t="str">
            <v>00330000</v>
          </cell>
          <cell r="DU351" t="str">
            <v>BANCO COMERCIAL PORTUGUES, SA</v>
          </cell>
        </row>
        <row r="352">
          <cell r="A352" t="str">
            <v>255602</v>
          </cell>
          <cell r="B352" t="str">
            <v>João Albino Perdigão Rodrigues</v>
          </cell>
          <cell r="C352" t="str">
            <v>1983</v>
          </cell>
          <cell r="D352">
            <v>22</v>
          </cell>
          <cell r="E352">
            <v>22</v>
          </cell>
          <cell r="F352" t="str">
            <v>19560322</v>
          </cell>
          <cell r="G352" t="str">
            <v>49</v>
          </cell>
          <cell r="H352" t="str">
            <v>1</v>
          </cell>
          <cell r="I352" t="str">
            <v>Casado</v>
          </cell>
          <cell r="J352" t="str">
            <v>masculino</v>
          </cell>
          <cell r="K352">
            <v>2</v>
          </cell>
          <cell r="L352" t="str">
            <v>R Portela da Regada</v>
          </cell>
          <cell r="M352" t="str">
            <v>6430-207</v>
          </cell>
          <cell r="N352" t="str">
            <v>MEDA</v>
          </cell>
          <cell r="O352" t="str">
            <v>00231023</v>
          </cell>
          <cell r="P352" t="str">
            <v>CURSO GERAL DOS LICEUS</v>
          </cell>
          <cell r="R352" t="str">
            <v>4124334</v>
          </cell>
          <cell r="S352" t="str">
            <v>19960514</v>
          </cell>
          <cell r="T352" t="str">
            <v>GUARDA</v>
          </cell>
          <cell r="U352" t="str">
            <v>9803</v>
          </cell>
          <cell r="V352" t="str">
            <v>S.NAC IND ENERGIA-SINDEL</v>
          </cell>
          <cell r="W352" t="str">
            <v>160796474</v>
          </cell>
          <cell r="X352" t="str">
            <v>1244</v>
          </cell>
          <cell r="Y352" t="str">
            <v>0.0</v>
          </cell>
          <cell r="Z352">
            <v>2</v>
          </cell>
          <cell r="AA352" t="str">
            <v>00</v>
          </cell>
          <cell r="AC352" t="str">
            <v>X</v>
          </cell>
          <cell r="AD352" t="str">
            <v>100</v>
          </cell>
          <cell r="AE352" t="str">
            <v>11180357910</v>
          </cell>
          <cell r="AF352" t="str">
            <v>02</v>
          </cell>
          <cell r="AG352" t="str">
            <v>19830919</v>
          </cell>
          <cell r="AH352" t="str">
            <v>DT.Adm.Corr.Antiguid</v>
          </cell>
          <cell r="AI352" t="str">
            <v>1</v>
          </cell>
          <cell r="AJ352" t="str">
            <v>ACTIVOS</v>
          </cell>
          <cell r="AK352" t="str">
            <v>AA</v>
          </cell>
          <cell r="AL352" t="str">
            <v>ACTIVO TEMP.INTEIRO</v>
          </cell>
          <cell r="AM352" t="str">
            <v>J200</v>
          </cell>
          <cell r="AN352" t="str">
            <v>EDPOutsourcingComercial-Ce</v>
          </cell>
          <cell r="AO352" t="str">
            <v>J222</v>
          </cell>
          <cell r="AP352" t="str">
            <v>EDPOC-GUARDA</v>
          </cell>
          <cell r="AQ352" t="str">
            <v>40176918</v>
          </cell>
          <cell r="AR352" t="str">
            <v>70000060</v>
          </cell>
          <cell r="AS352" t="str">
            <v>025.</v>
          </cell>
          <cell r="AT352" t="str">
            <v>ESCRITURARIO COMERCIAL</v>
          </cell>
          <cell r="AU352" t="str">
            <v>1</v>
          </cell>
          <cell r="AV352" t="str">
            <v>00040606</v>
          </cell>
          <cell r="AW352" t="str">
            <v>J20440000620</v>
          </cell>
          <cell r="AX352" t="str">
            <v>AC-LE-LOJAS E EQUIPAS - II</v>
          </cell>
          <cell r="AY352" t="str">
            <v>68905034</v>
          </cell>
          <cell r="AZ352" t="str">
            <v>Apoio à Rede Centro</v>
          </cell>
          <cell r="BA352" t="str">
            <v>6890</v>
          </cell>
          <cell r="BB352" t="str">
            <v>EDP Outsourcing Comercial</v>
          </cell>
          <cell r="BC352" t="str">
            <v>6890</v>
          </cell>
          <cell r="BD352" t="str">
            <v>6890</v>
          </cell>
          <cell r="BE352" t="str">
            <v>2800</v>
          </cell>
          <cell r="BF352" t="str">
            <v>6890</v>
          </cell>
          <cell r="BG352" t="str">
            <v>EDP Outsourcing Comercial,SA</v>
          </cell>
          <cell r="BH352" t="str">
            <v>1010</v>
          </cell>
          <cell r="BI352">
            <v>1160</v>
          </cell>
          <cell r="BJ352" t="str">
            <v>10</v>
          </cell>
          <cell r="BK352">
            <v>22</v>
          </cell>
          <cell r="BL352">
            <v>222.42</v>
          </cell>
          <cell r="BM352" t="str">
            <v>NÍVEL 5</v>
          </cell>
          <cell r="BN352" t="str">
            <v>00</v>
          </cell>
          <cell r="BO352" t="str">
            <v>07</v>
          </cell>
          <cell r="BP352" t="str">
            <v>20050101</v>
          </cell>
          <cell r="BQ352" t="str">
            <v>21</v>
          </cell>
          <cell r="BR352" t="str">
            <v>EVOLUCAO AUTOMATICA</v>
          </cell>
          <cell r="BS352" t="str">
            <v>20050101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C352">
            <v>0</v>
          </cell>
          <cell r="CG352">
            <v>0</v>
          </cell>
          <cell r="CK352">
            <v>0</v>
          </cell>
          <cell r="CO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Z352">
            <v>0</v>
          </cell>
          <cell r="DC352">
            <v>0</v>
          </cell>
          <cell r="DF352">
            <v>0</v>
          </cell>
          <cell r="DI352">
            <v>0</v>
          </cell>
          <cell r="DK352">
            <v>0</v>
          </cell>
          <cell r="DL352">
            <v>0</v>
          </cell>
          <cell r="DN352" t="str">
            <v>11D12</v>
          </cell>
          <cell r="DO352" t="str">
            <v>Fixo T.Int-"A.IND."</v>
          </cell>
          <cell r="DP352">
            <v>9</v>
          </cell>
          <cell r="DQ352">
            <v>100</v>
          </cell>
          <cell r="DR352" t="str">
            <v>CR01</v>
          </cell>
          <cell r="DT352" t="str">
            <v>00330000</v>
          </cell>
          <cell r="DU352" t="str">
            <v>BANCO COMERCIAL PORTUGUES, SA</v>
          </cell>
        </row>
        <row r="353">
          <cell r="A353" t="str">
            <v>293067</v>
          </cell>
          <cell r="B353" t="str">
            <v>Antonio Manuel Miranda Bernardo</v>
          </cell>
          <cell r="C353" t="str">
            <v>1978</v>
          </cell>
          <cell r="D353">
            <v>27</v>
          </cell>
          <cell r="E353">
            <v>27</v>
          </cell>
          <cell r="F353" t="str">
            <v>19610325</v>
          </cell>
          <cell r="G353" t="str">
            <v>44</v>
          </cell>
          <cell r="H353" t="str">
            <v>1</v>
          </cell>
          <cell r="I353" t="str">
            <v>Casado</v>
          </cell>
          <cell r="J353" t="str">
            <v>masculino</v>
          </cell>
          <cell r="K353">
            <v>2</v>
          </cell>
          <cell r="L353" t="str">
            <v>Rua da Praça nº 34</v>
          </cell>
          <cell r="M353" t="str">
            <v>6250-162</v>
          </cell>
          <cell r="N353" t="str">
            <v>INGUIAS</v>
          </cell>
          <cell r="O353" t="str">
            <v>00233023</v>
          </cell>
          <cell r="P353" t="str">
            <v>C.GERAL UNIFICADO(9 ANO ESCOL)</v>
          </cell>
          <cell r="R353" t="str">
            <v>4396008</v>
          </cell>
          <cell r="S353" t="str">
            <v>19920212</v>
          </cell>
          <cell r="T353" t="str">
            <v>LISBOA</v>
          </cell>
          <cell r="U353" t="str">
            <v>9803</v>
          </cell>
          <cell r="V353" t="str">
            <v>S.NAC IND ENERGIA-SINDEL</v>
          </cell>
          <cell r="W353" t="str">
            <v>172652006</v>
          </cell>
          <cell r="X353" t="str">
            <v>0590</v>
          </cell>
          <cell r="Y353" t="str">
            <v>0.0</v>
          </cell>
          <cell r="Z353">
            <v>2</v>
          </cell>
          <cell r="AA353" t="str">
            <v>00</v>
          </cell>
          <cell r="AC353" t="str">
            <v>X</v>
          </cell>
          <cell r="AD353" t="str">
            <v>100</v>
          </cell>
          <cell r="AE353" t="str">
            <v>11191527197</v>
          </cell>
          <cell r="AF353" t="str">
            <v>02</v>
          </cell>
          <cell r="AG353" t="str">
            <v>19780102</v>
          </cell>
          <cell r="AH353" t="str">
            <v>DT.Adm.Corr.Antiguid</v>
          </cell>
          <cell r="AI353" t="str">
            <v>1</v>
          </cell>
          <cell r="AJ353" t="str">
            <v>ACTIVOS</v>
          </cell>
          <cell r="AK353" t="str">
            <v>AA</v>
          </cell>
          <cell r="AL353" t="str">
            <v>ACTIVO TEMP.INTEIRO</v>
          </cell>
          <cell r="AM353" t="str">
            <v>J200</v>
          </cell>
          <cell r="AN353" t="str">
            <v>EDPOutsourcingComercial-Ce</v>
          </cell>
          <cell r="AO353" t="str">
            <v>J222</v>
          </cell>
          <cell r="AP353" t="str">
            <v>EDPOC-GUARDA</v>
          </cell>
          <cell r="AQ353" t="str">
            <v>40176921</v>
          </cell>
          <cell r="AR353" t="str">
            <v>70000060</v>
          </cell>
          <cell r="AS353" t="str">
            <v>025.</v>
          </cell>
          <cell r="AT353" t="str">
            <v>ESCRITURARIO COMERCIAL</v>
          </cell>
          <cell r="AU353" t="str">
            <v>1</v>
          </cell>
          <cell r="AV353" t="str">
            <v>00040606</v>
          </cell>
          <cell r="AW353" t="str">
            <v>J20440000620</v>
          </cell>
          <cell r="AX353" t="str">
            <v>AC-LE-LOJAS E EQUIPAS - II</v>
          </cell>
          <cell r="AY353" t="str">
            <v>68905034</v>
          </cell>
          <cell r="AZ353" t="str">
            <v>Apoio à Rede Centro</v>
          </cell>
          <cell r="BA353" t="str">
            <v>6890</v>
          </cell>
          <cell r="BB353" t="str">
            <v>EDP Outsourcing Comercial</v>
          </cell>
          <cell r="BC353" t="str">
            <v>6890</v>
          </cell>
          <cell r="BD353" t="str">
            <v>6890</v>
          </cell>
          <cell r="BE353" t="str">
            <v>2800</v>
          </cell>
          <cell r="BF353" t="str">
            <v>6890</v>
          </cell>
          <cell r="BG353" t="str">
            <v>EDP Outsourcing Comercial,SA</v>
          </cell>
          <cell r="BH353" t="str">
            <v>1010</v>
          </cell>
          <cell r="BI353">
            <v>1247</v>
          </cell>
          <cell r="BJ353" t="str">
            <v>11</v>
          </cell>
          <cell r="BK353">
            <v>27</v>
          </cell>
          <cell r="BL353">
            <v>272.97000000000003</v>
          </cell>
          <cell r="BM353" t="str">
            <v>NÍVEL 5</v>
          </cell>
          <cell r="BN353" t="str">
            <v>00</v>
          </cell>
          <cell r="BO353" t="str">
            <v>08</v>
          </cell>
          <cell r="BP353" t="str">
            <v>20050101</v>
          </cell>
          <cell r="BQ353" t="str">
            <v>21</v>
          </cell>
          <cell r="BR353" t="str">
            <v>EVOLUCAO AUTOMATICA</v>
          </cell>
          <cell r="BS353" t="str">
            <v>20050101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C353">
            <v>0</v>
          </cell>
          <cell r="CG353">
            <v>0</v>
          </cell>
          <cell r="CK353">
            <v>0</v>
          </cell>
          <cell r="CO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Z353">
            <v>0</v>
          </cell>
          <cell r="DC353">
            <v>0</v>
          </cell>
          <cell r="DF353">
            <v>0</v>
          </cell>
          <cell r="DI353">
            <v>0</v>
          </cell>
          <cell r="DK353">
            <v>0</v>
          </cell>
          <cell r="DL353">
            <v>0</v>
          </cell>
          <cell r="DN353" t="str">
            <v>21D12</v>
          </cell>
          <cell r="DO353" t="str">
            <v>Flex.T.Int."Act.Ind."</v>
          </cell>
          <cell r="DP353">
            <v>2</v>
          </cell>
          <cell r="DQ353">
            <v>100</v>
          </cell>
          <cell r="DR353" t="str">
            <v>CR01</v>
          </cell>
          <cell r="DT353" t="str">
            <v>00100000</v>
          </cell>
          <cell r="DU353" t="str">
            <v>BANCO BPI, SA</v>
          </cell>
        </row>
        <row r="354">
          <cell r="A354" t="str">
            <v>283479</v>
          </cell>
          <cell r="B354" t="str">
            <v>Luis Maria Andrade Franco</v>
          </cell>
          <cell r="C354" t="str">
            <v>1985</v>
          </cell>
          <cell r="D354">
            <v>20</v>
          </cell>
          <cell r="E354">
            <v>20</v>
          </cell>
          <cell r="F354" t="str">
            <v>19620118</v>
          </cell>
          <cell r="G354" t="str">
            <v>43</v>
          </cell>
          <cell r="H354" t="str">
            <v>1</v>
          </cell>
          <cell r="I354" t="str">
            <v>Casado</v>
          </cell>
          <cell r="J354" t="str">
            <v>masculino</v>
          </cell>
          <cell r="K354">
            <v>0</v>
          </cell>
          <cell r="L354" t="str">
            <v>R. Dr. Alberto C.R. Saraiva</v>
          </cell>
          <cell r="M354" t="str">
            <v>6420-016</v>
          </cell>
          <cell r="N354" t="str">
            <v>TRANCOSO</v>
          </cell>
          <cell r="O354" t="str">
            <v>00121021</v>
          </cell>
          <cell r="P354" t="str">
            <v>1. CICLO LICEAL (2 ANOS)</v>
          </cell>
          <cell r="R354" t="str">
            <v>6656917</v>
          </cell>
          <cell r="S354" t="str">
            <v>20000511</v>
          </cell>
          <cell r="T354" t="str">
            <v>GUARDA</v>
          </cell>
          <cell r="U354" t="str">
            <v>9806</v>
          </cell>
          <cell r="V354" t="str">
            <v>ASOSI-ASS.S.TRAB.S.EN.TEL</v>
          </cell>
          <cell r="W354" t="str">
            <v>173734804</v>
          </cell>
          <cell r="X354" t="str">
            <v>1228</v>
          </cell>
          <cell r="Y354" t="str">
            <v>60.0</v>
          </cell>
          <cell r="Z354">
            <v>0</v>
          </cell>
          <cell r="AA354" t="str">
            <v>00</v>
          </cell>
          <cell r="AD354" t="str">
            <v>100</v>
          </cell>
          <cell r="AE354" t="str">
            <v>11180468153</v>
          </cell>
          <cell r="AF354" t="str">
            <v>02</v>
          </cell>
          <cell r="AG354" t="str">
            <v>19850201</v>
          </cell>
          <cell r="AH354" t="str">
            <v>DT.Adm.Corr.Antiguid</v>
          </cell>
          <cell r="AI354" t="str">
            <v>1</v>
          </cell>
          <cell r="AJ354" t="str">
            <v>ACTIVOS</v>
          </cell>
          <cell r="AK354" t="str">
            <v>AA</v>
          </cell>
          <cell r="AL354" t="str">
            <v>ACTIVO TEMP.INTEIRO</v>
          </cell>
          <cell r="AM354" t="str">
            <v>J200</v>
          </cell>
          <cell r="AN354" t="str">
            <v>EDPOutsourcingComercial-Ce</v>
          </cell>
          <cell r="AO354" t="str">
            <v>J222</v>
          </cell>
          <cell r="AP354" t="str">
            <v>EDPOC-GUARDA</v>
          </cell>
          <cell r="AQ354" t="str">
            <v>40176920</v>
          </cell>
          <cell r="AR354" t="str">
            <v>70000060</v>
          </cell>
          <cell r="AS354" t="str">
            <v>025.</v>
          </cell>
          <cell r="AT354" t="str">
            <v>ESCRITURARIO COMERCIAL</v>
          </cell>
          <cell r="AU354" t="str">
            <v>1</v>
          </cell>
          <cell r="AV354" t="str">
            <v>00040606</v>
          </cell>
          <cell r="AW354" t="str">
            <v>J20440000620</v>
          </cell>
          <cell r="AX354" t="str">
            <v>AC-LE-LOJAS E EQUIPAS - II</v>
          </cell>
          <cell r="AY354" t="str">
            <v>68905034</v>
          </cell>
          <cell r="AZ354" t="str">
            <v>Apoio à Rede Centro</v>
          </cell>
          <cell r="BA354" t="str">
            <v>6890</v>
          </cell>
          <cell r="BB354" t="str">
            <v>EDP Outsourcing Comercial</v>
          </cell>
          <cell r="BC354" t="str">
            <v>6890</v>
          </cell>
          <cell r="BD354" t="str">
            <v>6890</v>
          </cell>
          <cell r="BE354" t="str">
            <v>2800</v>
          </cell>
          <cell r="BF354" t="str">
            <v>6890</v>
          </cell>
          <cell r="BG354" t="str">
            <v>EDP Outsourcing Comercial,SA</v>
          </cell>
          <cell r="BH354" t="str">
            <v>1010</v>
          </cell>
          <cell r="BI354">
            <v>1003</v>
          </cell>
          <cell r="BJ354" t="str">
            <v>08</v>
          </cell>
          <cell r="BK354">
            <v>20</v>
          </cell>
          <cell r="BL354">
            <v>202.2</v>
          </cell>
          <cell r="BM354" t="str">
            <v>NÍVEL 5</v>
          </cell>
          <cell r="BN354" t="str">
            <v>01</v>
          </cell>
          <cell r="BO354" t="str">
            <v>05</v>
          </cell>
          <cell r="BP354" t="str">
            <v>20040101</v>
          </cell>
          <cell r="BQ354" t="str">
            <v>21</v>
          </cell>
          <cell r="BR354" t="str">
            <v>EVOLUCAO AUTOMATICA</v>
          </cell>
          <cell r="BS354" t="str">
            <v>20050101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C354">
            <v>0</v>
          </cell>
          <cell r="CG354">
            <v>0</v>
          </cell>
          <cell r="CK354">
            <v>0</v>
          </cell>
          <cell r="CO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Z354">
            <v>0</v>
          </cell>
          <cell r="DC354">
            <v>0</v>
          </cell>
          <cell r="DF354">
            <v>0</v>
          </cell>
          <cell r="DI354">
            <v>0</v>
          </cell>
          <cell r="DK354">
            <v>0</v>
          </cell>
          <cell r="DL354">
            <v>0</v>
          </cell>
          <cell r="DN354" t="str">
            <v>21D12</v>
          </cell>
          <cell r="DO354" t="str">
            <v>Flex.T.Int."Act.Ind."</v>
          </cell>
          <cell r="DP354">
            <v>2</v>
          </cell>
          <cell r="DQ354">
            <v>100</v>
          </cell>
          <cell r="DR354" t="str">
            <v>CR01</v>
          </cell>
          <cell r="DT354" t="str">
            <v>00330000</v>
          </cell>
          <cell r="DU354" t="str">
            <v>BANCO COMERCIAL PORTUGUES, SA</v>
          </cell>
        </row>
        <row r="355">
          <cell r="A355" t="str">
            <v>187194</v>
          </cell>
          <cell r="B355" t="str">
            <v>Sebastião Augusto Pina Figueiredo</v>
          </cell>
          <cell r="C355" t="str">
            <v>1980</v>
          </cell>
          <cell r="D355">
            <v>25</v>
          </cell>
          <cell r="E355">
            <v>25</v>
          </cell>
          <cell r="F355" t="str">
            <v>19570120</v>
          </cell>
          <cell r="G355" t="str">
            <v>48</v>
          </cell>
          <cell r="H355" t="str">
            <v>4</v>
          </cell>
          <cell r="I355" t="str">
            <v>Divorc</v>
          </cell>
          <cell r="J355" t="str">
            <v>masculino</v>
          </cell>
          <cell r="K355">
            <v>1</v>
          </cell>
          <cell r="L355" t="str">
            <v>R Comandante Salvador Nascimento-(antiga Casa EDP)</v>
          </cell>
          <cell r="M355" t="str">
            <v>6300-678</v>
          </cell>
          <cell r="N355" t="str">
            <v>GUARDA</v>
          </cell>
          <cell r="O355" t="str">
            <v>00243393</v>
          </cell>
          <cell r="P355" t="str">
            <v>12.ANO - 2. CURSO</v>
          </cell>
          <cell r="R355" t="str">
            <v>4193381</v>
          </cell>
          <cell r="S355" t="str">
            <v>19970227</v>
          </cell>
          <cell r="T355" t="str">
            <v>LISBOA</v>
          </cell>
          <cell r="U355" t="str">
            <v>9801</v>
          </cell>
          <cell r="V355" t="str">
            <v>SIND IND ELéCT CENTRO</v>
          </cell>
          <cell r="W355" t="str">
            <v>115772936</v>
          </cell>
          <cell r="X355" t="str">
            <v>1228</v>
          </cell>
          <cell r="Y355" t="str">
            <v>0.0</v>
          </cell>
          <cell r="Z355">
            <v>0</v>
          </cell>
          <cell r="AA355" t="str">
            <v>00</v>
          </cell>
          <cell r="AD355" t="str">
            <v>100</v>
          </cell>
          <cell r="AE355" t="str">
            <v>11180230520</v>
          </cell>
          <cell r="AF355" t="str">
            <v>02</v>
          </cell>
          <cell r="AG355" t="str">
            <v>19800121</v>
          </cell>
          <cell r="AH355" t="str">
            <v>DT.Adm.Corr.Antiguid</v>
          </cell>
          <cell r="AI355" t="str">
            <v>1</v>
          </cell>
          <cell r="AJ355" t="str">
            <v>ACTIVOS</v>
          </cell>
          <cell r="AK355" t="str">
            <v>AA</v>
          </cell>
          <cell r="AL355" t="str">
            <v>ACTIVO TEMP.INTEIRO</v>
          </cell>
          <cell r="AM355" t="str">
            <v>J200</v>
          </cell>
          <cell r="AN355" t="str">
            <v>EDPOutsourcingComercial-Ce</v>
          </cell>
          <cell r="AO355" t="str">
            <v>J222</v>
          </cell>
          <cell r="AP355" t="str">
            <v>EDPOC-GUARDA</v>
          </cell>
          <cell r="AQ355" t="str">
            <v>40177976</v>
          </cell>
          <cell r="AR355" t="str">
            <v>70000022</v>
          </cell>
          <cell r="AS355" t="str">
            <v>014.</v>
          </cell>
          <cell r="AT355" t="str">
            <v>TECNICO COMERCIAL</v>
          </cell>
          <cell r="AU355" t="str">
            <v>1</v>
          </cell>
          <cell r="AV355" t="str">
            <v>00040297</v>
          </cell>
          <cell r="AW355" t="str">
            <v>J20440000820</v>
          </cell>
          <cell r="AX355" t="str">
            <v>AC-RA-REDE DE AGENTES</v>
          </cell>
          <cell r="AY355" t="str">
            <v>68905036</v>
          </cell>
          <cell r="AZ355" t="str">
            <v>Eq Contacto Directo</v>
          </cell>
          <cell r="BA355" t="str">
            <v>6890</v>
          </cell>
          <cell r="BB355" t="str">
            <v>EDP Outsourcing Comercial</v>
          </cell>
          <cell r="BC355" t="str">
            <v>6890</v>
          </cell>
          <cell r="BD355" t="str">
            <v>6890</v>
          </cell>
          <cell r="BE355" t="str">
            <v>2800</v>
          </cell>
          <cell r="BF355" t="str">
            <v>6890</v>
          </cell>
          <cell r="BG355" t="str">
            <v>EDP Outsourcing Comercial,SA</v>
          </cell>
          <cell r="BH355" t="str">
            <v>1010</v>
          </cell>
          <cell r="BI355">
            <v>1247</v>
          </cell>
          <cell r="BJ355" t="str">
            <v>11</v>
          </cell>
          <cell r="BK355">
            <v>25</v>
          </cell>
          <cell r="BL355">
            <v>252.75</v>
          </cell>
          <cell r="BM355" t="str">
            <v>NÍVEL 4</v>
          </cell>
          <cell r="BN355" t="str">
            <v>02</v>
          </cell>
          <cell r="BO355" t="str">
            <v>05</v>
          </cell>
          <cell r="BP355" t="str">
            <v>20030101</v>
          </cell>
          <cell r="BQ355" t="str">
            <v>21</v>
          </cell>
          <cell r="BR355" t="str">
            <v>EVOLUCAO AUTOMATICA</v>
          </cell>
          <cell r="BS355" t="str">
            <v>20050101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C355">
            <v>0</v>
          </cell>
          <cell r="CG355">
            <v>0</v>
          </cell>
          <cell r="CK355">
            <v>0</v>
          </cell>
          <cell r="CO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Z355">
            <v>0</v>
          </cell>
          <cell r="DC355">
            <v>0</v>
          </cell>
          <cell r="DF355">
            <v>0</v>
          </cell>
          <cell r="DI355">
            <v>0</v>
          </cell>
          <cell r="DK355">
            <v>0</v>
          </cell>
          <cell r="DL355">
            <v>0</v>
          </cell>
          <cell r="DN355" t="str">
            <v>21D12</v>
          </cell>
          <cell r="DO355" t="str">
            <v>Flex.T.Int."Act.Ind."</v>
          </cell>
          <cell r="DP355">
            <v>2</v>
          </cell>
          <cell r="DQ355">
            <v>100</v>
          </cell>
          <cell r="DR355" t="str">
            <v>CR01</v>
          </cell>
          <cell r="DT355" t="str">
            <v>00350360</v>
          </cell>
          <cell r="DU355" t="str">
            <v>CAIXA GERAL DE DEPOSITOS, SA</v>
          </cell>
        </row>
        <row r="356">
          <cell r="A356" t="str">
            <v>254444</v>
          </cell>
          <cell r="B356" t="str">
            <v>Antonio Nunes Martins</v>
          </cell>
          <cell r="C356" t="str">
            <v>1983</v>
          </cell>
          <cell r="D356">
            <v>22</v>
          </cell>
          <cell r="E356">
            <v>22</v>
          </cell>
          <cell r="F356" t="str">
            <v>19550516</v>
          </cell>
          <cell r="G356" t="str">
            <v>50</v>
          </cell>
          <cell r="H356" t="str">
            <v>1</v>
          </cell>
          <cell r="I356" t="str">
            <v>Casado</v>
          </cell>
          <cell r="J356" t="str">
            <v>masculino</v>
          </cell>
          <cell r="K356">
            <v>2</v>
          </cell>
          <cell r="L356" t="str">
            <v>R. Francisco Pissara Matos, 44 - 1º.Esqº.</v>
          </cell>
          <cell r="M356" t="str">
            <v>6300-693</v>
          </cell>
          <cell r="N356" t="str">
            <v>GUARDA</v>
          </cell>
          <cell r="O356" t="str">
            <v>00242072</v>
          </cell>
          <cell r="P356" t="str">
            <v>CC CONTABILIDADE ADMINISTRACAO</v>
          </cell>
          <cell r="R356" t="str">
            <v>4059040</v>
          </cell>
          <cell r="S356" t="str">
            <v>20010710</v>
          </cell>
          <cell r="T356" t="str">
            <v>GUARDA</v>
          </cell>
          <cell r="W356" t="str">
            <v>151730318</v>
          </cell>
          <cell r="X356" t="str">
            <v>1228</v>
          </cell>
          <cell r="Y356" t="str">
            <v>0.0</v>
          </cell>
          <cell r="Z356">
            <v>2</v>
          </cell>
          <cell r="AA356" t="str">
            <v>00</v>
          </cell>
          <cell r="AD356" t="str">
            <v>100</v>
          </cell>
          <cell r="AE356" t="str">
            <v>11190487107</v>
          </cell>
          <cell r="AF356" t="str">
            <v>02</v>
          </cell>
          <cell r="AG356" t="str">
            <v>19830718</v>
          </cell>
          <cell r="AH356" t="str">
            <v>DT.Adm.Corr.Antiguid</v>
          </cell>
          <cell r="AI356" t="str">
            <v>1</v>
          </cell>
          <cell r="AJ356" t="str">
            <v>ACTIVOS</v>
          </cell>
          <cell r="AK356" t="str">
            <v>AA</v>
          </cell>
          <cell r="AL356" t="str">
            <v>ACTIVO TEMP.INTEIRO</v>
          </cell>
          <cell r="AM356" t="str">
            <v>J200</v>
          </cell>
          <cell r="AN356" t="str">
            <v>EDPOutsourcingComercial-Ce</v>
          </cell>
          <cell r="AO356" t="str">
            <v>J222</v>
          </cell>
          <cell r="AP356" t="str">
            <v>EDPOC-GUARDA</v>
          </cell>
          <cell r="AQ356" t="str">
            <v>40176911</v>
          </cell>
          <cell r="AR356" t="str">
            <v>70000022</v>
          </cell>
          <cell r="AS356" t="str">
            <v>014.</v>
          </cell>
          <cell r="AT356" t="str">
            <v>TECNICO COMERCIAL</v>
          </cell>
          <cell r="AU356" t="str">
            <v>1</v>
          </cell>
          <cell r="AV356" t="str">
            <v>00040297</v>
          </cell>
          <cell r="AW356" t="str">
            <v>J20440000820</v>
          </cell>
          <cell r="AX356" t="str">
            <v>AC-RA-REDE DE AGENTES</v>
          </cell>
          <cell r="AY356" t="str">
            <v>68905036</v>
          </cell>
          <cell r="AZ356" t="str">
            <v>Eq Contacto Directo</v>
          </cell>
          <cell r="BA356" t="str">
            <v>6890</v>
          </cell>
          <cell r="BB356" t="str">
            <v>EDP Outsourcing Comercial</v>
          </cell>
          <cell r="BC356" t="str">
            <v>6890</v>
          </cell>
          <cell r="BD356" t="str">
            <v>6890</v>
          </cell>
          <cell r="BE356" t="str">
            <v>2800</v>
          </cell>
          <cell r="BF356" t="str">
            <v>6890</v>
          </cell>
          <cell r="BG356" t="str">
            <v>EDP Outsourcing Comercial,SA</v>
          </cell>
          <cell r="BH356" t="str">
            <v>1010</v>
          </cell>
          <cell r="BI356">
            <v>1520</v>
          </cell>
          <cell r="BJ356" t="str">
            <v>14</v>
          </cell>
          <cell r="BK356">
            <v>22</v>
          </cell>
          <cell r="BL356">
            <v>222.42</v>
          </cell>
          <cell r="BM356" t="str">
            <v>NÍVEL 4</v>
          </cell>
          <cell r="BN356" t="str">
            <v>01</v>
          </cell>
          <cell r="BO356" t="str">
            <v>08</v>
          </cell>
          <cell r="BP356" t="str">
            <v>20040101</v>
          </cell>
          <cell r="BQ356" t="str">
            <v>21</v>
          </cell>
          <cell r="BR356" t="str">
            <v>EVOLUCAO AUTOMATICA</v>
          </cell>
          <cell r="BS356" t="str">
            <v>20050101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C356">
            <v>0</v>
          </cell>
          <cell r="CG356">
            <v>0</v>
          </cell>
          <cell r="CK356">
            <v>0</v>
          </cell>
          <cell r="CO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Z356">
            <v>0</v>
          </cell>
          <cell r="DC356">
            <v>0</v>
          </cell>
          <cell r="DF356">
            <v>0</v>
          </cell>
          <cell r="DI356">
            <v>0</v>
          </cell>
          <cell r="DK356">
            <v>0</v>
          </cell>
          <cell r="DL356">
            <v>0</v>
          </cell>
          <cell r="DN356" t="str">
            <v>21D12</v>
          </cell>
          <cell r="DO356" t="str">
            <v>Flex.T.Int."Act.Ind."</v>
          </cell>
          <cell r="DP356">
            <v>2</v>
          </cell>
          <cell r="DQ356">
            <v>100</v>
          </cell>
          <cell r="DR356" t="str">
            <v>CR01</v>
          </cell>
          <cell r="DT356" t="str">
            <v>00360053</v>
          </cell>
          <cell r="DU356" t="str">
            <v>CAIXA ECONOMICA MONTEPIO GERAL</v>
          </cell>
        </row>
        <row r="357">
          <cell r="A357" t="str">
            <v>254460</v>
          </cell>
          <cell r="B357" t="str">
            <v>Luis Alberto Marques Tome</v>
          </cell>
          <cell r="C357" t="str">
            <v>1983</v>
          </cell>
          <cell r="D357">
            <v>22</v>
          </cell>
          <cell r="E357">
            <v>22</v>
          </cell>
          <cell r="F357" t="str">
            <v>19611018</v>
          </cell>
          <cell r="G357" t="str">
            <v>43</v>
          </cell>
          <cell r="H357" t="str">
            <v>1</v>
          </cell>
          <cell r="I357" t="str">
            <v>Casado</v>
          </cell>
          <cell r="J357" t="str">
            <v>masculino</v>
          </cell>
          <cell r="K357">
            <v>1</v>
          </cell>
          <cell r="L357" t="str">
            <v>R Duque de Braganca, 11 - 2. Esq.</v>
          </cell>
          <cell r="M357" t="str">
            <v>6300-703</v>
          </cell>
          <cell r="N357" t="str">
            <v>GUARDA</v>
          </cell>
          <cell r="O357" t="str">
            <v>00244143</v>
          </cell>
          <cell r="P357" t="str">
            <v>12.ANO-TECNICO CONTABILIDADE</v>
          </cell>
          <cell r="R357" t="str">
            <v>6105932</v>
          </cell>
          <cell r="S357" t="str">
            <v>19990430</v>
          </cell>
          <cell r="T357" t="str">
            <v>GUARDA</v>
          </cell>
          <cell r="U357" t="str">
            <v>9803</v>
          </cell>
          <cell r="V357" t="str">
            <v>S.NAC IND ENERGIA-SINDEL</v>
          </cell>
          <cell r="W357" t="str">
            <v>120992809</v>
          </cell>
          <cell r="X357" t="str">
            <v>1228</v>
          </cell>
          <cell r="Y357" t="str">
            <v>0.0</v>
          </cell>
          <cell r="Z357">
            <v>1</v>
          </cell>
          <cell r="AA357" t="str">
            <v>00</v>
          </cell>
          <cell r="AC357" t="str">
            <v>X</v>
          </cell>
          <cell r="AD357" t="str">
            <v>100</v>
          </cell>
          <cell r="AE357" t="str">
            <v>11181129766</v>
          </cell>
          <cell r="AF357" t="str">
            <v>02</v>
          </cell>
          <cell r="AG357" t="str">
            <v>19830718</v>
          </cell>
          <cell r="AH357" t="str">
            <v>DT.Adm.Corr.Antiguid</v>
          </cell>
          <cell r="AI357" t="str">
            <v>1</v>
          </cell>
          <cell r="AJ357" t="str">
            <v>ACTIVOS</v>
          </cell>
          <cell r="AK357" t="str">
            <v>AA</v>
          </cell>
          <cell r="AL357" t="str">
            <v>ACTIVO TEMP.INTEIRO</v>
          </cell>
          <cell r="AM357" t="str">
            <v>J200</v>
          </cell>
          <cell r="AN357" t="str">
            <v>EDPOutsourcingComercial-Ce</v>
          </cell>
          <cell r="AO357" t="str">
            <v>J222</v>
          </cell>
          <cell r="AP357" t="str">
            <v>EDPOC-GUARDA</v>
          </cell>
          <cell r="AQ357" t="str">
            <v>40176912</v>
          </cell>
          <cell r="AR357" t="str">
            <v>70000022</v>
          </cell>
          <cell r="AS357" t="str">
            <v>014.</v>
          </cell>
          <cell r="AT357" t="str">
            <v>TECNICO COMERCIAL</v>
          </cell>
          <cell r="AU357" t="str">
            <v>1</v>
          </cell>
          <cell r="AV357" t="str">
            <v>00040297</v>
          </cell>
          <cell r="AW357" t="str">
            <v>J20440000820</v>
          </cell>
          <cell r="AX357" t="str">
            <v>AC-RA-REDE DE AGENTES</v>
          </cell>
          <cell r="AY357" t="str">
            <v>68905036</v>
          </cell>
          <cell r="AZ357" t="str">
            <v>Eq Contacto Directo</v>
          </cell>
          <cell r="BA357" t="str">
            <v>6890</v>
          </cell>
          <cell r="BB357" t="str">
            <v>EDP Outsourcing Comercial</v>
          </cell>
          <cell r="BC357" t="str">
            <v>6890</v>
          </cell>
          <cell r="BD357" t="str">
            <v>6890</v>
          </cell>
          <cell r="BE357" t="str">
            <v>2800</v>
          </cell>
          <cell r="BF357" t="str">
            <v>6890</v>
          </cell>
          <cell r="BG357" t="str">
            <v>EDP Outsourcing Comercial,SA</v>
          </cell>
          <cell r="BH357" t="str">
            <v>1010</v>
          </cell>
          <cell r="BI357">
            <v>1432</v>
          </cell>
          <cell r="BJ357" t="str">
            <v>13</v>
          </cell>
          <cell r="BK357">
            <v>22</v>
          </cell>
          <cell r="BL357">
            <v>222.42</v>
          </cell>
          <cell r="BM357" t="str">
            <v>NÍVEL 4</v>
          </cell>
          <cell r="BN357" t="str">
            <v>01</v>
          </cell>
          <cell r="BO357" t="str">
            <v>07</v>
          </cell>
          <cell r="BP357" t="str">
            <v>20040101</v>
          </cell>
          <cell r="BQ357" t="str">
            <v>21</v>
          </cell>
          <cell r="BR357" t="str">
            <v>EVOLUCAO AUTOMATICA</v>
          </cell>
          <cell r="BS357" t="str">
            <v>20050101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C357">
            <v>0</v>
          </cell>
          <cell r="CG357">
            <v>0</v>
          </cell>
          <cell r="CK357">
            <v>0</v>
          </cell>
          <cell r="CO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Z357">
            <v>0</v>
          </cell>
          <cell r="DC357">
            <v>0</v>
          </cell>
          <cell r="DF357">
            <v>0</v>
          </cell>
          <cell r="DI357">
            <v>0</v>
          </cell>
          <cell r="DK357">
            <v>0</v>
          </cell>
          <cell r="DL357">
            <v>0</v>
          </cell>
          <cell r="DN357" t="str">
            <v>21D12</v>
          </cell>
          <cell r="DO357" t="str">
            <v>Flex.T.Int."Act.Ind."</v>
          </cell>
          <cell r="DP357">
            <v>2</v>
          </cell>
          <cell r="DQ357">
            <v>100</v>
          </cell>
          <cell r="DR357" t="str">
            <v>CR01</v>
          </cell>
          <cell r="DT357" t="str">
            <v>00350360</v>
          </cell>
          <cell r="DU357" t="str">
            <v>CAIXA GERAL DE DEPOSITOS, SA</v>
          </cell>
        </row>
        <row r="358">
          <cell r="A358" t="str">
            <v>217786</v>
          </cell>
          <cell r="B358" t="str">
            <v>Antonio Herminio Pina Reis</v>
          </cell>
          <cell r="C358" t="str">
            <v>1981</v>
          </cell>
          <cell r="D358">
            <v>24</v>
          </cell>
          <cell r="E358">
            <v>24</v>
          </cell>
          <cell r="F358" t="str">
            <v>19580405</v>
          </cell>
          <cell r="G358" t="str">
            <v>47</v>
          </cell>
          <cell r="H358" t="str">
            <v>1</v>
          </cell>
          <cell r="I358" t="str">
            <v>Casado</v>
          </cell>
          <cell r="J358" t="str">
            <v>masculino</v>
          </cell>
          <cell r="K358">
            <v>2</v>
          </cell>
          <cell r="L358" t="str">
            <v>R Dr.Manuel da Fonseca Lt C03A-A Bairro Sra dos Remedi</v>
          </cell>
          <cell r="M358" t="str">
            <v>6300-727</v>
          </cell>
          <cell r="N358" t="str">
            <v>GUARDA</v>
          </cell>
          <cell r="O358" t="str">
            <v>00241131</v>
          </cell>
          <cell r="P358" t="str">
            <v>CURSO COMPLEMENTAR DOS LICEUS</v>
          </cell>
          <cell r="R358" t="str">
            <v>4186346</v>
          </cell>
          <cell r="S358" t="str">
            <v>19951110</v>
          </cell>
          <cell r="T358" t="str">
            <v>GUARDA</v>
          </cell>
          <cell r="U358" t="str">
            <v>9801</v>
          </cell>
          <cell r="V358" t="str">
            <v>SIND IND ELéCT CENTRO</v>
          </cell>
          <cell r="W358" t="str">
            <v>131432605</v>
          </cell>
          <cell r="X358" t="str">
            <v>1228</v>
          </cell>
          <cell r="Y358" t="str">
            <v>0.0</v>
          </cell>
          <cell r="Z358">
            <v>2</v>
          </cell>
          <cell r="AA358" t="str">
            <v>00</v>
          </cell>
          <cell r="AD358" t="str">
            <v>100</v>
          </cell>
          <cell r="AE358" t="str">
            <v>11102415331</v>
          </cell>
          <cell r="AF358" t="str">
            <v>02</v>
          </cell>
          <cell r="AG358" t="str">
            <v>19811102</v>
          </cell>
          <cell r="AH358" t="str">
            <v>DT.Adm.Corr.Antiguid</v>
          </cell>
          <cell r="AI358" t="str">
            <v>1</v>
          </cell>
          <cell r="AJ358" t="str">
            <v>ACTIVOS</v>
          </cell>
          <cell r="AK358" t="str">
            <v>AA</v>
          </cell>
          <cell r="AL358" t="str">
            <v>ACTIVO TEMP.INTEIRO</v>
          </cell>
          <cell r="AM358" t="str">
            <v>J200</v>
          </cell>
          <cell r="AN358" t="str">
            <v>EDPOutsourcingComercial-Ce</v>
          </cell>
          <cell r="AO358" t="str">
            <v>J222</v>
          </cell>
          <cell r="AP358" t="str">
            <v>EDPOC-GUARDA</v>
          </cell>
          <cell r="AQ358" t="str">
            <v>40177114</v>
          </cell>
          <cell r="AR358" t="str">
            <v>70000045</v>
          </cell>
          <cell r="AS358" t="str">
            <v>01S3</v>
          </cell>
          <cell r="AT358" t="str">
            <v>CHEFIA SECCAO ESCALAO III</v>
          </cell>
          <cell r="AU358" t="str">
            <v>1</v>
          </cell>
          <cell r="AV358" t="str">
            <v>00040319</v>
          </cell>
          <cell r="AW358" t="str">
            <v>J20444360120</v>
          </cell>
          <cell r="AX358" t="str">
            <v>AC-LJGRD-CH-CHEFIA</v>
          </cell>
          <cell r="AY358" t="str">
            <v>68905311</v>
          </cell>
          <cell r="AZ358" t="str">
            <v>Lj Guarda</v>
          </cell>
          <cell r="BA358" t="str">
            <v>6890</v>
          </cell>
          <cell r="BB358" t="str">
            <v>EDP Outsourcing Comercial</v>
          </cell>
          <cell r="BC358" t="str">
            <v>6890</v>
          </cell>
          <cell r="BD358" t="str">
            <v>6890</v>
          </cell>
          <cell r="BE358" t="str">
            <v>2800</v>
          </cell>
          <cell r="BF358" t="str">
            <v>6890</v>
          </cell>
          <cell r="BG358" t="str">
            <v>EDP Outsourcing Comercial,SA</v>
          </cell>
          <cell r="BH358" t="str">
            <v>1010</v>
          </cell>
          <cell r="BI358">
            <v>1799</v>
          </cell>
          <cell r="BJ358" t="str">
            <v>17</v>
          </cell>
          <cell r="BK358">
            <v>24</v>
          </cell>
          <cell r="BL358">
            <v>242.64</v>
          </cell>
          <cell r="BM358" t="str">
            <v>C SECÇ3</v>
          </cell>
          <cell r="BN358" t="str">
            <v>02</v>
          </cell>
          <cell r="BO358" t="str">
            <v>I</v>
          </cell>
          <cell r="BP358" t="str">
            <v>20030101</v>
          </cell>
          <cell r="BQ358" t="str">
            <v>21</v>
          </cell>
          <cell r="BR358" t="str">
            <v>EVOLUCAO AUTOMATICA</v>
          </cell>
          <cell r="BS358" t="str">
            <v>20050101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C358">
            <v>0</v>
          </cell>
          <cell r="CG358">
            <v>0</v>
          </cell>
          <cell r="CK358">
            <v>0</v>
          </cell>
          <cell r="CO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Z358">
            <v>0</v>
          </cell>
          <cell r="DC358">
            <v>0</v>
          </cell>
          <cell r="DF358">
            <v>0</v>
          </cell>
          <cell r="DI358">
            <v>0</v>
          </cell>
          <cell r="DK358">
            <v>0</v>
          </cell>
          <cell r="DL358">
            <v>0</v>
          </cell>
          <cell r="DN358" t="str">
            <v>21D12</v>
          </cell>
          <cell r="DO358" t="str">
            <v>Flex.T.Int."Act.Ind."</v>
          </cell>
          <cell r="DP358">
            <v>2</v>
          </cell>
          <cell r="DQ358">
            <v>100</v>
          </cell>
          <cell r="DR358" t="str">
            <v>CR01</v>
          </cell>
          <cell r="DT358" t="str">
            <v>00360053</v>
          </cell>
          <cell r="DU358" t="str">
            <v>CAIXA ECONOMICA MONTEPIO GERAL</v>
          </cell>
        </row>
        <row r="359">
          <cell r="A359" t="str">
            <v>322083</v>
          </cell>
          <cell r="B359" t="str">
            <v>Fernanda Manuela Sena Figueiredo</v>
          </cell>
          <cell r="C359" t="str">
            <v>1992</v>
          </cell>
          <cell r="D359">
            <v>13</v>
          </cell>
          <cell r="E359">
            <v>13</v>
          </cell>
          <cell r="F359" t="str">
            <v>19660401</v>
          </cell>
          <cell r="G359" t="str">
            <v>39</v>
          </cell>
          <cell r="H359" t="str">
            <v>1</v>
          </cell>
          <cell r="I359" t="str">
            <v>Casado</v>
          </cell>
          <cell r="J359" t="str">
            <v>feminino</v>
          </cell>
          <cell r="K359">
            <v>2</v>
          </cell>
          <cell r="L359" t="str">
            <v>R do Rosmaninhal, Lt 5</v>
          </cell>
          <cell r="M359" t="str">
            <v>6300-856</v>
          </cell>
          <cell r="N359" t="str">
            <v>GUARDA</v>
          </cell>
          <cell r="O359" t="str">
            <v>00243403</v>
          </cell>
          <cell r="P359" t="str">
            <v>12.ANO - 3. CURSO</v>
          </cell>
          <cell r="R359" t="str">
            <v>7442344</v>
          </cell>
          <cell r="S359" t="str">
            <v>20000414</v>
          </cell>
          <cell r="T359" t="str">
            <v>GUARDA</v>
          </cell>
          <cell r="U359" t="str">
            <v>9803</v>
          </cell>
          <cell r="V359" t="str">
            <v>S.NAC IND ENERGIA-SINDEL</v>
          </cell>
          <cell r="W359" t="str">
            <v>184895324</v>
          </cell>
          <cell r="X359" t="str">
            <v>1228</v>
          </cell>
          <cell r="Y359" t="str">
            <v>0.0</v>
          </cell>
          <cell r="Z359">
            <v>2</v>
          </cell>
          <cell r="AA359" t="str">
            <v>00</v>
          </cell>
          <cell r="AD359" t="str">
            <v>100</v>
          </cell>
          <cell r="AE359" t="str">
            <v>11181645288</v>
          </cell>
          <cell r="AF359" t="str">
            <v>02</v>
          </cell>
          <cell r="AG359" t="str">
            <v>19920616</v>
          </cell>
          <cell r="AH359" t="str">
            <v>DT.Adm.Corr.Antiguid</v>
          </cell>
          <cell r="AI359" t="str">
            <v>1</v>
          </cell>
          <cell r="AJ359" t="str">
            <v>ACTIVOS</v>
          </cell>
          <cell r="AK359" t="str">
            <v>AA</v>
          </cell>
          <cell r="AL359" t="str">
            <v>ACTIVO TEMP.INTEIRO</v>
          </cell>
          <cell r="AM359" t="str">
            <v>J200</v>
          </cell>
          <cell r="AN359" t="str">
            <v>EDPOutsourcingComercial-Ce</v>
          </cell>
          <cell r="AO359" t="str">
            <v>J222</v>
          </cell>
          <cell r="AP359" t="str">
            <v>EDPOC-GUARDA</v>
          </cell>
          <cell r="AQ359" t="str">
            <v>40177118</v>
          </cell>
          <cell r="AR359" t="str">
            <v>70000060</v>
          </cell>
          <cell r="AS359" t="str">
            <v>025.</v>
          </cell>
          <cell r="AT359" t="str">
            <v>ESCRITURARIO COMERCIAL</v>
          </cell>
          <cell r="AU359" t="str">
            <v>1</v>
          </cell>
          <cell r="AV359" t="str">
            <v>00040320</v>
          </cell>
          <cell r="AW359" t="str">
            <v>J20444360420</v>
          </cell>
          <cell r="AX359" t="str">
            <v>AC-LJGRD-LOJA GUARDA</v>
          </cell>
          <cell r="AY359" t="str">
            <v>68905311</v>
          </cell>
          <cell r="AZ359" t="str">
            <v>Lj Guarda</v>
          </cell>
          <cell r="BA359" t="str">
            <v>6890</v>
          </cell>
          <cell r="BB359" t="str">
            <v>EDP Outsourcing Comercial</v>
          </cell>
          <cell r="BC359" t="str">
            <v>6890</v>
          </cell>
          <cell r="BD359" t="str">
            <v>6890</v>
          </cell>
          <cell r="BE359" t="str">
            <v>2800</v>
          </cell>
          <cell r="BF359" t="str">
            <v>6890</v>
          </cell>
          <cell r="BG359" t="str">
            <v>EDP Outsourcing Comercial,SA</v>
          </cell>
          <cell r="BH359" t="str">
            <v>1010</v>
          </cell>
          <cell r="BI359">
            <v>1003</v>
          </cell>
          <cell r="BJ359" t="str">
            <v>08</v>
          </cell>
          <cell r="BK359">
            <v>13</v>
          </cell>
          <cell r="BL359">
            <v>131.43</v>
          </cell>
          <cell r="BM359" t="str">
            <v>NÍVEL 5</v>
          </cell>
          <cell r="BN359" t="str">
            <v>02</v>
          </cell>
          <cell r="BO359" t="str">
            <v>05</v>
          </cell>
          <cell r="BP359" t="str">
            <v>20030101</v>
          </cell>
          <cell r="BQ359" t="str">
            <v>21</v>
          </cell>
          <cell r="BR359" t="str">
            <v>EVOLUCAO AUTOMATICA</v>
          </cell>
          <cell r="BS359" t="str">
            <v>20050101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C359">
            <v>0</v>
          </cell>
          <cell r="CG359">
            <v>0</v>
          </cell>
          <cell r="CK359">
            <v>0</v>
          </cell>
          <cell r="CO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</v>
          </cell>
          <cell r="CY359" t="str">
            <v>6010</v>
          </cell>
          <cell r="CZ359">
            <v>39.54</v>
          </cell>
          <cell r="DC359">
            <v>0</v>
          </cell>
          <cell r="DF359">
            <v>0</v>
          </cell>
          <cell r="DI359">
            <v>0</v>
          </cell>
          <cell r="DK359">
            <v>0</v>
          </cell>
          <cell r="DL359">
            <v>0</v>
          </cell>
          <cell r="DN359" t="str">
            <v>21D12</v>
          </cell>
          <cell r="DO359" t="str">
            <v>Flex.T.Int."Act.Ind."</v>
          </cell>
          <cell r="DP359">
            <v>2</v>
          </cell>
          <cell r="DQ359">
            <v>100</v>
          </cell>
          <cell r="DR359" t="str">
            <v>CR01</v>
          </cell>
          <cell r="DT359" t="str">
            <v>00330000</v>
          </cell>
          <cell r="DU359" t="str">
            <v>BANCO COMERCIAL PORTUGUES, SA</v>
          </cell>
        </row>
        <row r="360">
          <cell r="A360" t="str">
            <v>300527</v>
          </cell>
          <cell r="B360" t="str">
            <v>Jose Fernando Monteiro Goncalves</v>
          </cell>
          <cell r="C360" t="str">
            <v>1987</v>
          </cell>
          <cell r="D360">
            <v>18</v>
          </cell>
          <cell r="E360">
            <v>18</v>
          </cell>
          <cell r="F360" t="str">
            <v>19650204</v>
          </cell>
          <cell r="G360" t="str">
            <v>40</v>
          </cell>
          <cell r="H360" t="str">
            <v>1</v>
          </cell>
          <cell r="I360" t="str">
            <v>Casado</v>
          </cell>
          <cell r="J360" t="str">
            <v>masculino</v>
          </cell>
          <cell r="K360">
            <v>2</v>
          </cell>
          <cell r="L360" t="str">
            <v>Prado Mendonças-R Nuno Montemor s/n</v>
          </cell>
          <cell r="M360" t="str">
            <v>6320-386</v>
          </cell>
          <cell r="N360" t="str">
            <v>SABUGAL</v>
          </cell>
          <cell r="O360" t="str">
            <v>00243383</v>
          </cell>
          <cell r="P360" t="str">
            <v>12.ANO - 1. CURSO</v>
          </cell>
          <cell r="R360" t="str">
            <v>7436360</v>
          </cell>
          <cell r="S360" t="str">
            <v>19990514</v>
          </cell>
          <cell r="T360" t="str">
            <v>GUARDA</v>
          </cell>
          <cell r="U360" t="str">
            <v>9803</v>
          </cell>
          <cell r="V360" t="str">
            <v>S.NAC IND ENERGIA-SINDEL</v>
          </cell>
          <cell r="W360" t="str">
            <v>190224304</v>
          </cell>
          <cell r="X360" t="str">
            <v>1260</v>
          </cell>
          <cell r="Y360" t="str">
            <v>0.0</v>
          </cell>
          <cell r="Z360">
            <v>2</v>
          </cell>
          <cell r="AA360" t="str">
            <v>00</v>
          </cell>
          <cell r="AC360" t="str">
            <v>X</v>
          </cell>
          <cell r="AD360" t="str">
            <v>100</v>
          </cell>
          <cell r="AE360" t="str">
            <v>11181558261</v>
          </cell>
          <cell r="AF360" t="str">
            <v>02</v>
          </cell>
          <cell r="AG360" t="str">
            <v>19870102</v>
          </cell>
          <cell r="AH360" t="str">
            <v>DT.Adm.Corr.Antiguid</v>
          </cell>
          <cell r="AI360" t="str">
            <v>1</v>
          </cell>
          <cell r="AJ360" t="str">
            <v>ACTIVOS</v>
          </cell>
          <cell r="AK360" t="str">
            <v>AA</v>
          </cell>
          <cell r="AL360" t="str">
            <v>ACTIVO TEMP.INTEIRO</v>
          </cell>
          <cell r="AM360" t="str">
            <v>J200</v>
          </cell>
          <cell r="AN360" t="str">
            <v>EDPOutsourcingComercial-Ce</v>
          </cell>
          <cell r="AO360" t="str">
            <v>J222</v>
          </cell>
          <cell r="AP360" t="str">
            <v>EDPOC-GUARDA</v>
          </cell>
          <cell r="AQ360" t="str">
            <v>40177116</v>
          </cell>
          <cell r="AR360" t="str">
            <v>70000060</v>
          </cell>
          <cell r="AS360" t="str">
            <v>025.</v>
          </cell>
          <cell r="AT360" t="str">
            <v>ESCRITURARIO COMERCIAL</v>
          </cell>
          <cell r="AU360" t="str">
            <v>1</v>
          </cell>
          <cell r="AV360" t="str">
            <v>00040320</v>
          </cell>
          <cell r="AW360" t="str">
            <v>J20444360420</v>
          </cell>
          <cell r="AX360" t="str">
            <v>AC-LJGRD-LOJA GUARDA</v>
          </cell>
          <cell r="AY360" t="str">
            <v>68905311</v>
          </cell>
          <cell r="AZ360" t="str">
            <v>Lj Guarda</v>
          </cell>
          <cell r="BA360" t="str">
            <v>6890</v>
          </cell>
          <cell r="BB360" t="str">
            <v>EDP Outsourcing Comercial</v>
          </cell>
          <cell r="BC360" t="str">
            <v>6890</v>
          </cell>
          <cell r="BD360" t="str">
            <v>6890</v>
          </cell>
          <cell r="BE360" t="str">
            <v>2800</v>
          </cell>
          <cell r="BF360" t="str">
            <v>6890</v>
          </cell>
          <cell r="BG360" t="str">
            <v>EDP Outsourcing Comercial,SA</v>
          </cell>
          <cell r="BH360" t="str">
            <v>1010</v>
          </cell>
          <cell r="BI360">
            <v>1079</v>
          </cell>
          <cell r="BJ360" t="str">
            <v>09</v>
          </cell>
          <cell r="BK360">
            <v>18</v>
          </cell>
          <cell r="BL360">
            <v>181.98</v>
          </cell>
          <cell r="BM360" t="str">
            <v>NÍVEL 5</v>
          </cell>
          <cell r="BN360" t="str">
            <v>02</v>
          </cell>
          <cell r="BO360" t="str">
            <v>06</v>
          </cell>
          <cell r="BP360" t="str">
            <v>20030101</v>
          </cell>
          <cell r="BQ360" t="str">
            <v>21</v>
          </cell>
          <cell r="BR360" t="str">
            <v>EVOLUCAO AUTOMATICA</v>
          </cell>
          <cell r="BS360" t="str">
            <v>20050101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C360">
            <v>0</v>
          </cell>
          <cell r="CG360">
            <v>0</v>
          </cell>
          <cell r="CK360">
            <v>0</v>
          </cell>
          <cell r="CO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</v>
          </cell>
          <cell r="CY360" t="str">
            <v>6010</v>
          </cell>
          <cell r="CZ360">
            <v>39.54</v>
          </cell>
          <cell r="DC360">
            <v>0</v>
          </cell>
          <cell r="DF360">
            <v>0</v>
          </cell>
          <cell r="DI360">
            <v>0</v>
          </cell>
          <cell r="DK360">
            <v>0</v>
          </cell>
          <cell r="DL360">
            <v>0</v>
          </cell>
          <cell r="DN360" t="str">
            <v>21D12</v>
          </cell>
          <cell r="DO360" t="str">
            <v>Flex.T.Int."Act.Ind."</v>
          </cell>
          <cell r="DP360">
            <v>2</v>
          </cell>
          <cell r="DQ360">
            <v>100</v>
          </cell>
          <cell r="DR360" t="str">
            <v>CR01</v>
          </cell>
          <cell r="DT360" t="str">
            <v>00350702</v>
          </cell>
          <cell r="DU360" t="str">
            <v>CAIXA GERAL DE DEPOSITOS, SA</v>
          </cell>
        </row>
        <row r="361">
          <cell r="A361" t="str">
            <v>322016</v>
          </cell>
          <cell r="B361" t="str">
            <v>Fatima Louro Bento Prata Pina</v>
          </cell>
          <cell r="C361" t="str">
            <v>1992</v>
          </cell>
          <cell r="D361">
            <v>13</v>
          </cell>
          <cell r="E361">
            <v>13</v>
          </cell>
          <cell r="F361" t="str">
            <v>19701209</v>
          </cell>
          <cell r="G361" t="str">
            <v>34</v>
          </cell>
          <cell r="H361" t="str">
            <v>1</v>
          </cell>
          <cell r="I361" t="str">
            <v>Casado</v>
          </cell>
          <cell r="J361" t="str">
            <v>feminino</v>
          </cell>
          <cell r="K361">
            <v>2</v>
          </cell>
          <cell r="L361" t="str">
            <v>Urb Vale do Alem, Lt 15</v>
          </cell>
          <cell r="M361" t="str">
            <v>6300-770</v>
          </cell>
          <cell r="N361" t="str">
            <v>GUARDA</v>
          </cell>
          <cell r="O361" t="str">
            <v>00243403</v>
          </cell>
          <cell r="P361" t="str">
            <v>12.ANO - 3. CURSO</v>
          </cell>
          <cell r="R361" t="str">
            <v>9972339</v>
          </cell>
          <cell r="S361" t="str">
            <v>19991223</v>
          </cell>
          <cell r="T361" t="str">
            <v>GUARDA</v>
          </cell>
          <cell r="U361" t="str">
            <v>9804</v>
          </cell>
          <cell r="V361" t="str">
            <v>SIND ENERGIA - SINERGIA</v>
          </cell>
          <cell r="W361" t="str">
            <v>204071461</v>
          </cell>
          <cell r="X361" t="str">
            <v>1260</v>
          </cell>
          <cell r="Y361" t="str">
            <v>0.0</v>
          </cell>
          <cell r="Z361">
            <v>2</v>
          </cell>
          <cell r="AA361" t="str">
            <v>00</v>
          </cell>
          <cell r="AD361" t="str">
            <v>100</v>
          </cell>
          <cell r="AE361" t="str">
            <v>11181677724</v>
          </cell>
          <cell r="AF361" t="str">
            <v>02</v>
          </cell>
          <cell r="AG361" t="str">
            <v>19920616</v>
          </cell>
          <cell r="AH361" t="str">
            <v>DT.Adm.Corr.Antiguid</v>
          </cell>
          <cell r="AI361" t="str">
            <v>1</v>
          </cell>
          <cell r="AJ361" t="str">
            <v>ACTIVOS</v>
          </cell>
          <cell r="AK361" t="str">
            <v>AA</v>
          </cell>
          <cell r="AL361" t="str">
            <v>ACTIVO TEMP.INTEIRO</v>
          </cell>
          <cell r="AM361" t="str">
            <v>J200</v>
          </cell>
          <cell r="AN361" t="str">
            <v>EDPOutsourcingComercial-Ce</v>
          </cell>
          <cell r="AO361" t="str">
            <v>J222</v>
          </cell>
          <cell r="AP361" t="str">
            <v>EDPOC-GUARDA</v>
          </cell>
          <cell r="AQ361" t="str">
            <v>40177117</v>
          </cell>
          <cell r="AR361" t="str">
            <v>70000060</v>
          </cell>
          <cell r="AS361" t="str">
            <v>025.</v>
          </cell>
          <cell r="AT361" t="str">
            <v>ESCRITURARIO COMERCIAL</v>
          </cell>
          <cell r="AU361" t="str">
            <v>1</v>
          </cell>
          <cell r="AV361" t="str">
            <v>00040320</v>
          </cell>
          <cell r="AW361" t="str">
            <v>J20444360420</v>
          </cell>
          <cell r="AX361" t="str">
            <v>AC-LJGRD-LOJA GUARDA</v>
          </cell>
          <cell r="AY361" t="str">
            <v>68905311</v>
          </cell>
          <cell r="AZ361" t="str">
            <v>Lj Guarda</v>
          </cell>
          <cell r="BA361" t="str">
            <v>6890</v>
          </cell>
          <cell r="BB361" t="str">
            <v>EDP Outsourcing Comercial</v>
          </cell>
          <cell r="BC361" t="str">
            <v>6890</v>
          </cell>
          <cell r="BD361" t="str">
            <v>6890</v>
          </cell>
          <cell r="BE361" t="str">
            <v>2800</v>
          </cell>
          <cell r="BF361" t="str">
            <v>6890</v>
          </cell>
          <cell r="BG361" t="str">
            <v>EDP Outsourcing Comercial,SA</v>
          </cell>
          <cell r="BH361" t="str">
            <v>1010</v>
          </cell>
          <cell r="BI361">
            <v>1003</v>
          </cell>
          <cell r="BJ361" t="str">
            <v>08</v>
          </cell>
          <cell r="BK361">
            <v>13</v>
          </cell>
          <cell r="BL361">
            <v>131.43</v>
          </cell>
          <cell r="BM361" t="str">
            <v>NÍVEL 5</v>
          </cell>
          <cell r="BN361" t="str">
            <v>02</v>
          </cell>
          <cell r="BO361" t="str">
            <v>05</v>
          </cell>
          <cell r="BP361" t="str">
            <v>20030101</v>
          </cell>
          <cell r="BQ361" t="str">
            <v>21</v>
          </cell>
          <cell r="BR361" t="str">
            <v>EVOLUCAO AUTOMATICA</v>
          </cell>
          <cell r="BS361" t="str">
            <v>20050101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C361">
            <v>0</v>
          </cell>
          <cell r="CG361">
            <v>0</v>
          </cell>
          <cell r="CK361">
            <v>0</v>
          </cell>
          <cell r="CO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</v>
          </cell>
          <cell r="CY361" t="str">
            <v>6010</v>
          </cell>
          <cell r="CZ361">
            <v>39.54</v>
          </cell>
          <cell r="DC361">
            <v>0</v>
          </cell>
          <cell r="DF361">
            <v>0</v>
          </cell>
          <cell r="DI361">
            <v>0</v>
          </cell>
          <cell r="DK361">
            <v>0</v>
          </cell>
          <cell r="DL361">
            <v>0</v>
          </cell>
          <cell r="DN361" t="str">
            <v>21D12</v>
          </cell>
          <cell r="DO361" t="str">
            <v>Flex.T.Int."Act.Ind."</v>
          </cell>
          <cell r="DP361">
            <v>2</v>
          </cell>
          <cell r="DQ361">
            <v>100</v>
          </cell>
          <cell r="DR361" t="str">
            <v>CR01</v>
          </cell>
          <cell r="DT361" t="str">
            <v>00330000</v>
          </cell>
          <cell r="DU361" t="str">
            <v>BANCO COMERCIAL PORTUGUES, SA</v>
          </cell>
        </row>
        <row r="362">
          <cell r="A362" t="str">
            <v>254819</v>
          </cell>
          <cell r="B362" t="str">
            <v>Antonio Marques Tavares</v>
          </cell>
          <cell r="C362" t="str">
            <v>1983</v>
          </cell>
          <cell r="D362">
            <v>22</v>
          </cell>
          <cell r="E362">
            <v>22</v>
          </cell>
          <cell r="F362" t="str">
            <v>19580625</v>
          </cell>
          <cell r="G362" t="str">
            <v>47</v>
          </cell>
          <cell r="H362" t="str">
            <v>1</v>
          </cell>
          <cell r="I362" t="str">
            <v>Casado</v>
          </cell>
          <cell r="J362" t="str">
            <v>masculino</v>
          </cell>
          <cell r="K362">
            <v>2</v>
          </cell>
          <cell r="L362" t="str">
            <v>R.João Caetano Salvado - Lt Nº.2 Br do Pinheiro</v>
          </cell>
          <cell r="M362" t="str">
            <v>6300-572</v>
          </cell>
          <cell r="N362" t="str">
            <v>GUARDA</v>
          </cell>
          <cell r="O362" t="str">
            <v>00241132</v>
          </cell>
          <cell r="P362" t="str">
            <v>CURSO COMPLEMENTAR DOS LICEUS</v>
          </cell>
          <cell r="R362" t="str">
            <v>4257128</v>
          </cell>
          <cell r="S362" t="str">
            <v>19840131</v>
          </cell>
          <cell r="T362" t="str">
            <v>LISBOA</v>
          </cell>
          <cell r="U362" t="str">
            <v>9806</v>
          </cell>
          <cell r="V362" t="str">
            <v>ASOSI-ASS.S.TRAB.S.EN.TEL</v>
          </cell>
          <cell r="W362" t="str">
            <v>172777534</v>
          </cell>
          <cell r="X362" t="str">
            <v>1252</v>
          </cell>
          <cell r="Y362" t="str">
            <v>0.0</v>
          </cell>
          <cell r="Z362">
            <v>2</v>
          </cell>
          <cell r="AA362" t="str">
            <v>00</v>
          </cell>
          <cell r="AD362" t="str">
            <v>100</v>
          </cell>
          <cell r="AE362" t="str">
            <v>11181181439</v>
          </cell>
          <cell r="AF362" t="str">
            <v>02</v>
          </cell>
          <cell r="AG362" t="str">
            <v>19830801</v>
          </cell>
          <cell r="AH362" t="str">
            <v>DT.Adm.Corr.Antiguid</v>
          </cell>
          <cell r="AI362" t="str">
            <v>1</v>
          </cell>
          <cell r="AJ362" t="str">
            <v>ACTIVOS</v>
          </cell>
          <cell r="AK362" t="str">
            <v>AA</v>
          </cell>
          <cell r="AL362" t="str">
            <v>ACTIVO TEMP.INTEIRO</v>
          </cell>
          <cell r="AM362" t="str">
            <v>J200</v>
          </cell>
          <cell r="AN362" t="str">
            <v>EDPOutsourcingComercial-Ce</v>
          </cell>
          <cell r="AO362" t="str">
            <v>J222</v>
          </cell>
          <cell r="AP362" t="str">
            <v>EDPOC-GUARDA</v>
          </cell>
          <cell r="AQ362" t="str">
            <v>40177115</v>
          </cell>
          <cell r="AR362" t="str">
            <v>70000060</v>
          </cell>
          <cell r="AS362" t="str">
            <v>025.</v>
          </cell>
          <cell r="AT362" t="str">
            <v>ESCRITURARIO COMERCIAL</v>
          </cell>
          <cell r="AU362" t="str">
            <v>1</v>
          </cell>
          <cell r="AV362" t="str">
            <v>00040320</v>
          </cell>
          <cell r="AW362" t="str">
            <v>J20444360420</v>
          </cell>
          <cell r="AX362" t="str">
            <v>AC-LJGRD-LOJA GUARDA</v>
          </cell>
          <cell r="AY362" t="str">
            <v>68905311</v>
          </cell>
          <cell r="AZ362" t="str">
            <v>Lj Guarda</v>
          </cell>
          <cell r="BA362" t="str">
            <v>6890</v>
          </cell>
          <cell r="BB362" t="str">
            <v>EDP Outsourcing Comercial</v>
          </cell>
          <cell r="BC362" t="str">
            <v>6890</v>
          </cell>
          <cell r="BD362" t="str">
            <v>6890</v>
          </cell>
          <cell r="BE362" t="str">
            <v>2800</v>
          </cell>
          <cell r="BF362" t="str">
            <v>6890</v>
          </cell>
          <cell r="BG362" t="str">
            <v>EDP Outsourcing Comercial,SA</v>
          </cell>
          <cell r="BH362" t="str">
            <v>1010</v>
          </cell>
          <cell r="BI362">
            <v>1160</v>
          </cell>
          <cell r="BJ362" t="str">
            <v>10</v>
          </cell>
          <cell r="BK362">
            <v>22</v>
          </cell>
          <cell r="BL362">
            <v>222.42</v>
          </cell>
          <cell r="BM362" t="str">
            <v>NÍVEL 5</v>
          </cell>
          <cell r="BN362" t="str">
            <v>01</v>
          </cell>
          <cell r="BO362" t="str">
            <v>07</v>
          </cell>
          <cell r="BP362" t="str">
            <v>20040101</v>
          </cell>
          <cell r="BQ362" t="str">
            <v>21</v>
          </cell>
          <cell r="BR362" t="str">
            <v>EVOLUCAO AUTOMATICA</v>
          </cell>
          <cell r="BS362" t="str">
            <v>20050101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C362">
            <v>0</v>
          </cell>
          <cell r="CG362">
            <v>0</v>
          </cell>
          <cell r="CK362">
            <v>0</v>
          </cell>
          <cell r="CO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</v>
          </cell>
          <cell r="CY362" t="str">
            <v>6010</v>
          </cell>
          <cell r="CZ362">
            <v>39.54</v>
          </cell>
          <cell r="DC362">
            <v>0</v>
          </cell>
          <cell r="DF362">
            <v>0</v>
          </cell>
          <cell r="DI362">
            <v>0</v>
          </cell>
          <cell r="DK362">
            <v>0</v>
          </cell>
          <cell r="DL362">
            <v>0</v>
          </cell>
          <cell r="DN362" t="str">
            <v>21D12</v>
          </cell>
          <cell r="DO362" t="str">
            <v>Flex.T.Int."Act.Ind."</v>
          </cell>
          <cell r="DP362">
            <v>2</v>
          </cell>
          <cell r="DQ362">
            <v>100</v>
          </cell>
          <cell r="DR362" t="str">
            <v>CR01</v>
          </cell>
          <cell r="DT362" t="str">
            <v>00350360</v>
          </cell>
          <cell r="DU362" t="str">
            <v>CAIXA GERAL DE DEPOSITOS, SA</v>
          </cell>
        </row>
        <row r="363">
          <cell r="A363" t="str">
            <v>268992</v>
          </cell>
          <cell r="B363" t="str">
            <v>Maria Carmo Lopes Cruz</v>
          </cell>
          <cell r="C363" t="str">
            <v>1984</v>
          </cell>
          <cell r="D363">
            <v>21</v>
          </cell>
          <cell r="E363">
            <v>21</v>
          </cell>
          <cell r="F363" t="str">
            <v>19610910</v>
          </cell>
          <cell r="G363" t="str">
            <v>43</v>
          </cell>
          <cell r="H363" t="str">
            <v>0</v>
          </cell>
          <cell r="I363" t="str">
            <v>Solt.</v>
          </cell>
          <cell r="J363" t="str">
            <v>feminino</v>
          </cell>
          <cell r="K363">
            <v>0</v>
          </cell>
          <cell r="L363" t="str">
            <v>R do Fundo, N.6 - Soutinho</v>
          </cell>
          <cell r="M363" t="str">
            <v>6360-180</v>
          </cell>
          <cell r="N363" t="str">
            <v>VALE DE AZARES</v>
          </cell>
          <cell r="O363" t="str">
            <v>00772404</v>
          </cell>
          <cell r="P363" t="str">
            <v>SOCIOLOGIA</v>
          </cell>
          <cell r="R363" t="str">
            <v>5654639</v>
          </cell>
          <cell r="S363" t="str">
            <v>20010105</v>
          </cell>
          <cell r="T363" t="str">
            <v>GUARDA</v>
          </cell>
          <cell r="W363" t="str">
            <v>142615390</v>
          </cell>
          <cell r="X363" t="str">
            <v>1180</v>
          </cell>
          <cell r="Y363" t="str">
            <v>0.0</v>
          </cell>
          <cell r="Z363">
            <v>0</v>
          </cell>
          <cell r="AA363" t="str">
            <v>00</v>
          </cell>
          <cell r="AD363" t="str">
            <v>100</v>
          </cell>
          <cell r="AE363" t="str">
            <v>11181155985</v>
          </cell>
          <cell r="AF363" t="str">
            <v>02</v>
          </cell>
          <cell r="AG363" t="str">
            <v>19840816</v>
          </cell>
          <cell r="AH363" t="str">
            <v>DT.Adm.Corr.Antiguid</v>
          </cell>
          <cell r="AI363" t="str">
            <v>1</v>
          </cell>
          <cell r="AJ363" t="str">
            <v>ACTIVOS</v>
          </cell>
          <cell r="AK363" t="str">
            <v>AA</v>
          </cell>
          <cell r="AL363" t="str">
            <v>ACTIVO TEMP.INTEIRO</v>
          </cell>
          <cell r="AM363" t="str">
            <v>J200</v>
          </cell>
          <cell r="AN363" t="str">
            <v>EDPOutsourcingComercial-Ce</v>
          </cell>
          <cell r="AO363" t="str">
            <v>J222</v>
          </cell>
          <cell r="AP363" t="str">
            <v>EDPOC-GUARDA</v>
          </cell>
          <cell r="AQ363" t="str">
            <v>40177404</v>
          </cell>
          <cell r="AR363" t="str">
            <v>70000041</v>
          </cell>
          <cell r="AS363" t="str">
            <v>01L1</v>
          </cell>
          <cell r="AT363" t="str">
            <v>LICENCIADO I</v>
          </cell>
          <cell r="AU363" t="str">
            <v>1</v>
          </cell>
          <cell r="AV363" t="str">
            <v>00040448</v>
          </cell>
          <cell r="AW363" t="str">
            <v>J20600001820</v>
          </cell>
          <cell r="AX363" t="str">
            <v>ACTC-GA CONTACTOS TECNICOS CENTRO</v>
          </cell>
          <cell r="AY363" t="str">
            <v>68908200</v>
          </cell>
          <cell r="AZ363" t="str">
            <v>GC - GA Gestão Conta</v>
          </cell>
          <cell r="BA363" t="str">
            <v>6890</v>
          </cell>
          <cell r="BB363" t="str">
            <v>EDP Outsourcing Comercial</v>
          </cell>
          <cell r="BC363" t="str">
            <v>6890</v>
          </cell>
          <cell r="BD363" t="str">
            <v>6890</v>
          </cell>
          <cell r="BE363" t="str">
            <v>2800</v>
          </cell>
          <cell r="BF363" t="str">
            <v>6890</v>
          </cell>
          <cell r="BG363" t="str">
            <v>EDP Outsourcing Comercial,SA</v>
          </cell>
          <cell r="BH363" t="str">
            <v>1010</v>
          </cell>
          <cell r="BI363">
            <v>1799</v>
          </cell>
          <cell r="BJ363" t="str">
            <v>F</v>
          </cell>
          <cell r="BK363">
            <v>21</v>
          </cell>
          <cell r="BL363">
            <v>212.31</v>
          </cell>
          <cell r="BM363" t="str">
            <v>LIC 1</v>
          </cell>
          <cell r="BN363" t="str">
            <v>00</v>
          </cell>
          <cell r="BO363" t="str">
            <v>F</v>
          </cell>
          <cell r="BP363" t="str">
            <v>20050101</v>
          </cell>
          <cell r="BQ363" t="str">
            <v>21</v>
          </cell>
          <cell r="BR363" t="str">
            <v>EVOLUCAO AUTOMATICA</v>
          </cell>
          <cell r="BS363" t="str">
            <v>20050101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C363">
            <v>0</v>
          </cell>
          <cell r="CG363">
            <v>0</v>
          </cell>
          <cell r="CK363">
            <v>0</v>
          </cell>
          <cell r="CO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Z363">
            <v>0</v>
          </cell>
          <cell r="DC363">
            <v>0</v>
          </cell>
          <cell r="DF363">
            <v>0</v>
          </cell>
          <cell r="DI363">
            <v>0</v>
          </cell>
          <cell r="DK363">
            <v>0</v>
          </cell>
          <cell r="DL363">
            <v>0</v>
          </cell>
          <cell r="DN363" t="str">
            <v>21D12</v>
          </cell>
          <cell r="DO363" t="str">
            <v>Flex.T.Int."Act.Ind."</v>
          </cell>
          <cell r="DP363">
            <v>2</v>
          </cell>
          <cell r="DQ363">
            <v>100</v>
          </cell>
          <cell r="DR363" t="str">
            <v>CR01</v>
          </cell>
          <cell r="DT363" t="str">
            <v>00210000</v>
          </cell>
          <cell r="DU363" t="str">
            <v>CREDITO PREDIAL PORTUGUES, SA</v>
          </cell>
        </row>
        <row r="364">
          <cell r="A364" t="str">
            <v>202460</v>
          </cell>
          <cell r="B364" t="str">
            <v>Antonio Cesar Marcos Gata</v>
          </cell>
          <cell r="C364" t="str">
            <v>1980</v>
          </cell>
          <cell r="D364">
            <v>25</v>
          </cell>
          <cell r="E364">
            <v>25</v>
          </cell>
          <cell r="F364" t="str">
            <v>19540819</v>
          </cell>
          <cell r="G364" t="str">
            <v>50</v>
          </cell>
          <cell r="H364" t="str">
            <v>1</v>
          </cell>
          <cell r="I364" t="str">
            <v>Casado</v>
          </cell>
          <cell r="J364" t="str">
            <v>masculino</v>
          </cell>
          <cell r="K364">
            <v>2</v>
          </cell>
          <cell r="L364" t="str">
            <v>Rua Dr. Adalberto Pereira, No 15 (Loteamento Camarário</v>
          </cell>
          <cell r="M364" t="str">
            <v>6320-338</v>
          </cell>
          <cell r="N364" t="str">
            <v>SABUGAL</v>
          </cell>
          <cell r="O364" t="str">
            <v>00678403</v>
          </cell>
          <cell r="P364" t="str">
            <v>C.SUPERIOR ASSISTENTE ADMINIST</v>
          </cell>
          <cell r="R364" t="str">
            <v>4007279</v>
          </cell>
          <cell r="S364" t="str">
            <v>19980210</v>
          </cell>
          <cell r="T364" t="str">
            <v>GUARDA</v>
          </cell>
          <cell r="W364" t="str">
            <v>114364672</v>
          </cell>
          <cell r="X364" t="str">
            <v>1260</v>
          </cell>
          <cell r="Y364" t="str">
            <v>0.0</v>
          </cell>
          <cell r="Z364">
            <v>2</v>
          </cell>
          <cell r="AA364" t="str">
            <v>00</v>
          </cell>
          <cell r="AC364" t="str">
            <v>X</v>
          </cell>
          <cell r="AD364" t="str">
            <v>100</v>
          </cell>
          <cell r="AE364" t="str">
            <v>11180485772</v>
          </cell>
          <cell r="AF364" t="str">
            <v>02</v>
          </cell>
          <cell r="AG364" t="str">
            <v>19800922</v>
          </cell>
          <cell r="AH364" t="str">
            <v>DT.Adm.Corr.Antiguid</v>
          </cell>
          <cell r="AI364" t="str">
            <v>1</v>
          </cell>
          <cell r="AJ364" t="str">
            <v>ACTIVOS</v>
          </cell>
          <cell r="AK364" t="str">
            <v>AA</v>
          </cell>
          <cell r="AL364" t="str">
            <v>ACTIVO TEMP.INTEIRO</v>
          </cell>
          <cell r="AM364" t="str">
            <v>J200</v>
          </cell>
          <cell r="AN364" t="str">
            <v>EDPOutsourcingComercial-Ce</v>
          </cell>
          <cell r="AO364" t="str">
            <v>J222</v>
          </cell>
          <cell r="AP364" t="str">
            <v>EDPOC-GUARDA</v>
          </cell>
          <cell r="AQ364" t="str">
            <v>40177412</v>
          </cell>
          <cell r="AR364" t="str">
            <v>70000038</v>
          </cell>
          <cell r="AS364" t="str">
            <v>01B2</v>
          </cell>
          <cell r="AT364" t="str">
            <v>BACHAREL II</v>
          </cell>
          <cell r="AU364" t="str">
            <v>1</v>
          </cell>
          <cell r="AV364" t="str">
            <v>00040448</v>
          </cell>
          <cell r="AW364" t="str">
            <v>J20600001820</v>
          </cell>
          <cell r="AX364" t="str">
            <v>ACTC-GA CONTACTOS TECNICOS CENTRO</v>
          </cell>
          <cell r="AY364" t="str">
            <v>68908200</v>
          </cell>
          <cell r="AZ364" t="str">
            <v>GC - GA Gestão Conta</v>
          </cell>
          <cell r="BA364" t="str">
            <v>6890</v>
          </cell>
          <cell r="BB364" t="str">
            <v>EDP Outsourcing Comercial</v>
          </cell>
          <cell r="BC364" t="str">
            <v>6890</v>
          </cell>
          <cell r="BD364" t="str">
            <v>6890</v>
          </cell>
          <cell r="BE364" t="str">
            <v>2800</v>
          </cell>
          <cell r="BF364" t="str">
            <v>6890</v>
          </cell>
          <cell r="BG364" t="str">
            <v>EDP Outsourcing Comercial,SA</v>
          </cell>
          <cell r="BH364" t="str">
            <v>1010</v>
          </cell>
          <cell r="BI364">
            <v>1799</v>
          </cell>
          <cell r="BJ364" t="str">
            <v>F</v>
          </cell>
          <cell r="BK364">
            <v>25</v>
          </cell>
          <cell r="BL364">
            <v>252.75</v>
          </cell>
          <cell r="BM364" t="str">
            <v>BACH 2</v>
          </cell>
          <cell r="BN364" t="str">
            <v>01</v>
          </cell>
          <cell r="BO364" t="str">
            <v>F</v>
          </cell>
          <cell r="BP364" t="str">
            <v>20040112</v>
          </cell>
          <cell r="BQ364" t="str">
            <v>37</v>
          </cell>
          <cell r="BR364" t="str">
            <v>NOMEACAO PROTOC. Q.SUPERIORES</v>
          </cell>
          <cell r="BS364" t="str">
            <v>20050101</v>
          </cell>
          <cell r="BT364" t="str">
            <v>20040101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C364">
            <v>0</v>
          </cell>
          <cell r="CG364">
            <v>0</v>
          </cell>
          <cell r="CK364">
            <v>0</v>
          </cell>
          <cell r="CO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Z364">
            <v>0</v>
          </cell>
          <cell r="DC364">
            <v>0</v>
          </cell>
          <cell r="DF364">
            <v>0</v>
          </cell>
          <cell r="DI364">
            <v>0</v>
          </cell>
          <cell r="DK364">
            <v>0</v>
          </cell>
          <cell r="DL364">
            <v>0</v>
          </cell>
          <cell r="DN364" t="str">
            <v>21D12</v>
          </cell>
          <cell r="DO364" t="str">
            <v>Flex.T.Int."Act.Ind."</v>
          </cell>
          <cell r="DP364">
            <v>2</v>
          </cell>
          <cell r="DQ364">
            <v>100</v>
          </cell>
          <cell r="DR364" t="str">
            <v>CR01</v>
          </cell>
          <cell r="DT364" t="str">
            <v>00210000</v>
          </cell>
          <cell r="DU364" t="str">
            <v>CREDITO PREDIAL PORTUGUES, SA</v>
          </cell>
        </row>
        <row r="365">
          <cell r="A365" t="str">
            <v>188565</v>
          </cell>
          <cell r="B365" t="str">
            <v>Jose Grilo Geraldes</v>
          </cell>
          <cell r="C365" t="str">
            <v>1980</v>
          </cell>
          <cell r="D365">
            <v>25</v>
          </cell>
          <cell r="E365">
            <v>25</v>
          </cell>
          <cell r="F365" t="str">
            <v>19550702</v>
          </cell>
          <cell r="G365" t="str">
            <v>49</v>
          </cell>
          <cell r="H365" t="str">
            <v>1</v>
          </cell>
          <cell r="I365" t="str">
            <v>Casado</v>
          </cell>
          <cell r="J365" t="str">
            <v>masculino</v>
          </cell>
          <cell r="K365">
            <v>2</v>
          </cell>
          <cell r="L365" t="str">
            <v>Urbanização Águas Santas, LT 20</v>
          </cell>
          <cell r="M365" t="str">
            <v>6300-808</v>
          </cell>
          <cell r="N365" t="str">
            <v>GUARDA</v>
          </cell>
          <cell r="O365" t="str">
            <v>00241132</v>
          </cell>
          <cell r="P365" t="str">
            <v>CURSO COMPLEMENTAR DOS LICEUS</v>
          </cell>
          <cell r="R365" t="str">
            <v>4000092</v>
          </cell>
          <cell r="S365" t="str">
            <v>20010319</v>
          </cell>
          <cell r="T365" t="str">
            <v>GUARDA</v>
          </cell>
          <cell r="U365" t="str">
            <v>9803</v>
          </cell>
          <cell r="V365" t="str">
            <v>S.NAC IND ENERGIA-SINDEL</v>
          </cell>
          <cell r="W365" t="str">
            <v>118303015</v>
          </cell>
          <cell r="X365" t="str">
            <v>1228</v>
          </cell>
          <cell r="Y365" t="str">
            <v>0.0</v>
          </cell>
          <cell r="Z365">
            <v>2</v>
          </cell>
          <cell r="AA365" t="str">
            <v>00</v>
          </cell>
          <cell r="AC365" t="str">
            <v>X</v>
          </cell>
          <cell r="AD365" t="str">
            <v>100</v>
          </cell>
          <cell r="AE365" t="str">
            <v>11191211969</v>
          </cell>
          <cell r="AF365" t="str">
            <v>02</v>
          </cell>
          <cell r="AG365" t="str">
            <v>19800130</v>
          </cell>
          <cell r="AH365" t="str">
            <v>DT.Adm.Corr.Antiguid</v>
          </cell>
          <cell r="AI365" t="str">
            <v>1</v>
          </cell>
          <cell r="AJ365" t="str">
            <v>ACTIVOS</v>
          </cell>
          <cell r="AK365" t="str">
            <v>AA</v>
          </cell>
          <cell r="AL365" t="str">
            <v>ACTIVO TEMP.INTEIRO</v>
          </cell>
          <cell r="AM365" t="str">
            <v>J200</v>
          </cell>
          <cell r="AN365" t="str">
            <v>EDPOutsourcingComercial-Ce</v>
          </cell>
          <cell r="AO365" t="str">
            <v>J222</v>
          </cell>
          <cell r="AP365" t="str">
            <v>EDPOC-GUARDA</v>
          </cell>
          <cell r="AQ365" t="str">
            <v>40177413</v>
          </cell>
          <cell r="AR365" t="str">
            <v>70000044</v>
          </cell>
          <cell r="AS365" t="str">
            <v>01S2</v>
          </cell>
          <cell r="AT365" t="str">
            <v>CHEFIA SECCAO ESCALAO II</v>
          </cell>
          <cell r="AU365" t="str">
            <v>1</v>
          </cell>
          <cell r="AV365" t="str">
            <v>00040448</v>
          </cell>
          <cell r="AW365" t="str">
            <v>J20600001820</v>
          </cell>
          <cell r="AX365" t="str">
            <v>ACTC-GA CONTACTOS TECNICOS CENTRO</v>
          </cell>
          <cell r="AY365" t="str">
            <v>68908200</v>
          </cell>
          <cell r="AZ365" t="str">
            <v>GC - GA Gestão Conta</v>
          </cell>
          <cell r="BA365" t="str">
            <v>6890</v>
          </cell>
          <cell r="BB365" t="str">
            <v>EDP Outsourcing Comercial</v>
          </cell>
          <cell r="BC365" t="str">
            <v>6890</v>
          </cell>
          <cell r="BD365" t="str">
            <v>6890</v>
          </cell>
          <cell r="BE365" t="str">
            <v>2800</v>
          </cell>
          <cell r="BF365" t="str">
            <v>6890</v>
          </cell>
          <cell r="BG365" t="str">
            <v>EDP Outsourcing Comercial,SA</v>
          </cell>
          <cell r="BH365" t="str">
            <v>1010</v>
          </cell>
          <cell r="BI365">
            <v>1520</v>
          </cell>
          <cell r="BJ365" t="str">
            <v>14</v>
          </cell>
          <cell r="BK365">
            <v>25</v>
          </cell>
          <cell r="BL365">
            <v>252.75</v>
          </cell>
          <cell r="BM365" t="str">
            <v>C SECÇ2</v>
          </cell>
          <cell r="BN365" t="str">
            <v>00</v>
          </cell>
          <cell r="BO365" t="str">
            <v>I</v>
          </cell>
          <cell r="BP365" t="str">
            <v>20050101</v>
          </cell>
          <cell r="BQ365" t="str">
            <v>21</v>
          </cell>
          <cell r="BR365" t="str">
            <v>EVOLUCAO AUTOMATICA</v>
          </cell>
          <cell r="BS365" t="str">
            <v>20050101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C365">
            <v>0</v>
          </cell>
          <cell r="CG365">
            <v>0</v>
          </cell>
          <cell r="CK365">
            <v>0</v>
          </cell>
          <cell r="CO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Z365">
            <v>0</v>
          </cell>
          <cell r="DC365">
            <v>0</v>
          </cell>
          <cell r="DF365">
            <v>0</v>
          </cell>
          <cell r="DI365">
            <v>0</v>
          </cell>
          <cell r="DK365">
            <v>0</v>
          </cell>
          <cell r="DL365">
            <v>0</v>
          </cell>
          <cell r="DN365" t="str">
            <v>21D12</v>
          </cell>
          <cell r="DO365" t="str">
            <v>Flex.T.Int."Act.Ind."</v>
          </cell>
          <cell r="DP365">
            <v>2</v>
          </cell>
          <cell r="DQ365">
            <v>100</v>
          </cell>
          <cell r="DR365" t="str">
            <v>CR01</v>
          </cell>
          <cell r="DT365" t="str">
            <v>00350360</v>
          </cell>
          <cell r="DU365" t="str">
            <v>CAIXA GERAL DE DEPOSITOS, SA</v>
          </cell>
        </row>
        <row r="366">
          <cell r="A366" t="str">
            <v>190020</v>
          </cell>
          <cell r="B366" t="str">
            <v>Antonio Filipe Gaspar Oliveira</v>
          </cell>
          <cell r="C366" t="str">
            <v>1980</v>
          </cell>
          <cell r="D366">
            <v>25</v>
          </cell>
          <cell r="E366">
            <v>25</v>
          </cell>
          <cell r="F366" t="str">
            <v>19530207</v>
          </cell>
          <cell r="G366" t="str">
            <v>52</v>
          </cell>
          <cell r="H366" t="str">
            <v>1</v>
          </cell>
          <cell r="I366" t="str">
            <v>Casado</v>
          </cell>
          <cell r="J366" t="str">
            <v>masculino</v>
          </cell>
          <cell r="K366">
            <v>1</v>
          </cell>
          <cell r="L366" t="str">
            <v>R Dr. Sousa Martins, Lt 34</v>
          </cell>
          <cell r="M366" t="str">
            <v>6300-761</v>
          </cell>
          <cell r="N366" t="str">
            <v>GUARDA</v>
          </cell>
          <cell r="O366" t="str">
            <v>00776015</v>
          </cell>
          <cell r="P366" t="str">
            <v>GESTAO DE EMPRESAS</v>
          </cell>
          <cell r="R366" t="str">
            <v>2530710</v>
          </cell>
          <cell r="S366" t="str">
            <v>19950105</v>
          </cell>
          <cell r="T366" t="str">
            <v>GUARDA</v>
          </cell>
          <cell r="U366" t="str">
            <v>9813</v>
          </cell>
          <cell r="V366" t="str">
            <v>SINDICATO ECONOMISTAS</v>
          </cell>
          <cell r="W366" t="str">
            <v>174459955</v>
          </cell>
          <cell r="X366" t="str">
            <v>1228</v>
          </cell>
          <cell r="Y366" t="str">
            <v>0.0</v>
          </cell>
          <cell r="Z366">
            <v>1</v>
          </cell>
          <cell r="AA366" t="str">
            <v>00</v>
          </cell>
          <cell r="AC366" t="str">
            <v>X</v>
          </cell>
          <cell r="AD366" t="str">
            <v>100</v>
          </cell>
          <cell r="AE366" t="str">
            <v>11190399452</v>
          </cell>
          <cell r="AF366" t="str">
            <v>02</v>
          </cell>
          <cell r="AG366" t="str">
            <v>19800303</v>
          </cell>
          <cell r="AH366" t="str">
            <v>DT.Adm.Corr.Antiguid</v>
          </cell>
          <cell r="AI366" t="str">
            <v>1</v>
          </cell>
          <cell r="AJ366" t="str">
            <v>ACTIVOS</v>
          </cell>
          <cell r="AK366" t="str">
            <v>AA</v>
          </cell>
          <cell r="AL366" t="str">
            <v>ACTIVO TEMP.INTEIRO</v>
          </cell>
          <cell r="AM366" t="str">
            <v>J200</v>
          </cell>
          <cell r="AN366" t="str">
            <v>EDPOutsourcingComercial-Ce</v>
          </cell>
          <cell r="AO366" t="str">
            <v>J222</v>
          </cell>
          <cell r="AP366" t="str">
            <v>EDPOC-GUARDA</v>
          </cell>
          <cell r="AQ366" t="str">
            <v>40177402</v>
          </cell>
          <cell r="AR366" t="str">
            <v>70000042</v>
          </cell>
          <cell r="AS366" t="str">
            <v>01L2</v>
          </cell>
          <cell r="AT366" t="str">
            <v>LICENCIADO II</v>
          </cell>
          <cell r="AU366" t="str">
            <v>1</v>
          </cell>
          <cell r="AV366" t="str">
            <v>00040448</v>
          </cell>
          <cell r="AW366" t="str">
            <v>J20600001820</v>
          </cell>
          <cell r="AX366" t="str">
            <v>ACTC-GA CONTACTOS TECNICOS CENTRO</v>
          </cell>
          <cell r="AY366" t="str">
            <v>68908200</v>
          </cell>
          <cell r="AZ366" t="str">
            <v>GC - GA Gestão Conta</v>
          </cell>
          <cell r="BA366" t="str">
            <v>6890</v>
          </cell>
          <cell r="BB366" t="str">
            <v>EDP Outsourcing Comercial</v>
          </cell>
          <cell r="BC366" t="str">
            <v>6890</v>
          </cell>
          <cell r="BD366" t="str">
            <v>6890</v>
          </cell>
          <cell r="BE366" t="str">
            <v>2800</v>
          </cell>
          <cell r="BF366" t="str">
            <v>6890</v>
          </cell>
          <cell r="BG366" t="str">
            <v>EDP Outsourcing Comercial,SA</v>
          </cell>
          <cell r="BH366" t="str">
            <v>1010</v>
          </cell>
          <cell r="BI366">
            <v>2158</v>
          </cell>
          <cell r="BJ366" t="str">
            <v>I</v>
          </cell>
          <cell r="BK366">
            <v>25</v>
          </cell>
          <cell r="BL366">
            <v>252.75</v>
          </cell>
          <cell r="BM366" t="str">
            <v>LIC 2</v>
          </cell>
          <cell r="BN366" t="str">
            <v>02</v>
          </cell>
          <cell r="BO366" t="str">
            <v>I</v>
          </cell>
          <cell r="BP366" t="str">
            <v>20020112</v>
          </cell>
          <cell r="BQ366" t="str">
            <v>37</v>
          </cell>
          <cell r="BR366" t="str">
            <v>NOMEACAO PROTOC. Q.SUPERIORES</v>
          </cell>
          <cell r="BS366" t="str">
            <v>20050101</v>
          </cell>
          <cell r="BW366">
            <v>0</v>
          </cell>
          <cell r="BX366">
            <v>21</v>
          </cell>
          <cell r="BY366">
            <v>506.26</v>
          </cell>
          <cell r="BZ366">
            <v>0</v>
          </cell>
          <cell r="CA366">
            <v>0</v>
          </cell>
          <cell r="CC366">
            <v>0</v>
          </cell>
          <cell r="CG366">
            <v>0</v>
          </cell>
          <cell r="CK366">
            <v>0</v>
          </cell>
          <cell r="CO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Z366">
            <v>0</v>
          </cell>
          <cell r="DC366">
            <v>0</v>
          </cell>
          <cell r="DF366">
            <v>0</v>
          </cell>
          <cell r="DI366">
            <v>0</v>
          </cell>
          <cell r="DK366">
            <v>0</v>
          </cell>
          <cell r="DL366">
            <v>0</v>
          </cell>
          <cell r="DN366" t="str">
            <v>50001</v>
          </cell>
          <cell r="DO366" t="str">
            <v>IHT_TEMPO INTEIRO</v>
          </cell>
          <cell r="DP366">
            <v>2</v>
          </cell>
          <cell r="DQ366">
            <v>100</v>
          </cell>
          <cell r="DR366" t="str">
            <v>CR01</v>
          </cell>
          <cell r="DT366" t="str">
            <v>00350360</v>
          </cell>
          <cell r="DU366" t="str">
            <v>CAIXA GERAL DE DEPOSITOS, SA</v>
          </cell>
        </row>
        <row r="367">
          <cell r="A367" t="str">
            <v>167649</v>
          </cell>
          <cell r="B367" t="str">
            <v>Luis Manuel Silva Paixão</v>
          </cell>
          <cell r="C367" t="str">
            <v>1979</v>
          </cell>
          <cell r="D367">
            <v>26</v>
          </cell>
          <cell r="E367">
            <v>26</v>
          </cell>
          <cell r="F367" t="str">
            <v>19521201</v>
          </cell>
          <cell r="G367" t="str">
            <v>52</v>
          </cell>
          <cell r="H367" t="str">
            <v>1</v>
          </cell>
          <cell r="I367" t="str">
            <v>Casado</v>
          </cell>
          <cell r="J367" t="str">
            <v>masculino</v>
          </cell>
          <cell r="K367">
            <v>2</v>
          </cell>
          <cell r="L367" t="str">
            <v>R Agostinho da Silva Lt Co1D - 2ºEsq.</v>
          </cell>
          <cell r="M367" t="str">
            <v>6300-748</v>
          </cell>
          <cell r="N367" t="str">
            <v>GUARDA</v>
          </cell>
          <cell r="O367" t="str">
            <v>00774882</v>
          </cell>
          <cell r="P367" t="str">
            <v>E.S.E.-CONTROLO DE GESTAO</v>
          </cell>
          <cell r="R367" t="str">
            <v>2585606</v>
          </cell>
          <cell r="S367" t="str">
            <v>20040920</v>
          </cell>
          <cell r="T367" t="str">
            <v>GUARDA</v>
          </cell>
          <cell r="U367" t="str">
            <v>9803</v>
          </cell>
          <cell r="V367" t="str">
            <v>S.NAC IND ENERGIA-SINDEL</v>
          </cell>
          <cell r="W367" t="str">
            <v>126104182</v>
          </cell>
          <cell r="X367" t="str">
            <v>1228</v>
          </cell>
          <cell r="Y367" t="str">
            <v>0.0</v>
          </cell>
          <cell r="Z367">
            <v>2</v>
          </cell>
          <cell r="AA367" t="str">
            <v>00</v>
          </cell>
          <cell r="AC367" t="str">
            <v>X</v>
          </cell>
          <cell r="AD367" t="str">
            <v>100</v>
          </cell>
          <cell r="AE367" t="str">
            <v>11180466103</v>
          </cell>
          <cell r="AF367" t="str">
            <v>02</v>
          </cell>
          <cell r="AG367" t="str">
            <v>19790801</v>
          </cell>
          <cell r="AH367" t="str">
            <v>DT.Adm.Corr.Antiguid</v>
          </cell>
          <cell r="AI367" t="str">
            <v>1</v>
          </cell>
          <cell r="AJ367" t="str">
            <v>ACTIVOS</v>
          </cell>
          <cell r="AK367" t="str">
            <v>AA</v>
          </cell>
          <cell r="AL367" t="str">
            <v>ACTIVO TEMP.INTEIRO</v>
          </cell>
          <cell r="AM367" t="str">
            <v>J200</v>
          </cell>
          <cell r="AN367" t="str">
            <v>EDPOutsourcingComercial-Ce</v>
          </cell>
          <cell r="AO367" t="str">
            <v>J222</v>
          </cell>
          <cell r="AP367" t="str">
            <v>EDPOC-GUARDA</v>
          </cell>
          <cell r="AQ367" t="str">
            <v>40177401</v>
          </cell>
          <cell r="AR367" t="str">
            <v>70000042</v>
          </cell>
          <cell r="AS367" t="str">
            <v>01L2</v>
          </cell>
          <cell r="AT367" t="str">
            <v>LICENCIADO II</v>
          </cell>
          <cell r="AU367" t="str">
            <v>0</v>
          </cell>
          <cell r="AV367" t="str">
            <v>00040448</v>
          </cell>
          <cell r="AW367" t="str">
            <v>J20600001820</v>
          </cell>
          <cell r="AX367" t="str">
            <v>ACTC-GA CONTACTOS TECNICOS CENTRO</v>
          </cell>
          <cell r="AY367" t="str">
            <v>68908200</v>
          </cell>
          <cell r="AZ367" t="str">
            <v>GC - GA Gestão Conta</v>
          </cell>
          <cell r="BA367" t="str">
            <v>6890</v>
          </cell>
          <cell r="BB367" t="str">
            <v>EDP Outsourcing Comercial</v>
          </cell>
          <cell r="BC367" t="str">
            <v>6890</v>
          </cell>
          <cell r="BD367" t="str">
            <v>6890</v>
          </cell>
          <cell r="BE367" t="str">
            <v>2800</v>
          </cell>
          <cell r="BF367" t="str">
            <v>6890</v>
          </cell>
          <cell r="BG367" t="str">
            <v>EDP Outsourcing Comercial,SA</v>
          </cell>
          <cell r="BH367" t="str">
            <v>1010</v>
          </cell>
          <cell r="BI367">
            <v>2158</v>
          </cell>
          <cell r="BJ367" t="str">
            <v>I</v>
          </cell>
          <cell r="BK367">
            <v>26</v>
          </cell>
          <cell r="BL367">
            <v>262.86</v>
          </cell>
          <cell r="BM367" t="str">
            <v>LIC 2</v>
          </cell>
          <cell r="BN367" t="str">
            <v>02</v>
          </cell>
          <cell r="BO367" t="str">
            <v>I</v>
          </cell>
          <cell r="BP367" t="str">
            <v>20021511</v>
          </cell>
          <cell r="BQ367" t="str">
            <v>33</v>
          </cell>
          <cell r="BR367" t="str">
            <v>NOMEACAO</v>
          </cell>
          <cell r="BS367" t="str">
            <v>20050101</v>
          </cell>
          <cell r="BW367">
            <v>0</v>
          </cell>
          <cell r="BX367">
            <v>21</v>
          </cell>
          <cell r="BY367">
            <v>508.38</v>
          </cell>
          <cell r="BZ367">
            <v>0</v>
          </cell>
          <cell r="CA367">
            <v>0</v>
          </cell>
          <cell r="CC367">
            <v>0</v>
          </cell>
          <cell r="CG367">
            <v>0</v>
          </cell>
          <cell r="CK367">
            <v>0</v>
          </cell>
          <cell r="CO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Z367">
            <v>0</v>
          </cell>
          <cell r="DC367">
            <v>0</v>
          </cell>
          <cell r="DF367">
            <v>0</v>
          </cell>
          <cell r="DI367">
            <v>0</v>
          </cell>
          <cell r="DK367">
            <v>0</v>
          </cell>
          <cell r="DL367">
            <v>0</v>
          </cell>
          <cell r="DN367" t="str">
            <v>50001</v>
          </cell>
          <cell r="DO367" t="str">
            <v>IHT_TEMPO INTEIRO</v>
          </cell>
          <cell r="DP367">
            <v>2</v>
          </cell>
          <cell r="DQ367">
            <v>100</v>
          </cell>
          <cell r="DR367" t="str">
            <v>CR01</v>
          </cell>
          <cell r="DT367" t="str">
            <v>00352038</v>
          </cell>
          <cell r="DU367" t="str">
            <v>CAIXA GERAL DE DEPOSITOS, SA</v>
          </cell>
        </row>
        <row r="368">
          <cell r="A368" t="str">
            <v>256420</v>
          </cell>
          <cell r="B368" t="str">
            <v>Antonio Jose Graca Santos</v>
          </cell>
          <cell r="C368" t="str">
            <v>1977</v>
          </cell>
          <cell r="D368">
            <v>28</v>
          </cell>
          <cell r="E368">
            <v>28</v>
          </cell>
          <cell r="F368" t="str">
            <v>19540623</v>
          </cell>
          <cell r="G368" t="str">
            <v>51</v>
          </cell>
          <cell r="H368" t="str">
            <v>1</v>
          </cell>
          <cell r="I368" t="str">
            <v>Casado</v>
          </cell>
          <cell r="J368" t="str">
            <v>masculino</v>
          </cell>
          <cell r="K368">
            <v>2</v>
          </cell>
          <cell r="L368" t="str">
            <v>R Oliva de La Frontera-Csª.dos Alpendres Nossa Senhora</v>
          </cell>
          <cell r="M368" t="str">
            <v>2500-886</v>
          </cell>
          <cell r="N368" t="str">
            <v>CALDAS DA RAINHA</v>
          </cell>
          <cell r="O368" t="str">
            <v>00644004</v>
          </cell>
          <cell r="P368" t="str">
            <v>ENG.ENERGIA SISTEMAS POTENCIA</v>
          </cell>
          <cell r="R368" t="str">
            <v>2587304</v>
          </cell>
          <cell r="S368" t="str">
            <v>19901116</v>
          </cell>
          <cell r="T368" t="str">
            <v>LISBOA</v>
          </cell>
          <cell r="U368" t="str">
            <v>9803</v>
          </cell>
          <cell r="V368" t="str">
            <v>S.NAC IND ENERGIA-SINDEL</v>
          </cell>
          <cell r="W368" t="str">
            <v>101176171</v>
          </cell>
          <cell r="X368" t="str">
            <v>1350</v>
          </cell>
          <cell r="Y368" t="str">
            <v>0.0</v>
          </cell>
          <cell r="Z368">
            <v>2</v>
          </cell>
          <cell r="AA368" t="str">
            <v>00</v>
          </cell>
          <cell r="AC368" t="str">
            <v>X</v>
          </cell>
          <cell r="AD368" t="str">
            <v>100</v>
          </cell>
          <cell r="AE368" t="str">
            <v>11112869076</v>
          </cell>
          <cell r="AF368" t="str">
            <v>02</v>
          </cell>
          <cell r="AG368" t="str">
            <v>19770104</v>
          </cell>
          <cell r="AH368" t="str">
            <v>DT.Adm.Corr.Antiguid</v>
          </cell>
          <cell r="AI368" t="str">
            <v>1</v>
          </cell>
          <cell r="AJ368" t="str">
            <v>ACTIVOS</v>
          </cell>
          <cell r="AK368" t="str">
            <v>AA</v>
          </cell>
          <cell r="AL368" t="str">
            <v>ACTIVO TEMP.INTEIRO</v>
          </cell>
          <cell r="AM368" t="str">
            <v>J200</v>
          </cell>
          <cell r="AN368" t="str">
            <v>EDPOutsourcingComercial-Ce</v>
          </cell>
          <cell r="AO368" t="str">
            <v>J223</v>
          </cell>
          <cell r="AP368" t="str">
            <v>EDPOC-CLD RAINH</v>
          </cell>
          <cell r="AQ368" t="str">
            <v>40176953</v>
          </cell>
          <cell r="AR368" t="str">
            <v>70000168</v>
          </cell>
          <cell r="AS368" t="str">
            <v>080I</v>
          </cell>
          <cell r="AT368" t="str">
            <v>SUBDIRECTOR (D1)</v>
          </cell>
          <cell r="AU368" t="str">
            <v>1</v>
          </cell>
          <cell r="AV368" t="str">
            <v>00040295</v>
          </cell>
          <cell r="AW368" t="str">
            <v>J20440000120</v>
          </cell>
          <cell r="AX368" t="str">
            <v>AC-CH-CHEFIA</v>
          </cell>
          <cell r="AY368" t="str">
            <v>68905030</v>
          </cell>
          <cell r="AZ368" t="str">
            <v>Dep Comercial Centro</v>
          </cell>
          <cell r="BA368" t="str">
            <v>6890</v>
          </cell>
          <cell r="BB368" t="str">
            <v>EDP Outsourcing Comercial</v>
          </cell>
          <cell r="BC368" t="str">
            <v>6890</v>
          </cell>
          <cell r="BD368" t="str">
            <v>6890</v>
          </cell>
          <cell r="BE368" t="str">
            <v>2800</v>
          </cell>
          <cell r="BF368" t="str">
            <v>6890</v>
          </cell>
          <cell r="BG368" t="str">
            <v>EDP Outsourcing Comercial,SA</v>
          </cell>
          <cell r="BH368" t="str">
            <v>1010</v>
          </cell>
          <cell r="BI368">
            <v>3242</v>
          </cell>
          <cell r="BJ368" t="str">
            <v>Q</v>
          </cell>
          <cell r="BK368">
            <v>28</v>
          </cell>
          <cell r="BL368">
            <v>283.08</v>
          </cell>
          <cell r="BM368" t="str">
            <v>SUB DIR</v>
          </cell>
          <cell r="BN368" t="str">
            <v>00</v>
          </cell>
          <cell r="BO368" t="str">
            <v>Q</v>
          </cell>
          <cell r="BP368" t="str">
            <v>20040107</v>
          </cell>
          <cell r="BQ368" t="str">
            <v>22</v>
          </cell>
          <cell r="BR368" t="str">
            <v>ACELERACAO DE CARREIRA</v>
          </cell>
          <cell r="BS368" t="str">
            <v>20050101</v>
          </cell>
          <cell r="BU368" t="str">
            <v>SUB DIR</v>
          </cell>
          <cell r="BV368" t="str">
            <v>Q</v>
          </cell>
          <cell r="BW368">
            <v>0</v>
          </cell>
          <cell r="BX368">
            <v>25</v>
          </cell>
          <cell r="BY368">
            <v>881.27</v>
          </cell>
          <cell r="BZ368">
            <v>0</v>
          </cell>
          <cell r="CA368">
            <v>0</v>
          </cell>
          <cell r="CC368">
            <v>0</v>
          </cell>
          <cell r="CG368">
            <v>0</v>
          </cell>
          <cell r="CK368">
            <v>0</v>
          </cell>
          <cell r="CO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Z368">
            <v>0</v>
          </cell>
          <cell r="DC368">
            <v>0</v>
          </cell>
          <cell r="DF368">
            <v>0</v>
          </cell>
          <cell r="DI368">
            <v>0</v>
          </cell>
          <cell r="DK368">
            <v>0</v>
          </cell>
          <cell r="DL368">
            <v>0</v>
          </cell>
          <cell r="DN368" t="str">
            <v>50001</v>
          </cell>
          <cell r="DO368" t="str">
            <v>IHT_TEMPO INTEIRO</v>
          </cell>
          <cell r="DP368">
            <v>9</v>
          </cell>
          <cell r="DQ368">
            <v>100</v>
          </cell>
          <cell r="DR368" t="str">
            <v>CR01</v>
          </cell>
          <cell r="DT368" t="str">
            <v>00180000</v>
          </cell>
          <cell r="DU368" t="str">
            <v>BANCO TOTTA &amp; ACORES, SA</v>
          </cell>
        </row>
        <row r="369">
          <cell r="A369" t="str">
            <v>194921</v>
          </cell>
          <cell r="B369" t="str">
            <v>Carlos Jose Cruz Alfaro</v>
          </cell>
          <cell r="C369" t="str">
            <v>1980</v>
          </cell>
          <cell r="D369">
            <v>25</v>
          </cell>
          <cell r="E369">
            <v>25</v>
          </cell>
          <cell r="F369" t="str">
            <v>19560527</v>
          </cell>
          <cell r="G369" t="str">
            <v>49</v>
          </cell>
          <cell r="H369" t="str">
            <v>1</v>
          </cell>
          <cell r="I369" t="str">
            <v>Casado</v>
          </cell>
          <cell r="J369" t="str">
            <v>masculino</v>
          </cell>
          <cell r="K369">
            <v>1</v>
          </cell>
          <cell r="L369" t="str">
            <v>Rua Dr. Mário de Castro, nº10</v>
          </cell>
          <cell r="M369" t="str">
            <v>2500-194</v>
          </cell>
          <cell r="N369" t="str">
            <v>CALDAS DA RAINHA</v>
          </cell>
          <cell r="O369" t="str">
            <v>00243403</v>
          </cell>
          <cell r="P369" t="str">
            <v>12.ANO - 3. CURSO</v>
          </cell>
          <cell r="R369" t="str">
            <v>5080377</v>
          </cell>
          <cell r="S369" t="str">
            <v>20000922</v>
          </cell>
          <cell r="T369" t="str">
            <v>LISBOA</v>
          </cell>
          <cell r="U369" t="str">
            <v>9801</v>
          </cell>
          <cell r="V369" t="str">
            <v>SIND IND ELéCT CENTRO</v>
          </cell>
          <cell r="W369" t="str">
            <v>121321142</v>
          </cell>
          <cell r="X369" t="str">
            <v>1350</v>
          </cell>
          <cell r="Y369" t="str">
            <v>0.0</v>
          </cell>
          <cell r="Z369">
            <v>1</v>
          </cell>
          <cell r="AA369" t="str">
            <v>00</v>
          </cell>
          <cell r="AC369" t="str">
            <v>X</v>
          </cell>
          <cell r="AD369" t="str">
            <v>100</v>
          </cell>
          <cell r="AE369" t="str">
            <v>11110793438</v>
          </cell>
          <cell r="AF369" t="str">
            <v>02</v>
          </cell>
          <cell r="AG369" t="str">
            <v>19800707</v>
          </cell>
          <cell r="AH369" t="str">
            <v>DT.Adm.Corr.Antiguid</v>
          </cell>
          <cell r="AI369" t="str">
            <v>1</v>
          </cell>
          <cell r="AJ369" t="str">
            <v>ACTIVOS</v>
          </cell>
          <cell r="AK369" t="str">
            <v>AA</v>
          </cell>
          <cell r="AL369" t="str">
            <v>ACTIVO TEMP.INTEIRO</v>
          </cell>
          <cell r="AM369" t="str">
            <v>J200</v>
          </cell>
          <cell r="AN369" t="str">
            <v>EDPOutsourcingComercial-Ce</v>
          </cell>
          <cell r="AO369" t="str">
            <v>J223</v>
          </cell>
          <cell r="AP369" t="str">
            <v>EDPOC-CLD RAINH</v>
          </cell>
          <cell r="AQ369" t="str">
            <v>40176909</v>
          </cell>
          <cell r="AR369" t="str">
            <v>70000022</v>
          </cell>
          <cell r="AS369" t="str">
            <v>014.</v>
          </cell>
          <cell r="AT369" t="str">
            <v>TECNICO COMERCIAL</v>
          </cell>
          <cell r="AU369" t="str">
            <v>0</v>
          </cell>
          <cell r="AV369" t="str">
            <v>00040511</v>
          </cell>
          <cell r="AW369" t="str">
            <v>J20440000220</v>
          </cell>
          <cell r="AX369" t="str">
            <v>AC-AP-APOIO</v>
          </cell>
          <cell r="AY369" t="str">
            <v>68905030</v>
          </cell>
          <cell r="AZ369" t="str">
            <v>Dep Comercial Centro</v>
          </cell>
          <cell r="BA369" t="str">
            <v>6890</v>
          </cell>
          <cell r="BB369" t="str">
            <v>EDP Outsourcing Comercial</v>
          </cell>
          <cell r="BC369" t="str">
            <v>6890</v>
          </cell>
          <cell r="BD369" t="str">
            <v>6890</v>
          </cell>
          <cell r="BE369" t="str">
            <v>2800</v>
          </cell>
          <cell r="BF369" t="str">
            <v>6890</v>
          </cell>
          <cell r="BG369" t="str">
            <v>EDP Outsourcing Comercial,SA</v>
          </cell>
          <cell r="BH369" t="str">
            <v>1010</v>
          </cell>
          <cell r="BI369">
            <v>1339</v>
          </cell>
          <cell r="BJ369" t="str">
            <v>12</v>
          </cell>
          <cell r="BK369">
            <v>25</v>
          </cell>
          <cell r="BL369">
            <v>252.75</v>
          </cell>
          <cell r="BM369" t="str">
            <v>NÍVEL 4</v>
          </cell>
          <cell r="BN369" t="str">
            <v>00</v>
          </cell>
          <cell r="BO369" t="str">
            <v>06</v>
          </cell>
          <cell r="BP369" t="str">
            <v>20050101</v>
          </cell>
          <cell r="BQ369" t="str">
            <v>21</v>
          </cell>
          <cell r="BR369" t="str">
            <v>EVOLUCAO AUTOMATICA</v>
          </cell>
          <cell r="BS369" t="str">
            <v>20050101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C369">
            <v>0</v>
          </cell>
          <cell r="CG369">
            <v>0</v>
          </cell>
          <cell r="CK369">
            <v>0</v>
          </cell>
          <cell r="CO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Z369">
            <v>0</v>
          </cell>
          <cell r="DC369">
            <v>0</v>
          </cell>
          <cell r="DF369">
            <v>0</v>
          </cell>
          <cell r="DI369">
            <v>0</v>
          </cell>
          <cell r="DK369">
            <v>0</v>
          </cell>
          <cell r="DL369">
            <v>0</v>
          </cell>
          <cell r="DN369" t="str">
            <v>21D12</v>
          </cell>
          <cell r="DO369" t="str">
            <v>Flex.T.Int."Act.Ind."</v>
          </cell>
          <cell r="DP369">
            <v>9</v>
          </cell>
          <cell r="DQ369">
            <v>100</v>
          </cell>
          <cell r="DR369" t="str">
            <v>CR01</v>
          </cell>
          <cell r="DT369" t="str">
            <v>00100000</v>
          </cell>
          <cell r="DU369" t="str">
            <v>BANCO BPI, SA</v>
          </cell>
        </row>
        <row r="370">
          <cell r="A370" t="str">
            <v>148210</v>
          </cell>
          <cell r="B370" t="str">
            <v>Jorge Manuel Venancio Amaral Redondo</v>
          </cell>
          <cell r="C370" t="str">
            <v>1977</v>
          </cell>
          <cell r="D370">
            <v>28</v>
          </cell>
          <cell r="E370">
            <v>28</v>
          </cell>
          <cell r="F370" t="str">
            <v>19580425</v>
          </cell>
          <cell r="G370" t="str">
            <v>47</v>
          </cell>
          <cell r="H370" t="str">
            <v>1</v>
          </cell>
          <cell r="I370" t="str">
            <v>Casado</v>
          </cell>
          <cell r="J370" t="str">
            <v>masculino</v>
          </cell>
          <cell r="K370">
            <v>2</v>
          </cell>
          <cell r="L370" t="str">
            <v>R Sebastião de Lima N.18-2</v>
          </cell>
          <cell r="M370" t="str">
            <v>2500-277</v>
          </cell>
          <cell r="N370" t="str">
            <v>CALDAS DA RAINHA</v>
          </cell>
          <cell r="O370" t="str">
            <v>00777715</v>
          </cell>
          <cell r="P370" t="str">
            <v>CIENCIAS JURIDICAS</v>
          </cell>
          <cell r="R370" t="str">
            <v>4247950</v>
          </cell>
          <cell r="S370" t="str">
            <v>19990129</v>
          </cell>
          <cell r="T370" t="str">
            <v>LISBOA</v>
          </cell>
          <cell r="U370" t="str">
            <v>9803</v>
          </cell>
          <cell r="V370" t="str">
            <v>S.NAC IND ENERGIA-SINDEL</v>
          </cell>
          <cell r="W370" t="str">
            <v>101190425</v>
          </cell>
          <cell r="X370" t="str">
            <v>1350</v>
          </cell>
          <cell r="Y370" t="str">
            <v>0.0</v>
          </cell>
          <cell r="Z370">
            <v>2</v>
          </cell>
          <cell r="AA370" t="str">
            <v>00</v>
          </cell>
          <cell r="AC370" t="str">
            <v>X</v>
          </cell>
          <cell r="AD370" t="str">
            <v>100</v>
          </cell>
          <cell r="AE370" t="str">
            <v>11111237482</v>
          </cell>
          <cell r="AF370" t="str">
            <v>02</v>
          </cell>
          <cell r="AG370" t="str">
            <v>19770101</v>
          </cell>
          <cell r="AH370" t="str">
            <v>DT.Adm.Corr.Antiguid</v>
          </cell>
          <cell r="AI370" t="str">
            <v>1</v>
          </cell>
          <cell r="AJ370" t="str">
            <v>ACTIVOS</v>
          </cell>
          <cell r="AK370" t="str">
            <v>AA</v>
          </cell>
          <cell r="AL370" t="str">
            <v>ACTIVO TEMP.INTEIRO</v>
          </cell>
          <cell r="AM370" t="str">
            <v>J200</v>
          </cell>
          <cell r="AN370" t="str">
            <v>EDPOutsourcingComercial-Ce</v>
          </cell>
          <cell r="AO370" t="str">
            <v>J223</v>
          </cell>
          <cell r="AP370" t="str">
            <v>EDPOC-CLD RAINH</v>
          </cell>
          <cell r="AQ370" t="str">
            <v>40176904</v>
          </cell>
          <cell r="AR370" t="str">
            <v>70000041</v>
          </cell>
          <cell r="AS370" t="str">
            <v>01L1</v>
          </cell>
          <cell r="AT370" t="str">
            <v>LICENCIADO I</v>
          </cell>
          <cell r="AU370" t="str">
            <v>1</v>
          </cell>
          <cell r="AV370" t="str">
            <v>00040511</v>
          </cell>
          <cell r="AW370" t="str">
            <v>J20440000220</v>
          </cell>
          <cell r="AX370" t="str">
            <v>AC-AP-APOIO</v>
          </cell>
          <cell r="AY370" t="str">
            <v>68905030</v>
          </cell>
          <cell r="AZ370" t="str">
            <v>Dep Comercial Centro</v>
          </cell>
          <cell r="BA370" t="str">
            <v>6890</v>
          </cell>
          <cell r="BB370" t="str">
            <v>EDP Outsourcing Comercial</v>
          </cell>
          <cell r="BC370" t="str">
            <v>6890</v>
          </cell>
          <cell r="BD370" t="str">
            <v>6890</v>
          </cell>
          <cell r="BE370" t="str">
            <v>2800</v>
          </cell>
          <cell r="BF370" t="str">
            <v>6890</v>
          </cell>
          <cell r="BG370" t="str">
            <v>EDP Outsourcing Comercial,SA</v>
          </cell>
          <cell r="BH370" t="str">
            <v>1010</v>
          </cell>
          <cell r="BI370">
            <v>2034</v>
          </cell>
          <cell r="BJ370" t="str">
            <v>H</v>
          </cell>
          <cell r="BK370">
            <v>28</v>
          </cell>
          <cell r="BL370">
            <v>283.08</v>
          </cell>
          <cell r="BM370" t="str">
            <v>LIC 1</v>
          </cell>
          <cell r="BN370" t="str">
            <v>00</v>
          </cell>
          <cell r="BO370" t="str">
            <v>H</v>
          </cell>
          <cell r="BP370" t="str">
            <v>20050101</v>
          </cell>
          <cell r="BQ370" t="str">
            <v>21</v>
          </cell>
          <cell r="BR370" t="str">
            <v>EVOLUCAO AUTOMATICA</v>
          </cell>
          <cell r="BS370" t="str">
            <v>20050101</v>
          </cell>
          <cell r="BW370">
            <v>0</v>
          </cell>
          <cell r="BX370">
            <v>21</v>
          </cell>
          <cell r="BY370">
            <v>486.59</v>
          </cell>
          <cell r="BZ370">
            <v>0</v>
          </cell>
          <cell r="CA370">
            <v>0</v>
          </cell>
          <cell r="CC370">
            <v>0</v>
          </cell>
          <cell r="CG370">
            <v>0</v>
          </cell>
          <cell r="CK370">
            <v>0</v>
          </cell>
          <cell r="CO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Z370">
            <v>0</v>
          </cell>
          <cell r="DC370">
            <v>0</v>
          </cell>
          <cell r="DF370">
            <v>0</v>
          </cell>
          <cell r="DI370">
            <v>0</v>
          </cell>
          <cell r="DK370">
            <v>0</v>
          </cell>
          <cell r="DL370">
            <v>0</v>
          </cell>
          <cell r="DN370" t="str">
            <v>50001</v>
          </cell>
          <cell r="DO370" t="str">
            <v>IHT_TEMPO INTEIRO</v>
          </cell>
          <cell r="DP370">
            <v>9</v>
          </cell>
          <cell r="DQ370">
            <v>100</v>
          </cell>
          <cell r="DR370" t="str">
            <v>CR01</v>
          </cell>
          <cell r="DT370" t="str">
            <v>00070233</v>
          </cell>
          <cell r="DU370" t="str">
            <v>BANCO ESPIRITO SANTO, SA</v>
          </cell>
        </row>
        <row r="371">
          <cell r="A371" t="str">
            <v>296015</v>
          </cell>
          <cell r="B371" t="str">
            <v>Aldina Maria Vidal Duarte</v>
          </cell>
          <cell r="C371" t="str">
            <v>1978</v>
          </cell>
          <cell r="D371">
            <v>27</v>
          </cell>
          <cell r="E371">
            <v>27</v>
          </cell>
          <cell r="F371" t="str">
            <v>19571103</v>
          </cell>
          <cell r="G371" t="str">
            <v>47</v>
          </cell>
          <cell r="H371" t="str">
            <v>4</v>
          </cell>
          <cell r="I371" t="str">
            <v>Divorc</v>
          </cell>
          <cell r="J371" t="str">
            <v>feminino</v>
          </cell>
          <cell r="K371">
            <v>1</v>
          </cell>
          <cell r="L371" t="str">
            <v>Urb. Fortunato Lt 70 B Casal do Andrade</v>
          </cell>
          <cell r="M371" t="str">
            <v>2460-098</v>
          </cell>
          <cell r="N371" t="str">
            <v>SÃO MARTINHO DO PORTO</v>
          </cell>
          <cell r="O371" t="str">
            <v>00233033</v>
          </cell>
          <cell r="P371" t="str">
            <v>C.GERAL UNIF.ADMINIST.COMERCIO</v>
          </cell>
          <cell r="R371" t="str">
            <v>4196337</v>
          </cell>
          <cell r="S371" t="str">
            <v>19861029</v>
          </cell>
          <cell r="T371" t="str">
            <v>LISBOA</v>
          </cell>
          <cell r="U371" t="str">
            <v>9803</v>
          </cell>
          <cell r="V371" t="str">
            <v>S.NAC IND ENERGIA-SINDEL</v>
          </cell>
          <cell r="W371" t="str">
            <v>109882466</v>
          </cell>
          <cell r="X371" t="str">
            <v>1309</v>
          </cell>
          <cell r="Y371" t="str">
            <v>0.0</v>
          </cell>
          <cell r="Z371">
            <v>1</v>
          </cell>
          <cell r="AA371" t="str">
            <v>00</v>
          </cell>
          <cell r="AD371" t="str">
            <v>100</v>
          </cell>
          <cell r="AE371" t="str">
            <v>11113148087</v>
          </cell>
          <cell r="AF371" t="str">
            <v>02</v>
          </cell>
          <cell r="AG371" t="str">
            <v>19780302</v>
          </cell>
          <cell r="AH371" t="str">
            <v>DT.Adm.Corr.Antiguid</v>
          </cell>
          <cell r="AI371" t="str">
            <v>1</v>
          </cell>
          <cell r="AJ371" t="str">
            <v>ACTIVOS</v>
          </cell>
          <cell r="AK371" t="str">
            <v>AA</v>
          </cell>
          <cell r="AL371" t="str">
            <v>ACTIVO TEMP.INTEIRO</v>
          </cell>
          <cell r="AM371" t="str">
            <v>J200</v>
          </cell>
          <cell r="AN371" t="str">
            <v>EDPOutsourcingComercial-Ce</v>
          </cell>
          <cell r="AO371" t="str">
            <v>J223</v>
          </cell>
          <cell r="AP371" t="str">
            <v>EDPOC-CLD RAINH</v>
          </cell>
          <cell r="AQ371" t="str">
            <v>40176914</v>
          </cell>
          <cell r="AR371" t="str">
            <v>70000022</v>
          </cell>
          <cell r="AS371" t="str">
            <v>014.</v>
          </cell>
          <cell r="AT371" t="str">
            <v>TECNICO COMERCIAL</v>
          </cell>
          <cell r="AU371" t="str">
            <v>1</v>
          </cell>
          <cell r="AV371" t="str">
            <v>00040297</v>
          </cell>
          <cell r="AW371" t="str">
            <v>J20440000820</v>
          </cell>
          <cell r="AX371" t="str">
            <v>AC-RA-REDE DE AGENTES</v>
          </cell>
          <cell r="AY371" t="str">
            <v>68905036</v>
          </cell>
          <cell r="AZ371" t="str">
            <v>Eq Contacto Directo</v>
          </cell>
          <cell r="BA371" t="str">
            <v>6890</v>
          </cell>
          <cell r="BB371" t="str">
            <v>EDP Outsourcing Comercial</v>
          </cell>
          <cell r="BC371" t="str">
            <v>6890</v>
          </cell>
          <cell r="BD371" t="str">
            <v>6890</v>
          </cell>
          <cell r="BE371" t="str">
            <v>2800</v>
          </cell>
          <cell r="BF371" t="str">
            <v>6890</v>
          </cell>
          <cell r="BG371" t="str">
            <v>EDP Outsourcing Comercial,SA</v>
          </cell>
          <cell r="BH371" t="str">
            <v>1010</v>
          </cell>
          <cell r="BI371">
            <v>1339</v>
          </cell>
          <cell r="BJ371" t="str">
            <v>12</v>
          </cell>
          <cell r="BK371">
            <v>27</v>
          </cell>
          <cell r="BL371">
            <v>272.97000000000003</v>
          </cell>
          <cell r="BM371" t="str">
            <v>NÍVEL 4</v>
          </cell>
          <cell r="BN371" t="str">
            <v>02</v>
          </cell>
          <cell r="BO371" t="str">
            <v>06</v>
          </cell>
          <cell r="BP371" t="str">
            <v>20030101</v>
          </cell>
          <cell r="BQ371" t="str">
            <v>21</v>
          </cell>
          <cell r="BR371" t="str">
            <v>EVOLUCAO AUTOMATICA</v>
          </cell>
          <cell r="BS371" t="str">
            <v>20050101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C371">
            <v>0</v>
          </cell>
          <cell r="CG371">
            <v>0</v>
          </cell>
          <cell r="CK371">
            <v>0</v>
          </cell>
          <cell r="CO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Z371">
            <v>0</v>
          </cell>
          <cell r="DC371">
            <v>0</v>
          </cell>
          <cell r="DF371">
            <v>0</v>
          </cell>
          <cell r="DI371">
            <v>0</v>
          </cell>
          <cell r="DK371">
            <v>0</v>
          </cell>
          <cell r="DL371">
            <v>0</v>
          </cell>
          <cell r="DN371" t="str">
            <v>21D12</v>
          </cell>
          <cell r="DO371" t="str">
            <v>Flex.T.Int."Act.Ind."</v>
          </cell>
          <cell r="DP371">
            <v>9</v>
          </cell>
          <cell r="DQ371">
            <v>100</v>
          </cell>
          <cell r="DR371" t="str">
            <v>CR01</v>
          </cell>
          <cell r="DT371" t="str">
            <v>00330000</v>
          </cell>
          <cell r="DU371" t="str">
            <v>BANCO COMERCIAL PORTUGUES, SA</v>
          </cell>
        </row>
        <row r="372">
          <cell r="A372" t="str">
            <v>133604</v>
          </cell>
          <cell r="B372" t="str">
            <v>Antonio Rodrigues Machado</v>
          </cell>
          <cell r="C372" t="str">
            <v>1973</v>
          </cell>
          <cell r="D372">
            <v>32</v>
          </cell>
          <cell r="E372">
            <v>32</v>
          </cell>
          <cell r="F372" t="str">
            <v>19560722</v>
          </cell>
          <cell r="G372" t="str">
            <v>48</v>
          </cell>
          <cell r="H372" t="str">
            <v>1</v>
          </cell>
          <cell r="I372" t="str">
            <v>Casado</v>
          </cell>
          <cell r="J372" t="str">
            <v>masculino</v>
          </cell>
          <cell r="K372">
            <v>2</v>
          </cell>
          <cell r="L372" t="str">
            <v>R Jose F N Rebelo,N 15-2 Esq.</v>
          </cell>
          <cell r="M372" t="str">
            <v>2500-222</v>
          </cell>
          <cell r="N372" t="str">
            <v>CALDAS DA RAINHA</v>
          </cell>
          <cell r="O372" t="str">
            <v>00242072</v>
          </cell>
          <cell r="P372" t="str">
            <v>CC CONTABILIDADE ADMINISTRACAO</v>
          </cell>
          <cell r="R372" t="str">
            <v>4069769</v>
          </cell>
          <cell r="S372" t="str">
            <v>19891122</v>
          </cell>
          <cell r="T372" t="str">
            <v>LISBOA</v>
          </cell>
          <cell r="U372" t="str">
            <v>9801</v>
          </cell>
          <cell r="V372" t="str">
            <v>SIND IND ELéCT CENTRO</v>
          </cell>
          <cell r="W372" t="str">
            <v>101190280</v>
          </cell>
          <cell r="X372" t="str">
            <v>1350</v>
          </cell>
          <cell r="Y372" t="str">
            <v>0.0</v>
          </cell>
          <cell r="Z372">
            <v>2</v>
          </cell>
          <cell r="AA372" t="str">
            <v>00</v>
          </cell>
          <cell r="AC372" t="str">
            <v>X</v>
          </cell>
          <cell r="AD372" t="str">
            <v>100</v>
          </cell>
          <cell r="AE372" t="str">
            <v>11110920498</v>
          </cell>
          <cell r="AF372" t="str">
            <v>02</v>
          </cell>
          <cell r="AG372" t="str">
            <v>19730704</v>
          </cell>
          <cell r="AH372" t="str">
            <v>DT.Adm.Corr.Antiguid</v>
          </cell>
          <cell r="AI372" t="str">
            <v>1</v>
          </cell>
          <cell r="AJ372" t="str">
            <v>ACTIVOS</v>
          </cell>
          <cell r="AK372" t="str">
            <v>AA</v>
          </cell>
          <cell r="AL372" t="str">
            <v>ACTIVO TEMP.INTEIRO</v>
          </cell>
          <cell r="AM372" t="str">
            <v>J200</v>
          </cell>
          <cell r="AN372" t="str">
            <v>EDPOutsourcingComercial-Ce</v>
          </cell>
          <cell r="AO372" t="str">
            <v>J223</v>
          </cell>
          <cell r="AP372" t="str">
            <v>EDPOC-CLD RAINH</v>
          </cell>
          <cell r="AQ372" t="str">
            <v>40176907</v>
          </cell>
          <cell r="AR372" t="str">
            <v>70000022</v>
          </cell>
          <cell r="AS372" t="str">
            <v>014.</v>
          </cell>
          <cell r="AT372" t="str">
            <v>TECNICO COMERCIAL</v>
          </cell>
          <cell r="AU372" t="str">
            <v>1</v>
          </cell>
          <cell r="AV372" t="str">
            <v>00040297</v>
          </cell>
          <cell r="AW372" t="str">
            <v>J20440000820</v>
          </cell>
          <cell r="AX372" t="str">
            <v>AC-RA-REDE DE AGENTES</v>
          </cell>
          <cell r="AY372" t="str">
            <v>68905036</v>
          </cell>
          <cell r="AZ372" t="str">
            <v>Eq Contacto Directo</v>
          </cell>
          <cell r="BA372" t="str">
            <v>6890</v>
          </cell>
          <cell r="BB372" t="str">
            <v>EDP Outsourcing Comercial</v>
          </cell>
          <cell r="BC372" t="str">
            <v>6890</v>
          </cell>
          <cell r="BD372" t="str">
            <v>6890</v>
          </cell>
          <cell r="BE372" t="str">
            <v>2800</v>
          </cell>
          <cell r="BF372" t="str">
            <v>6890</v>
          </cell>
          <cell r="BG372" t="str">
            <v>EDP Outsourcing Comercial,SA</v>
          </cell>
          <cell r="BH372" t="str">
            <v>1010</v>
          </cell>
          <cell r="BI372">
            <v>1707</v>
          </cell>
          <cell r="BJ372" t="str">
            <v>16</v>
          </cell>
          <cell r="BK372">
            <v>32</v>
          </cell>
          <cell r="BL372">
            <v>323.52</v>
          </cell>
          <cell r="BM372" t="str">
            <v>NÍVEL 4</v>
          </cell>
          <cell r="BN372" t="str">
            <v>00</v>
          </cell>
          <cell r="BO372" t="str">
            <v>10</v>
          </cell>
          <cell r="BP372" t="str">
            <v>20040110</v>
          </cell>
          <cell r="BQ372" t="str">
            <v>22</v>
          </cell>
          <cell r="BR372" t="str">
            <v>ACELERACAO DE CARREIRA</v>
          </cell>
          <cell r="BS372" t="str">
            <v>20050101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C372">
            <v>0</v>
          </cell>
          <cell r="CG372">
            <v>0</v>
          </cell>
          <cell r="CK372">
            <v>0</v>
          </cell>
          <cell r="CO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Z372">
            <v>0</v>
          </cell>
          <cell r="DC372">
            <v>0</v>
          </cell>
          <cell r="DF372">
            <v>0</v>
          </cell>
          <cell r="DI372">
            <v>0</v>
          </cell>
          <cell r="DK372">
            <v>0</v>
          </cell>
          <cell r="DL372">
            <v>0</v>
          </cell>
          <cell r="DN372" t="str">
            <v>21D12</v>
          </cell>
          <cell r="DO372" t="str">
            <v>Flex.T.Int."Act.Ind."</v>
          </cell>
          <cell r="DP372">
            <v>9</v>
          </cell>
          <cell r="DQ372">
            <v>100</v>
          </cell>
          <cell r="DR372" t="str">
            <v>CR01</v>
          </cell>
          <cell r="DT372" t="str">
            <v>00350183</v>
          </cell>
          <cell r="DU372" t="str">
            <v>CAIXA GERAL DE DEPOSITOS, SA</v>
          </cell>
        </row>
        <row r="373">
          <cell r="A373" t="str">
            <v>136646</v>
          </cell>
          <cell r="B373" t="str">
            <v>Maria Lucilia Jesus Pereira Silva Machado</v>
          </cell>
          <cell r="C373" t="str">
            <v>1974</v>
          </cell>
          <cell r="D373">
            <v>31</v>
          </cell>
          <cell r="E373">
            <v>31</v>
          </cell>
          <cell r="F373" t="str">
            <v>19550901</v>
          </cell>
          <cell r="G373" t="str">
            <v>49</v>
          </cell>
          <cell r="H373" t="str">
            <v>1</v>
          </cell>
          <cell r="I373" t="str">
            <v>Casado</v>
          </cell>
          <cell r="J373" t="str">
            <v>feminino</v>
          </cell>
          <cell r="K373">
            <v>2</v>
          </cell>
          <cell r="L373" t="str">
            <v>R Jose F N Rebelo, N 15-2 Esq</v>
          </cell>
          <cell r="M373" t="str">
            <v>2500-222</v>
          </cell>
          <cell r="N373" t="str">
            <v>CALDAS DA RAINHA</v>
          </cell>
          <cell r="O373" t="str">
            <v>00122141</v>
          </cell>
          <cell r="P373" t="str">
            <v>CICLO PREPARATORIO ELEMENTAR</v>
          </cell>
          <cell r="R373" t="str">
            <v>4914816</v>
          </cell>
          <cell r="S373" t="str">
            <v>19891122</v>
          </cell>
          <cell r="T373" t="str">
            <v>LISBOA</v>
          </cell>
          <cell r="U373" t="str">
            <v>9803</v>
          </cell>
          <cell r="V373" t="str">
            <v>S.NAC IND ENERGIA-SINDEL</v>
          </cell>
          <cell r="W373" t="str">
            <v>101190298</v>
          </cell>
          <cell r="X373" t="str">
            <v>1350</v>
          </cell>
          <cell r="Y373" t="str">
            <v>0.0</v>
          </cell>
          <cell r="Z373">
            <v>2</v>
          </cell>
          <cell r="AA373" t="str">
            <v>00</v>
          </cell>
          <cell r="AC373" t="str">
            <v>X</v>
          </cell>
          <cell r="AD373" t="str">
            <v>100</v>
          </cell>
          <cell r="AE373" t="str">
            <v>11111002414</v>
          </cell>
          <cell r="AF373" t="str">
            <v>02</v>
          </cell>
          <cell r="AG373" t="str">
            <v>19740502</v>
          </cell>
          <cell r="AH373" t="str">
            <v>DT.Adm.Corr.Antiguid</v>
          </cell>
          <cell r="AI373" t="str">
            <v>1</v>
          </cell>
          <cell r="AJ373" t="str">
            <v>ACTIVOS</v>
          </cell>
          <cell r="AK373" t="str">
            <v>AA</v>
          </cell>
          <cell r="AL373" t="str">
            <v>ACTIVO TEMP.INTEIRO</v>
          </cell>
          <cell r="AM373" t="str">
            <v>J200</v>
          </cell>
          <cell r="AN373" t="str">
            <v>EDPOutsourcingComercial-Ce</v>
          </cell>
          <cell r="AO373" t="str">
            <v>J223</v>
          </cell>
          <cell r="AP373" t="str">
            <v>EDPOC-CLD RAINH</v>
          </cell>
          <cell r="AQ373" t="str">
            <v>40176908</v>
          </cell>
          <cell r="AR373" t="str">
            <v>70000022</v>
          </cell>
          <cell r="AS373" t="str">
            <v>014.</v>
          </cell>
          <cell r="AT373" t="str">
            <v>TECNICO COMERCIAL</v>
          </cell>
          <cell r="AU373" t="str">
            <v>1</v>
          </cell>
          <cell r="AV373" t="str">
            <v>00040297</v>
          </cell>
          <cell r="AW373" t="str">
            <v>J20440000820</v>
          </cell>
          <cell r="AX373" t="str">
            <v>AC-RA-REDE DE AGENTES</v>
          </cell>
          <cell r="AY373" t="str">
            <v>68905036</v>
          </cell>
          <cell r="AZ373" t="str">
            <v>Eq Contacto Directo</v>
          </cell>
          <cell r="BA373" t="str">
            <v>6890</v>
          </cell>
          <cell r="BB373" t="str">
            <v>EDP Outsourcing Comercial</v>
          </cell>
          <cell r="BC373" t="str">
            <v>6890</v>
          </cell>
          <cell r="BD373" t="str">
            <v>6890</v>
          </cell>
          <cell r="BE373" t="str">
            <v>2800</v>
          </cell>
          <cell r="BF373" t="str">
            <v>6890</v>
          </cell>
          <cell r="BG373" t="str">
            <v>EDP Outsourcing Comercial,SA</v>
          </cell>
          <cell r="BH373" t="str">
            <v>1010</v>
          </cell>
          <cell r="BI373">
            <v>1432</v>
          </cell>
          <cell r="BJ373" t="str">
            <v>13</v>
          </cell>
          <cell r="BK373">
            <v>31</v>
          </cell>
          <cell r="BL373">
            <v>313.41000000000003</v>
          </cell>
          <cell r="BM373" t="str">
            <v>NÍVEL 4</v>
          </cell>
          <cell r="BN373" t="str">
            <v>01</v>
          </cell>
          <cell r="BO373" t="str">
            <v>07</v>
          </cell>
          <cell r="BP373" t="str">
            <v>20040101</v>
          </cell>
          <cell r="BQ373" t="str">
            <v>21</v>
          </cell>
          <cell r="BR373" t="str">
            <v>EVOLUCAO AUTOMATICA</v>
          </cell>
          <cell r="BS373" t="str">
            <v>20050101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C373">
            <v>0</v>
          </cell>
          <cell r="CG373">
            <v>0</v>
          </cell>
          <cell r="CK373">
            <v>0</v>
          </cell>
          <cell r="CO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Z373">
            <v>0</v>
          </cell>
          <cell r="DC373">
            <v>0</v>
          </cell>
          <cell r="DF373">
            <v>0</v>
          </cell>
          <cell r="DI373">
            <v>0</v>
          </cell>
          <cell r="DK373">
            <v>0</v>
          </cell>
          <cell r="DL373">
            <v>0</v>
          </cell>
          <cell r="DN373" t="str">
            <v>21D12</v>
          </cell>
          <cell r="DO373" t="str">
            <v>Flex.T.Int."Act.Ind."</v>
          </cell>
          <cell r="DP373">
            <v>9</v>
          </cell>
          <cell r="DQ373">
            <v>100</v>
          </cell>
          <cell r="DR373" t="str">
            <v>CR01</v>
          </cell>
          <cell r="DT373" t="str">
            <v>00180000</v>
          </cell>
          <cell r="DU373" t="str">
            <v>BANCO TOTTA &amp; ACORES, SA</v>
          </cell>
        </row>
        <row r="374">
          <cell r="A374" t="str">
            <v>149799</v>
          </cell>
          <cell r="B374" t="str">
            <v>Luis Alberto Chaves Rosario Dias</v>
          </cell>
          <cell r="C374" t="str">
            <v>1977</v>
          </cell>
          <cell r="D374">
            <v>28</v>
          </cell>
          <cell r="E374">
            <v>28</v>
          </cell>
          <cell r="F374" t="str">
            <v>19551130</v>
          </cell>
          <cell r="G374" t="str">
            <v>49</v>
          </cell>
          <cell r="H374" t="str">
            <v>4</v>
          </cell>
          <cell r="I374" t="str">
            <v>Divorc</v>
          </cell>
          <cell r="J374" t="str">
            <v>masculino</v>
          </cell>
          <cell r="K374">
            <v>4</v>
          </cell>
          <cell r="L374" t="str">
            <v>R Arquit.Paulino Montez Lt 15-2B,N.27</v>
          </cell>
          <cell r="M374" t="str">
            <v>2520-294</v>
          </cell>
          <cell r="N374" t="str">
            <v>PENICHE</v>
          </cell>
          <cell r="O374" t="str">
            <v>00232213</v>
          </cell>
          <cell r="P374" t="str">
            <v>C.GERAL ADMINISTRACAO COMERCIO</v>
          </cell>
          <cell r="R374" t="str">
            <v>4070489</v>
          </cell>
          <cell r="S374" t="str">
            <v>19900419</v>
          </cell>
          <cell r="T374" t="str">
            <v>LISBOA</v>
          </cell>
          <cell r="U374" t="str">
            <v>9806</v>
          </cell>
          <cell r="V374" t="str">
            <v>ASOSI-ASS.S.TRAB.S.EN.TEL</v>
          </cell>
          <cell r="W374" t="str">
            <v>116587423</v>
          </cell>
          <cell r="X374" t="str">
            <v>1430</v>
          </cell>
          <cell r="Y374" t="str">
            <v>0.0</v>
          </cell>
          <cell r="Z374">
            <v>4</v>
          </cell>
          <cell r="AA374" t="str">
            <v>00</v>
          </cell>
          <cell r="AD374" t="str">
            <v>100</v>
          </cell>
          <cell r="AE374" t="str">
            <v>11111271395</v>
          </cell>
          <cell r="AF374" t="str">
            <v>02</v>
          </cell>
          <cell r="AG374" t="str">
            <v>19770502</v>
          </cell>
          <cell r="AH374" t="str">
            <v>DT.Adm.Corr.Antiguid</v>
          </cell>
          <cell r="AI374" t="str">
            <v>1</v>
          </cell>
          <cell r="AJ374" t="str">
            <v>ACTIVOS</v>
          </cell>
          <cell r="AK374" t="str">
            <v>AA</v>
          </cell>
          <cell r="AL374" t="str">
            <v>ACTIVO TEMP.INTEIRO</v>
          </cell>
          <cell r="AM374" t="str">
            <v>J200</v>
          </cell>
          <cell r="AN374" t="str">
            <v>EDPOutsourcingComercial-Ce</v>
          </cell>
          <cell r="AO374" t="str">
            <v>J223</v>
          </cell>
          <cell r="AP374" t="str">
            <v>EDPOC-CLD RAINH</v>
          </cell>
          <cell r="AQ374" t="str">
            <v>40177125</v>
          </cell>
          <cell r="AR374" t="str">
            <v>70000045</v>
          </cell>
          <cell r="AS374" t="str">
            <v>01S3</v>
          </cell>
          <cell r="AT374" t="str">
            <v>CHEFIA SECCAO ESCALAO III</v>
          </cell>
          <cell r="AU374" t="str">
            <v>1</v>
          </cell>
          <cell r="AV374" t="str">
            <v>00040323</v>
          </cell>
          <cell r="AW374" t="str">
            <v>J20444240120</v>
          </cell>
          <cell r="AX374" t="str">
            <v>AC-LJCLD-CH-CHEFIA</v>
          </cell>
          <cell r="AY374" t="str">
            <v>68905407</v>
          </cell>
          <cell r="AZ374" t="str">
            <v>Lj Caldas Rainha</v>
          </cell>
          <cell r="BA374" t="str">
            <v>6890</v>
          </cell>
          <cell r="BB374" t="str">
            <v>EDP Outsourcing Comercial</v>
          </cell>
          <cell r="BC374" t="str">
            <v>6890</v>
          </cell>
          <cell r="BD374" t="str">
            <v>6890</v>
          </cell>
          <cell r="BE374" t="str">
            <v>2800</v>
          </cell>
          <cell r="BF374" t="str">
            <v>6890</v>
          </cell>
          <cell r="BG374" t="str">
            <v>EDP Outsourcing Comercial,SA</v>
          </cell>
          <cell r="BH374" t="str">
            <v>1010</v>
          </cell>
          <cell r="BI374">
            <v>1707</v>
          </cell>
          <cell r="BJ374" t="str">
            <v>16</v>
          </cell>
          <cell r="BK374">
            <v>28</v>
          </cell>
          <cell r="BL374">
            <v>283.08</v>
          </cell>
          <cell r="BM374" t="str">
            <v>C SECÇ3</v>
          </cell>
          <cell r="BN374" t="str">
            <v>02</v>
          </cell>
          <cell r="BO374" t="str">
            <v>H</v>
          </cell>
          <cell r="BP374" t="str">
            <v>20030101</v>
          </cell>
          <cell r="BQ374" t="str">
            <v>21</v>
          </cell>
          <cell r="BR374" t="str">
            <v>EVOLUCAO AUTOMATICA</v>
          </cell>
          <cell r="BS374" t="str">
            <v>20050101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C374">
            <v>0</v>
          </cell>
          <cell r="CG374">
            <v>0</v>
          </cell>
          <cell r="CK374">
            <v>0</v>
          </cell>
          <cell r="CO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Z374">
            <v>0</v>
          </cell>
          <cell r="DC374">
            <v>0</v>
          </cell>
          <cell r="DF374">
            <v>0</v>
          </cell>
          <cell r="DI374">
            <v>0</v>
          </cell>
          <cell r="DK374">
            <v>0</v>
          </cell>
          <cell r="DL374">
            <v>0</v>
          </cell>
          <cell r="DN374" t="str">
            <v>21D12</v>
          </cell>
          <cell r="DO374" t="str">
            <v>Flex.T.Int."Act.Ind."</v>
          </cell>
          <cell r="DP374">
            <v>9</v>
          </cell>
          <cell r="DQ374">
            <v>100</v>
          </cell>
          <cell r="DR374" t="str">
            <v>CR01</v>
          </cell>
          <cell r="DT374" t="str">
            <v>00330000</v>
          </cell>
          <cell r="DU374" t="str">
            <v>BANCO COMERCIAL PORTUGUES, SA</v>
          </cell>
        </row>
        <row r="375">
          <cell r="A375" t="str">
            <v>214736</v>
          </cell>
          <cell r="B375" t="str">
            <v>Jose Rosario Blanc Capinha</v>
          </cell>
          <cell r="C375" t="str">
            <v>1974</v>
          </cell>
          <cell r="D375">
            <v>31</v>
          </cell>
          <cell r="E375">
            <v>31</v>
          </cell>
          <cell r="F375" t="str">
            <v>19550728</v>
          </cell>
          <cell r="G375" t="str">
            <v>49</v>
          </cell>
          <cell r="H375" t="str">
            <v>4</v>
          </cell>
          <cell r="I375" t="str">
            <v>Divorc</v>
          </cell>
          <cell r="J375" t="str">
            <v>masculino</v>
          </cell>
          <cell r="K375">
            <v>2</v>
          </cell>
          <cell r="L375" t="str">
            <v>Bc Flores,N.4</v>
          </cell>
          <cell r="M375" t="str">
            <v>2510-321</v>
          </cell>
          <cell r="N375" t="str">
            <v>A DOS NEGROS</v>
          </cell>
          <cell r="O375" t="str">
            <v>00232213</v>
          </cell>
          <cell r="P375" t="str">
            <v>C.GERAL ADMINISTRACAO COMERCIO</v>
          </cell>
          <cell r="R375" t="str">
            <v>4135491</v>
          </cell>
          <cell r="S375" t="str">
            <v>19940408</v>
          </cell>
          <cell r="T375" t="str">
            <v>LISBOA</v>
          </cell>
          <cell r="U375" t="str">
            <v>9801</v>
          </cell>
          <cell r="V375" t="str">
            <v>SIND IND ELéCT CENTRO</v>
          </cell>
          <cell r="W375" t="str">
            <v>141468319</v>
          </cell>
          <cell r="X375" t="str">
            <v>1414</v>
          </cell>
          <cell r="Y375" t="str">
            <v>0.0</v>
          </cell>
          <cell r="Z375">
            <v>0</v>
          </cell>
          <cell r="AA375" t="str">
            <v>00</v>
          </cell>
          <cell r="AD375" t="str">
            <v>100</v>
          </cell>
          <cell r="AE375" t="str">
            <v>11112913761</v>
          </cell>
          <cell r="AF375" t="str">
            <v>02</v>
          </cell>
          <cell r="AG375" t="str">
            <v>19740909</v>
          </cell>
          <cell r="AH375" t="str">
            <v>DT.Adm.Corr.Antiguid</v>
          </cell>
          <cell r="AI375" t="str">
            <v>1</v>
          </cell>
          <cell r="AJ375" t="str">
            <v>ACTIVOS</v>
          </cell>
          <cell r="AK375" t="str">
            <v>AA</v>
          </cell>
          <cell r="AL375" t="str">
            <v>ACTIVO TEMP.INTEIRO</v>
          </cell>
          <cell r="AM375" t="str">
            <v>J200</v>
          </cell>
          <cell r="AN375" t="str">
            <v>EDPOutsourcingComercial-Ce</v>
          </cell>
          <cell r="AO375" t="str">
            <v>J223</v>
          </cell>
          <cell r="AP375" t="str">
            <v>EDPOC-CLD RAINH</v>
          </cell>
          <cell r="AQ375" t="str">
            <v>40177178</v>
          </cell>
          <cell r="AR375" t="str">
            <v>70000060</v>
          </cell>
          <cell r="AS375" t="str">
            <v>025.</v>
          </cell>
          <cell r="AT375" t="str">
            <v>ESCRITURARIO COMERCIAL</v>
          </cell>
          <cell r="AU375" t="str">
            <v>1</v>
          </cell>
          <cell r="AV375" t="str">
            <v>00040324</v>
          </cell>
          <cell r="AW375" t="str">
            <v>J20444240420</v>
          </cell>
          <cell r="AX375" t="str">
            <v>AC-LJCLD-LOJA CALDAS DA RAINHA</v>
          </cell>
          <cell r="AY375" t="str">
            <v>68905407</v>
          </cell>
          <cell r="AZ375" t="str">
            <v>Lj Caldas Rainha</v>
          </cell>
          <cell r="BA375" t="str">
            <v>6890</v>
          </cell>
          <cell r="BB375" t="str">
            <v>EDP Outsourcing Comercial</v>
          </cell>
          <cell r="BC375" t="str">
            <v>6890</v>
          </cell>
          <cell r="BD375" t="str">
            <v>6890</v>
          </cell>
          <cell r="BE375" t="str">
            <v>2800</v>
          </cell>
          <cell r="BF375" t="str">
            <v>6890</v>
          </cell>
          <cell r="BG375" t="str">
            <v>EDP Outsourcing Comercial,SA</v>
          </cell>
          <cell r="BH375" t="str">
            <v>1010</v>
          </cell>
          <cell r="BI375">
            <v>1247</v>
          </cell>
          <cell r="BJ375" t="str">
            <v>11</v>
          </cell>
          <cell r="BK375">
            <v>31</v>
          </cell>
          <cell r="BL375">
            <v>313.41000000000003</v>
          </cell>
          <cell r="BM375" t="str">
            <v>NÍVEL 5</v>
          </cell>
          <cell r="BN375" t="str">
            <v>02</v>
          </cell>
          <cell r="BO375" t="str">
            <v>08</v>
          </cell>
          <cell r="BP375" t="str">
            <v>20030101</v>
          </cell>
          <cell r="BQ375" t="str">
            <v>21</v>
          </cell>
          <cell r="BR375" t="str">
            <v>EVOLUCAO AUTOMATICA</v>
          </cell>
          <cell r="BS375" t="str">
            <v>20050101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C375">
            <v>0</v>
          </cell>
          <cell r="CG375">
            <v>0</v>
          </cell>
          <cell r="CK375">
            <v>0</v>
          </cell>
          <cell r="CO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1</v>
          </cell>
          <cell r="CY375" t="str">
            <v>6010</v>
          </cell>
          <cell r="CZ375">
            <v>39.54</v>
          </cell>
          <cell r="DC375">
            <v>0</v>
          </cell>
          <cell r="DF375">
            <v>0</v>
          </cell>
          <cell r="DI375">
            <v>0</v>
          </cell>
          <cell r="DK375">
            <v>0</v>
          </cell>
          <cell r="DL375">
            <v>0</v>
          </cell>
          <cell r="DN375" t="str">
            <v>21D12</v>
          </cell>
          <cell r="DO375" t="str">
            <v>Flex.T.Int."Act.Ind."</v>
          </cell>
          <cell r="DP375">
            <v>9</v>
          </cell>
          <cell r="DQ375">
            <v>100</v>
          </cell>
          <cell r="DR375" t="str">
            <v>CR01</v>
          </cell>
          <cell r="DT375" t="str">
            <v>00100000</v>
          </cell>
          <cell r="DU375" t="str">
            <v>BANCO BPI, SA</v>
          </cell>
        </row>
        <row r="376">
          <cell r="A376" t="str">
            <v>297666</v>
          </cell>
          <cell r="B376" t="str">
            <v>Maria Fatima Sampaio Gaitas Coutinho</v>
          </cell>
          <cell r="C376" t="str">
            <v>1985</v>
          </cell>
          <cell r="D376">
            <v>20</v>
          </cell>
          <cell r="E376">
            <v>20</v>
          </cell>
          <cell r="F376" t="str">
            <v>19570119</v>
          </cell>
          <cell r="G376" t="str">
            <v>48</v>
          </cell>
          <cell r="H376" t="str">
            <v>1</v>
          </cell>
          <cell r="I376" t="str">
            <v>Casado</v>
          </cell>
          <cell r="J376" t="str">
            <v>feminino</v>
          </cell>
          <cell r="K376">
            <v>1</v>
          </cell>
          <cell r="L376" t="str">
            <v>R Afonso Albuquerque, 115 - 2 Dto</v>
          </cell>
          <cell r="M376" t="str">
            <v>2460-020</v>
          </cell>
          <cell r="N376" t="str">
            <v>ALCOBAÇA</v>
          </cell>
          <cell r="O376" t="str">
            <v>00122141</v>
          </cell>
          <cell r="P376" t="str">
            <v>CICLO PREPARATORIO ELEMENTAR</v>
          </cell>
          <cell r="R376" t="str">
            <v>5077355</v>
          </cell>
          <cell r="S376" t="str">
            <v>19851011</v>
          </cell>
          <cell r="T376" t="str">
            <v>LISBOA</v>
          </cell>
          <cell r="U376" t="str">
            <v>9803</v>
          </cell>
          <cell r="V376" t="str">
            <v>S.NAC IND ENERGIA-SINDEL</v>
          </cell>
          <cell r="W376" t="str">
            <v>101210671</v>
          </cell>
          <cell r="X376" t="str">
            <v>1309</v>
          </cell>
          <cell r="Y376" t="str">
            <v>0.0</v>
          </cell>
          <cell r="Z376">
            <v>1</v>
          </cell>
          <cell r="AA376" t="str">
            <v>00</v>
          </cell>
          <cell r="AC376" t="str">
            <v>X</v>
          </cell>
          <cell r="AD376" t="str">
            <v>100</v>
          </cell>
          <cell r="AE376" t="str">
            <v>11111093026</v>
          </cell>
          <cell r="AF376" t="str">
            <v>02</v>
          </cell>
          <cell r="AG376" t="str">
            <v>19850724</v>
          </cell>
          <cell r="AH376" t="str">
            <v>DT.Adm.Corr.Antiguid</v>
          </cell>
          <cell r="AI376" t="str">
            <v>1</v>
          </cell>
          <cell r="AJ376" t="str">
            <v>ACTIVOS</v>
          </cell>
          <cell r="AK376" t="str">
            <v>AA</v>
          </cell>
          <cell r="AL376" t="str">
            <v>ACTIVO TEMP.INTEIRO</v>
          </cell>
          <cell r="AM376" t="str">
            <v>J200</v>
          </cell>
          <cell r="AN376" t="str">
            <v>EDPOutsourcingComercial-Ce</v>
          </cell>
          <cell r="AO376" t="str">
            <v>J223</v>
          </cell>
          <cell r="AP376" t="str">
            <v>EDPOC-CLD RAINH</v>
          </cell>
          <cell r="AQ376" t="str">
            <v>40177180</v>
          </cell>
          <cell r="AR376" t="str">
            <v>70000060</v>
          </cell>
          <cell r="AS376" t="str">
            <v>025.</v>
          </cell>
          <cell r="AT376" t="str">
            <v>ESCRITURARIO COMERCIAL</v>
          </cell>
          <cell r="AU376" t="str">
            <v>1</v>
          </cell>
          <cell r="AV376" t="str">
            <v>00040324</v>
          </cell>
          <cell r="AW376" t="str">
            <v>J20444240420</v>
          </cell>
          <cell r="AX376" t="str">
            <v>AC-LJCLD-LOJA CALDAS DA RAINHA</v>
          </cell>
          <cell r="AY376" t="str">
            <v>68905407</v>
          </cell>
          <cell r="AZ376" t="str">
            <v>Lj Caldas Rainha</v>
          </cell>
          <cell r="BA376" t="str">
            <v>6890</v>
          </cell>
          <cell r="BB376" t="str">
            <v>EDP Outsourcing Comercial</v>
          </cell>
          <cell r="BC376" t="str">
            <v>6890</v>
          </cell>
          <cell r="BD376" t="str">
            <v>6890</v>
          </cell>
          <cell r="BE376" t="str">
            <v>2800</v>
          </cell>
          <cell r="BF376" t="str">
            <v>6890</v>
          </cell>
          <cell r="BG376" t="str">
            <v>EDP Outsourcing Comercial,SA</v>
          </cell>
          <cell r="BH376" t="str">
            <v>1010</v>
          </cell>
          <cell r="BI376">
            <v>1079</v>
          </cell>
          <cell r="BJ376" t="str">
            <v>09</v>
          </cell>
          <cell r="BK376">
            <v>20</v>
          </cell>
          <cell r="BL376">
            <v>202.2</v>
          </cell>
          <cell r="BM376" t="str">
            <v>NÍVEL 5</v>
          </cell>
          <cell r="BN376" t="str">
            <v>02</v>
          </cell>
          <cell r="BO376" t="str">
            <v>06</v>
          </cell>
          <cell r="BP376" t="str">
            <v>20030101</v>
          </cell>
          <cell r="BQ376" t="str">
            <v>21</v>
          </cell>
          <cell r="BR376" t="str">
            <v>EVOLUCAO AUTOMATICA</v>
          </cell>
          <cell r="BS376" t="str">
            <v>20050101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C376">
            <v>0</v>
          </cell>
          <cell r="CG376">
            <v>0</v>
          </cell>
          <cell r="CK376">
            <v>0</v>
          </cell>
          <cell r="CO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1</v>
          </cell>
          <cell r="CY376" t="str">
            <v>6010</v>
          </cell>
          <cell r="CZ376">
            <v>39.54</v>
          </cell>
          <cell r="DC376">
            <v>0</v>
          </cell>
          <cell r="DF376">
            <v>0</v>
          </cell>
          <cell r="DI376">
            <v>0</v>
          </cell>
          <cell r="DK376">
            <v>0</v>
          </cell>
          <cell r="DL376">
            <v>0</v>
          </cell>
          <cell r="DN376" t="str">
            <v>11D12</v>
          </cell>
          <cell r="DO376" t="str">
            <v>Fixo T.Int-"A.IND."</v>
          </cell>
          <cell r="DP376">
            <v>9</v>
          </cell>
          <cell r="DQ376">
            <v>100</v>
          </cell>
          <cell r="DR376" t="str">
            <v>CR01</v>
          </cell>
          <cell r="DT376" t="str">
            <v>00350030</v>
          </cell>
          <cell r="DU376" t="str">
            <v>CAIXA GERAL DE DEPOSITOS, SA</v>
          </cell>
        </row>
        <row r="377">
          <cell r="A377" t="str">
            <v>184713</v>
          </cell>
          <cell r="B377" t="str">
            <v>Francisco Machado Mendes</v>
          </cell>
          <cell r="C377" t="str">
            <v>1977</v>
          </cell>
          <cell r="D377">
            <v>28</v>
          </cell>
          <cell r="E377">
            <v>28</v>
          </cell>
          <cell r="F377" t="str">
            <v>19560503</v>
          </cell>
          <cell r="G377" t="str">
            <v>49</v>
          </cell>
          <cell r="H377" t="str">
            <v>0</v>
          </cell>
          <cell r="I377" t="str">
            <v>Solt.</v>
          </cell>
          <cell r="J377" t="str">
            <v>masculino</v>
          </cell>
          <cell r="K377">
            <v>1</v>
          </cell>
          <cell r="L377" t="str">
            <v>R. Dr. Miguel Bombarda, nº. 49-1º. Esqº.</v>
          </cell>
          <cell r="M377" t="str">
            <v>2500-218</v>
          </cell>
          <cell r="N377" t="str">
            <v>CALDAS DA RAINHA</v>
          </cell>
          <cell r="O377" t="str">
            <v>00241132</v>
          </cell>
          <cell r="P377" t="str">
            <v>CURSO COMPLEMENTAR DOS LICEUS</v>
          </cell>
          <cell r="R377" t="str">
            <v>4134443</v>
          </cell>
          <cell r="S377" t="str">
            <v>19950804</v>
          </cell>
          <cell r="T377" t="str">
            <v>LISBOA</v>
          </cell>
          <cell r="U377" t="str">
            <v>9801</v>
          </cell>
          <cell r="V377" t="str">
            <v>SIND IND ELéCT CENTRO</v>
          </cell>
          <cell r="W377" t="str">
            <v>159249961</v>
          </cell>
          <cell r="X377" t="str">
            <v>1350</v>
          </cell>
          <cell r="Y377" t="str">
            <v>0.0</v>
          </cell>
          <cell r="Z377">
            <v>1</v>
          </cell>
          <cell r="AA377" t="str">
            <v>00</v>
          </cell>
          <cell r="AD377" t="str">
            <v>100</v>
          </cell>
          <cell r="AE377" t="str">
            <v>11112913680</v>
          </cell>
          <cell r="AF377" t="str">
            <v>02</v>
          </cell>
          <cell r="AG377" t="str">
            <v>19770103</v>
          </cell>
          <cell r="AH377" t="str">
            <v>DT.Adm.Corr.Antiguid</v>
          </cell>
          <cell r="AI377" t="str">
            <v>1</v>
          </cell>
          <cell r="AJ377" t="str">
            <v>ACTIVOS</v>
          </cell>
          <cell r="AK377" t="str">
            <v>AA</v>
          </cell>
          <cell r="AL377" t="str">
            <v>ACTIVO TEMP.INTEIRO</v>
          </cell>
          <cell r="AM377" t="str">
            <v>J200</v>
          </cell>
          <cell r="AN377" t="str">
            <v>EDPOutsourcingComercial-Ce</v>
          </cell>
          <cell r="AO377" t="str">
            <v>J223</v>
          </cell>
          <cell r="AP377" t="str">
            <v>EDPOC-CLD RAINH</v>
          </cell>
          <cell r="AQ377" t="str">
            <v>40177176</v>
          </cell>
          <cell r="AR377" t="str">
            <v>70000022</v>
          </cell>
          <cell r="AS377" t="str">
            <v>014.</v>
          </cell>
          <cell r="AT377" t="str">
            <v>TECNICO COMERCIAL</v>
          </cell>
          <cell r="AU377" t="str">
            <v>1</v>
          </cell>
          <cell r="AV377" t="str">
            <v>00040324</v>
          </cell>
          <cell r="AW377" t="str">
            <v>J20444240420</v>
          </cell>
          <cell r="AX377" t="str">
            <v>AC-LJCLD-LOJA CALDAS DA RAINHA</v>
          </cell>
          <cell r="AY377" t="str">
            <v>68905407</v>
          </cell>
          <cell r="AZ377" t="str">
            <v>Lj Caldas Rainha</v>
          </cell>
          <cell r="BA377" t="str">
            <v>6890</v>
          </cell>
          <cell r="BB377" t="str">
            <v>EDP Outsourcing Comercial</v>
          </cell>
          <cell r="BC377" t="str">
            <v>6890</v>
          </cell>
          <cell r="BD377" t="str">
            <v>6890</v>
          </cell>
          <cell r="BE377" t="str">
            <v>2800</v>
          </cell>
          <cell r="BF377" t="str">
            <v>6890</v>
          </cell>
          <cell r="BG377" t="str">
            <v>EDP Outsourcing Comercial,SA</v>
          </cell>
          <cell r="BH377" t="str">
            <v>1010</v>
          </cell>
          <cell r="BI377">
            <v>1432</v>
          </cell>
          <cell r="BJ377" t="str">
            <v>13</v>
          </cell>
          <cell r="BK377">
            <v>28</v>
          </cell>
          <cell r="BL377">
            <v>283.08</v>
          </cell>
          <cell r="BM377" t="str">
            <v>NÍVEL 4</v>
          </cell>
          <cell r="BN377" t="str">
            <v>00</v>
          </cell>
          <cell r="BO377" t="str">
            <v>07</v>
          </cell>
          <cell r="BP377" t="str">
            <v>20050101</v>
          </cell>
          <cell r="BQ377" t="str">
            <v>21</v>
          </cell>
          <cell r="BR377" t="str">
            <v>EVOLUCAO AUTOMATICA</v>
          </cell>
          <cell r="BS377" t="str">
            <v>20050101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C377">
            <v>0</v>
          </cell>
          <cell r="CG377">
            <v>0</v>
          </cell>
          <cell r="CK377">
            <v>0</v>
          </cell>
          <cell r="CO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</v>
          </cell>
          <cell r="CY377" t="str">
            <v>6010</v>
          </cell>
          <cell r="CZ377">
            <v>39.54</v>
          </cell>
          <cell r="DC377">
            <v>0</v>
          </cell>
          <cell r="DF377">
            <v>0</v>
          </cell>
          <cell r="DI377">
            <v>0</v>
          </cell>
          <cell r="DK377">
            <v>0</v>
          </cell>
          <cell r="DL377">
            <v>0</v>
          </cell>
          <cell r="DN377" t="str">
            <v>21D12</v>
          </cell>
          <cell r="DO377" t="str">
            <v>Flex.T.Int."Act.Ind."</v>
          </cell>
          <cell r="DP377">
            <v>9</v>
          </cell>
          <cell r="DQ377">
            <v>100</v>
          </cell>
          <cell r="DR377" t="str">
            <v>CR01</v>
          </cell>
          <cell r="DT377" t="str">
            <v>00350183</v>
          </cell>
          <cell r="DU377" t="str">
            <v>CAIXA GERAL DE DEPOSITOS, SA</v>
          </cell>
        </row>
        <row r="378">
          <cell r="A378" t="str">
            <v>297399</v>
          </cell>
          <cell r="B378" t="str">
            <v>Ana Paula Sousa Vitorino Rosa Fernandes</v>
          </cell>
          <cell r="C378" t="str">
            <v>1984</v>
          </cell>
          <cell r="D378">
            <v>21</v>
          </cell>
          <cell r="E378">
            <v>21</v>
          </cell>
          <cell r="F378" t="str">
            <v>19660110</v>
          </cell>
          <cell r="G378" t="str">
            <v>39</v>
          </cell>
          <cell r="H378" t="str">
            <v>1</v>
          </cell>
          <cell r="I378" t="str">
            <v>Casado</v>
          </cell>
          <cell r="J378" t="str">
            <v>feminino</v>
          </cell>
          <cell r="K378">
            <v>1</v>
          </cell>
          <cell r="L378" t="str">
            <v>R Herois do Ultramar, N.2</v>
          </cell>
          <cell r="M378" t="str">
            <v>2460-743</v>
          </cell>
          <cell r="N378" t="str">
            <v>VESTIARIA</v>
          </cell>
          <cell r="O378" t="str">
            <v>00233103</v>
          </cell>
          <cell r="P378" t="str">
            <v>CURSO GERAL UNIF.QUIMICOTECNIA</v>
          </cell>
          <cell r="R378" t="str">
            <v>7439503</v>
          </cell>
          <cell r="S378" t="str">
            <v>19890721</v>
          </cell>
          <cell r="T378" t="str">
            <v>LISBOA</v>
          </cell>
          <cell r="U378" t="str">
            <v>9803</v>
          </cell>
          <cell r="V378" t="str">
            <v>S.NAC IND ENERGIA-SINDEL</v>
          </cell>
          <cell r="W378" t="str">
            <v>142227080</v>
          </cell>
          <cell r="X378" t="str">
            <v>1309</v>
          </cell>
          <cell r="Y378" t="str">
            <v>0.0</v>
          </cell>
          <cell r="Z378">
            <v>1</v>
          </cell>
          <cell r="AA378" t="str">
            <v>00</v>
          </cell>
          <cell r="AC378" t="str">
            <v>X</v>
          </cell>
          <cell r="AD378" t="str">
            <v>100</v>
          </cell>
          <cell r="AE378" t="str">
            <v>11113148142</v>
          </cell>
          <cell r="AF378" t="str">
            <v>02</v>
          </cell>
          <cell r="AG378" t="str">
            <v>19841103</v>
          </cell>
          <cell r="AH378" t="str">
            <v>DT.Adm.Corr.Antiguid</v>
          </cell>
          <cell r="AI378" t="str">
            <v>1</v>
          </cell>
          <cell r="AJ378" t="str">
            <v>ACTIVOS</v>
          </cell>
          <cell r="AK378" t="str">
            <v>AA</v>
          </cell>
          <cell r="AL378" t="str">
            <v>ACTIVO TEMP.INTEIRO</v>
          </cell>
          <cell r="AM378" t="str">
            <v>J200</v>
          </cell>
          <cell r="AN378" t="str">
            <v>EDPOutsourcingComercial-Ce</v>
          </cell>
          <cell r="AO378" t="str">
            <v>J223</v>
          </cell>
          <cell r="AP378" t="str">
            <v>EDPOC-CLD RAINH</v>
          </cell>
          <cell r="AQ378" t="str">
            <v>40177179</v>
          </cell>
          <cell r="AR378" t="str">
            <v>70000060</v>
          </cell>
          <cell r="AS378" t="str">
            <v>025.</v>
          </cell>
          <cell r="AT378" t="str">
            <v>ESCRITURARIO COMERCIAL</v>
          </cell>
          <cell r="AU378" t="str">
            <v>1</v>
          </cell>
          <cell r="AV378" t="str">
            <v>00040324</v>
          </cell>
          <cell r="AW378" t="str">
            <v>J20444240420</v>
          </cell>
          <cell r="AX378" t="str">
            <v>AC-LJCLD-LOJA CALDAS DA RAINHA</v>
          </cell>
          <cell r="AY378" t="str">
            <v>68905407</v>
          </cell>
          <cell r="AZ378" t="str">
            <v>Lj Caldas Rainha</v>
          </cell>
          <cell r="BA378" t="str">
            <v>6890</v>
          </cell>
          <cell r="BB378" t="str">
            <v>EDP Outsourcing Comercial</v>
          </cell>
          <cell r="BC378" t="str">
            <v>6890</v>
          </cell>
          <cell r="BD378" t="str">
            <v>6890</v>
          </cell>
          <cell r="BE378" t="str">
            <v>2800</v>
          </cell>
          <cell r="BF378" t="str">
            <v>6890</v>
          </cell>
          <cell r="BG378" t="str">
            <v>EDP Outsourcing Comercial,SA</v>
          </cell>
          <cell r="BH378" t="str">
            <v>1010</v>
          </cell>
          <cell r="BI378">
            <v>1079</v>
          </cell>
          <cell r="BJ378" t="str">
            <v>09</v>
          </cell>
          <cell r="BK378">
            <v>21</v>
          </cell>
          <cell r="BL378">
            <v>212.31</v>
          </cell>
          <cell r="BM378" t="str">
            <v>NÍVEL 5</v>
          </cell>
          <cell r="BN378" t="str">
            <v>02</v>
          </cell>
          <cell r="BO378" t="str">
            <v>06</v>
          </cell>
          <cell r="BP378" t="str">
            <v>20030101</v>
          </cell>
          <cell r="BQ378" t="str">
            <v>21</v>
          </cell>
          <cell r="BR378" t="str">
            <v>EVOLUCAO AUTOMATICA</v>
          </cell>
          <cell r="BS378" t="str">
            <v>20050101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C378">
            <v>0</v>
          </cell>
          <cell r="CG378">
            <v>0</v>
          </cell>
          <cell r="CK378">
            <v>0</v>
          </cell>
          <cell r="CO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</v>
          </cell>
          <cell r="CY378" t="str">
            <v>6010</v>
          </cell>
          <cell r="CZ378">
            <v>39.54</v>
          </cell>
          <cell r="DC378">
            <v>0</v>
          </cell>
          <cell r="DF378">
            <v>0</v>
          </cell>
          <cell r="DI378">
            <v>0</v>
          </cell>
          <cell r="DK378">
            <v>0</v>
          </cell>
          <cell r="DL378">
            <v>0</v>
          </cell>
          <cell r="DN378" t="str">
            <v>11D12</v>
          </cell>
          <cell r="DO378" t="str">
            <v>Fixo T.Int-"A.IND."</v>
          </cell>
          <cell r="DP378">
            <v>9</v>
          </cell>
          <cell r="DQ378">
            <v>100</v>
          </cell>
          <cell r="DR378" t="str">
            <v>CR01</v>
          </cell>
          <cell r="DT378" t="str">
            <v>00350030</v>
          </cell>
          <cell r="DU378" t="str">
            <v>CAIXA GERAL DE DEPOSITOS, SA</v>
          </cell>
        </row>
        <row r="379">
          <cell r="A379" t="str">
            <v>297518</v>
          </cell>
          <cell r="B379" t="str">
            <v>Paulo Jorge Coelho Leão Silva</v>
          </cell>
          <cell r="C379" t="str">
            <v>1984</v>
          </cell>
          <cell r="D379">
            <v>21</v>
          </cell>
          <cell r="E379">
            <v>21</v>
          </cell>
          <cell r="F379" t="str">
            <v>19640106</v>
          </cell>
          <cell r="G379" t="str">
            <v>41</v>
          </cell>
          <cell r="H379" t="str">
            <v>1</v>
          </cell>
          <cell r="I379" t="str">
            <v>Casado</v>
          </cell>
          <cell r="J379" t="str">
            <v>masculino</v>
          </cell>
          <cell r="K379">
            <v>2</v>
          </cell>
          <cell r="L379" t="str">
            <v>R Miguel Bombarda,N.24</v>
          </cell>
          <cell r="M379" t="str">
            <v>2460-068</v>
          </cell>
          <cell r="N379" t="str">
            <v>ALCOBAÇA</v>
          </cell>
          <cell r="O379" t="str">
            <v>00241132</v>
          </cell>
          <cell r="P379" t="str">
            <v>CURSO COMPLEMENTAR DOS LICEUS</v>
          </cell>
          <cell r="R379" t="str">
            <v>6621248</v>
          </cell>
          <cell r="S379" t="str">
            <v>20011127</v>
          </cell>
          <cell r="T379" t="str">
            <v>LISBOA</v>
          </cell>
          <cell r="U379" t="str">
            <v>9803</v>
          </cell>
          <cell r="V379" t="str">
            <v>S.NAC IND ENERGIA-SINDEL</v>
          </cell>
          <cell r="W379" t="str">
            <v>104049332</v>
          </cell>
          <cell r="X379" t="str">
            <v>1309</v>
          </cell>
          <cell r="Y379" t="str">
            <v>0.0</v>
          </cell>
          <cell r="Z379">
            <v>2</v>
          </cell>
          <cell r="AA379" t="str">
            <v>01</v>
          </cell>
          <cell r="AD379" t="str">
            <v>100</v>
          </cell>
          <cell r="AE379" t="str">
            <v>11113155328</v>
          </cell>
          <cell r="AF379" t="str">
            <v>02</v>
          </cell>
          <cell r="AG379" t="str">
            <v>19841103</v>
          </cell>
          <cell r="AH379" t="str">
            <v>DT.Adm.Corr.Antiguid</v>
          </cell>
          <cell r="AI379" t="str">
            <v>1</v>
          </cell>
          <cell r="AJ379" t="str">
            <v>ACTIVOS</v>
          </cell>
          <cell r="AK379" t="str">
            <v>AA</v>
          </cell>
          <cell r="AL379" t="str">
            <v>ACTIVO TEMP.INTEIRO</v>
          </cell>
          <cell r="AM379" t="str">
            <v>J200</v>
          </cell>
          <cell r="AN379" t="str">
            <v>EDPOutsourcingComercial-Ce</v>
          </cell>
          <cell r="AO379" t="str">
            <v>J223</v>
          </cell>
          <cell r="AP379" t="str">
            <v>EDPOC-CLD RAINH</v>
          </cell>
          <cell r="AQ379" t="str">
            <v>40177177</v>
          </cell>
          <cell r="AR379" t="str">
            <v>70000022</v>
          </cell>
          <cell r="AS379" t="str">
            <v>014.</v>
          </cell>
          <cell r="AT379" t="str">
            <v>TECNICO COMERCIAL</v>
          </cell>
          <cell r="AU379" t="str">
            <v>1</v>
          </cell>
          <cell r="AV379" t="str">
            <v>00040324</v>
          </cell>
          <cell r="AW379" t="str">
            <v>J20444240420</v>
          </cell>
          <cell r="AX379" t="str">
            <v>AC-LJCLD-LOJA CALDAS DA RAINHA</v>
          </cell>
          <cell r="AY379" t="str">
            <v>68905407</v>
          </cell>
          <cell r="AZ379" t="str">
            <v>Lj Caldas Rainha</v>
          </cell>
          <cell r="BA379" t="str">
            <v>6890</v>
          </cell>
          <cell r="BB379" t="str">
            <v>EDP Outsourcing Comercial</v>
          </cell>
          <cell r="BC379" t="str">
            <v>6890</v>
          </cell>
          <cell r="BD379" t="str">
            <v>6890</v>
          </cell>
          <cell r="BE379" t="str">
            <v>2800</v>
          </cell>
          <cell r="BF379" t="str">
            <v>6890</v>
          </cell>
          <cell r="BG379" t="str">
            <v>EDP Outsourcing Comercial,SA</v>
          </cell>
          <cell r="BH379" t="str">
            <v>1010</v>
          </cell>
          <cell r="BI379">
            <v>1247</v>
          </cell>
          <cell r="BJ379" t="str">
            <v>11</v>
          </cell>
          <cell r="BK379">
            <v>21</v>
          </cell>
          <cell r="BL379">
            <v>212.31</v>
          </cell>
          <cell r="BM379" t="str">
            <v>NÍVEL 4</v>
          </cell>
          <cell r="BN379" t="str">
            <v>02</v>
          </cell>
          <cell r="BO379" t="str">
            <v>05</v>
          </cell>
          <cell r="BP379" t="str">
            <v>20030101</v>
          </cell>
          <cell r="BQ379" t="str">
            <v>21</v>
          </cell>
          <cell r="BR379" t="str">
            <v>EVOLUCAO AUTOMATICA</v>
          </cell>
          <cell r="BS379" t="str">
            <v>20050101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C379">
            <v>0</v>
          </cell>
          <cell r="CG379">
            <v>0</v>
          </cell>
          <cell r="CK379">
            <v>0</v>
          </cell>
          <cell r="CO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1</v>
          </cell>
          <cell r="CY379" t="str">
            <v>6010</v>
          </cell>
          <cell r="CZ379">
            <v>39.54</v>
          </cell>
          <cell r="DC379">
            <v>0</v>
          </cell>
          <cell r="DF379">
            <v>0</v>
          </cell>
          <cell r="DI379">
            <v>0</v>
          </cell>
          <cell r="DK379">
            <v>0</v>
          </cell>
          <cell r="DL379">
            <v>0</v>
          </cell>
          <cell r="DN379" t="str">
            <v>11D12</v>
          </cell>
          <cell r="DO379" t="str">
            <v>Fixo T.Int-"A.IND."</v>
          </cell>
          <cell r="DP379">
            <v>9</v>
          </cell>
          <cell r="DQ379">
            <v>100</v>
          </cell>
          <cell r="DR379" t="str">
            <v>CR01</v>
          </cell>
          <cell r="DT379" t="str">
            <v>00330000</v>
          </cell>
          <cell r="DU379" t="str">
            <v>BANCO COMERCIAL PORTUGUES, SA</v>
          </cell>
        </row>
        <row r="380">
          <cell r="A380" t="str">
            <v>295949</v>
          </cell>
          <cell r="B380" t="str">
            <v>Elidio Seica Dias</v>
          </cell>
          <cell r="C380" t="str">
            <v>1977</v>
          </cell>
          <cell r="D380">
            <v>28</v>
          </cell>
          <cell r="E380">
            <v>28</v>
          </cell>
          <cell r="F380" t="str">
            <v>19580222</v>
          </cell>
          <cell r="G380" t="str">
            <v>47</v>
          </cell>
          <cell r="H380" t="str">
            <v>1</v>
          </cell>
          <cell r="I380" t="str">
            <v>Casado</v>
          </cell>
          <cell r="J380" t="str">
            <v>masculino</v>
          </cell>
          <cell r="K380">
            <v>2</v>
          </cell>
          <cell r="L380" t="str">
            <v>R Martingil, 68               Marrazes</v>
          </cell>
          <cell r="M380" t="str">
            <v>2400-394</v>
          </cell>
          <cell r="N380" t="str">
            <v>LEIRIA</v>
          </cell>
          <cell r="O380" t="str">
            <v>00231021</v>
          </cell>
          <cell r="P380" t="str">
            <v>CURSO GERAL DOS LICEUS</v>
          </cell>
          <cell r="R380" t="str">
            <v>4194007</v>
          </cell>
          <cell r="S380" t="str">
            <v>19980202</v>
          </cell>
          <cell r="T380" t="str">
            <v>LEIRIA</v>
          </cell>
          <cell r="U380" t="str">
            <v>9803</v>
          </cell>
          <cell r="V380" t="str">
            <v>S.NAC IND ENERGIA-SINDEL</v>
          </cell>
          <cell r="W380" t="str">
            <v>132667690</v>
          </cell>
          <cell r="X380" t="str">
            <v>3603</v>
          </cell>
          <cell r="Y380" t="str">
            <v>0.0</v>
          </cell>
          <cell r="Z380">
            <v>2</v>
          </cell>
          <cell r="AA380" t="str">
            <v>00</v>
          </cell>
          <cell r="AC380" t="str">
            <v>X</v>
          </cell>
          <cell r="AD380" t="str">
            <v>100</v>
          </cell>
          <cell r="AE380" t="str">
            <v>11113151750</v>
          </cell>
          <cell r="AF380" t="str">
            <v>02</v>
          </cell>
          <cell r="AG380" t="str">
            <v>19771120</v>
          </cell>
          <cell r="AH380" t="str">
            <v>DT.Adm.Corr.Antiguid</v>
          </cell>
          <cell r="AI380" t="str">
            <v>1</v>
          </cell>
          <cell r="AJ380" t="str">
            <v>ACTIVOS</v>
          </cell>
          <cell r="AK380" t="str">
            <v>AA</v>
          </cell>
          <cell r="AL380" t="str">
            <v>ACTIVO TEMP.INTEIRO</v>
          </cell>
          <cell r="AM380" t="str">
            <v>J200</v>
          </cell>
          <cell r="AN380" t="str">
            <v>EDPOutsourcingComercial-Ce</v>
          </cell>
          <cell r="AO380" t="str">
            <v>J224</v>
          </cell>
          <cell r="AP380" t="str">
            <v>EDPOC-LEIR PHR</v>
          </cell>
          <cell r="AQ380" t="str">
            <v>40176922</v>
          </cell>
          <cell r="AR380" t="str">
            <v>70000060</v>
          </cell>
          <cell r="AS380" t="str">
            <v>025.</v>
          </cell>
          <cell r="AT380" t="str">
            <v>ESCRITURARIO COMERCIAL</v>
          </cell>
          <cell r="AU380" t="str">
            <v>1</v>
          </cell>
          <cell r="AV380" t="str">
            <v>00040605</v>
          </cell>
          <cell r="AW380" t="str">
            <v>J20440000620</v>
          </cell>
          <cell r="AX380" t="str">
            <v>AC-LE-LOJAS E EQUIPAS - I</v>
          </cell>
          <cell r="AY380" t="str">
            <v>68905034</v>
          </cell>
          <cell r="AZ380" t="str">
            <v>Apoio à Rede Centro</v>
          </cell>
          <cell r="BA380" t="str">
            <v>6890</v>
          </cell>
          <cell r="BB380" t="str">
            <v>EDP Outsourcing Comercial</v>
          </cell>
          <cell r="BC380" t="str">
            <v>6890</v>
          </cell>
          <cell r="BD380" t="str">
            <v>6890</v>
          </cell>
          <cell r="BE380" t="str">
            <v>2800</v>
          </cell>
          <cell r="BF380" t="str">
            <v>6890</v>
          </cell>
          <cell r="BG380" t="str">
            <v>EDP Outsourcing Comercial,SA</v>
          </cell>
          <cell r="BH380" t="str">
            <v>1010</v>
          </cell>
          <cell r="BI380">
            <v>1160</v>
          </cell>
          <cell r="BJ380" t="str">
            <v>10</v>
          </cell>
          <cell r="BK380">
            <v>28</v>
          </cell>
          <cell r="BL380">
            <v>283.08</v>
          </cell>
          <cell r="BM380" t="str">
            <v>NÍVEL 5</v>
          </cell>
          <cell r="BN380" t="str">
            <v>00</v>
          </cell>
          <cell r="BO380" t="str">
            <v>07</v>
          </cell>
          <cell r="BP380" t="str">
            <v>20050101</v>
          </cell>
          <cell r="BQ380" t="str">
            <v>21</v>
          </cell>
          <cell r="BR380" t="str">
            <v>EVOLUCAO AUTOMATICA</v>
          </cell>
          <cell r="BS380" t="str">
            <v>20050101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C380">
            <v>0</v>
          </cell>
          <cell r="CG380">
            <v>0</v>
          </cell>
          <cell r="CK380">
            <v>0</v>
          </cell>
          <cell r="CO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Z380">
            <v>0</v>
          </cell>
          <cell r="DC380">
            <v>0</v>
          </cell>
          <cell r="DF380">
            <v>0</v>
          </cell>
          <cell r="DI380">
            <v>0</v>
          </cell>
          <cell r="DK380">
            <v>0</v>
          </cell>
          <cell r="DL380">
            <v>0</v>
          </cell>
          <cell r="DN380" t="str">
            <v>21D12</v>
          </cell>
          <cell r="DO380" t="str">
            <v>Flex.T.Int."Act.Ind."</v>
          </cell>
          <cell r="DP380">
            <v>9</v>
          </cell>
          <cell r="DQ380">
            <v>100</v>
          </cell>
          <cell r="DR380" t="str">
            <v>CR01</v>
          </cell>
          <cell r="DT380" t="str">
            <v>00210000</v>
          </cell>
          <cell r="DU380" t="str">
            <v>CREDITO PREDIAL PORTUGUES, SA</v>
          </cell>
        </row>
        <row r="381">
          <cell r="A381" t="str">
            <v>297496</v>
          </cell>
          <cell r="B381" t="str">
            <v>Jose Luis Neves Faria</v>
          </cell>
          <cell r="C381" t="str">
            <v>1984</v>
          </cell>
          <cell r="D381">
            <v>21</v>
          </cell>
          <cell r="E381">
            <v>21</v>
          </cell>
          <cell r="F381" t="str">
            <v>19541224</v>
          </cell>
          <cell r="G381" t="str">
            <v>50</v>
          </cell>
          <cell r="H381" t="str">
            <v>0</v>
          </cell>
          <cell r="I381" t="str">
            <v>Solt.</v>
          </cell>
          <cell r="J381" t="str">
            <v>masculino</v>
          </cell>
          <cell r="K381">
            <v>0</v>
          </cell>
          <cell r="L381" t="str">
            <v>R D.Nuno Alvares Pereira, 26</v>
          </cell>
          <cell r="M381" t="str">
            <v>2400-196</v>
          </cell>
          <cell r="N381" t="str">
            <v>LEIRIA</v>
          </cell>
          <cell r="O381" t="str">
            <v>00240000</v>
          </cell>
          <cell r="P381" t="str">
            <v>CURSO COMPLEMENTAR</v>
          </cell>
          <cell r="R381" t="str">
            <v>4006057</v>
          </cell>
          <cell r="S381" t="str">
            <v>19961014</v>
          </cell>
          <cell r="T381" t="str">
            <v>LEIRIA</v>
          </cell>
          <cell r="U381" t="str">
            <v>9803</v>
          </cell>
          <cell r="V381" t="str">
            <v>S.NAC IND ENERGIA-SINDEL</v>
          </cell>
          <cell r="W381" t="str">
            <v>110204018</v>
          </cell>
          <cell r="X381" t="str">
            <v>1384</v>
          </cell>
          <cell r="Y381" t="str">
            <v>0.0</v>
          </cell>
          <cell r="Z381">
            <v>0</v>
          </cell>
          <cell r="AA381" t="str">
            <v>00</v>
          </cell>
          <cell r="AD381" t="str">
            <v>100</v>
          </cell>
          <cell r="AE381" t="str">
            <v>11112848627</v>
          </cell>
          <cell r="AF381" t="str">
            <v>02</v>
          </cell>
          <cell r="AG381" t="str">
            <v>19841103</v>
          </cell>
          <cell r="AH381" t="str">
            <v>DT.Adm.Corr.Antiguid</v>
          </cell>
          <cell r="AI381" t="str">
            <v>1</v>
          </cell>
          <cell r="AJ381" t="str">
            <v>ACTIVOS</v>
          </cell>
          <cell r="AK381" t="str">
            <v>AA</v>
          </cell>
          <cell r="AL381" t="str">
            <v>ACTIVO TEMP.INTEIRO</v>
          </cell>
          <cell r="AM381" t="str">
            <v>J200</v>
          </cell>
          <cell r="AN381" t="str">
            <v>EDPOutsourcingComercial-Ce</v>
          </cell>
          <cell r="AO381" t="str">
            <v>J224</v>
          </cell>
          <cell r="AP381" t="str">
            <v>EDPOC-LEIR PHR</v>
          </cell>
          <cell r="AQ381" t="str">
            <v>40176951</v>
          </cell>
          <cell r="AR381" t="str">
            <v>70000060</v>
          </cell>
          <cell r="AS381" t="str">
            <v>025.</v>
          </cell>
          <cell r="AT381" t="str">
            <v>ESCRITURARIO COMERCIAL</v>
          </cell>
          <cell r="AU381" t="str">
            <v>1</v>
          </cell>
          <cell r="AV381" t="str">
            <v>00040605</v>
          </cell>
          <cell r="AW381" t="str">
            <v>J20440000620</v>
          </cell>
          <cell r="AX381" t="str">
            <v>AC-LE-LOJAS E EQUIPAS - I</v>
          </cell>
          <cell r="AY381" t="str">
            <v>68905034</v>
          </cell>
          <cell r="AZ381" t="str">
            <v>Apoio à Rede Centro</v>
          </cell>
          <cell r="BA381" t="str">
            <v>6890</v>
          </cell>
          <cell r="BB381" t="str">
            <v>EDP Outsourcing Comercial</v>
          </cell>
          <cell r="BC381" t="str">
            <v>6890</v>
          </cell>
          <cell r="BD381" t="str">
            <v>6890</v>
          </cell>
          <cell r="BE381" t="str">
            <v>2800</v>
          </cell>
          <cell r="BF381" t="str">
            <v>6890</v>
          </cell>
          <cell r="BG381" t="str">
            <v>EDP Outsourcing Comercial,SA</v>
          </cell>
          <cell r="BH381" t="str">
            <v>1010</v>
          </cell>
          <cell r="BI381">
            <v>1079</v>
          </cell>
          <cell r="BJ381" t="str">
            <v>09</v>
          </cell>
          <cell r="BK381">
            <v>21</v>
          </cell>
          <cell r="BL381">
            <v>212.31</v>
          </cell>
          <cell r="BM381" t="str">
            <v>NÍVEL 5</v>
          </cell>
          <cell r="BN381" t="str">
            <v>01</v>
          </cell>
          <cell r="BO381" t="str">
            <v>06</v>
          </cell>
          <cell r="BP381" t="str">
            <v>20040101</v>
          </cell>
          <cell r="BQ381" t="str">
            <v>21</v>
          </cell>
          <cell r="BR381" t="str">
            <v>EVOLUCAO AUTOMATICA</v>
          </cell>
          <cell r="BS381" t="str">
            <v>20050101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C381">
            <v>0</v>
          </cell>
          <cell r="CG381">
            <v>0</v>
          </cell>
          <cell r="CK381">
            <v>0</v>
          </cell>
          <cell r="CO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Z381">
            <v>0</v>
          </cell>
          <cell r="DC381">
            <v>0</v>
          </cell>
          <cell r="DF381">
            <v>0</v>
          </cell>
          <cell r="DI381">
            <v>0</v>
          </cell>
          <cell r="DK381">
            <v>0</v>
          </cell>
          <cell r="DL381">
            <v>0</v>
          </cell>
          <cell r="DN381" t="str">
            <v>21D12</v>
          </cell>
          <cell r="DO381" t="str">
            <v>Flex.T.Int."Act.Ind."</v>
          </cell>
          <cell r="DP381">
            <v>9</v>
          </cell>
          <cell r="DQ381">
            <v>100</v>
          </cell>
          <cell r="DR381" t="str">
            <v>CR01</v>
          </cell>
          <cell r="DT381" t="str">
            <v>00350393</v>
          </cell>
          <cell r="DU381" t="str">
            <v>CAIXA GERAL DE DEPOSITOS, SA</v>
          </cell>
        </row>
        <row r="382">
          <cell r="A382" t="str">
            <v>159220</v>
          </cell>
          <cell r="B382" t="str">
            <v>Jorge Belo Gomes</v>
          </cell>
          <cell r="C382" t="str">
            <v>1978</v>
          </cell>
          <cell r="D382">
            <v>27</v>
          </cell>
          <cell r="E382">
            <v>27</v>
          </cell>
          <cell r="F382" t="str">
            <v>19540609</v>
          </cell>
          <cell r="G382" t="str">
            <v>51</v>
          </cell>
          <cell r="H382" t="str">
            <v>1</v>
          </cell>
          <cell r="I382" t="str">
            <v>Casado</v>
          </cell>
          <cell r="J382" t="str">
            <v>masculino</v>
          </cell>
          <cell r="K382">
            <v>1</v>
          </cell>
          <cell r="L382" t="str">
            <v>Rua do Carqueijal, 8 - S. Jorge</v>
          </cell>
          <cell r="M382" t="str">
            <v>2480-056</v>
          </cell>
          <cell r="N382" t="str">
            <v>CALVARIA DE CIMA</v>
          </cell>
          <cell r="O382" t="str">
            <v>00232133</v>
          </cell>
          <cell r="P382" t="str">
            <v>CURSO GERAL DO COMERCIO</v>
          </cell>
          <cell r="R382" t="str">
            <v>2646979</v>
          </cell>
          <cell r="S382" t="str">
            <v>19970130</v>
          </cell>
          <cell r="T382" t="str">
            <v>LEIRIA</v>
          </cell>
          <cell r="U382" t="str">
            <v>9803</v>
          </cell>
          <cell r="V382" t="str">
            <v>S.NAC IND ENERGIA-SINDEL</v>
          </cell>
          <cell r="W382" t="str">
            <v>177330775</v>
          </cell>
          <cell r="X382" t="str">
            <v>1457</v>
          </cell>
          <cell r="Y382" t="str">
            <v>0.0</v>
          </cell>
          <cell r="Z382">
            <v>1</v>
          </cell>
          <cell r="AA382" t="str">
            <v>00</v>
          </cell>
          <cell r="AC382" t="str">
            <v>X</v>
          </cell>
          <cell r="AD382" t="str">
            <v>100</v>
          </cell>
          <cell r="AE382" t="str">
            <v>11051877269</v>
          </cell>
          <cell r="AF382" t="str">
            <v>02</v>
          </cell>
          <cell r="AG382" t="str">
            <v>19780801</v>
          </cell>
          <cell r="AH382" t="str">
            <v>DT.Adm.Corr.Antiguid</v>
          </cell>
          <cell r="AI382" t="str">
            <v>1</v>
          </cell>
          <cell r="AJ382" t="str">
            <v>ACTIVOS</v>
          </cell>
          <cell r="AK382" t="str">
            <v>AA</v>
          </cell>
          <cell r="AL382" t="str">
            <v>ACTIVO TEMP.INTEIRO</v>
          </cell>
          <cell r="AM382" t="str">
            <v>J200</v>
          </cell>
          <cell r="AN382" t="str">
            <v>EDPOutsourcingComercial-Ce</v>
          </cell>
          <cell r="AO382" t="str">
            <v>J224</v>
          </cell>
          <cell r="AP382" t="str">
            <v>EDPOC-LEIR PHR</v>
          </cell>
          <cell r="AQ382" t="str">
            <v>40176917</v>
          </cell>
          <cell r="AR382" t="str">
            <v>70000060</v>
          </cell>
          <cell r="AS382" t="str">
            <v>025.</v>
          </cell>
          <cell r="AT382" t="str">
            <v>ESCRITURARIO COMERCIAL</v>
          </cell>
          <cell r="AU382" t="str">
            <v>1</v>
          </cell>
          <cell r="AV382" t="str">
            <v>00040605</v>
          </cell>
          <cell r="AW382" t="str">
            <v>J20440000620</v>
          </cell>
          <cell r="AX382" t="str">
            <v>AC-LE-LOJAS E EQUIPAS - I</v>
          </cell>
          <cell r="AY382" t="str">
            <v>68905034</v>
          </cell>
          <cell r="AZ382" t="str">
            <v>Apoio à Rede Centro</v>
          </cell>
          <cell r="BA382" t="str">
            <v>6890</v>
          </cell>
          <cell r="BB382" t="str">
            <v>EDP Outsourcing Comercial</v>
          </cell>
          <cell r="BC382" t="str">
            <v>6890</v>
          </cell>
          <cell r="BD382" t="str">
            <v>6890</v>
          </cell>
          <cell r="BE382" t="str">
            <v>2800</v>
          </cell>
          <cell r="BF382" t="str">
            <v>6890</v>
          </cell>
          <cell r="BG382" t="str">
            <v>EDP Outsourcing Comercial,SA</v>
          </cell>
          <cell r="BH382" t="str">
            <v>1010</v>
          </cell>
          <cell r="BI382">
            <v>1247</v>
          </cell>
          <cell r="BJ382" t="str">
            <v>11</v>
          </cell>
          <cell r="BK382">
            <v>27</v>
          </cell>
          <cell r="BL382">
            <v>272.97000000000003</v>
          </cell>
          <cell r="BM382" t="str">
            <v>NÍVEL 5</v>
          </cell>
          <cell r="BN382" t="str">
            <v>02</v>
          </cell>
          <cell r="BO382" t="str">
            <v>08</v>
          </cell>
          <cell r="BP382" t="str">
            <v>20030101</v>
          </cell>
          <cell r="BQ382" t="str">
            <v>21</v>
          </cell>
          <cell r="BR382" t="str">
            <v>EVOLUCAO AUTOMATICA</v>
          </cell>
          <cell r="BS382" t="str">
            <v>20050101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C382">
            <v>0</v>
          </cell>
          <cell r="CG382">
            <v>0</v>
          </cell>
          <cell r="CK382">
            <v>0</v>
          </cell>
          <cell r="CO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</v>
          </cell>
          <cell r="CY382" t="str">
            <v>6010</v>
          </cell>
          <cell r="CZ382">
            <v>39.54</v>
          </cell>
          <cell r="DC382">
            <v>0</v>
          </cell>
          <cell r="DF382">
            <v>0</v>
          </cell>
          <cell r="DI382">
            <v>0</v>
          </cell>
          <cell r="DK382">
            <v>0</v>
          </cell>
          <cell r="DL382">
            <v>0</v>
          </cell>
          <cell r="DN382" t="str">
            <v>21D12</v>
          </cell>
          <cell r="DO382" t="str">
            <v>Flex.T.Int."Act.Ind."</v>
          </cell>
          <cell r="DP382">
            <v>9</v>
          </cell>
          <cell r="DQ382">
            <v>100</v>
          </cell>
          <cell r="DR382" t="str">
            <v>CR01</v>
          </cell>
          <cell r="DT382" t="str">
            <v>00330000</v>
          </cell>
          <cell r="DU382" t="str">
            <v>BANCO COMERCIAL PORTUGUES, SA</v>
          </cell>
        </row>
        <row r="383">
          <cell r="A383" t="str">
            <v>296929</v>
          </cell>
          <cell r="B383" t="str">
            <v>Isabel Maria Lopes Ramalho</v>
          </cell>
          <cell r="C383" t="str">
            <v>1982</v>
          </cell>
          <cell r="D383">
            <v>23</v>
          </cell>
          <cell r="E383">
            <v>23</v>
          </cell>
          <cell r="F383" t="str">
            <v>19630307</v>
          </cell>
          <cell r="G383" t="str">
            <v>42</v>
          </cell>
          <cell r="H383" t="str">
            <v>3</v>
          </cell>
          <cell r="I383" t="str">
            <v>Sep.Ju</v>
          </cell>
          <cell r="J383" t="str">
            <v>feminino</v>
          </cell>
          <cell r="K383">
            <v>2</v>
          </cell>
          <cell r="L383" t="str">
            <v>R. Dr. Rui Hasse Ferreira, Lt.6-3º. A Guimarota</v>
          </cell>
          <cell r="M383" t="str">
            <v>2410-386</v>
          </cell>
          <cell r="N383" t="str">
            <v>LEIRIA</v>
          </cell>
          <cell r="O383" t="str">
            <v>00243262</v>
          </cell>
          <cell r="P383" t="str">
            <v>11 ANO JORNALISMO-TURISMO</v>
          </cell>
          <cell r="R383" t="str">
            <v>4471119</v>
          </cell>
          <cell r="S383" t="str">
            <v>20020514</v>
          </cell>
          <cell r="T383" t="str">
            <v>LEIRIA</v>
          </cell>
          <cell r="U383" t="str">
            <v>9803</v>
          </cell>
          <cell r="V383" t="str">
            <v>S.NAC IND ENERGIA-SINDEL</v>
          </cell>
          <cell r="W383" t="str">
            <v>168901676</v>
          </cell>
          <cell r="X383" t="str">
            <v>1384</v>
          </cell>
          <cell r="Y383" t="str">
            <v>0.0</v>
          </cell>
          <cell r="Z383">
            <v>2</v>
          </cell>
          <cell r="AA383" t="str">
            <v>00</v>
          </cell>
          <cell r="AD383" t="str">
            <v>100</v>
          </cell>
          <cell r="AE383" t="str">
            <v>11113153182</v>
          </cell>
          <cell r="AF383" t="str">
            <v>02</v>
          </cell>
          <cell r="AG383" t="str">
            <v>19821013</v>
          </cell>
          <cell r="AH383" t="str">
            <v>DT.Adm.Corr.Antiguid</v>
          </cell>
          <cell r="AI383" t="str">
            <v>1</v>
          </cell>
          <cell r="AJ383" t="str">
            <v>ACTIVOS</v>
          </cell>
          <cell r="AK383" t="str">
            <v>AA</v>
          </cell>
          <cell r="AL383" t="str">
            <v>ACTIVO TEMP.INTEIRO</v>
          </cell>
          <cell r="AM383" t="str">
            <v>J200</v>
          </cell>
          <cell r="AN383" t="str">
            <v>EDPOutsourcingComercial-Ce</v>
          </cell>
          <cell r="AO383" t="str">
            <v>J224</v>
          </cell>
          <cell r="AP383" t="str">
            <v>EDPOC-LEIR PHR</v>
          </cell>
          <cell r="AQ383" t="str">
            <v>40176915</v>
          </cell>
          <cell r="AR383" t="str">
            <v>70000022</v>
          </cell>
          <cell r="AS383" t="str">
            <v>014.</v>
          </cell>
          <cell r="AT383" t="str">
            <v>TECNICO COMERCIAL</v>
          </cell>
          <cell r="AU383" t="str">
            <v>1</v>
          </cell>
          <cell r="AV383" t="str">
            <v>00040605</v>
          </cell>
          <cell r="AW383" t="str">
            <v>J20440000620</v>
          </cell>
          <cell r="AX383" t="str">
            <v>AC-LE-LOJAS E EQUIPAS - I</v>
          </cell>
          <cell r="AY383" t="str">
            <v>68905034</v>
          </cell>
          <cell r="AZ383" t="str">
            <v>Apoio à Rede Centro</v>
          </cell>
          <cell r="BA383" t="str">
            <v>6890</v>
          </cell>
          <cell r="BB383" t="str">
            <v>EDP Outsourcing Comercial</v>
          </cell>
          <cell r="BC383" t="str">
            <v>6890</v>
          </cell>
          <cell r="BD383" t="str">
            <v>6890</v>
          </cell>
          <cell r="BE383" t="str">
            <v>2800</v>
          </cell>
          <cell r="BF383" t="str">
            <v>6890</v>
          </cell>
          <cell r="BG383" t="str">
            <v>EDP Outsourcing Comercial,SA</v>
          </cell>
          <cell r="BH383" t="str">
            <v>1010</v>
          </cell>
          <cell r="BI383">
            <v>1339</v>
          </cell>
          <cell r="BJ383" t="str">
            <v>12</v>
          </cell>
          <cell r="BK383">
            <v>23</v>
          </cell>
          <cell r="BL383">
            <v>232.53</v>
          </cell>
          <cell r="BM383" t="str">
            <v>NÍVEL 4</v>
          </cell>
          <cell r="BN383" t="str">
            <v>01</v>
          </cell>
          <cell r="BO383" t="str">
            <v>06</v>
          </cell>
          <cell r="BP383" t="str">
            <v>20040101</v>
          </cell>
          <cell r="BQ383" t="str">
            <v>21</v>
          </cell>
          <cell r="BR383" t="str">
            <v>EVOLUCAO AUTOMATICA</v>
          </cell>
          <cell r="BS383" t="str">
            <v>20050101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C383">
            <v>0</v>
          </cell>
          <cell r="CG383">
            <v>0</v>
          </cell>
          <cell r="CK383">
            <v>0</v>
          </cell>
          <cell r="CO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Z383">
            <v>0</v>
          </cell>
          <cell r="DC383">
            <v>0</v>
          </cell>
          <cell r="DF383">
            <v>0</v>
          </cell>
          <cell r="DI383">
            <v>0</v>
          </cell>
          <cell r="DK383">
            <v>0</v>
          </cell>
          <cell r="DL383">
            <v>0</v>
          </cell>
          <cell r="DN383" t="str">
            <v>21D12</v>
          </cell>
          <cell r="DO383" t="str">
            <v>Flex.T.Int."Act.Ind."</v>
          </cell>
          <cell r="DP383">
            <v>9</v>
          </cell>
          <cell r="DQ383">
            <v>100</v>
          </cell>
          <cell r="DR383" t="str">
            <v>CR01</v>
          </cell>
          <cell r="DT383" t="str">
            <v>00330000</v>
          </cell>
          <cell r="DU383" t="str">
            <v>BANCO COMERCIAL PORTUGUES, SA</v>
          </cell>
        </row>
        <row r="384">
          <cell r="A384" t="str">
            <v>296716</v>
          </cell>
          <cell r="B384" t="str">
            <v>Jose Luis Ribeiro Henriques</v>
          </cell>
          <cell r="C384" t="str">
            <v>1981</v>
          </cell>
          <cell r="D384">
            <v>24</v>
          </cell>
          <cell r="E384">
            <v>24</v>
          </cell>
          <cell r="F384" t="str">
            <v>19621025</v>
          </cell>
          <cell r="G384" t="str">
            <v>42</v>
          </cell>
          <cell r="H384" t="str">
            <v>1</v>
          </cell>
          <cell r="I384" t="str">
            <v>Casado</v>
          </cell>
          <cell r="J384" t="str">
            <v>masculino</v>
          </cell>
          <cell r="K384">
            <v>2</v>
          </cell>
          <cell r="L384" t="str">
            <v>Lg. 25 Abril, Lt. 4-R/C        Pousos</v>
          </cell>
          <cell r="M384" t="str">
            <v>2410-432</v>
          </cell>
          <cell r="N384" t="str">
            <v>LEIRIA</v>
          </cell>
          <cell r="O384" t="str">
            <v>00243383</v>
          </cell>
          <cell r="P384" t="str">
            <v>12.ANO - 1. CURSO</v>
          </cell>
          <cell r="R384" t="str">
            <v>4477179</v>
          </cell>
          <cell r="S384" t="str">
            <v>20020417</v>
          </cell>
          <cell r="T384" t="str">
            <v>LEIRIA</v>
          </cell>
          <cell r="U384" t="str">
            <v>9803</v>
          </cell>
          <cell r="V384" t="str">
            <v>S.NAC IND ENERGIA-SINDEL</v>
          </cell>
          <cell r="W384" t="str">
            <v>166606707</v>
          </cell>
          <cell r="X384" t="str">
            <v>3603</v>
          </cell>
          <cell r="Y384" t="str">
            <v>0.0</v>
          </cell>
          <cell r="Z384">
            <v>3</v>
          </cell>
          <cell r="AA384" t="str">
            <v>00</v>
          </cell>
          <cell r="AC384" t="str">
            <v>X</v>
          </cell>
          <cell r="AD384" t="str">
            <v>100</v>
          </cell>
          <cell r="AE384" t="str">
            <v>11113153831</v>
          </cell>
          <cell r="AF384" t="str">
            <v>02</v>
          </cell>
          <cell r="AG384" t="str">
            <v>19811102</v>
          </cell>
          <cell r="AH384" t="str">
            <v>DT.Adm.Corr.Antiguid</v>
          </cell>
          <cell r="AI384" t="str">
            <v>1</v>
          </cell>
          <cell r="AJ384" t="str">
            <v>ACTIVOS</v>
          </cell>
          <cell r="AK384" t="str">
            <v>AA</v>
          </cell>
          <cell r="AL384" t="str">
            <v>ACTIVO TEMP.INTEIRO</v>
          </cell>
          <cell r="AM384" t="str">
            <v>J200</v>
          </cell>
          <cell r="AN384" t="str">
            <v>EDPOutsourcingComercial-Ce</v>
          </cell>
          <cell r="AO384" t="str">
            <v>J224</v>
          </cell>
          <cell r="AP384" t="str">
            <v>EDPOC-LEIR PHR</v>
          </cell>
          <cell r="AQ384" t="str">
            <v>40176960</v>
          </cell>
          <cell r="AR384" t="str">
            <v>70000060</v>
          </cell>
          <cell r="AS384" t="str">
            <v>025.</v>
          </cell>
          <cell r="AT384" t="str">
            <v>ESCRITURARIO COMERCIAL</v>
          </cell>
          <cell r="AU384" t="str">
            <v>1</v>
          </cell>
          <cell r="AV384" t="str">
            <v>00040606</v>
          </cell>
          <cell r="AW384" t="str">
            <v>J20440000620</v>
          </cell>
          <cell r="AX384" t="str">
            <v>AC-LE-LOJAS E EQUIPAS - II</v>
          </cell>
          <cell r="AY384" t="str">
            <v>68905034</v>
          </cell>
          <cell r="AZ384" t="str">
            <v>Apoio à Rede Centro</v>
          </cell>
          <cell r="BA384" t="str">
            <v>6890</v>
          </cell>
          <cell r="BB384" t="str">
            <v>EDP Outsourcing Comercial</v>
          </cell>
          <cell r="BC384" t="str">
            <v>6890</v>
          </cell>
          <cell r="BD384" t="str">
            <v>6890</v>
          </cell>
          <cell r="BE384" t="str">
            <v>2800</v>
          </cell>
          <cell r="BF384" t="str">
            <v>6890</v>
          </cell>
          <cell r="BG384" t="str">
            <v>EDP Outsourcing Comercial,SA</v>
          </cell>
          <cell r="BH384" t="str">
            <v>1010</v>
          </cell>
          <cell r="BI384">
            <v>1160</v>
          </cell>
          <cell r="BJ384" t="str">
            <v>10</v>
          </cell>
          <cell r="BK384">
            <v>24</v>
          </cell>
          <cell r="BL384">
            <v>242.64</v>
          </cell>
          <cell r="BM384" t="str">
            <v>NÍVEL 5</v>
          </cell>
          <cell r="BN384" t="str">
            <v>01</v>
          </cell>
          <cell r="BO384" t="str">
            <v>07</v>
          </cell>
          <cell r="BP384" t="str">
            <v>20040101</v>
          </cell>
          <cell r="BQ384" t="str">
            <v>21</v>
          </cell>
          <cell r="BR384" t="str">
            <v>EVOLUCAO AUTOMATICA</v>
          </cell>
          <cell r="BS384" t="str">
            <v>20050101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C384">
            <v>0</v>
          </cell>
          <cell r="CG384">
            <v>0</v>
          </cell>
          <cell r="CK384">
            <v>0</v>
          </cell>
          <cell r="CO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Z384">
            <v>0</v>
          </cell>
          <cell r="DC384">
            <v>0</v>
          </cell>
          <cell r="DF384">
            <v>0</v>
          </cell>
          <cell r="DI384">
            <v>0</v>
          </cell>
          <cell r="DK384">
            <v>0</v>
          </cell>
          <cell r="DL384">
            <v>0</v>
          </cell>
          <cell r="DN384" t="str">
            <v>21D12</v>
          </cell>
          <cell r="DO384" t="str">
            <v>Flex.T.Int."Act.Ind."</v>
          </cell>
          <cell r="DP384">
            <v>9</v>
          </cell>
          <cell r="DQ384">
            <v>100</v>
          </cell>
          <cell r="DR384" t="str">
            <v>CR01</v>
          </cell>
          <cell r="DT384" t="str">
            <v>00360045</v>
          </cell>
          <cell r="DU384" t="str">
            <v>CAIXA ECONOMICA MONTEPIO GERAL</v>
          </cell>
        </row>
        <row r="385">
          <cell r="A385" t="str">
            <v>296090</v>
          </cell>
          <cell r="B385" t="str">
            <v>Samuel Gomes Sousa Moreira</v>
          </cell>
          <cell r="C385" t="str">
            <v>1979</v>
          </cell>
          <cell r="D385">
            <v>26</v>
          </cell>
          <cell r="E385">
            <v>26</v>
          </cell>
          <cell r="F385" t="str">
            <v>19560826</v>
          </cell>
          <cell r="G385" t="str">
            <v>48</v>
          </cell>
          <cell r="H385" t="str">
            <v>1</v>
          </cell>
          <cell r="I385" t="str">
            <v>Casado</v>
          </cell>
          <cell r="J385" t="str">
            <v>masculino</v>
          </cell>
          <cell r="K385">
            <v>2</v>
          </cell>
          <cell r="L385" t="str">
            <v>R Sto.Antonio, 135-A</v>
          </cell>
          <cell r="M385" t="str">
            <v>2410-169</v>
          </cell>
          <cell r="N385" t="str">
            <v>LEIRIA</v>
          </cell>
          <cell r="O385" t="str">
            <v>00231021</v>
          </cell>
          <cell r="P385" t="str">
            <v>CURSO GERAL DOS LICEUS</v>
          </cell>
          <cell r="R385" t="str">
            <v>4132970</v>
          </cell>
          <cell r="S385" t="str">
            <v>19970205</v>
          </cell>
          <cell r="T385" t="str">
            <v>LEIRIA</v>
          </cell>
          <cell r="U385" t="str">
            <v>9803</v>
          </cell>
          <cell r="V385" t="str">
            <v>S.NAC IND ENERGIA-SINDEL</v>
          </cell>
          <cell r="W385" t="str">
            <v>117861855</v>
          </cell>
          <cell r="X385" t="str">
            <v>1384</v>
          </cell>
          <cell r="Y385" t="str">
            <v>0.0</v>
          </cell>
          <cell r="Z385">
            <v>2</v>
          </cell>
          <cell r="AA385" t="str">
            <v>00</v>
          </cell>
          <cell r="AC385" t="str">
            <v>X</v>
          </cell>
          <cell r="AD385" t="str">
            <v>100</v>
          </cell>
          <cell r="AE385" t="str">
            <v>11113155360</v>
          </cell>
          <cell r="AF385" t="str">
            <v>02</v>
          </cell>
          <cell r="AG385" t="str">
            <v>19790206</v>
          </cell>
          <cell r="AH385" t="str">
            <v>DT.Adm.Corr.Antiguid</v>
          </cell>
          <cell r="AI385" t="str">
            <v>1</v>
          </cell>
          <cell r="AJ385" t="str">
            <v>ACTIVOS</v>
          </cell>
          <cell r="AK385" t="str">
            <v>AA</v>
          </cell>
          <cell r="AL385" t="str">
            <v>ACTIVO TEMP.INTEIRO</v>
          </cell>
          <cell r="AM385" t="str">
            <v>J200</v>
          </cell>
          <cell r="AN385" t="str">
            <v>EDPOutsourcingComercial-Ce</v>
          </cell>
          <cell r="AO385" t="str">
            <v>J224</v>
          </cell>
          <cell r="AP385" t="str">
            <v>EDPOC-LEIR PHR</v>
          </cell>
          <cell r="AQ385" t="str">
            <v>40176955</v>
          </cell>
          <cell r="AR385" t="str">
            <v>70000022</v>
          </cell>
          <cell r="AS385" t="str">
            <v>014.</v>
          </cell>
          <cell r="AT385" t="str">
            <v>TECNICO COMERCIAL</v>
          </cell>
          <cell r="AU385" t="str">
            <v>1</v>
          </cell>
          <cell r="AV385" t="str">
            <v>00040606</v>
          </cell>
          <cell r="AW385" t="str">
            <v>J20440000620</v>
          </cell>
          <cell r="AX385" t="str">
            <v>AC-LE-LOJAS E EQUIPAS - II</v>
          </cell>
          <cell r="AY385" t="str">
            <v>68905034</v>
          </cell>
          <cell r="AZ385" t="str">
            <v>Apoio à Rede Centro</v>
          </cell>
          <cell r="BA385" t="str">
            <v>6890</v>
          </cell>
          <cell r="BB385" t="str">
            <v>EDP Outsourcing Comercial</v>
          </cell>
          <cell r="BC385" t="str">
            <v>6890</v>
          </cell>
          <cell r="BD385" t="str">
            <v>6890</v>
          </cell>
          <cell r="BE385" t="str">
            <v>2800</v>
          </cell>
          <cell r="BF385" t="str">
            <v>6890</v>
          </cell>
          <cell r="BG385" t="str">
            <v>EDP Outsourcing Comercial,SA</v>
          </cell>
          <cell r="BH385" t="str">
            <v>1010</v>
          </cell>
          <cell r="BI385">
            <v>1339</v>
          </cell>
          <cell r="BJ385" t="str">
            <v>12</v>
          </cell>
          <cell r="BK385">
            <v>26</v>
          </cell>
          <cell r="BL385">
            <v>262.86</v>
          </cell>
          <cell r="BM385" t="str">
            <v>NÍVEL 4</v>
          </cell>
          <cell r="BN385" t="str">
            <v>02</v>
          </cell>
          <cell r="BO385" t="str">
            <v>06</v>
          </cell>
          <cell r="BP385" t="str">
            <v>20030101</v>
          </cell>
          <cell r="BQ385" t="str">
            <v>21</v>
          </cell>
          <cell r="BR385" t="str">
            <v>EVOLUCAO AUTOMATICA</v>
          </cell>
          <cell r="BS385" t="str">
            <v>20050101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C385">
            <v>0</v>
          </cell>
          <cell r="CG385">
            <v>0</v>
          </cell>
          <cell r="CK385">
            <v>0</v>
          </cell>
          <cell r="CO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Z385">
            <v>0</v>
          </cell>
          <cell r="DC385">
            <v>0</v>
          </cell>
          <cell r="DF385">
            <v>0</v>
          </cell>
          <cell r="DI385">
            <v>0</v>
          </cell>
          <cell r="DK385">
            <v>0</v>
          </cell>
          <cell r="DL385">
            <v>0</v>
          </cell>
          <cell r="DN385" t="str">
            <v>21D12</v>
          </cell>
          <cell r="DO385" t="str">
            <v>Flex.T.Int."Act.Ind."</v>
          </cell>
          <cell r="DP385">
            <v>9</v>
          </cell>
          <cell r="DQ385">
            <v>100</v>
          </cell>
          <cell r="DR385" t="str">
            <v>CR01</v>
          </cell>
          <cell r="DT385" t="str">
            <v>00330000</v>
          </cell>
          <cell r="DU385" t="str">
            <v>BANCO COMERCIAL PORTUGUES, SA</v>
          </cell>
        </row>
        <row r="386">
          <cell r="A386" t="str">
            <v>297259</v>
          </cell>
          <cell r="B386" t="str">
            <v>Joaquim Conceição Fernandes</v>
          </cell>
          <cell r="C386" t="str">
            <v>1983</v>
          </cell>
          <cell r="D386">
            <v>22</v>
          </cell>
          <cell r="E386">
            <v>22</v>
          </cell>
          <cell r="F386" t="str">
            <v>19641102</v>
          </cell>
          <cell r="G386" t="str">
            <v>40</v>
          </cell>
          <cell r="H386" t="str">
            <v>1</v>
          </cell>
          <cell r="I386" t="str">
            <v>Casado</v>
          </cell>
          <cell r="J386" t="str">
            <v>masculino</v>
          </cell>
          <cell r="K386">
            <v>1</v>
          </cell>
          <cell r="L386" t="str">
            <v>R Herois Ultramar 2</v>
          </cell>
          <cell r="M386" t="str">
            <v>2460-743</v>
          </cell>
          <cell r="N386" t="str">
            <v>VESTIARIA</v>
          </cell>
          <cell r="O386" t="str">
            <v>00233131</v>
          </cell>
          <cell r="P386" t="str">
            <v>CURSO GERAL ENSINO SECUNDARIO</v>
          </cell>
          <cell r="R386" t="str">
            <v>6925457</v>
          </cell>
          <cell r="S386" t="str">
            <v>19931115</v>
          </cell>
          <cell r="T386" t="str">
            <v>LISBOA</v>
          </cell>
          <cell r="U386" t="str">
            <v>9803</v>
          </cell>
          <cell r="V386" t="str">
            <v>S.NAC IND ENERGIA-SINDEL</v>
          </cell>
          <cell r="W386" t="str">
            <v>153120410</v>
          </cell>
          <cell r="X386" t="str">
            <v>1309</v>
          </cell>
          <cell r="Y386" t="str">
            <v>0.0</v>
          </cell>
          <cell r="Z386">
            <v>1</v>
          </cell>
          <cell r="AA386" t="str">
            <v>00</v>
          </cell>
          <cell r="AC386" t="str">
            <v>X</v>
          </cell>
          <cell r="AD386" t="str">
            <v>100</v>
          </cell>
          <cell r="AE386" t="str">
            <v>11113152462</v>
          </cell>
          <cell r="AF386" t="str">
            <v>02</v>
          </cell>
          <cell r="AG386" t="str">
            <v>19831104</v>
          </cell>
          <cell r="AH386" t="str">
            <v>DT.Adm.Corr.Antiguid</v>
          </cell>
          <cell r="AI386" t="str">
            <v>1</v>
          </cell>
          <cell r="AJ386" t="str">
            <v>ACTIVOS</v>
          </cell>
          <cell r="AK386" t="str">
            <v>AA</v>
          </cell>
          <cell r="AL386" t="str">
            <v>ACTIVO TEMP.INTEIRO</v>
          </cell>
          <cell r="AM386" t="str">
            <v>J200</v>
          </cell>
          <cell r="AN386" t="str">
            <v>EDPOutsourcingComercial-Ce</v>
          </cell>
          <cell r="AO386" t="str">
            <v>J224</v>
          </cell>
          <cell r="AP386" t="str">
            <v>EDPOC-LEIR PHR</v>
          </cell>
          <cell r="AQ386" t="str">
            <v>40176925</v>
          </cell>
          <cell r="AR386" t="str">
            <v>70000060</v>
          </cell>
          <cell r="AS386" t="str">
            <v>025.</v>
          </cell>
          <cell r="AT386" t="str">
            <v>ESCRITURARIO COMERCIAL</v>
          </cell>
          <cell r="AU386" t="str">
            <v>1</v>
          </cell>
          <cell r="AV386" t="str">
            <v>00040297</v>
          </cell>
          <cell r="AW386" t="str">
            <v>J20440000820</v>
          </cell>
          <cell r="AX386" t="str">
            <v>AC-RA-REDE DE AGENTES</v>
          </cell>
          <cell r="AY386" t="str">
            <v>68905036</v>
          </cell>
          <cell r="AZ386" t="str">
            <v>Eq Contacto Directo</v>
          </cell>
          <cell r="BA386" t="str">
            <v>6890</v>
          </cell>
          <cell r="BB386" t="str">
            <v>EDP Outsourcing Comercial</v>
          </cell>
          <cell r="BC386" t="str">
            <v>6890</v>
          </cell>
          <cell r="BD386" t="str">
            <v>6890</v>
          </cell>
          <cell r="BE386" t="str">
            <v>2800</v>
          </cell>
          <cell r="BF386" t="str">
            <v>6890</v>
          </cell>
          <cell r="BG386" t="str">
            <v>EDP Outsourcing Comercial,SA</v>
          </cell>
          <cell r="BH386" t="str">
            <v>1010</v>
          </cell>
          <cell r="BI386">
            <v>1160</v>
          </cell>
          <cell r="BJ386" t="str">
            <v>10</v>
          </cell>
          <cell r="BK386">
            <v>22</v>
          </cell>
          <cell r="BL386">
            <v>222.42</v>
          </cell>
          <cell r="BM386" t="str">
            <v>NÍVEL 5</v>
          </cell>
          <cell r="BN386" t="str">
            <v>01</v>
          </cell>
          <cell r="BO386" t="str">
            <v>07</v>
          </cell>
          <cell r="BP386" t="str">
            <v>20040101</v>
          </cell>
          <cell r="BQ386" t="str">
            <v>21</v>
          </cell>
          <cell r="BR386" t="str">
            <v>EVOLUCAO AUTOMATICA</v>
          </cell>
          <cell r="BS386" t="str">
            <v>20050101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C386">
            <v>0</v>
          </cell>
          <cell r="CG386">
            <v>0</v>
          </cell>
          <cell r="CK386">
            <v>0</v>
          </cell>
          <cell r="CO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Z386">
            <v>0</v>
          </cell>
          <cell r="DC386">
            <v>0</v>
          </cell>
          <cell r="DF386">
            <v>0</v>
          </cell>
          <cell r="DI386">
            <v>0</v>
          </cell>
          <cell r="DK386">
            <v>0</v>
          </cell>
          <cell r="DL386">
            <v>0</v>
          </cell>
          <cell r="DN386" t="str">
            <v>11D12</v>
          </cell>
          <cell r="DO386" t="str">
            <v>Fixo T.Int-"A.IND."</v>
          </cell>
          <cell r="DP386">
            <v>9</v>
          </cell>
          <cell r="DQ386">
            <v>100</v>
          </cell>
          <cell r="DR386" t="str">
            <v>CR01</v>
          </cell>
          <cell r="DT386" t="str">
            <v>00350030</v>
          </cell>
          <cell r="DU386" t="str">
            <v>CAIXA GERAL DE DEPOSITOS, SA</v>
          </cell>
        </row>
        <row r="387">
          <cell r="A387" t="str">
            <v>256447</v>
          </cell>
          <cell r="B387" t="str">
            <v>Augusto Antonio Silva Gomes Ferreira</v>
          </cell>
          <cell r="C387" t="str">
            <v>1974</v>
          </cell>
          <cell r="D387">
            <v>31</v>
          </cell>
          <cell r="E387">
            <v>31</v>
          </cell>
          <cell r="F387" t="str">
            <v>19551223</v>
          </cell>
          <cell r="G387" t="str">
            <v>49</v>
          </cell>
          <cell r="H387" t="str">
            <v>1</v>
          </cell>
          <cell r="I387" t="str">
            <v>Casado</v>
          </cell>
          <cell r="J387" t="str">
            <v>masculino</v>
          </cell>
          <cell r="K387">
            <v>2</v>
          </cell>
          <cell r="L387" t="str">
            <v>R Republica, 7                Picassinos</v>
          </cell>
          <cell r="M387" t="str">
            <v>2430-419</v>
          </cell>
          <cell r="N387" t="str">
            <v>MARINHA GRANDE</v>
          </cell>
          <cell r="O387" t="str">
            <v>00232213</v>
          </cell>
          <cell r="P387" t="str">
            <v>C.GERAL ADMINISTRACAO COMERCIO</v>
          </cell>
          <cell r="R387" t="str">
            <v>4073034</v>
          </cell>
          <cell r="S387" t="str">
            <v>19950824</v>
          </cell>
          <cell r="T387" t="str">
            <v>LISBOA</v>
          </cell>
          <cell r="U387" t="str">
            <v>9801</v>
          </cell>
          <cell r="V387" t="str">
            <v>SIND IND ELéCT CENTRO</v>
          </cell>
          <cell r="W387" t="str">
            <v>159834104</v>
          </cell>
          <cell r="X387" t="str">
            <v>1392</v>
          </cell>
          <cell r="Y387" t="str">
            <v>0.0</v>
          </cell>
          <cell r="Z387">
            <v>2</v>
          </cell>
          <cell r="AA387" t="str">
            <v>00</v>
          </cell>
          <cell r="AC387" t="str">
            <v>X</v>
          </cell>
          <cell r="AD387" t="str">
            <v>100</v>
          </cell>
          <cell r="AE387" t="str">
            <v>11110978396</v>
          </cell>
          <cell r="AF387" t="str">
            <v>02</v>
          </cell>
          <cell r="AG387" t="str">
            <v>19741104</v>
          </cell>
          <cell r="AH387" t="str">
            <v>DT.Adm.Corr.Antiguid</v>
          </cell>
          <cell r="AI387" t="str">
            <v>1</v>
          </cell>
          <cell r="AJ387" t="str">
            <v>ACTIVOS</v>
          </cell>
          <cell r="AK387" t="str">
            <v>AA</v>
          </cell>
          <cell r="AL387" t="str">
            <v>ACTIVO TEMP.INTEIRO</v>
          </cell>
          <cell r="AM387" t="str">
            <v>J200</v>
          </cell>
          <cell r="AN387" t="str">
            <v>EDPOutsourcingComercial-Ce</v>
          </cell>
          <cell r="AO387" t="str">
            <v>J224</v>
          </cell>
          <cell r="AP387" t="str">
            <v>EDPOC-LEIR PHR</v>
          </cell>
          <cell r="AQ387" t="str">
            <v>40176913</v>
          </cell>
          <cell r="AR387" t="str">
            <v>70000022</v>
          </cell>
          <cell r="AS387" t="str">
            <v>014.</v>
          </cell>
          <cell r="AT387" t="str">
            <v>TECNICO COMERCIAL</v>
          </cell>
          <cell r="AU387" t="str">
            <v>1</v>
          </cell>
          <cell r="AV387" t="str">
            <v>00040297</v>
          </cell>
          <cell r="AW387" t="str">
            <v>J20440000820</v>
          </cell>
          <cell r="AX387" t="str">
            <v>AC-RA-REDE DE AGENTES</v>
          </cell>
          <cell r="AY387" t="str">
            <v>68905036</v>
          </cell>
          <cell r="AZ387" t="str">
            <v>Eq Contacto Directo</v>
          </cell>
          <cell r="BA387" t="str">
            <v>6890</v>
          </cell>
          <cell r="BB387" t="str">
            <v>EDP Outsourcing Comercial</v>
          </cell>
          <cell r="BC387" t="str">
            <v>6890</v>
          </cell>
          <cell r="BD387" t="str">
            <v>6890</v>
          </cell>
          <cell r="BE387" t="str">
            <v>2800</v>
          </cell>
          <cell r="BF387" t="str">
            <v>6890</v>
          </cell>
          <cell r="BG387" t="str">
            <v>EDP Outsourcing Comercial,SA</v>
          </cell>
          <cell r="BH387" t="str">
            <v>1010</v>
          </cell>
          <cell r="BI387">
            <v>1339</v>
          </cell>
          <cell r="BJ387" t="str">
            <v>12</v>
          </cell>
          <cell r="BK387">
            <v>31</v>
          </cell>
          <cell r="BL387">
            <v>313.41000000000003</v>
          </cell>
          <cell r="BM387" t="str">
            <v>NÍVEL 4</v>
          </cell>
          <cell r="BN387" t="str">
            <v>01</v>
          </cell>
          <cell r="BO387" t="str">
            <v>06</v>
          </cell>
          <cell r="BP387" t="str">
            <v>20040110</v>
          </cell>
          <cell r="BQ387" t="str">
            <v>33</v>
          </cell>
          <cell r="BR387" t="str">
            <v>NOMEACAO</v>
          </cell>
          <cell r="BS387" t="str">
            <v>20050101</v>
          </cell>
          <cell r="BT387" t="str">
            <v>20040101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G387">
            <v>0</v>
          </cell>
          <cell r="CK387">
            <v>0</v>
          </cell>
          <cell r="CO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Z387">
            <v>0</v>
          </cell>
          <cell r="DC387">
            <v>0</v>
          </cell>
          <cell r="DF387">
            <v>0</v>
          </cell>
          <cell r="DI387">
            <v>0</v>
          </cell>
          <cell r="DK387">
            <v>0</v>
          </cell>
          <cell r="DL387">
            <v>0</v>
          </cell>
          <cell r="DN387" t="str">
            <v>11D12</v>
          </cell>
          <cell r="DO387" t="str">
            <v>Fixo T.Int-"A.IND."</v>
          </cell>
          <cell r="DP387">
            <v>9</v>
          </cell>
          <cell r="DQ387">
            <v>100</v>
          </cell>
          <cell r="DR387" t="str">
            <v>CR01</v>
          </cell>
          <cell r="DT387" t="str">
            <v>00070239</v>
          </cell>
          <cell r="DU387" t="str">
            <v>BANCO ESPIRITO SANTO, SA</v>
          </cell>
        </row>
        <row r="388">
          <cell r="A388" t="str">
            <v>296791</v>
          </cell>
          <cell r="B388" t="str">
            <v>Zulmira Ferreira Santos Mendes</v>
          </cell>
          <cell r="C388" t="str">
            <v>1982</v>
          </cell>
          <cell r="D388">
            <v>23</v>
          </cell>
          <cell r="E388">
            <v>23</v>
          </cell>
          <cell r="F388" t="str">
            <v>19620913</v>
          </cell>
          <cell r="G388" t="str">
            <v>42</v>
          </cell>
          <cell r="H388" t="str">
            <v>1</v>
          </cell>
          <cell r="I388" t="str">
            <v>Casado</v>
          </cell>
          <cell r="J388" t="str">
            <v>feminino</v>
          </cell>
          <cell r="K388">
            <v>1</v>
          </cell>
          <cell r="L388" t="str">
            <v>R. Camilo Santos Barata, Lt 1-R/C D - Cruz d'Areia-Lei</v>
          </cell>
          <cell r="M388" t="str">
            <v>2410-042</v>
          </cell>
          <cell r="N388" t="str">
            <v>LEIRIA</v>
          </cell>
          <cell r="O388" t="str">
            <v>00243042</v>
          </cell>
          <cell r="P388" t="str">
            <v>11 ANO SAUDE</v>
          </cell>
          <cell r="R388" t="str">
            <v>4386842</v>
          </cell>
          <cell r="S388" t="str">
            <v>20020411</v>
          </cell>
          <cell r="T388" t="str">
            <v>LEIRIA</v>
          </cell>
          <cell r="U388" t="str">
            <v>9803</v>
          </cell>
          <cell r="V388" t="str">
            <v>S.NAC IND ENERGIA-SINDEL</v>
          </cell>
          <cell r="W388" t="str">
            <v>180407651</v>
          </cell>
          <cell r="X388" t="str">
            <v>1384</v>
          </cell>
          <cell r="Y388" t="str">
            <v>0.0</v>
          </cell>
          <cell r="Z388">
            <v>1</v>
          </cell>
          <cell r="AA388" t="str">
            <v>00</v>
          </cell>
          <cell r="AC388" t="str">
            <v>X</v>
          </cell>
          <cell r="AD388" t="str">
            <v>100</v>
          </cell>
          <cell r="AE388" t="str">
            <v>11113155475</v>
          </cell>
          <cell r="AF388" t="str">
            <v>02</v>
          </cell>
          <cell r="AG388" t="str">
            <v>19820120</v>
          </cell>
          <cell r="AH388" t="str">
            <v>DT.Adm.Corr.Antiguid</v>
          </cell>
          <cell r="AI388" t="str">
            <v>1</v>
          </cell>
          <cell r="AJ388" t="str">
            <v>ACTIVOS</v>
          </cell>
          <cell r="AK388" t="str">
            <v>AA</v>
          </cell>
          <cell r="AL388" t="str">
            <v>ACTIVO TEMP.INTEIRO</v>
          </cell>
          <cell r="AM388" t="str">
            <v>J200</v>
          </cell>
          <cell r="AN388" t="str">
            <v>EDPOutsourcingComercial-Ce</v>
          </cell>
          <cell r="AO388" t="str">
            <v>J224</v>
          </cell>
          <cell r="AP388" t="str">
            <v>EDPOC-LEIR PHR</v>
          </cell>
          <cell r="AQ388" t="str">
            <v>40177200</v>
          </cell>
          <cell r="AR388" t="str">
            <v>70000045</v>
          </cell>
          <cell r="AS388" t="str">
            <v>01S3</v>
          </cell>
          <cell r="AT388" t="str">
            <v>CHEFIA SECCAO ESCALAO III</v>
          </cell>
          <cell r="AU388" t="str">
            <v>1</v>
          </cell>
          <cell r="AV388" t="str">
            <v>00040329</v>
          </cell>
          <cell r="AW388" t="str">
            <v>J20444380120</v>
          </cell>
          <cell r="AX388" t="str">
            <v>AC-LJLRA-CH-CHEFIA</v>
          </cell>
          <cell r="AY388" t="str">
            <v>68905412</v>
          </cell>
          <cell r="AZ388" t="str">
            <v>Lj Leiria</v>
          </cell>
          <cell r="BA388" t="str">
            <v>6890</v>
          </cell>
          <cell r="BB388" t="str">
            <v>EDP Outsourcing Comercial</v>
          </cell>
          <cell r="BC388" t="str">
            <v>6890</v>
          </cell>
          <cell r="BD388" t="str">
            <v>6890</v>
          </cell>
          <cell r="BE388" t="str">
            <v>2800</v>
          </cell>
          <cell r="BF388" t="str">
            <v>6890</v>
          </cell>
          <cell r="BG388" t="str">
            <v>EDP Outsourcing Comercial,SA</v>
          </cell>
          <cell r="BH388" t="str">
            <v>1010</v>
          </cell>
          <cell r="BI388">
            <v>1520</v>
          </cell>
          <cell r="BJ388" t="str">
            <v>14</v>
          </cell>
          <cell r="BK388">
            <v>23</v>
          </cell>
          <cell r="BL388">
            <v>232.53</v>
          </cell>
          <cell r="BM388" t="str">
            <v>C SECÇ3</v>
          </cell>
          <cell r="BN388" t="str">
            <v>01</v>
          </cell>
          <cell r="BO388" t="str">
            <v>F</v>
          </cell>
          <cell r="BP388" t="str">
            <v>20032409</v>
          </cell>
          <cell r="BQ388" t="str">
            <v>33</v>
          </cell>
          <cell r="BR388" t="str">
            <v>NOMEACAO</v>
          </cell>
          <cell r="BS388" t="str">
            <v>20050101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C388">
            <v>0</v>
          </cell>
          <cell r="CG388">
            <v>0</v>
          </cell>
          <cell r="CK388">
            <v>0</v>
          </cell>
          <cell r="CO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Z388">
            <v>0</v>
          </cell>
          <cell r="DC388">
            <v>0</v>
          </cell>
          <cell r="DF388">
            <v>0</v>
          </cell>
          <cell r="DI388">
            <v>0</v>
          </cell>
          <cell r="DK388">
            <v>0</v>
          </cell>
          <cell r="DL388">
            <v>0</v>
          </cell>
          <cell r="DN388" t="str">
            <v>21D12</v>
          </cell>
          <cell r="DO388" t="str">
            <v>Flex.T.Int."Act.Ind."</v>
          </cell>
          <cell r="DP388">
            <v>9</v>
          </cell>
          <cell r="DQ388">
            <v>100</v>
          </cell>
          <cell r="DR388" t="str">
            <v>CR01</v>
          </cell>
          <cell r="DT388" t="str">
            <v>00190033</v>
          </cell>
          <cell r="DU388" t="str">
            <v>BANCO BILBAO VIZCAYA ARGENTARI</v>
          </cell>
        </row>
        <row r="389">
          <cell r="A389" t="str">
            <v>297658</v>
          </cell>
          <cell r="B389" t="str">
            <v>Aurora Conceição Pereira Costa</v>
          </cell>
          <cell r="C389" t="str">
            <v>1985</v>
          </cell>
          <cell r="D389">
            <v>20</v>
          </cell>
          <cell r="E389">
            <v>20</v>
          </cell>
          <cell r="F389" t="str">
            <v>19570624</v>
          </cell>
          <cell r="G389" t="str">
            <v>48</v>
          </cell>
          <cell r="H389" t="str">
            <v>0</v>
          </cell>
          <cell r="I389" t="str">
            <v>Solt.</v>
          </cell>
          <cell r="J389" t="str">
            <v>feminino</v>
          </cell>
          <cell r="K389">
            <v>0</v>
          </cell>
          <cell r="L389" t="str">
            <v>R Gloria B.Rodrigues, 253-3.A Qt. Stº. António</v>
          </cell>
          <cell r="M389" t="str">
            <v>2400-459</v>
          </cell>
          <cell r="N389" t="str">
            <v>LEIRIA</v>
          </cell>
          <cell r="O389" t="str">
            <v>00242072</v>
          </cell>
          <cell r="P389" t="str">
            <v>CC CONTABILIDADE ADMINISTRACAO</v>
          </cell>
          <cell r="R389" t="str">
            <v>5209414</v>
          </cell>
          <cell r="S389" t="str">
            <v>19970509</v>
          </cell>
          <cell r="T389" t="str">
            <v>LEIRIA</v>
          </cell>
          <cell r="U389" t="str">
            <v>9803</v>
          </cell>
          <cell r="V389" t="str">
            <v>S.NAC IND ENERGIA-SINDEL</v>
          </cell>
          <cell r="W389" t="str">
            <v>115386769</v>
          </cell>
          <cell r="X389" t="str">
            <v>1384</v>
          </cell>
          <cell r="Y389" t="str">
            <v>0.0</v>
          </cell>
          <cell r="Z389">
            <v>0</v>
          </cell>
          <cell r="AA389" t="str">
            <v>00</v>
          </cell>
          <cell r="AD389" t="str">
            <v>100</v>
          </cell>
          <cell r="AE389" t="str">
            <v>11111500419</v>
          </cell>
          <cell r="AF389" t="str">
            <v>02</v>
          </cell>
          <cell r="AG389" t="str">
            <v>19850718</v>
          </cell>
          <cell r="AH389" t="str">
            <v>DT.Adm.Corr.Antiguid</v>
          </cell>
          <cell r="AI389" t="str">
            <v>1</v>
          </cell>
          <cell r="AJ389" t="str">
            <v>ACTIVOS</v>
          </cell>
          <cell r="AK389" t="str">
            <v>AA</v>
          </cell>
          <cell r="AL389" t="str">
            <v>ACTIVO TEMP.INTEIRO</v>
          </cell>
          <cell r="AM389" t="str">
            <v>J200</v>
          </cell>
          <cell r="AN389" t="str">
            <v>EDPOutsourcingComercial-Ce</v>
          </cell>
          <cell r="AO389" t="str">
            <v>J224</v>
          </cell>
          <cell r="AP389" t="str">
            <v>EDPOC-LEIR PHR</v>
          </cell>
          <cell r="AQ389" t="str">
            <v>40177227</v>
          </cell>
          <cell r="AR389" t="str">
            <v>70000022</v>
          </cell>
          <cell r="AS389" t="str">
            <v>014.</v>
          </cell>
          <cell r="AT389" t="str">
            <v>TECNICO COMERCIAL</v>
          </cell>
          <cell r="AU389" t="str">
            <v>1</v>
          </cell>
          <cell r="AV389" t="str">
            <v>00040330</v>
          </cell>
          <cell r="AW389" t="str">
            <v>J20444380420</v>
          </cell>
          <cell r="AX389" t="str">
            <v>AC-LJLRA-LOJA LEIRIA</v>
          </cell>
          <cell r="AY389" t="str">
            <v>68905412</v>
          </cell>
          <cell r="AZ389" t="str">
            <v>Lj Leiria</v>
          </cell>
          <cell r="BA389" t="str">
            <v>6890</v>
          </cell>
          <cell r="BB389" t="str">
            <v>EDP Outsourcing Comercial</v>
          </cell>
          <cell r="BC389" t="str">
            <v>6890</v>
          </cell>
          <cell r="BD389" t="str">
            <v>6890</v>
          </cell>
          <cell r="BE389" t="str">
            <v>2800</v>
          </cell>
          <cell r="BF389" t="str">
            <v>6890</v>
          </cell>
          <cell r="BG389" t="str">
            <v>EDP Outsourcing Comercial,SA</v>
          </cell>
          <cell r="BH389" t="str">
            <v>1010</v>
          </cell>
          <cell r="BI389">
            <v>1247</v>
          </cell>
          <cell r="BJ389" t="str">
            <v>11</v>
          </cell>
          <cell r="BK389">
            <v>20</v>
          </cell>
          <cell r="BL389">
            <v>202.2</v>
          </cell>
          <cell r="BM389" t="str">
            <v>NÍVEL 4</v>
          </cell>
          <cell r="BN389" t="str">
            <v>01</v>
          </cell>
          <cell r="BO389" t="str">
            <v>05</v>
          </cell>
          <cell r="BP389" t="str">
            <v>20040110</v>
          </cell>
          <cell r="BQ389" t="str">
            <v>33</v>
          </cell>
          <cell r="BR389" t="str">
            <v>NOMEACAO</v>
          </cell>
          <cell r="BS389" t="str">
            <v>20050101</v>
          </cell>
          <cell r="BT389" t="str">
            <v>20040101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C389">
            <v>0</v>
          </cell>
          <cell r="CG389">
            <v>0</v>
          </cell>
          <cell r="CK389">
            <v>0</v>
          </cell>
          <cell r="CO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</v>
          </cell>
          <cell r="CY389" t="str">
            <v>6010</v>
          </cell>
          <cell r="CZ389">
            <v>39.54</v>
          </cell>
          <cell r="DC389">
            <v>0</v>
          </cell>
          <cell r="DF389">
            <v>0</v>
          </cell>
          <cell r="DI389">
            <v>0</v>
          </cell>
          <cell r="DK389">
            <v>0</v>
          </cell>
          <cell r="DL389">
            <v>0</v>
          </cell>
          <cell r="DN389" t="str">
            <v>21D12</v>
          </cell>
          <cell r="DO389" t="str">
            <v>Flex.T.Int."Act.Ind."</v>
          </cell>
          <cell r="DP389">
            <v>9</v>
          </cell>
          <cell r="DQ389">
            <v>100</v>
          </cell>
          <cell r="DR389" t="str">
            <v>CR01</v>
          </cell>
          <cell r="DT389" t="str">
            <v>00360045</v>
          </cell>
          <cell r="DU389" t="str">
            <v>CAIXA ECONOMICA MONTEPIO GERAL</v>
          </cell>
        </row>
        <row r="390">
          <cell r="A390" t="str">
            <v>295329</v>
          </cell>
          <cell r="B390" t="str">
            <v>Maria Ascensão Neves Costa</v>
          </cell>
          <cell r="C390" t="str">
            <v>1973</v>
          </cell>
          <cell r="D390">
            <v>32</v>
          </cell>
          <cell r="E390">
            <v>32</v>
          </cell>
          <cell r="F390" t="str">
            <v>19540206</v>
          </cell>
          <cell r="G390" t="str">
            <v>51</v>
          </cell>
          <cell r="H390" t="str">
            <v>4</v>
          </cell>
          <cell r="I390" t="str">
            <v>Divorc</v>
          </cell>
          <cell r="J390" t="str">
            <v>feminino</v>
          </cell>
          <cell r="K390">
            <v>2</v>
          </cell>
          <cell r="L390" t="str">
            <v>R Alegria, 2-3.-F             Guimarota</v>
          </cell>
          <cell r="M390" t="str">
            <v>2410-067</v>
          </cell>
          <cell r="N390" t="str">
            <v>LEIRIA</v>
          </cell>
          <cell r="O390" t="str">
            <v>00231023</v>
          </cell>
          <cell r="P390" t="str">
            <v>CURSO GERAL DOS LICEUS</v>
          </cell>
          <cell r="R390" t="str">
            <v>2594182</v>
          </cell>
          <cell r="S390" t="str">
            <v>19960613</v>
          </cell>
          <cell r="T390" t="str">
            <v>LEIRIA</v>
          </cell>
          <cell r="U390" t="str">
            <v>9806</v>
          </cell>
          <cell r="V390" t="str">
            <v>ASOSI-ASS.S.TRAB.S.EN.TEL</v>
          </cell>
          <cell r="W390" t="str">
            <v>152457976</v>
          </cell>
          <cell r="X390" t="str">
            <v>1384</v>
          </cell>
          <cell r="Y390" t="str">
            <v>0.0</v>
          </cell>
          <cell r="Z390">
            <v>2</v>
          </cell>
          <cell r="AA390" t="str">
            <v>00</v>
          </cell>
          <cell r="AD390" t="str">
            <v>100</v>
          </cell>
          <cell r="AE390" t="str">
            <v>11113154585</v>
          </cell>
          <cell r="AF390" t="str">
            <v>02</v>
          </cell>
          <cell r="AG390" t="str">
            <v>19730427</v>
          </cell>
          <cell r="AH390" t="str">
            <v>DT.Adm.Corr.Antiguid</v>
          </cell>
          <cell r="AI390" t="str">
            <v>1</v>
          </cell>
          <cell r="AJ390" t="str">
            <v>ACTIVOS</v>
          </cell>
          <cell r="AK390" t="str">
            <v>AA</v>
          </cell>
          <cell r="AL390" t="str">
            <v>ACTIVO TEMP.INTEIRO</v>
          </cell>
          <cell r="AM390" t="str">
            <v>J200</v>
          </cell>
          <cell r="AN390" t="str">
            <v>EDPOutsourcingComercial-Ce</v>
          </cell>
          <cell r="AO390" t="str">
            <v>J224</v>
          </cell>
          <cell r="AP390" t="str">
            <v>EDPOC-LEIR PHR</v>
          </cell>
          <cell r="AQ390" t="str">
            <v>40177226</v>
          </cell>
          <cell r="AR390" t="str">
            <v>70000022</v>
          </cell>
          <cell r="AS390" t="str">
            <v>014.</v>
          </cell>
          <cell r="AT390" t="str">
            <v>TECNICO COMERCIAL</v>
          </cell>
          <cell r="AU390" t="str">
            <v>1</v>
          </cell>
          <cell r="AV390" t="str">
            <v>00040330</v>
          </cell>
          <cell r="AW390" t="str">
            <v>J20444380420</v>
          </cell>
          <cell r="AX390" t="str">
            <v>AC-LJLRA-LOJA LEIRIA</v>
          </cell>
          <cell r="AY390" t="str">
            <v>68905412</v>
          </cell>
          <cell r="AZ390" t="str">
            <v>Lj Leiria</v>
          </cell>
          <cell r="BA390" t="str">
            <v>6890</v>
          </cell>
          <cell r="BB390" t="str">
            <v>EDP Outsourcing Comercial</v>
          </cell>
          <cell r="BC390" t="str">
            <v>6890</v>
          </cell>
          <cell r="BD390" t="str">
            <v>6890</v>
          </cell>
          <cell r="BE390" t="str">
            <v>2800</v>
          </cell>
          <cell r="BF390" t="str">
            <v>6890</v>
          </cell>
          <cell r="BG390" t="str">
            <v>EDP Outsourcing Comercial,SA</v>
          </cell>
          <cell r="BH390" t="str">
            <v>1010</v>
          </cell>
          <cell r="BI390">
            <v>1339</v>
          </cell>
          <cell r="BJ390" t="str">
            <v>12</v>
          </cell>
          <cell r="BK390">
            <v>32</v>
          </cell>
          <cell r="BL390">
            <v>323.52</v>
          </cell>
          <cell r="BM390" t="str">
            <v>NÍVEL 4</v>
          </cell>
          <cell r="BN390" t="str">
            <v>01</v>
          </cell>
          <cell r="BO390" t="str">
            <v>06</v>
          </cell>
          <cell r="BP390" t="str">
            <v>20040101</v>
          </cell>
          <cell r="BQ390" t="str">
            <v>21</v>
          </cell>
          <cell r="BR390" t="str">
            <v>EVOLUCAO AUTOMATICA</v>
          </cell>
          <cell r="BS390" t="str">
            <v>20050101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C390">
            <v>0</v>
          </cell>
          <cell r="CG390">
            <v>0</v>
          </cell>
          <cell r="CK390">
            <v>0</v>
          </cell>
          <cell r="CO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</v>
          </cell>
          <cell r="CY390" t="str">
            <v>6010</v>
          </cell>
          <cell r="CZ390">
            <v>39.54</v>
          </cell>
          <cell r="DC390">
            <v>0</v>
          </cell>
          <cell r="DF390">
            <v>0</v>
          </cell>
          <cell r="DI390">
            <v>0</v>
          </cell>
          <cell r="DK390">
            <v>0</v>
          </cell>
          <cell r="DL390">
            <v>0</v>
          </cell>
          <cell r="DN390" t="str">
            <v>21D12</v>
          </cell>
          <cell r="DO390" t="str">
            <v>Flex.T.Int."Act.Ind."</v>
          </cell>
          <cell r="DP390">
            <v>9</v>
          </cell>
          <cell r="DQ390">
            <v>100</v>
          </cell>
          <cell r="DR390" t="str">
            <v>CR01</v>
          </cell>
          <cell r="DT390" t="str">
            <v>00350393</v>
          </cell>
          <cell r="DU390" t="str">
            <v>CAIXA GERAL DE DEPOSITOS, SA</v>
          </cell>
        </row>
        <row r="391">
          <cell r="A391" t="str">
            <v>295728</v>
          </cell>
          <cell r="B391" t="str">
            <v>Joaquim Manuel Lima Geadas</v>
          </cell>
          <cell r="C391" t="str">
            <v>1975</v>
          </cell>
          <cell r="D391">
            <v>30</v>
          </cell>
          <cell r="E391">
            <v>30</v>
          </cell>
          <cell r="F391" t="str">
            <v>19521201</v>
          </cell>
          <cell r="G391" t="str">
            <v>52</v>
          </cell>
          <cell r="H391" t="str">
            <v>1</v>
          </cell>
          <cell r="I391" t="str">
            <v>Casado</v>
          </cell>
          <cell r="J391" t="str">
            <v>masculino</v>
          </cell>
          <cell r="K391">
            <v>3</v>
          </cell>
          <cell r="L391" t="str">
            <v>R Luis de Camões, N.33-2 Esq</v>
          </cell>
          <cell r="M391" t="str">
            <v>2485-139</v>
          </cell>
          <cell r="N391" t="str">
            <v>MIRA DE AIRE</v>
          </cell>
          <cell r="O391" t="str">
            <v>00242072</v>
          </cell>
          <cell r="P391" t="str">
            <v>CC CONTABILIDADE ADMINISTRACAO</v>
          </cell>
          <cell r="R391" t="str">
            <v>5099586</v>
          </cell>
          <cell r="S391" t="str">
            <v>19970925</v>
          </cell>
          <cell r="T391" t="str">
            <v>LEIRIA</v>
          </cell>
          <cell r="U391" t="str">
            <v>9803</v>
          </cell>
          <cell r="V391" t="str">
            <v>S.NAC IND ENERGIA-SINDEL</v>
          </cell>
          <cell r="W391" t="str">
            <v>114742472</v>
          </cell>
          <cell r="X391" t="str">
            <v>1457</v>
          </cell>
          <cell r="Y391" t="str">
            <v>0.0</v>
          </cell>
          <cell r="Z391">
            <v>3</v>
          </cell>
          <cell r="AA391" t="str">
            <v>00</v>
          </cell>
          <cell r="AC391" t="str">
            <v>X</v>
          </cell>
          <cell r="AD391" t="str">
            <v>100</v>
          </cell>
          <cell r="AE391" t="str">
            <v>10095528833</v>
          </cell>
          <cell r="AF391" t="str">
            <v>02</v>
          </cell>
          <cell r="AG391" t="str">
            <v>19751025</v>
          </cell>
          <cell r="AH391" t="str">
            <v>DT.Adm.Corr.Antiguid</v>
          </cell>
          <cell r="AI391" t="str">
            <v>1</v>
          </cell>
          <cell r="AJ391" t="str">
            <v>ACTIVOS</v>
          </cell>
          <cell r="AK391" t="str">
            <v>AA</v>
          </cell>
          <cell r="AL391" t="str">
            <v>ACTIVO TEMP.INTEIRO</v>
          </cell>
          <cell r="AM391" t="str">
            <v>J200</v>
          </cell>
          <cell r="AN391" t="str">
            <v>EDPOutsourcingComercial-Ce</v>
          </cell>
          <cell r="AO391" t="str">
            <v>J224</v>
          </cell>
          <cell r="AP391" t="str">
            <v>EDPOC-LEIR PHR</v>
          </cell>
          <cell r="AQ391" t="str">
            <v>40177229</v>
          </cell>
          <cell r="AR391" t="str">
            <v>70000060</v>
          </cell>
          <cell r="AS391" t="str">
            <v>025.</v>
          </cell>
          <cell r="AT391" t="str">
            <v>ESCRITURARIO COMERCIAL</v>
          </cell>
          <cell r="AU391" t="str">
            <v>1</v>
          </cell>
          <cell r="AV391" t="str">
            <v>00040330</v>
          </cell>
          <cell r="AW391" t="str">
            <v>J20444380420</v>
          </cell>
          <cell r="AX391" t="str">
            <v>AC-LJLRA-LOJA LEIRIA</v>
          </cell>
          <cell r="AY391" t="str">
            <v>68905412</v>
          </cell>
          <cell r="AZ391" t="str">
            <v>Lj Leiria</v>
          </cell>
          <cell r="BA391" t="str">
            <v>6890</v>
          </cell>
          <cell r="BB391" t="str">
            <v>EDP Outsourcing Comercial</v>
          </cell>
          <cell r="BC391" t="str">
            <v>6890</v>
          </cell>
          <cell r="BD391" t="str">
            <v>6890</v>
          </cell>
          <cell r="BE391" t="str">
            <v>2800</v>
          </cell>
          <cell r="BF391" t="str">
            <v>6890</v>
          </cell>
          <cell r="BG391" t="str">
            <v>EDP Outsourcing Comercial,SA</v>
          </cell>
          <cell r="BH391" t="str">
            <v>1010</v>
          </cell>
          <cell r="BI391">
            <v>1247</v>
          </cell>
          <cell r="BJ391" t="str">
            <v>11</v>
          </cell>
          <cell r="BK391">
            <v>30</v>
          </cell>
          <cell r="BL391">
            <v>303.3</v>
          </cell>
          <cell r="BM391" t="str">
            <v>NÍVEL 5</v>
          </cell>
          <cell r="BN391" t="str">
            <v>03</v>
          </cell>
          <cell r="BO391" t="str">
            <v>08</v>
          </cell>
          <cell r="BP391" t="str">
            <v>20010109</v>
          </cell>
          <cell r="BQ391" t="str">
            <v>22</v>
          </cell>
          <cell r="BR391" t="str">
            <v>ACELERACAO DE CARREIRA</v>
          </cell>
          <cell r="BS391" t="str">
            <v>20050101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C391">
            <v>0</v>
          </cell>
          <cell r="CG391">
            <v>0</v>
          </cell>
          <cell r="CK391">
            <v>0</v>
          </cell>
          <cell r="CO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1</v>
          </cell>
          <cell r="CY391" t="str">
            <v>6010</v>
          </cell>
          <cell r="CZ391">
            <v>39.54</v>
          </cell>
          <cell r="DC391">
            <v>0</v>
          </cell>
          <cell r="DF391">
            <v>0</v>
          </cell>
          <cell r="DI391">
            <v>0</v>
          </cell>
          <cell r="DK391">
            <v>0</v>
          </cell>
          <cell r="DL391">
            <v>0</v>
          </cell>
          <cell r="DN391" t="str">
            <v>21D12</v>
          </cell>
          <cell r="DO391" t="str">
            <v>Flex.T.Int."Act.Ind."</v>
          </cell>
          <cell r="DP391">
            <v>9</v>
          </cell>
          <cell r="DQ391">
            <v>100</v>
          </cell>
          <cell r="DR391" t="str">
            <v>CR01</v>
          </cell>
          <cell r="DT391" t="str">
            <v>00350657</v>
          </cell>
          <cell r="DU391" t="str">
            <v>CAIXA GERAL DE DEPOSITOS, SA</v>
          </cell>
        </row>
        <row r="392">
          <cell r="A392" t="str">
            <v>296600</v>
          </cell>
          <cell r="B392" t="str">
            <v>Maria Leonor Santos Lourenco</v>
          </cell>
          <cell r="C392" t="str">
            <v>1981</v>
          </cell>
          <cell r="D392">
            <v>24</v>
          </cell>
          <cell r="E392">
            <v>24</v>
          </cell>
          <cell r="F392" t="str">
            <v>19570416</v>
          </cell>
          <cell r="G392" t="str">
            <v>48</v>
          </cell>
          <cell r="H392" t="str">
            <v>0</v>
          </cell>
          <cell r="I392" t="str">
            <v>Solt.</v>
          </cell>
          <cell r="J392" t="str">
            <v>feminino</v>
          </cell>
          <cell r="K392">
            <v>0</v>
          </cell>
          <cell r="L392" t="str">
            <v>R Miguel Torga, 75-1.-D</v>
          </cell>
          <cell r="M392" t="str">
            <v>2410-134</v>
          </cell>
          <cell r="N392" t="str">
            <v>LEIRIA</v>
          </cell>
          <cell r="O392" t="str">
            <v>00122141</v>
          </cell>
          <cell r="P392" t="str">
            <v>CICLO PREPARATORIO ELEMENTAR</v>
          </cell>
          <cell r="R392" t="str">
            <v>4414911</v>
          </cell>
          <cell r="S392" t="str">
            <v>20020213</v>
          </cell>
          <cell r="T392" t="str">
            <v>LEIRIA</v>
          </cell>
          <cell r="U392" t="str">
            <v>9806</v>
          </cell>
          <cell r="V392" t="str">
            <v>ASOSI-ASS.S.TRAB.S.EN.TEL</v>
          </cell>
          <cell r="W392" t="str">
            <v>100761640</v>
          </cell>
          <cell r="X392" t="str">
            <v>1384</v>
          </cell>
          <cell r="Y392" t="str">
            <v>0.0</v>
          </cell>
          <cell r="Z392">
            <v>0</v>
          </cell>
          <cell r="AA392" t="str">
            <v>00</v>
          </cell>
          <cell r="AD392" t="str">
            <v>100</v>
          </cell>
          <cell r="AE392" t="str">
            <v>11111359657</v>
          </cell>
          <cell r="AF392" t="str">
            <v>02</v>
          </cell>
          <cell r="AG392" t="str">
            <v>19810405</v>
          </cell>
          <cell r="AH392" t="str">
            <v>DT.Adm.Corr.Antiguid</v>
          </cell>
          <cell r="AI392" t="str">
            <v>1</v>
          </cell>
          <cell r="AJ392" t="str">
            <v>ACTIVOS</v>
          </cell>
          <cell r="AK392" t="str">
            <v>AA</v>
          </cell>
          <cell r="AL392" t="str">
            <v>ACTIVO TEMP.INTEIRO</v>
          </cell>
          <cell r="AM392" t="str">
            <v>J200</v>
          </cell>
          <cell r="AN392" t="str">
            <v>EDPOutsourcingComercial-Ce</v>
          </cell>
          <cell r="AO392" t="str">
            <v>J224</v>
          </cell>
          <cell r="AP392" t="str">
            <v>EDPOC-LEIR PHR</v>
          </cell>
          <cell r="AQ392" t="str">
            <v>40177230</v>
          </cell>
          <cell r="AR392" t="str">
            <v>70000060</v>
          </cell>
          <cell r="AS392" t="str">
            <v>025.</v>
          </cell>
          <cell r="AT392" t="str">
            <v>ESCRITURARIO COMERCIAL</v>
          </cell>
          <cell r="AU392" t="str">
            <v>1</v>
          </cell>
          <cell r="AV392" t="str">
            <v>00040330</v>
          </cell>
          <cell r="AW392" t="str">
            <v>J20444380420</v>
          </cell>
          <cell r="AX392" t="str">
            <v>AC-LJLRA-LOJA LEIRIA</v>
          </cell>
          <cell r="AY392" t="str">
            <v>68905412</v>
          </cell>
          <cell r="AZ392" t="str">
            <v>Lj Leiria</v>
          </cell>
          <cell r="BA392" t="str">
            <v>6890</v>
          </cell>
          <cell r="BB392" t="str">
            <v>EDP Outsourcing Comercial</v>
          </cell>
          <cell r="BC392" t="str">
            <v>6890</v>
          </cell>
          <cell r="BD392" t="str">
            <v>6890</v>
          </cell>
          <cell r="BE392" t="str">
            <v>2800</v>
          </cell>
          <cell r="BF392" t="str">
            <v>6890</v>
          </cell>
          <cell r="BG392" t="str">
            <v>EDP Outsourcing Comercial,SA</v>
          </cell>
          <cell r="BH392" t="str">
            <v>1010</v>
          </cell>
          <cell r="BI392">
            <v>1160</v>
          </cell>
          <cell r="BJ392" t="str">
            <v>10</v>
          </cell>
          <cell r="BK392">
            <v>24</v>
          </cell>
          <cell r="BL392">
            <v>242.64</v>
          </cell>
          <cell r="BM392" t="str">
            <v>NÍVEL 5</v>
          </cell>
          <cell r="BN392" t="str">
            <v>01</v>
          </cell>
          <cell r="BO392" t="str">
            <v>07</v>
          </cell>
          <cell r="BP392" t="str">
            <v>20040101</v>
          </cell>
          <cell r="BQ392" t="str">
            <v>21</v>
          </cell>
          <cell r="BR392" t="str">
            <v>EVOLUCAO AUTOMATICA</v>
          </cell>
          <cell r="BS392" t="str">
            <v>20050101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C392">
            <v>0</v>
          </cell>
          <cell r="CG392">
            <v>0</v>
          </cell>
          <cell r="CK392">
            <v>0</v>
          </cell>
          <cell r="CO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1</v>
          </cell>
          <cell r="CY392" t="str">
            <v>6010</v>
          </cell>
          <cell r="CZ392">
            <v>39.54</v>
          </cell>
          <cell r="DC392">
            <v>0</v>
          </cell>
          <cell r="DF392">
            <v>0</v>
          </cell>
          <cell r="DI392">
            <v>0</v>
          </cell>
          <cell r="DK392">
            <v>0</v>
          </cell>
          <cell r="DL392">
            <v>0</v>
          </cell>
          <cell r="DN392" t="str">
            <v>21D12</v>
          </cell>
          <cell r="DO392" t="str">
            <v>Flex.T.Int."Act.Ind."</v>
          </cell>
          <cell r="DP392">
            <v>9</v>
          </cell>
          <cell r="DQ392">
            <v>100</v>
          </cell>
          <cell r="DR392" t="str">
            <v>CR01</v>
          </cell>
          <cell r="DT392" t="str">
            <v>00360045</v>
          </cell>
          <cell r="DU392" t="str">
            <v>CAIXA ECONOMICA MONTEPIO GERAL</v>
          </cell>
        </row>
        <row r="393">
          <cell r="A393" t="str">
            <v>297453</v>
          </cell>
          <cell r="B393" t="str">
            <v>Antonio Sergio Oliveira Pascoal</v>
          </cell>
          <cell r="C393" t="str">
            <v>1984</v>
          </cell>
          <cell r="D393">
            <v>21</v>
          </cell>
          <cell r="E393">
            <v>21</v>
          </cell>
          <cell r="F393" t="str">
            <v>19590430</v>
          </cell>
          <cell r="G393" t="str">
            <v>46</v>
          </cell>
          <cell r="H393" t="str">
            <v>1</v>
          </cell>
          <cell r="I393" t="str">
            <v>Casado</v>
          </cell>
          <cell r="J393" t="str">
            <v>masculino</v>
          </cell>
          <cell r="K393">
            <v>2</v>
          </cell>
          <cell r="L393" t="str">
            <v>Rua da Fazenda, Lt.21 Urb. Valverde</v>
          </cell>
          <cell r="M393" t="str">
            <v>2415-771</v>
          </cell>
          <cell r="N393" t="str">
            <v>LEIRIA</v>
          </cell>
          <cell r="O393" t="str">
            <v>00231021</v>
          </cell>
          <cell r="P393" t="str">
            <v>CURSO GERAL DOS LICEUS</v>
          </cell>
          <cell r="R393" t="str">
            <v>4418240</v>
          </cell>
          <cell r="S393" t="str">
            <v>19990121</v>
          </cell>
          <cell r="T393" t="str">
            <v>LEIRIA</v>
          </cell>
          <cell r="U393" t="str">
            <v>9803</v>
          </cell>
          <cell r="V393" t="str">
            <v>S.NAC IND ENERGIA-SINDEL</v>
          </cell>
          <cell r="W393" t="str">
            <v>136877877</v>
          </cell>
          <cell r="X393" t="str">
            <v>3603</v>
          </cell>
          <cell r="Y393" t="str">
            <v>0.0</v>
          </cell>
          <cell r="Z393">
            <v>2</v>
          </cell>
          <cell r="AA393" t="str">
            <v>00</v>
          </cell>
          <cell r="AC393" t="str">
            <v>X</v>
          </cell>
          <cell r="AD393" t="str">
            <v>100</v>
          </cell>
          <cell r="AE393" t="str">
            <v>11111210693</v>
          </cell>
          <cell r="AF393" t="str">
            <v>02</v>
          </cell>
          <cell r="AG393" t="str">
            <v>19841103</v>
          </cell>
          <cell r="AH393" t="str">
            <v>DT.Adm.Corr.Antiguid</v>
          </cell>
          <cell r="AI393" t="str">
            <v>1</v>
          </cell>
          <cell r="AJ393" t="str">
            <v>ACTIVOS</v>
          </cell>
          <cell r="AK393" t="str">
            <v>AA</v>
          </cell>
          <cell r="AL393" t="str">
            <v>ACTIVO TEMP.INTEIRO</v>
          </cell>
          <cell r="AM393" t="str">
            <v>J200</v>
          </cell>
          <cell r="AN393" t="str">
            <v>EDPOutsourcingComercial-Ce</v>
          </cell>
          <cell r="AO393" t="str">
            <v>J224</v>
          </cell>
          <cell r="AP393" t="str">
            <v>EDPOC-LEIR PHR</v>
          </cell>
          <cell r="AQ393" t="str">
            <v>40177231</v>
          </cell>
          <cell r="AR393" t="str">
            <v>70000060</v>
          </cell>
          <cell r="AS393" t="str">
            <v>025.</v>
          </cell>
          <cell r="AT393" t="str">
            <v>ESCRITURARIO COMERCIAL</v>
          </cell>
          <cell r="AU393" t="str">
            <v>1</v>
          </cell>
          <cell r="AV393" t="str">
            <v>00040330</v>
          </cell>
          <cell r="AW393" t="str">
            <v>J20444380420</v>
          </cell>
          <cell r="AX393" t="str">
            <v>AC-LJLRA-LOJA LEIRIA</v>
          </cell>
          <cell r="AY393" t="str">
            <v>68905412</v>
          </cell>
          <cell r="AZ393" t="str">
            <v>Lj Leiria</v>
          </cell>
          <cell r="BA393" t="str">
            <v>6890</v>
          </cell>
          <cell r="BB393" t="str">
            <v>EDP Outsourcing Comercial</v>
          </cell>
          <cell r="BC393" t="str">
            <v>6890</v>
          </cell>
          <cell r="BD393" t="str">
            <v>6890</v>
          </cell>
          <cell r="BE393" t="str">
            <v>2800</v>
          </cell>
          <cell r="BF393" t="str">
            <v>6890</v>
          </cell>
          <cell r="BG393" t="str">
            <v>EDP Outsourcing Comercial,SA</v>
          </cell>
          <cell r="BH393" t="str">
            <v>1010</v>
          </cell>
          <cell r="BI393">
            <v>1079</v>
          </cell>
          <cell r="BJ393" t="str">
            <v>09</v>
          </cell>
          <cell r="BK393">
            <v>21</v>
          </cell>
          <cell r="BL393">
            <v>212.31</v>
          </cell>
          <cell r="BM393" t="str">
            <v>NÍVEL 5</v>
          </cell>
          <cell r="BN393" t="str">
            <v>02</v>
          </cell>
          <cell r="BO393" t="str">
            <v>06</v>
          </cell>
          <cell r="BP393" t="str">
            <v>20030101</v>
          </cell>
          <cell r="BQ393" t="str">
            <v>21</v>
          </cell>
          <cell r="BR393" t="str">
            <v>EVOLUCAO AUTOMATICA</v>
          </cell>
          <cell r="BS393" t="str">
            <v>20050101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C393">
            <v>0</v>
          </cell>
          <cell r="CG393">
            <v>0</v>
          </cell>
          <cell r="CK393">
            <v>0</v>
          </cell>
          <cell r="CO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1</v>
          </cell>
          <cell r="CY393" t="str">
            <v>6010</v>
          </cell>
          <cell r="CZ393">
            <v>39.54</v>
          </cell>
          <cell r="DC393">
            <v>0</v>
          </cell>
          <cell r="DF393">
            <v>0</v>
          </cell>
          <cell r="DI393">
            <v>0</v>
          </cell>
          <cell r="DK393">
            <v>0</v>
          </cell>
          <cell r="DL393">
            <v>0</v>
          </cell>
          <cell r="DN393" t="str">
            <v>21D12</v>
          </cell>
          <cell r="DO393" t="str">
            <v>Flex.T.Int."Act.Ind."</v>
          </cell>
          <cell r="DP393">
            <v>9</v>
          </cell>
          <cell r="DQ393">
            <v>100</v>
          </cell>
          <cell r="DR393" t="str">
            <v>CR01</v>
          </cell>
          <cell r="DT393" t="str">
            <v>00330000</v>
          </cell>
          <cell r="DU393" t="str">
            <v>BANCO COMERCIAL PORTUGUES, SA</v>
          </cell>
        </row>
        <row r="394">
          <cell r="A394" t="str">
            <v>136875</v>
          </cell>
          <cell r="B394" t="str">
            <v>Jose Manuel Ferreira da Silva</v>
          </cell>
          <cell r="C394" t="str">
            <v>1974</v>
          </cell>
          <cell r="D394">
            <v>31</v>
          </cell>
          <cell r="E394">
            <v>31</v>
          </cell>
          <cell r="F394" t="str">
            <v>19550627</v>
          </cell>
          <cell r="G394" t="str">
            <v>50</v>
          </cell>
          <cell r="H394" t="str">
            <v>1</v>
          </cell>
          <cell r="I394" t="str">
            <v>Casado</v>
          </cell>
          <cell r="J394" t="str">
            <v>masculino</v>
          </cell>
          <cell r="K394">
            <v>3</v>
          </cell>
          <cell r="L394" t="str">
            <v>Castanheiro</v>
          </cell>
          <cell r="M394" t="str">
            <v>2480-183</v>
          </cell>
          <cell r="N394" t="str">
            <v>PORTO DE MÓS</v>
          </cell>
          <cell r="O394" t="str">
            <v>00110024</v>
          </cell>
          <cell r="P394" t="str">
            <v>CICLO ELEMENTAR (4.CLASSE)</v>
          </cell>
          <cell r="R394" t="str">
            <v>4457527</v>
          </cell>
          <cell r="S394" t="str">
            <v>19901120</v>
          </cell>
          <cell r="T394" t="str">
            <v>LISBOA</v>
          </cell>
          <cell r="U394" t="str">
            <v>9803</v>
          </cell>
          <cell r="V394" t="str">
            <v>S.NAC IND ENERGIA-SINDEL</v>
          </cell>
          <cell r="W394" t="str">
            <v>160120900</v>
          </cell>
          <cell r="X394" t="str">
            <v>1457</v>
          </cell>
          <cell r="Y394" t="str">
            <v>0.0</v>
          </cell>
          <cell r="Z394">
            <v>3</v>
          </cell>
          <cell r="AA394" t="str">
            <v>00</v>
          </cell>
          <cell r="AD394" t="str">
            <v>100</v>
          </cell>
          <cell r="AE394" t="str">
            <v>11110562834</v>
          </cell>
          <cell r="AF394" t="str">
            <v>02</v>
          </cell>
          <cell r="AG394" t="str">
            <v>19740521</v>
          </cell>
          <cell r="AH394" t="str">
            <v>DT.Adm.Corr.Antiguid</v>
          </cell>
          <cell r="AI394" t="str">
            <v>1</v>
          </cell>
          <cell r="AJ394" t="str">
            <v>ACTIVOS</v>
          </cell>
          <cell r="AK394" t="str">
            <v>AA</v>
          </cell>
          <cell r="AL394" t="str">
            <v>ACTIVO TEMP.INTEIRO</v>
          </cell>
          <cell r="AM394" t="str">
            <v>J200</v>
          </cell>
          <cell r="AN394" t="str">
            <v>EDPOutsourcingComercial-Ce</v>
          </cell>
          <cell r="AO394" t="str">
            <v>J224</v>
          </cell>
          <cell r="AP394" t="str">
            <v>EDPOC-LEIR PHR</v>
          </cell>
          <cell r="AQ394" t="str">
            <v>40177228</v>
          </cell>
          <cell r="AR394" t="str">
            <v>70000060</v>
          </cell>
          <cell r="AS394" t="str">
            <v>025.</v>
          </cell>
          <cell r="AT394" t="str">
            <v>ESCRITURARIO COMERCIAL</v>
          </cell>
          <cell r="AU394" t="str">
            <v>1</v>
          </cell>
          <cell r="AV394" t="str">
            <v>00040330</v>
          </cell>
          <cell r="AW394" t="str">
            <v>J20444380420</v>
          </cell>
          <cell r="AX394" t="str">
            <v>AC-LJLRA-LOJA LEIRIA</v>
          </cell>
          <cell r="AY394" t="str">
            <v>68905412</v>
          </cell>
          <cell r="AZ394" t="str">
            <v>Lj Leiria</v>
          </cell>
          <cell r="BA394" t="str">
            <v>6890</v>
          </cell>
          <cell r="BB394" t="str">
            <v>EDP Outsourcing Comercial</v>
          </cell>
          <cell r="BC394" t="str">
            <v>6890</v>
          </cell>
          <cell r="BD394" t="str">
            <v>6890</v>
          </cell>
          <cell r="BE394" t="str">
            <v>2800</v>
          </cell>
          <cell r="BF394" t="str">
            <v>6890</v>
          </cell>
          <cell r="BG394" t="str">
            <v>EDP Outsourcing Comercial,SA</v>
          </cell>
          <cell r="BH394" t="str">
            <v>1010</v>
          </cell>
          <cell r="BI394">
            <v>1247</v>
          </cell>
          <cell r="BJ394" t="str">
            <v>11</v>
          </cell>
          <cell r="BK394">
            <v>31</v>
          </cell>
          <cell r="BL394">
            <v>313.41000000000003</v>
          </cell>
          <cell r="BM394" t="str">
            <v>NÍVEL 5</v>
          </cell>
          <cell r="BN394" t="str">
            <v>02</v>
          </cell>
          <cell r="BO394" t="str">
            <v>08</v>
          </cell>
          <cell r="BP394" t="str">
            <v>20030101</v>
          </cell>
          <cell r="BQ394" t="str">
            <v>21</v>
          </cell>
          <cell r="BR394" t="str">
            <v>EVOLUCAO AUTOMATICA</v>
          </cell>
          <cell r="BS394" t="str">
            <v>20050101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C394">
            <v>0</v>
          </cell>
          <cell r="CG394">
            <v>0</v>
          </cell>
          <cell r="CK394">
            <v>0</v>
          </cell>
          <cell r="CO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1</v>
          </cell>
          <cell r="CY394" t="str">
            <v>6010</v>
          </cell>
          <cell r="CZ394">
            <v>39.54</v>
          </cell>
          <cell r="DC394">
            <v>0</v>
          </cell>
          <cell r="DF394">
            <v>0</v>
          </cell>
          <cell r="DI394">
            <v>0</v>
          </cell>
          <cell r="DK394">
            <v>0</v>
          </cell>
          <cell r="DL394">
            <v>0</v>
          </cell>
          <cell r="DN394" t="str">
            <v>21D12</v>
          </cell>
          <cell r="DO394" t="str">
            <v>Flex.T.Int."Act.Ind."</v>
          </cell>
          <cell r="DP394">
            <v>9</v>
          </cell>
          <cell r="DQ394">
            <v>100</v>
          </cell>
          <cell r="DR394" t="str">
            <v>CR01</v>
          </cell>
          <cell r="DT394" t="str">
            <v>00330000</v>
          </cell>
          <cell r="DU394" t="str">
            <v>BANCO COMERCIAL PORTUGUES, SA</v>
          </cell>
        </row>
        <row r="395">
          <cell r="A395" t="str">
            <v>296910</v>
          </cell>
          <cell r="B395" t="str">
            <v>Maria Fatima Rodrigues Eusebio Grilo</v>
          </cell>
          <cell r="C395" t="str">
            <v>1982</v>
          </cell>
          <cell r="D395">
            <v>23</v>
          </cell>
          <cell r="E395">
            <v>23</v>
          </cell>
          <cell r="F395" t="str">
            <v>19610725</v>
          </cell>
          <cell r="G395" t="str">
            <v>43</v>
          </cell>
          <cell r="H395" t="str">
            <v>1</v>
          </cell>
          <cell r="I395" t="str">
            <v>Casado</v>
          </cell>
          <cell r="J395" t="str">
            <v>feminino</v>
          </cell>
          <cell r="K395">
            <v>2</v>
          </cell>
          <cell r="L395" t="str">
            <v>RAdrião Batalha, 149-1</v>
          </cell>
          <cell r="M395" t="str">
            <v>2450-000</v>
          </cell>
          <cell r="N395" t="str">
            <v>NAZARÉ</v>
          </cell>
          <cell r="O395" t="str">
            <v>00777505</v>
          </cell>
          <cell r="P395" t="str">
            <v>DIREITO</v>
          </cell>
          <cell r="R395" t="str">
            <v>4472972</v>
          </cell>
          <cell r="S395" t="str">
            <v>20000719</v>
          </cell>
          <cell r="T395" t="str">
            <v>LEIRIA</v>
          </cell>
          <cell r="U395" t="str">
            <v>9801</v>
          </cell>
          <cell r="V395" t="str">
            <v>SIND IND ELéCT CENTRO</v>
          </cell>
          <cell r="W395" t="str">
            <v>123591252</v>
          </cell>
          <cell r="X395" t="str">
            <v>1406</v>
          </cell>
          <cell r="Y395" t="str">
            <v>0.0</v>
          </cell>
          <cell r="Z395">
            <v>2</v>
          </cell>
          <cell r="AA395" t="str">
            <v>00</v>
          </cell>
          <cell r="AD395" t="str">
            <v>100</v>
          </cell>
          <cell r="AE395" t="str">
            <v>10751167598</v>
          </cell>
          <cell r="AF395" t="str">
            <v>02</v>
          </cell>
          <cell r="AG395" t="str">
            <v>19820826</v>
          </cell>
          <cell r="AH395" t="str">
            <v>DT.Adm.Corr.Antiguid</v>
          </cell>
          <cell r="AI395" t="str">
            <v>1</v>
          </cell>
          <cell r="AJ395" t="str">
            <v>ACTIVOS</v>
          </cell>
          <cell r="AK395" t="str">
            <v>AA</v>
          </cell>
          <cell r="AL395" t="str">
            <v>ACTIVO TEMP.INTEIRO</v>
          </cell>
          <cell r="AM395" t="str">
            <v>J200</v>
          </cell>
          <cell r="AN395" t="str">
            <v>EDPOutsourcingComercial-Ce</v>
          </cell>
          <cell r="AO395" t="str">
            <v>J224</v>
          </cell>
          <cell r="AP395" t="str">
            <v>EDPOC-LEIR PHR</v>
          </cell>
          <cell r="AQ395" t="str">
            <v>40177407</v>
          </cell>
          <cell r="AR395" t="str">
            <v>70000041</v>
          </cell>
          <cell r="AS395" t="str">
            <v>01L1</v>
          </cell>
          <cell r="AT395" t="str">
            <v>LICENCIADO I</v>
          </cell>
          <cell r="AU395" t="str">
            <v>1</v>
          </cell>
          <cell r="AV395" t="str">
            <v>00040532</v>
          </cell>
          <cell r="AW395" t="str">
            <v>J20600001620</v>
          </cell>
          <cell r="AX395" t="str">
            <v>ACCC-CONTACTOS COMERCIAIS CENTRO</v>
          </cell>
          <cell r="AY395" t="str">
            <v>68908200</v>
          </cell>
          <cell r="AZ395" t="str">
            <v>GC - GA Gestão Conta</v>
          </cell>
          <cell r="BA395" t="str">
            <v>6890</v>
          </cell>
          <cell r="BB395" t="str">
            <v>EDP Outsourcing Comercial</v>
          </cell>
          <cell r="BC395" t="str">
            <v>6890</v>
          </cell>
          <cell r="BD395" t="str">
            <v>6890</v>
          </cell>
          <cell r="BE395" t="str">
            <v>2800</v>
          </cell>
          <cell r="BF395" t="str">
            <v>6890</v>
          </cell>
          <cell r="BG395" t="str">
            <v>EDP Outsourcing Comercial,SA</v>
          </cell>
          <cell r="BH395" t="str">
            <v>1010</v>
          </cell>
          <cell r="BI395">
            <v>1799</v>
          </cell>
          <cell r="BJ395" t="str">
            <v>F</v>
          </cell>
          <cell r="BK395">
            <v>23</v>
          </cell>
          <cell r="BL395">
            <v>232.53</v>
          </cell>
          <cell r="BM395" t="str">
            <v>LIC 1</v>
          </cell>
          <cell r="BN395" t="str">
            <v>01</v>
          </cell>
          <cell r="BO395" t="str">
            <v>F</v>
          </cell>
          <cell r="BP395" t="str">
            <v>20040101</v>
          </cell>
          <cell r="BQ395" t="str">
            <v>21</v>
          </cell>
          <cell r="BR395" t="str">
            <v>EVOLUCAO AUTOMATICA</v>
          </cell>
          <cell r="BS395" t="str">
            <v>20050101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C395">
            <v>0</v>
          </cell>
          <cell r="CG395">
            <v>0</v>
          </cell>
          <cell r="CK395">
            <v>0</v>
          </cell>
          <cell r="CO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Z395">
            <v>0</v>
          </cell>
          <cell r="DC395">
            <v>0</v>
          </cell>
          <cell r="DF395">
            <v>0</v>
          </cell>
          <cell r="DI395">
            <v>0</v>
          </cell>
          <cell r="DK395">
            <v>0</v>
          </cell>
          <cell r="DL395">
            <v>0</v>
          </cell>
          <cell r="DN395" t="str">
            <v>21D12</v>
          </cell>
          <cell r="DO395" t="str">
            <v>Flex.T.Int."Act.Ind."</v>
          </cell>
          <cell r="DP395">
            <v>2</v>
          </cell>
          <cell r="DQ395">
            <v>100</v>
          </cell>
          <cell r="DR395" t="str">
            <v>CR01</v>
          </cell>
          <cell r="DT395" t="str">
            <v>00100000</v>
          </cell>
          <cell r="DU395" t="str">
            <v>BANCO BPI, SA</v>
          </cell>
        </row>
        <row r="396">
          <cell r="A396" t="str">
            <v>184730</v>
          </cell>
          <cell r="B396" t="str">
            <v>Isabel Filipe Martins</v>
          </cell>
          <cell r="C396" t="str">
            <v>1978</v>
          </cell>
          <cell r="D396">
            <v>27</v>
          </cell>
          <cell r="E396">
            <v>27</v>
          </cell>
          <cell r="F396" t="str">
            <v>19580411</v>
          </cell>
          <cell r="G396" t="str">
            <v>47</v>
          </cell>
          <cell r="H396" t="str">
            <v>4</v>
          </cell>
          <cell r="I396" t="str">
            <v>Divorc</v>
          </cell>
          <cell r="J396" t="str">
            <v>feminino</v>
          </cell>
          <cell r="K396">
            <v>1</v>
          </cell>
          <cell r="L396" t="str">
            <v>Urbanização das Trigueiras- Lote 68 Casal dos Matos -</v>
          </cell>
          <cell r="M396" t="str">
            <v>2410-000</v>
          </cell>
          <cell r="N396" t="str">
            <v>LEIRIA</v>
          </cell>
          <cell r="O396" t="str">
            <v>00122141</v>
          </cell>
          <cell r="P396" t="str">
            <v>CICLO PREPARATORIO ELEMENTAR</v>
          </cell>
          <cell r="R396" t="str">
            <v>6494713</v>
          </cell>
          <cell r="S396" t="str">
            <v>19990226</v>
          </cell>
          <cell r="T396" t="str">
            <v>LEIRIA</v>
          </cell>
          <cell r="U396" t="str">
            <v>9803</v>
          </cell>
          <cell r="V396" t="str">
            <v>S.NAC IND ENERGIA-SINDEL</v>
          </cell>
          <cell r="W396" t="str">
            <v>124666124</v>
          </cell>
          <cell r="X396" t="str">
            <v>1384</v>
          </cell>
          <cell r="Y396" t="str">
            <v>0.0</v>
          </cell>
          <cell r="Z396">
            <v>1</v>
          </cell>
          <cell r="AA396" t="str">
            <v>00</v>
          </cell>
          <cell r="AD396" t="str">
            <v>100</v>
          </cell>
          <cell r="AE396" t="str">
            <v>11110733090</v>
          </cell>
          <cell r="AF396" t="str">
            <v>02</v>
          </cell>
          <cell r="AG396" t="str">
            <v>19780102</v>
          </cell>
          <cell r="AH396" t="str">
            <v>DT.Adm.Corr.Antiguid</v>
          </cell>
          <cell r="AI396" t="str">
            <v>1</v>
          </cell>
          <cell r="AJ396" t="str">
            <v>ACTIVOS</v>
          </cell>
          <cell r="AK396" t="str">
            <v>AA</v>
          </cell>
          <cell r="AL396" t="str">
            <v>ACTIVO TEMP.INTEIRO</v>
          </cell>
          <cell r="AM396" t="str">
            <v>J200</v>
          </cell>
          <cell r="AN396" t="str">
            <v>EDPOutsourcingComercial-Ce</v>
          </cell>
          <cell r="AO396" t="str">
            <v>J224</v>
          </cell>
          <cell r="AP396" t="str">
            <v>EDPOC-LEIR PHR</v>
          </cell>
          <cell r="AQ396" t="str">
            <v>40177414</v>
          </cell>
          <cell r="AR396" t="str">
            <v>70000022</v>
          </cell>
          <cell r="AS396" t="str">
            <v>014.</v>
          </cell>
          <cell r="AT396" t="str">
            <v>TECNICO COMERCIAL</v>
          </cell>
          <cell r="AU396" t="str">
            <v>0</v>
          </cell>
          <cell r="AV396" t="str">
            <v>00040532</v>
          </cell>
          <cell r="AW396" t="str">
            <v>J20600001620</v>
          </cell>
          <cell r="AX396" t="str">
            <v>ACCC-CONTACTOS COMERCIAIS CENTRO</v>
          </cell>
          <cell r="AY396" t="str">
            <v>68908200</v>
          </cell>
          <cell r="AZ396" t="str">
            <v>GC - GA Gestão Conta</v>
          </cell>
          <cell r="BA396" t="str">
            <v>6890</v>
          </cell>
          <cell r="BB396" t="str">
            <v>EDP Outsourcing Comercial</v>
          </cell>
          <cell r="BC396" t="str">
            <v>6890</v>
          </cell>
          <cell r="BD396" t="str">
            <v>6890</v>
          </cell>
          <cell r="BE396" t="str">
            <v>2800</v>
          </cell>
          <cell r="BF396" t="str">
            <v>6890</v>
          </cell>
          <cell r="BG396" t="str">
            <v>EDP Outsourcing Comercial,SA</v>
          </cell>
          <cell r="BH396" t="str">
            <v>1010</v>
          </cell>
          <cell r="BI396">
            <v>1339</v>
          </cell>
          <cell r="BJ396" t="str">
            <v>12</v>
          </cell>
          <cell r="BK396">
            <v>27</v>
          </cell>
          <cell r="BL396">
            <v>272.97000000000003</v>
          </cell>
          <cell r="BM396" t="str">
            <v>NÍVEL 4</v>
          </cell>
          <cell r="BN396" t="str">
            <v>01</v>
          </cell>
          <cell r="BO396" t="str">
            <v>06</v>
          </cell>
          <cell r="BP396" t="str">
            <v>20030110</v>
          </cell>
          <cell r="BQ396" t="str">
            <v>33</v>
          </cell>
          <cell r="BR396" t="str">
            <v>NOMEACAO</v>
          </cell>
          <cell r="BS396" t="str">
            <v>20050101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C396">
            <v>0</v>
          </cell>
          <cell r="CG396">
            <v>0</v>
          </cell>
          <cell r="CK396">
            <v>0</v>
          </cell>
          <cell r="CO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Z396">
            <v>0</v>
          </cell>
          <cell r="DC396">
            <v>0</v>
          </cell>
          <cell r="DF396">
            <v>0</v>
          </cell>
          <cell r="DI396">
            <v>0</v>
          </cell>
          <cell r="DK396">
            <v>0</v>
          </cell>
          <cell r="DL396">
            <v>0</v>
          </cell>
          <cell r="DN396" t="str">
            <v>21D12</v>
          </cell>
          <cell r="DO396" t="str">
            <v>Flex.T.Int."Act.Ind."</v>
          </cell>
          <cell r="DP396">
            <v>2</v>
          </cell>
          <cell r="DQ396">
            <v>100</v>
          </cell>
          <cell r="DR396" t="str">
            <v>CR01</v>
          </cell>
          <cell r="DT396" t="str">
            <v>00180000</v>
          </cell>
          <cell r="DU396" t="str">
            <v>BANCO TOTTA &amp; ACORES, SA</v>
          </cell>
        </row>
        <row r="397">
          <cell r="A397" t="str">
            <v>296520</v>
          </cell>
          <cell r="B397" t="str">
            <v>Mario Ramos Santos</v>
          </cell>
          <cell r="C397" t="str">
            <v>1981</v>
          </cell>
          <cell r="D397">
            <v>24</v>
          </cell>
          <cell r="E397">
            <v>24</v>
          </cell>
          <cell r="F397" t="str">
            <v>19590113</v>
          </cell>
          <cell r="G397" t="str">
            <v>46</v>
          </cell>
          <cell r="H397" t="str">
            <v>1</v>
          </cell>
          <cell r="I397" t="str">
            <v>Casado</v>
          </cell>
          <cell r="J397" t="str">
            <v>masculino</v>
          </cell>
          <cell r="K397">
            <v>2</v>
          </cell>
          <cell r="L397" t="str">
            <v>R Campo de Futebol, 41-Casais da Caridade</v>
          </cell>
          <cell r="M397" t="str">
            <v>2490-316</v>
          </cell>
          <cell r="N397" t="str">
            <v>OURÉM</v>
          </cell>
          <cell r="O397" t="str">
            <v>00774204</v>
          </cell>
          <cell r="P397" t="str">
            <v>ECONOMIA</v>
          </cell>
          <cell r="R397" t="str">
            <v>5246838</v>
          </cell>
          <cell r="S397" t="str">
            <v>20010525</v>
          </cell>
          <cell r="T397" t="str">
            <v>SANTAREM</v>
          </cell>
          <cell r="U397" t="str">
            <v>9803</v>
          </cell>
          <cell r="V397" t="str">
            <v>S.NAC IND ENERGIA-SINDEL</v>
          </cell>
          <cell r="W397" t="str">
            <v>108986683</v>
          </cell>
          <cell r="X397" t="str">
            <v>2127</v>
          </cell>
          <cell r="Y397" t="str">
            <v>0.0</v>
          </cell>
          <cell r="Z397">
            <v>2</v>
          </cell>
          <cell r="AA397" t="str">
            <v>00</v>
          </cell>
          <cell r="AD397" t="str">
            <v>100</v>
          </cell>
          <cell r="AE397" t="str">
            <v>11113155289</v>
          </cell>
          <cell r="AF397" t="str">
            <v>02</v>
          </cell>
          <cell r="AG397" t="str">
            <v>19810107</v>
          </cell>
          <cell r="AH397" t="str">
            <v>DT.Adm.Corr.Antiguid</v>
          </cell>
          <cell r="AI397" t="str">
            <v>1</v>
          </cell>
          <cell r="AJ397" t="str">
            <v>ACTIVOS</v>
          </cell>
          <cell r="AK397" t="str">
            <v>AA</v>
          </cell>
          <cell r="AL397" t="str">
            <v>ACTIVO TEMP.INTEIRO</v>
          </cell>
          <cell r="AM397" t="str">
            <v>J200</v>
          </cell>
          <cell r="AN397" t="str">
            <v>EDPOutsourcingComercial-Ce</v>
          </cell>
          <cell r="AO397" t="str">
            <v>J224</v>
          </cell>
          <cell r="AP397" t="str">
            <v>EDPOC-LEIR PHR</v>
          </cell>
          <cell r="AQ397" t="str">
            <v>40177406</v>
          </cell>
          <cell r="AR397" t="str">
            <v>70000041</v>
          </cell>
          <cell r="AS397" t="str">
            <v>01L1</v>
          </cell>
          <cell r="AT397" t="str">
            <v>LICENCIADO I</v>
          </cell>
          <cell r="AU397" t="str">
            <v>1</v>
          </cell>
          <cell r="AV397" t="str">
            <v>00040532</v>
          </cell>
          <cell r="AW397" t="str">
            <v>J20600001620</v>
          </cell>
          <cell r="AX397" t="str">
            <v>ACCC-CONTACTOS COMERCIAIS CENTRO</v>
          </cell>
          <cell r="AY397" t="str">
            <v>68908200</v>
          </cell>
          <cell r="AZ397" t="str">
            <v>GC - GA Gestão Conta</v>
          </cell>
          <cell r="BA397" t="str">
            <v>6890</v>
          </cell>
          <cell r="BB397" t="str">
            <v>EDP Outsourcing Comercial</v>
          </cell>
          <cell r="BC397" t="str">
            <v>6890</v>
          </cell>
          <cell r="BD397" t="str">
            <v>6890</v>
          </cell>
          <cell r="BE397" t="str">
            <v>2800</v>
          </cell>
          <cell r="BF397" t="str">
            <v>6890</v>
          </cell>
          <cell r="BG397" t="str">
            <v>EDP Outsourcing Comercial,SA</v>
          </cell>
          <cell r="BH397" t="str">
            <v>1010</v>
          </cell>
          <cell r="BI397">
            <v>1907</v>
          </cell>
          <cell r="BJ397" t="str">
            <v>G</v>
          </cell>
          <cell r="BK397">
            <v>24</v>
          </cell>
          <cell r="BL397">
            <v>242.64</v>
          </cell>
          <cell r="BM397" t="str">
            <v>LIC 1</v>
          </cell>
          <cell r="BN397" t="str">
            <v>01</v>
          </cell>
          <cell r="BO397" t="str">
            <v>G</v>
          </cell>
          <cell r="BP397" t="str">
            <v>20040101</v>
          </cell>
          <cell r="BQ397" t="str">
            <v>21</v>
          </cell>
          <cell r="BR397" t="str">
            <v>EVOLUCAO AUTOMATICA</v>
          </cell>
          <cell r="BS397" t="str">
            <v>20050101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C397">
            <v>0</v>
          </cell>
          <cell r="CG397">
            <v>0</v>
          </cell>
          <cell r="CK397">
            <v>0</v>
          </cell>
          <cell r="CO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Z397">
            <v>0</v>
          </cell>
          <cell r="DC397">
            <v>0</v>
          </cell>
          <cell r="DF397">
            <v>0</v>
          </cell>
          <cell r="DI397">
            <v>0</v>
          </cell>
          <cell r="DK397">
            <v>0</v>
          </cell>
          <cell r="DL397">
            <v>0</v>
          </cell>
          <cell r="DN397" t="str">
            <v>21D12</v>
          </cell>
          <cell r="DO397" t="str">
            <v>Flex.T.Int."Act.Ind."</v>
          </cell>
          <cell r="DP397">
            <v>2</v>
          </cell>
          <cell r="DQ397">
            <v>100</v>
          </cell>
          <cell r="DR397" t="str">
            <v>CR01</v>
          </cell>
          <cell r="DT397" t="str">
            <v>00300001</v>
          </cell>
          <cell r="DU397" t="str">
            <v>BANCO SANTANDER PORTUGAL, SA</v>
          </cell>
        </row>
        <row r="398">
          <cell r="A398" t="str">
            <v>296767</v>
          </cell>
          <cell r="B398" t="str">
            <v>Maria Madalena Gomes Portugal Violante</v>
          </cell>
          <cell r="C398" t="str">
            <v>1981</v>
          </cell>
          <cell r="D398">
            <v>24</v>
          </cell>
          <cell r="E398">
            <v>24</v>
          </cell>
          <cell r="F398" t="str">
            <v>19561015</v>
          </cell>
          <cell r="G398" t="str">
            <v>48</v>
          </cell>
          <cell r="H398" t="str">
            <v>1</v>
          </cell>
          <cell r="I398" t="str">
            <v>Casado</v>
          </cell>
          <cell r="J398" t="str">
            <v>feminino</v>
          </cell>
          <cell r="K398">
            <v>2</v>
          </cell>
          <cell r="L398" t="str">
            <v>R Principal, 316              Pinheiros - Marrazes</v>
          </cell>
          <cell r="M398" t="str">
            <v>2400-444</v>
          </cell>
          <cell r="N398" t="str">
            <v>LEIRIA</v>
          </cell>
          <cell r="O398" t="str">
            <v>00122141</v>
          </cell>
          <cell r="P398" t="str">
            <v>CICLO PREPARATORIO ELEMENTAR</v>
          </cell>
          <cell r="R398" t="str">
            <v>4309459</v>
          </cell>
          <cell r="S398" t="str">
            <v>19990528</v>
          </cell>
          <cell r="T398" t="str">
            <v>LEIRIA</v>
          </cell>
          <cell r="U398" t="str">
            <v>9803</v>
          </cell>
          <cell r="V398" t="str">
            <v>S.NAC IND ENERGIA-SINDEL</v>
          </cell>
          <cell r="W398" t="str">
            <v>123790514</v>
          </cell>
          <cell r="X398" t="str">
            <v>3603</v>
          </cell>
          <cell r="Y398" t="str">
            <v>0.0</v>
          </cell>
          <cell r="Z398">
            <v>2</v>
          </cell>
          <cell r="AA398" t="str">
            <v>00</v>
          </cell>
          <cell r="AC398" t="str">
            <v>X</v>
          </cell>
          <cell r="AD398" t="str">
            <v>100</v>
          </cell>
          <cell r="AE398" t="str">
            <v>11111796579</v>
          </cell>
          <cell r="AF398" t="str">
            <v>02</v>
          </cell>
          <cell r="AG398" t="str">
            <v>19811117</v>
          </cell>
          <cell r="AH398" t="str">
            <v>DT.Adm.Corr.Antiguid</v>
          </cell>
          <cell r="AI398" t="str">
            <v>1</v>
          </cell>
          <cell r="AJ398" t="str">
            <v>ACTIVOS</v>
          </cell>
          <cell r="AK398" t="str">
            <v>AA</v>
          </cell>
          <cell r="AL398" t="str">
            <v>ACTIVO TEMP.INTEIRO</v>
          </cell>
          <cell r="AM398" t="str">
            <v>J200</v>
          </cell>
          <cell r="AN398" t="str">
            <v>EDPOutsourcingComercial-Ce</v>
          </cell>
          <cell r="AO398" t="str">
            <v>J224</v>
          </cell>
          <cell r="AP398" t="str">
            <v>EDPOC-LEIR PHR</v>
          </cell>
          <cell r="AQ398" t="str">
            <v>40177417</v>
          </cell>
          <cell r="AR398" t="str">
            <v>70000022</v>
          </cell>
          <cell r="AS398" t="str">
            <v>014.</v>
          </cell>
          <cell r="AT398" t="str">
            <v>TECNICO COMERCIAL</v>
          </cell>
          <cell r="AU398" t="str">
            <v>1</v>
          </cell>
          <cell r="AV398" t="str">
            <v>00040532</v>
          </cell>
          <cell r="AW398" t="str">
            <v>J20600001620</v>
          </cell>
          <cell r="AX398" t="str">
            <v>ACCC-CONTACTOS COMERCIAIS CENTRO</v>
          </cell>
          <cell r="AY398" t="str">
            <v>68908200</v>
          </cell>
          <cell r="AZ398" t="str">
            <v>GC - GA Gestão Conta</v>
          </cell>
          <cell r="BA398" t="str">
            <v>6890</v>
          </cell>
          <cell r="BB398" t="str">
            <v>EDP Outsourcing Comercial</v>
          </cell>
          <cell r="BC398" t="str">
            <v>6890</v>
          </cell>
          <cell r="BD398" t="str">
            <v>6890</v>
          </cell>
          <cell r="BE398" t="str">
            <v>2800</v>
          </cell>
          <cell r="BF398" t="str">
            <v>6890</v>
          </cell>
          <cell r="BG398" t="str">
            <v>EDP Outsourcing Comercial,SA</v>
          </cell>
          <cell r="BH398" t="str">
            <v>1010</v>
          </cell>
          <cell r="BI398">
            <v>1160</v>
          </cell>
          <cell r="BJ398" t="str">
            <v>10</v>
          </cell>
          <cell r="BK398">
            <v>24</v>
          </cell>
          <cell r="BL398">
            <v>242.64</v>
          </cell>
          <cell r="BM398" t="str">
            <v>NÍVEL 4</v>
          </cell>
          <cell r="BN398" t="str">
            <v>00</v>
          </cell>
          <cell r="BO398" t="str">
            <v>04</v>
          </cell>
          <cell r="BP398" t="str">
            <v>20040110</v>
          </cell>
          <cell r="BQ398" t="str">
            <v>33</v>
          </cell>
          <cell r="BR398" t="str">
            <v>NOMEACAO</v>
          </cell>
          <cell r="BS398" t="str">
            <v>20050101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C398">
            <v>0</v>
          </cell>
          <cell r="CG398">
            <v>0</v>
          </cell>
          <cell r="CK398">
            <v>0</v>
          </cell>
          <cell r="CO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Z398">
            <v>0</v>
          </cell>
          <cell r="DC398">
            <v>0</v>
          </cell>
          <cell r="DF398">
            <v>0</v>
          </cell>
          <cell r="DI398">
            <v>0</v>
          </cell>
          <cell r="DK398">
            <v>0</v>
          </cell>
          <cell r="DL398">
            <v>0</v>
          </cell>
          <cell r="DN398" t="str">
            <v>21D12</v>
          </cell>
          <cell r="DO398" t="str">
            <v>Flex.T.Int."Act.Ind."</v>
          </cell>
          <cell r="DP398">
            <v>2</v>
          </cell>
          <cell r="DQ398">
            <v>100</v>
          </cell>
          <cell r="DR398" t="str">
            <v>CR01</v>
          </cell>
          <cell r="DT398" t="str">
            <v>00330000</v>
          </cell>
          <cell r="DU398" t="str">
            <v>BANCO COMERCIAL PORTUGUES, SA</v>
          </cell>
        </row>
        <row r="399">
          <cell r="A399" t="str">
            <v>296988</v>
          </cell>
          <cell r="B399" t="str">
            <v>Eduardo Santos Marques Pereira</v>
          </cell>
          <cell r="C399" t="str">
            <v>1983</v>
          </cell>
          <cell r="D399">
            <v>22</v>
          </cell>
          <cell r="E399">
            <v>22</v>
          </cell>
          <cell r="F399" t="str">
            <v>19620117</v>
          </cell>
          <cell r="G399" t="str">
            <v>43</v>
          </cell>
          <cell r="H399" t="str">
            <v>1</v>
          </cell>
          <cell r="I399" t="str">
            <v>Casado</v>
          </cell>
          <cell r="J399" t="str">
            <v>masculino</v>
          </cell>
          <cell r="K399">
            <v>1</v>
          </cell>
          <cell r="L399" t="str">
            <v>R Alto do Carvalhal, 14    R/C Esquerdo</v>
          </cell>
          <cell r="M399" t="str">
            <v>3280-022</v>
          </cell>
          <cell r="N399" t="str">
            <v>CASTANHEIRA DE PÊRA</v>
          </cell>
          <cell r="O399" t="str">
            <v>00121021</v>
          </cell>
          <cell r="P399" t="str">
            <v>1. CICLO LICEAL (2 ANOS)</v>
          </cell>
          <cell r="R399" t="str">
            <v>6115142</v>
          </cell>
          <cell r="S399" t="str">
            <v>20020221</v>
          </cell>
          <cell r="T399" t="str">
            <v>LEIRIA</v>
          </cell>
          <cell r="U399" t="str">
            <v>9806</v>
          </cell>
          <cell r="V399" t="str">
            <v>ASOSI-ASS.S.TRAB.S.EN.TEL</v>
          </cell>
          <cell r="W399" t="str">
            <v>176578552</v>
          </cell>
          <cell r="X399" t="str">
            <v>1368</v>
          </cell>
          <cell r="Y399" t="str">
            <v>0.0</v>
          </cell>
          <cell r="Z399">
            <v>1</v>
          </cell>
          <cell r="AA399" t="str">
            <v>00</v>
          </cell>
          <cell r="AC399" t="str">
            <v>X</v>
          </cell>
          <cell r="AD399" t="str">
            <v>100</v>
          </cell>
          <cell r="AE399" t="str">
            <v>11113151734</v>
          </cell>
          <cell r="AF399" t="str">
            <v>02</v>
          </cell>
          <cell r="AG399" t="str">
            <v>19830129</v>
          </cell>
          <cell r="AH399" t="str">
            <v>DT.Adm.Corr.Antiguid</v>
          </cell>
          <cell r="AI399" t="str">
            <v>1</v>
          </cell>
          <cell r="AJ399" t="str">
            <v>ACTIVOS</v>
          </cell>
          <cell r="AK399" t="str">
            <v>AA</v>
          </cell>
          <cell r="AL399" t="str">
            <v>ACTIVO TEMP.INTEIRO</v>
          </cell>
          <cell r="AM399" t="str">
            <v>J200</v>
          </cell>
          <cell r="AN399" t="str">
            <v>EDPOutsourcingComercial-Ce</v>
          </cell>
          <cell r="AO399" t="str">
            <v>J225</v>
          </cell>
          <cell r="AP399" t="str">
            <v>EDPOC-PBL Fil P</v>
          </cell>
          <cell r="AQ399" t="str">
            <v>40176923</v>
          </cell>
          <cell r="AR399" t="str">
            <v>70000060</v>
          </cell>
          <cell r="AS399" t="str">
            <v>025.</v>
          </cell>
          <cell r="AT399" t="str">
            <v>ESCRITURARIO COMERCIAL</v>
          </cell>
          <cell r="AU399" t="str">
            <v>1</v>
          </cell>
          <cell r="AV399" t="str">
            <v>00040605</v>
          </cell>
          <cell r="AW399" t="str">
            <v>J20440000620</v>
          </cell>
          <cell r="AX399" t="str">
            <v>AC-LE-LOJAS E EQUIPAS - I</v>
          </cell>
          <cell r="AY399" t="str">
            <v>68905034</v>
          </cell>
          <cell r="AZ399" t="str">
            <v>Apoio à Rede Centro</v>
          </cell>
          <cell r="BA399" t="str">
            <v>6890</v>
          </cell>
          <cell r="BB399" t="str">
            <v>EDP Outsourcing Comercial</v>
          </cell>
          <cell r="BC399" t="str">
            <v>6890</v>
          </cell>
          <cell r="BD399" t="str">
            <v>6890</v>
          </cell>
          <cell r="BE399" t="str">
            <v>2800</v>
          </cell>
          <cell r="BF399" t="str">
            <v>6890</v>
          </cell>
          <cell r="BG399" t="str">
            <v>EDP Outsourcing Comercial,SA</v>
          </cell>
          <cell r="BH399" t="str">
            <v>1010</v>
          </cell>
          <cell r="BI399">
            <v>1003</v>
          </cell>
          <cell r="BJ399" t="str">
            <v>08</v>
          </cell>
          <cell r="BK399">
            <v>22</v>
          </cell>
          <cell r="BL399">
            <v>222.42</v>
          </cell>
          <cell r="BM399" t="str">
            <v>NÍVEL 5</v>
          </cell>
          <cell r="BN399" t="str">
            <v>02</v>
          </cell>
          <cell r="BO399" t="str">
            <v>05</v>
          </cell>
          <cell r="BP399" t="str">
            <v>20030101</v>
          </cell>
          <cell r="BQ399" t="str">
            <v>21</v>
          </cell>
          <cell r="BR399" t="str">
            <v>EVOLUCAO AUTOMATICA</v>
          </cell>
          <cell r="BS399" t="str">
            <v>20050101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C399">
            <v>0</v>
          </cell>
          <cell r="CG399">
            <v>0</v>
          </cell>
          <cell r="CK399">
            <v>0</v>
          </cell>
          <cell r="CO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Z399">
            <v>0</v>
          </cell>
          <cell r="DC399">
            <v>0</v>
          </cell>
          <cell r="DF399">
            <v>0</v>
          </cell>
          <cell r="DI399">
            <v>0</v>
          </cell>
          <cell r="DK399">
            <v>0</v>
          </cell>
          <cell r="DL399">
            <v>0</v>
          </cell>
          <cell r="DN399" t="str">
            <v>11D12</v>
          </cell>
          <cell r="DO399" t="str">
            <v>Fixo T.Int-"A.IND."</v>
          </cell>
          <cell r="DP399">
            <v>9</v>
          </cell>
          <cell r="DQ399">
            <v>100</v>
          </cell>
          <cell r="DR399" t="str">
            <v>CR01</v>
          </cell>
          <cell r="DT399" t="str">
            <v>00350219</v>
          </cell>
          <cell r="DU399" t="str">
            <v>CAIXA GERAL DE DEPOSITOS, SA</v>
          </cell>
        </row>
        <row r="400">
          <cell r="A400" t="str">
            <v>297070</v>
          </cell>
          <cell r="B400" t="str">
            <v>Antonio Manuel Neto Henriques Veras</v>
          </cell>
          <cell r="C400" t="str">
            <v>1983</v>
          </cell>
          <cell r="D400">
            <v>22</v>
          </cell>
          <cell r="E400">
            <v>22</v>
          </cell>
          <cell r="F400" t="str">
            <v>19610909</v>
          </cell>
          <cell r="G400" t="str">
            <v>43</v>
          </cell>
          <cell r="H400" t="str">
            <v>1</v>
          </cell>
          <cell r="I400" t="str">
            <v>Casado</v>
          </cell>
          <cell r="J400" t="str">
            <v>masculino</v>
          </cell>
          <cell r="K400">
            <v>1</v>
          </cell>
          <cell r="L400" t="str">
            <v>Pera</v>
          </cell>
          <cell r="M400" t="str">
            <v>3280-104</v>
          </cell>
          <cell r="N400" t="str">
            <v>CASTANHEIRA DE PÊRA</v>
          </cell>
          <cell r="O400" t="str">
            <v>00233021</v>
          </cell>
          <cell r="P400" t="str">
            <v>C.GERAL UNIFICADO(9 ANO ESCOL)</v>
          </cell>
          <cell r="R400" t="str">
            <v>4486661</v>
          </cell>
          <cell r="S400" t="str">
            <v>19970228</v>
          </cell>
          <cell r="T400" t="str">
            <v>LEIRIA</v>
          </cell>
          <cell r="U400" t="str">
            <v>9803</v>
          </cell>
          <cell r="V400" t="str">
            <v>S.NAC IND ENERGIA-SINDEL</v>
          </cell>
          <cell r="W400" t="str">
            <v>109263286</v>
          </cell>
          <cell r="X400" t="str">
            <v>1368</v>
          </cell>
          <cell r="Y400" t="str">
            <v>0.0</v>
          </cell>
          <cell r="Z400">
            <v>1</v>
          </cell>
          <cell r="AA400" t="str">
            <v>00</v>
          </cell>
          <cell r="AC400" t="str">
            <v>X</v>
          </cell>
          <cell r="AD400" t="str">
            <v>100</v>
          </cell>
          <cell r="AE400" t="str">
            <v>11113148401</v>
          </cell>
          <cell r="AF400" t="str">
            <v>02</v>
          </cell>
          <cell r="AG400" t="str">
            <v>19830709</v>
          </cell>
          <cell r="AH400" t="str">
            <v>DT.Adm.Corr.Antiguid</v>
          </cell>
          <cell r="AI400" t="str">
            <v>1</v>
          </cell>
          <cell r="AJ400" t="str">
            <v>ACTIVOS</v>
          </cell>
          <cell r="AK400" t="str">
            <v>AA</v>
          </cell>
          <cell r="AL400" t="str">
            <v>ACTIVO TEMP.INTEIRO</v>
          </cell>
          <cell r="AM400" t="str">
            <v>J200</v>
          </cell>
          <cell r="AN400" t="str">
            <v>EDPOutsourcingComercial-Ce</v>
          </cell>
          <cell r="AO400" t="str">
            <v>J225</v>
          </cell>
          <cell r="AP400" t="str">
            <v>EDPOC-PBL Fil P</v>
          </cell>
          <cell r="AQ400" t="str">
            <v>40176924</v>
          </cell>
          <cell r="AR400" t="str">
            <v>70000060</v>
          </cell>
          <cell r="AS400" t="str">
            <v>025.</v>
          </cell>
          <cell r="AT400" t="str">
            <v>ESCRITURARIO COMERCIAL</v>
          </cell>
          <cell r="AU400" t="str">
            <v>1</v>
          </cell>
          <cell r="AV400" t="str">
            <v>00040605</v>
          </cell>
          <cell r="AW400" t="str">
            <v>J20440000620</v>
          </cell>
          <cell r="AX400" t="str">
            <v>AC-LE-LOJAS E EQUIPAS - I</v>
          </cell>
          <cell r="AY400" t="str">
            <v>68905034</v>
          </cell>
          <cell r="AZ400" t="str">
            <v>Apoio à Rede Centro</v>
          </cell>
          <cell r="BA400" t="str">
            <v>6890</v>
          </cell>
          <cell r="BB400" t="str">
            <v>EDP Outsourcing Comercial</v>
          </cell>
          <cell r="BC400" t="str">
            <v>6890</v>
          </cell>
          <cell r="BD400" t="str">
            <v>6890</v>
          </cell>
          <cell r="BE400" t="str">
            <v>2800</v>
          </cell>
          <cell r="BF400" t="str">
            <v>6890</v>
          </cell>
          <cell r="BG400" t="str">
            <v>EDP Outsourcing Comercial,SA</v>
          </cell>
          <cell r="BH400" t="str">
            <v>1010</v>
          </cell>
          <cell r="BI400">
            <v>1079</v>
          </cell>
          <cell r="BJ400" t="str">
            <v>09</v>
          </cell>
          <cell r="BK400">
            <v>22</v>
          </cell>
          <cell r="BL400">
            <v>222.42</v>
          </cell>
          <cell r="BM400" t="str">
            <v>NÍVEL 5</v>
          </cell>
          <cell r="BN400" t="str">
            <v>01</v>
          </cell>
          <cell r="BO400" t="str">
            <v>06</v>
          </cell>
          <cell r="BP400" t="str">
            <v>20040101</v>
          </cell>
          <cell r="BQ400" t="str">
            <v>21</v>
          </cell>
          <cell r="BR400" t="str">
            <v>EVOLUCAO AUTOMATICA</v>
          </cell>
          <cell r="BS400" t="str">
            <v>20050101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C400">
            <v>0</v>
          </cell>
          <cell r="CG400">
            <v>0</v>
          </cell>
          <cell r="CK400">
            <v>0</v>
          </cell>
          <cell r="CO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Z400">
            <v>0</v>
          </cell>
          <cell r="DC400">
            <v>0</v>
          </cell>
          <cell r="DF400">
            <v>0</v>
          </cell>
          <cell r="DI400">
            <v>0</v>
          </cell>
          <cell r="DK400">
            <v>0</v>
          </cell>
          <cell r="DL400">
            <v>0</v>
          </cell>
          <cell r="DN400" t="str">
            <v>11D12</v>
          </cell>
          <cell r="DO400" t="str">
            <v>Fixo T.Int-"A.IND."</v>
          </cell>
          <cell r="DP400">
            <v>9</v>
          </cell>
          <cell r="DQ400">
            <v>100</v>
          </cell>
          <cell r="DR400" t="str">
            <v>CR01</v>
          </cell>
          <cell r="DT400" t="str">
            <v>00350219</v>
          </cell>
          <cell r="DU400" t="str">
            <v>CAIXA GERAL DE DEPOSITOS, SA</v>
          </cell>
        </row>
        <row r="401">
          <cell r="A401" t="str">
            <v>209570</v>
          </cell>
          <cell r="B401" t="str">
            <v>Antonio Manuel Sepulveda Vicente</v>
          </cell>
          <cell r="C401" t="str">
            <v>1981</v>
          </cell>
          <cell r="D401">
            <v>24</v>
          </cell>
          <cell r="E401">
            <v>24</v>
          </cell>
          <cell r="F401" t="str">
            <v>19570617</v>
          </cell>
          <cell r="G401" t="str">
            <v>48</v>
          </cell>
          <cell r="H401" t="str">
            <v>1</v>
          </cell>
          <cell r="I401" t="str">
            <v>Casado</v>
          </cell>
          <cell r="J401" t="str">
            <v>masculino</v>
          </cell>
          <cell r="K401">
            <v>2</v>
          </cell>
          <cell r="L401" t="str">
            <v>R. Santo António Tojal de Cima</v>
          </cell>
          <cell r="M401" t="str">
            <v>2480-188</v>
          </cell>
          <cell r="N401" t="str">
            <v>PORTO DE MÓS</v>
          </cell>
          <cell r="O401" t="str">
            <v>00242072</v>
          </cell>
          <cell r="P401" t="str">
            <v>CC CONTABILIDADE ADMINISTRACAO</v>
          </cell>
          <cell r="R401" t="str">
            <v>7049142</v>
          </cell>
          <cell r="S401" t="str">
            <v>19990406</v>
          </cell>
          <cell r="T401" t="str">
            <v>LEIRIA</v>
          </cell>
          <cell r="U401" t="str">
            <v>9803</v>
          </cell>
          <cell r="V401" t="str">
            <v>S.NAC IND ENERGIA-SINDEL</v>
          </cell>
          <cell r="W401" t="str">
            <v>114104972</v>
          </cell>
          <cell r="X401" t="str">
            <v>1457</v>
          </cell>
          <cell r="Y401" t="str">
            <v>0.0</v>
          </cell>
          <cell r="Z401">
            <v>2</v>
          </cell>
          <cell r="AA401" t="str">
            <v>00</v>
          </cell>
          <cell r="AD401" t="str">
            <v>100</v>
          </cell>
          <cell r="AE401" t="str">
            <v>11102323563</v>
          </cell>
          <cell r="AF401" t="str">
            <v>02</v>
          </cell>
          <cell r="AG401" t="str">
            <v>19810216</v>
          </cell>
          <cell r="AH401" t="str">
            <v>DT.Adm.Corr.Antiguid</v>
          </cell>
          <cell r="AI401" t="str">
            <v>1</v>
          </cell>
          <cell r="AJ401" t="str">
            <v>ACTIVOS</v>
          </cell>
          <cell r="AK401" t="str">
            <v>AA</v>
          </cell>
          <cell r="AL401" t="str">
            <v>ACTIVO TEMP.INTEIRO</v>
          </cell>
          <cell r="AM401" t="str">
            <v>J200</v>
          </cell>
          <cell r="AN401" t="str">
            <v>EDPOutsourcingComercial-Ce</v>
          </cell>
          <cell r="AO401" t="str">
            <v>J225</v>
          </cell>
          <cell r="AP401" t="str">
            <v>EDPOC-PBL Fil P</v>
          </cell>
          <cell r="AQ401" t="str">
            <v>40177232</v>
          </cell>
          <cell r="AR401" t="str">
            <v>70000045</v>
          </cell>
          <cell r="AS401" t="str">
            <v>01S3</v>
          </cell>
          <cell r="AT401" t="str">
            <v>CHEFIA SECCAO ESCALAO III</v>
          </cell>
          <cell r="AU401" t="str">
            <v>1</v>
          </cell>
          <cell r="AV401" t="str">
            <v>00040331</v>
          </cell>
          <cell r="AW401" t="str">
            <v>J20444420120</v>
          </cell>
          <cell r="AX401" t="str">
            <v>AC-LJPBL-CH-CHEFIA</v>
          </cell>
          <cell r="AY401" t="str">
            <v>68905419</v>
          </cell>
          <cell r="AZ401" t="str">
            <v>Lj Pombal</v>
          </cell>
          <cell r="BA401" t="str">
            <v>6890</v>
          </cell>
          <cell r="BB401" t="str">
            <v>EDP Outsourcing Comercial</v>
          </cell>
          <cell r="BC401" t="str">
            <v>6890</v>
          </cell>
          <cell r="BD401" t="str">
            <v>6890</v>
          </cell>
          <cell r="BE401" t="str">
            <v>2800</v>
          </cell>
          <cell r="BF401" t="str">
            <v>6890</v>
          </cell>
          <cell r="BG401" t="str">
            <v>EDP Outsourcing Comercial,SA</v>
          </cell>
          <cell r="BH401" t="str">
            <v>1010</v>
          </cell>
          <cell r="BI401">
            <v>1799</v>
          </cell>
          <cell r="BJ401" t="str">
            <v>17</v>
          </cell>
          <cell r="BK401">
            <v>24</v>
          </cell>
          <cell r="BL401">
            <v>242.64</v>
          </cell>
          <cell r="BM401" t="str">
            <v>C SECÇ3</v>
          </cell>
          <cell r="BN401" t="str">
            <v>02</v>
          </cell>
          <cell r="BO401" t="str">
            <v>I</v>
          </cell>
          <cell r="BP401" t="str">
            <v>20030101</v>
          </cell>
          <cell r="BQ401" t="str">
            <v>21</v>
          </cell>
          <cell r="BR401" t="str">
            <v>EVOLUCAO AUTOMATICA</v>
          </cell>
          <cell r="BS401" t="str">
            <v>20050101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C401">
            <v>0</v>
          </cell>
          <cell r="CG401">
            <v>0</v>
          </cell>
          <cell r="CK401">
            <v>0</v>
          </cell>
          <cell r="CO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Z401">
            <v>0</v>
          </cell>
          <cell r="DC401">
            <v>0</v>
          </cell>
          <cell r="DF401">
            <v>0</v>
          </cell>
          <cell r="DI401">
            <v>0</v>
          </cell>
          <cell r="DK401">
            <v>0</v>
          </cell>
          <cell r="DL401">
            <v>0</v>
          </cell>
          <cell r="DN401" t="str">
            <v>11D12</v>
          </cell>
          <cell r="DO401" t="str">
            <v>Fixo T.Int-"A.IND."</v>
          </cell>
          <cell r="DP401">
            <v>9</v>
          </cell>
          <cell r="DQ401">
            <v>100</v>
          </cell>
          <cell r="DR401" t="str">
            <v>CR01</v>
          </cell>
          <cell r="DT401" t="str">
            <v>00455080</v>
          </cell>
          <cell r="DU401" t="str">
            <v>CAIXAS DE CREDITO AGRICOLA MUT</v>
          </cell>
        </row>
        <row r="402">
          <cell r="A402" t="str">
            <v>254495</v>
          </cell>
          <cell r="B402" t="str">
            <v>Anselmo Manuel Elias Caldas</v>
          </cell>
          <cell r="C402" t="str">
            <v>1978</v>
          </cell>
          <cell r="D402">
            <v>27</v>
          </cell>
          <cell r="E402">
            <v>27</v>
          </cell>
          <cell r="F402" t="str">
            <v>19591201</v>
          </cell>
          <cell r="G402" t="str">
            <v>45</v>
          </cell>
          <cell r="H402" t="str">
            <v>1</v>
          </cell>
          <cell r="I402" t="str">
            <v>Casado</v>
          </cell>
          <cell r="J402" t="str">
            <v>masculino</v>
          </cell>
          <cell r="K402">
            <v>2</v>
          </cell>
          <cell r="L402" t="str">
            <v>R J.Marques Cruz, Lt.93-R/C-E Cruz D'Areia</v>
          </cell>
          <cell r="M402" t="str">
            <v>2410-053</v>
          </cell>
          <cell r="N402" t="str">
            <v>LEIRIA</v>
          </cell>
          <cell r="O402" t="str">
            <v>00110021</v>
          </cell>
          <cell r="P402" t="str">
            <v>CICLO ELEMENTAR (4.CLASSE)</v>
          </cell>
          <cell r="R402" t="str">
            <v>10257865</v>
          </cell>
          <cell r="S402" t="str">
            <v>19981106</v>
          </cell>
          <cell r="T402" t="str">
            <v>LEIRIA</v>
          </cell>
          <cell r="U402" t="str">
            <v>9806</v>
          </cell>
          <cell r="V402" t="str">
            <v>ASOSI-ASS.S.TRAB.S.EN.TEL</v>
          </cell>
          <cell r="W402" t="str">
            <v>177689129</v>
          </cell>
          <cell r="X402" t="str">
            <v>1384</v>
          </cell>
          <cell r="Y402" t="str">
            <v>0.0</v>
          </cell>
          <cell r="Z402">
            <v>2</v>
          </cell>
          <cell r="AA402" t="str">
            <v>00</v>
          </cell>
          <cell r="AD402" t="str">
            <v>100</v>
          </cell>
          <cell r="AE402" t="str">
            <v>11218667877</v>
          </cell>
          <cell r="AF402" t="str">
            <v>02</v>
          </cell>
          <cell r="AG402" t="str">
            <v>19781214</v>
          </cell>
          <cell r="AH402" t="str">
            <v>DT.Adm.Corr.Antiguid</v>
          </cell>
          <cell r="AI402" t="str">
            <v>1</v>
          </cell>
          <cell r="AJ402" t="str">
            <v>ACTIVOS</v>
          </cell>
          <cell r="AK402" t="str">
            <v>AA</v>
          </cell>
          <cell r="AL402" t="str">
            <v>ACTIVO TEMP.INTEIRO</v>
          </cell>
          <cell r="AM402" t="str">
            <v>J200</v>
          </cell>
          <cell r="AN402" t="str">
            <v>EDPOutsourcingComercial-Ce</v>
          </cell>
          <cell r="AO402" t="str">
            <v>J225</v>
          </cell>
          <cell r="AP402" t="str">
            <v>EDPOC-PBL Fil P</v>
          </cell>
          <cell r="AQ402" t="str">
            <v>40177236</v>
          </cell>
          <cell r="AR402" t="str">
            <v>70000060</v>
          </cell>
          <cell r="AS402" t="str">
            <v>025.</v>
          </cell>
          <cell r="AT402" t="str">
            <v>ESCRITURARIO COMERCIAL</v>
          </cell>
          <cell r="AU402" t="str">
            <v>1</v>
          </cell>
          <cell r="AV402" t="str">
            <v>00040332</v>
          </cell>
          <cell r="AW402" t="str">
            <v>J20444420420</v>
          </cell>
          <cell r="AX402" t="str">
            <v>AC-LJPBL-LOJA POMBAL</v>
          </cell>
          <cell r="AY402" t="str">
            <v>68905419</v>
          </cell>
          <cell r="AZ402" t="str">
            <v>Lj Pombal</v>
          </cell>
          <cell r="BA402" t="str">
            <v>6890</v>
          </cell>
          <cell r="BB402" t="str">
            <v>EDP Outsourcing Comercial</v>
          </cell>
          <cell r="BC402" t="str">
            <v>6890</v>
          </cell>
          <cell r="BD402" t="str">
            <v>6890</v>
          </cell>
          <cell r="BE402" t="str">
            <v>2800</v>
          </cell>
          <cell r="BF402" t="str">
            <v>6890</v>
          </cell>
          <cell r="BG402" t="str">
            <v>EDP Outsourcing Comercial,SA</v>
          </cell>
          <cell r="BH402" t="str">
            <v>1010</v>
          </cell>
          <cell r="BI402">
            <v>1160</v>
          </cell>
          <cell r="BJ402" t="str">
            <v>10</v>
          </cell>
          <cell r="BK402">
            <v>27</v>
          </cell>
          <cell r="BL402">
            <v>272.97000000000003</v>
          </cell>
          <cell r="BM402" t="str">
            <v>NÍVEL 5</v>
          </cell>
          <cell r="BN402" t="str">
            <v>02</v>
          </cell>
          <cell r="BO402" t="str">
            <v>07</v>
          </cell>
          <cell r="BP402" t="str">
            <v>20030101</v>
          </cell>
          <cell r="BQ402" t="str">
            <v>21</v>
          </cell>
          <cell r="BR402" t="str">
            <v>EVOLUCAO AUTOMATICA</v>
          </cell>
          <cell r="BS402" t="str">
            <v>20050101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C402">
            <v>0</v>
          </cell>
          <cell r="CG402">
            <v>0</v>
          </cell>
          <cell r="CK402">
            <v>0</v>
          </cell>
          <cell r="CO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 t="str">
            <v>6010</v>
          </cell>
          <cell r="CZ402">
            <v>39.54</v>
          </cell>
          <cell r="DC402">
            <v>0</v>
          </cell>
          <cell r="DF402">
            <v>0</v>
          </cell>
          <cell r="DI402">
            <v>0</v>
          </cell>
          <cell r="DK402">
            <v>0</v>
          </cell>
          <cell r="DL402">
            <v>0</v>
          </cell>
          <cell r="DN402" t="str">
            <v>11D12</v>
          </cell>
          <cell r="DO402" t="str">
            <v>Fixo T.Int-"A.IND."</v>
          </cell>
          <cell r="DP402">
            <v>9</v>
          </cell>
          <cell r="DQ402">
            <v>100</v>
          </cell>
          <cell r="DR402" t="str">
            <v>CR01</v>
          </cell>
          <cell r="DT402" t="str">
            <v>00350393</v>
          </cell>
          <cell r="DU402" t="str">
            <v>CAIXA GERAL DE DEPOSITOS, SA</v>
          </cell>
        </row>
        <row r="403">
          <cell r="A403" t="str">
            <v>225991</v>
          </cell>
          <cell r="B403" t="str">
            <v>Mario Marques Castelão</v>
          </cell>
          <cell r="C403" t="str">
            <v>1982</v>
          </cell>
          <cell r="D403">
            <v>23</v>
          </cell>
          <cell r="E403">
            <v>23</v>
          </cell>
          <cell r="F403" t="str">
            <v>19560203</v>
          </cell>
          <cell r="G403" t="str">
            <v>49</v>
          </cell>
          <cell r="H403" t="str">
            <v>1</v>
          </cell>
          <cell r="I403" t="str">
            <v>Casado</v>
          </cell>
          <cell r="J403" t="str">
            <v>masculino</v>
          </cell>
          <cell r="K403">
            <v>1</v>
          </cell>
          <cell r="L403" t="str">
            <v>Rua N. Sr.ª dos Remedios - Carvalhal</v>
          </cell>
          <cell r="M403" t="str">
            <v>3100-012</v>
          </cell>
          <cell r="N403" t="str">
            <v>ABIUL</v>
          </cell>
          <cell r="O403" t="str">
            <v>00123032</v>
          </cell>
          <cell r="P403" t="str">
            <v>CICLO PREP. ENSINO SECUNDARIO</v>
          </cell>
          <cell r="R403" t="str">
            <v>6377350</v>
          </cell>
          <cell r="S403" t="str">
            <v>19970115</v>
          </cell>
          <cell r="T403" t="str">
            <v>LISBOA</v>
          </cell>
          <cell r="U403" t="str">
            <v>9803</v>
          </cell>
          <cell r="V403" t="str">
            <v>S.NAC IND ENERGIA-SINDEL</v>
          </cell>
          <cell r="W403" t="str">
            <v>127979778</v>
          </cell>
          <cell r="X403" t="str">
            <v>1449</v>
          </cell>
          <cell r="Y403" t="str">
            <v>0.0</v>
          </cell>
          <cell r="Z403">
            <v>1</v>
          </cell>
          <cell r="AA403" t="str">
            <v>00</v>
          </cell>
          <cell r="AC403" t="str">
            <v>X</v>
          </cell>
          <cell r="AD403" t="str">
            <v>100</v>
          </cell>
          <cell r="AE403" t="str">
            <v>11218673406</v>
          </cell>
          <cell r="AF403" t="str">
            <v>02</v>
          </cell>
          <cell r="AG403" t="str">
            <v>19820601</v>
          </cell>
          <cell r="AH403" t="str">
            <v>DT.Adm.Corr.Antiguid</v>
          </cell>
          <cell r="AI403" t="str">
            <v>1</v>
          </cell>
          <cell r="AJ403" t="str">
            <v>ACTIVOS</v>
          </cell>
          <cell r="AK403" t="str">
            <v>AA</v>
          </cell>
          <cell r="AL403" t="str">
            <v>ACTIVO TEMP.INTEIRO</v>
          </cell>
          <cell r="AM403" t="str">
            <v>J200</v>
          </cell>
          <cell r="AN403" t="str">
            <v>EDPOutsourcingComercial-Ce</v>
          </cell>
          <cell r="AO403" t="str">
            <v>J225</v>
          </cell>
          <cell r="AP403" t="str">
            <v>EDPOC-PBL Fil P</v>
          </cell>
          <cell r="AQ403" t="str">
            <v>40177235</v>
          </cell>
          <cell r="AR403" t="str">
            <v>70000060</v>
          </cell>
          <cell r="AS403" t="str">
            <v>025.</v>
          </cell>
          <cell r="AT403" t="str">
            <v>ESCRITURARIO COMERCIAL</v>
          </cell>
          <cell r="AU403" t="str">
            <v>1</v>
          </cell>
          <cell r="AV403" t="str">
            <v>00040332</v>
          </cell>
          <cell r="AW403" t="str">
            <v>J20444420420</v>
          </cell>
          <cell r="AX403" t="str">
            <v>AC-LJPBL-LOJA POMBAL</v>
          </cell>
          <cell r="AY403" t="str">
            <v>68905419</v>
          </cell>
          <cell r="AZ403" t="str">
            <v>Lj Pombal</v>
          </cell>
          <cell r="BA403" t="str">
            <v>6890</v>
          </cell>
          <cell r="BB403" t="str">
            <v>EDP Outsourcing Comercial</v>
          </cell>
          <cell r="BC403" t="str">
            <v>6890</v>
          </cell>
          <cell r="BD403" t="str">
            <v>6890</v>
          </cell>
          <cell r="BE403" t="str">
            <v>2800</v>
          </cell>
          <cell r="BF403" t="str">
            <v>6890</v>
          </cell>
          <cell r="BG403" t="str">
            <v>EDP Outsourcing Comercial,SA</v>
          </cell>
          <cell r="BH403" t="str">
            <v>1010</v>
          </cell>
          <cell r="BI403">
            <v>1079</v>
          </cell>
          <cell r="BJ403" t="str">
            <v>09</v>
          </cell>
          <cell r="BK403">
            <v>23</v>
          </cell>
          <cell r="BL403">
            <v>232.53</v>
          </cell>
          <cell r="BM403" t="str">
            <v>NÍVEL 5</v>
          </cell>
          <cell r="BN403" t="str">
            <v>01</v>
          </cell>
          <cell r="BO403" t="str">
            <v>06</v>
          </cell>
          <cell r="BP403" t="str">
            <v>20040101</v>
          </cell>
          <cell r="BQ403" t="str">
            <v>21</v>
          </cell>
          <cell r="BR403" t="str">
            <v>EVOLUCAO AUTOMATICA</v>
          </cell>
          <cell r="BS403" t="str">
            <v>20050101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C403">
            <v>0</v>
          </cell>
          <cell r="CG403">
            <v>0</v>
          </cell>
          <cell r="CK403">
            <v>0</v>
          </cell>
          <cell r="CO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1</v>
          </cell>
          <cell r="CY403" t="str">
            <v>6010</v>
          </cell>
          <cell r="CZ403">
            <v>39.54</v>
          </cell>
          <cell r="DC403">
            <v>0</v>
          </cell>
          <cell r="DF403">
            <v>0</v>
          </cell>
          <cell r="DI403">
            <v>0</v>
          </cell>
          <cell r="DK403">
            <v>0</v>
          </cell>
          <cell r="DL403">
            <v>0</v>
          </cell>
          <cell r="DN403" t="str">
            <v>11D12</v>
          </cell>
          <cell r="DO403" t="str">
            <v>Fixo T.Int-"A.IND."</v>
          </cell>
          <cell r="DP403">
            <v>9</v>
          </cell>
          <cell r="DQ403">
            <v>100</v>
          </cell>
          <cell r="DR403" t="str">
            <v>CR01</v>
          </cell>
          <cell r="DT403" t="str">
            <v>00330000</v>
          </cell>
          <cell r="DU403" t="str">
            <v>BANCO COMERCIAL PORTUGUES, SA</v>
          </cell>
        </row>
        <row r="404">
          <cell r="A404" t="str">
            <v>260797</v>
          </cell>
          <cell r="B404" t="str">
            <v>Fernando Silva Santos</v>
          </cell>
          <cell r="C404" t="str">
            <v>1977</v>
          </cell>
          <cell r="D404">
            <v>28</v>
          </cell>
          <cell r="E404">
            <v>28</v>
          </cell>
          <cell r="F404" t="str">
            <v>19541027</v>
          </cell>
          <cell r="G404" t="str">
            <v>50</v>
          </cell>
          <cell r="H404" t="str">
            <v>1</v>
          </cell>
          <cell r="I404" t="str">
            <v>Casado</v>
          </cell>
          <cell r="J404" t="str">
            <v>masculino</v>
          </cell>
          <cell r="K404">
            <v>2</v>
          </cell>
          <cell r="L404" t="str">
            <v>Relvas Maçãs de Caminho</v>
          </cell>
          <cell r="M404" t="str">
            <v>3250-213</v>
          </cell>
          <cell r="N404" t="str">
            <v>MAÇÃS DE CAMINHO</v>
          </cell>
          <cell r="O404" t="str">
            <v>00231023</v>
          </cell>
          <cell r="P404" t="str">
            <v>CURSO GERAL DOS LICEUS</v>
          </cell>
          <cell r="R404" t="str">
            <v>4239216</v>
          </cell>
          <cell r="S404" t="str">
            <v>19991104</v>
          </cell>
          <cell r="T404" t="str">
            <v>LEIRIA</v>
          </cell>
          <cell r="U404" t="str">
            <v>9806</v>
          </cell>
          <cell r="V404" t="str">
            <v>ASOSI-ASS.S.TRAB.S.EN.TEL</v>
          </cell>
          <cell r="W404" t="str">
            <v>160436044</v>
          </cell>
          <cell r="X404" t="str">
            <v>1317</v>
          </cell>
          <cell r="Y404" t="str">
            <v>0.0</v>
          </cell>
          <cell r="Z404">
            <v>2</v>
          </cell>
          <cell r="AA404" t="str">
            <v>00</v>
          </cell>
          <cell r="AC404" t="str">
            <v>X</v>
          </cell>
          <cell r="AD404" t="str">
            <v>100</v>
          </cell>
          <cell r="AE404" t="str">
            <v>11102584962</v>
          </cell>
          <cell r="AF404" t="str">
            <v>02</v>
          </cell>
          <cell r="AG404" t="str">
            <v>19770512</v>
          </cell>
          <cell r="AH404" t="str">
            <v>DT.Adm.Corr.Antiguid</v>
          </cell>
          <cell r="AI404" t="str">
            <v>1</v>
          </cell>
          <cell r="AJ404" t="str">
            <v>ACTIVOS</v>
          </cell>
          <cell r="AK404" t="str">
            <v>AA</v>
          </cell>
          <cell r="AL404" t="str">
            <v>ACTIVO TEMP.INTEIRO</v>
          </cell>
          <cell r="AM404" t="str">
            <v>J200</v>
          </cell>
          <cell r="AN404" t="str">
            <v>EDPOutsourcingComercial-Ce</v>
          </cell>
          <cell r="AO404" t="str">
            <v>J225</v>
          </cell>
          <cell r="AP404" t="str">
            <v>EDPOC-PBL Fil P</v>
          </cell>
          <cell r="AQ404" t="str">
            <v>40177233</v>
          </cell>
          <cell r="AR404" t="str">
            <v>70000022</v>
          </cell>
          <cell r="AS404" t="str">
            <v>014.</v>
          </cell>
          <cell r="AT404" t="str">
            <v>TECNICO COMERCIAL</v>
          </cell>
          <cell r="AU404" t="str">
            <v>1</v>
          </cell>
          <cell r="AV404" t="str">
            <v>00040332</v>
          </cell>
          <cell r="AW404" t="str">
            <v>J20444420420</v>
          </cell>
          <cell r="AX404" t="str">
            <v>AC-LJPBL-LOJA POMBAL</v>
          </cell>
          <cell r="AY404" t="str">
            <v>68905419</v>
          </cell>
          <cell r="AZ404" t="str">
            <v>Lj Pombal</v>
          </cell>
          <cell r="BA404" t="str">
            <v>6890</v>
          </cell>
          <cell r="BB404" t="str">
            <v>EDP Outsourcing Comercial</v>
          </cell>
          <cell r="BC404" t="str">
            <v>6890</v>
          </cell>
          <cell r="BD404" t="str">
            <v>6890</v>
          </cell>
          <cell r="BE404" t="str">
            <v>2800</v>
          </cell>
          <cell r="BF404" t="str">
            <v>6890</v>
          </cell>
          <cell r="BG404" t="str">
            <v>EDP Outsourcing Comercial,SA</v>
          </cell>
          <cell r="BH404" t="str">
            <v>1010</v>
          </cell>
          <cell r="BI404">
            <v>1432</v>
          </cell>
          <cell r="BJ404" t="str">
            <v>13</v>
          </cell>
          <cell r="BK404">
            <v>28</v>
          </cell>
          <cell r="BL404">
            <v>283.08</v>
          </cell>
          <cell r="BM404" t="str">
            <v>NÍVEL 4</v>
          </cell>
          <cell r="BN404" t="str">
            <v>02</v>
          </cell>
          <cell r="BO404" t="str">
            <v>07</v>
          </cell>
          <cell r="BP404" t="str">
            <v>20030101</v>
          </cell>
          <cell r="BQ404" t="str">
            <v>21</v>
          </cell>
          <cell r="BR404" t="str">
            <v>EVOLUCAO AUTOMATICA</v>
          </cell>
          <cell r="BS404" t="str">
            <v>20050101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C404">
            <v>0</v>
          </cell>
          <cell r="CG404">
            <v>0</v>
          </cell>
          <cell r="CK404">
            <v>0</v>
          </cell>
          <cell r="CO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</v>
          </cell>
          <cell r="CY404" t="str">
            <v>6010</v>
          </cell>
          <cell r="CZ404">
            <v>39.54</v>
          </cell>
          <cell r="DC404">
            <v>0</v>
          </cell>
          <cell r="DF404">
            <v>0</v>
          </cell>
          <cell r="DI404">
            <v>0</v>
          </cell>
          <cell r="DK404">
            <v>0</v>
          </cell>
          <cell r="DL404">
            <v>0</v>
          </cell>
          <cell r="DN404" t="str">
            <v>11D12</v>
          </cell>
          <cell r="DO404" t="str">
            <v>Fixo T.Int-"A.IND."</v>
          </cell>
          <cell r="DP404">
            <v>9</v>
          </cell>
          <cell r="DQ404">
            <v>100</v>
          </cell>
          <cell r="DR404" t="str">
            <v>CR01</v>
          </cell>
          <cell r="DT404" t="str">
            <v>00350078</v>
          </cell>
          <cell r="DU404" t="str">
            <v>CAIXA GERAL DE DEPOSITOS, SA</v>
          </cell>
        </row>
        <row r="405">
          <cell r="A405" t="str">
            <v>219118</v>
          </cell>
          <cell r="B405" t="str">
            <v>Jorge Manuel Godinho Tomaz</v>
          </cell>
          <cell r="C405" t="str">
            <v>1982</v>
          </cell>
          <cell r="D405">
            <v>23</v>
          </cell>
          <cell r="E405">
            <v>23</v>
          </cell>
          <cell r="F405" t="str">
            <v>19510205</v>
          </cell>
          <cell r="G405" t="str">
            <v>54</v>
          </cell>
          <cell r="H405" t="str">
            <v>1</v>
          </cell>
          <cell r="I405" t="str">
            <v>Casado</v>
          </cell>
          <cell r="J405" t="str">
            <v>masculino</v>
          </cell>
          <cell r="K405">
            <v>1</v>
          </cell>
          <cell r="L405" t="str">
            <v>Pedreira, Lt.13-1.-E</v>
          </cell>
          <cell r="M405" t="str">
            <v>3260-000</v>
          </cell>
          <cell r="N405" t="str">
            <v>FIGUEIRÓ DOS VINHOS</v>
          </cell>
          <cell r="O405" t="str">
            <v>00233162</v>
          </cell>
          <cell r="P405" t="str">
            <v>CURSO GERAL ENSINO SECUNDARIO</v>
          </cell>
          <cell r="R405" t="str">
            <v>4432606</v>
          </cell>
          <cell r="S405" t="str">
            <v>19950801</v>
          </cell>
          <cell r="T405" t="str">
            <v>LEIRIA</v>
          </cell>
          <cell r="U405" t="str">
            <v>9803</v>
          </cell>
          <cell r="V405" t="str">
            <v>S.NAC IND ENERGIA-SINDEL</v>
          </cell>
          <cell r="W405" t="str">
            <v>116021373</v>
          </cell>
          <cell r="X405" t="str">
            <v>1376</v>
          </cell>
          <cell r="Y405" t="str">
            <v>0.0</v>
          </cell>
          <cell r="Z405">
            <v>1</v>
          </cell>
          <cell r="AA405" t="str">
            <v>00</v>
          </cell>
          <cell r="AC405" t="str">
            <v>X</v>
          </cell>
          <cell r="AD405" t="str">
            <v>100</v>
          </cell>
          <cell r="AE405" t="str">
            <v>11110377355</v>
          </cell>
          <cell r="AF405" t="str">
            <v>02</v>
          </cell>
          <cell r="AG405" t="str">
            <v>19820118</v>
          </cell>
          <cell r="AH405" t="str">
            <v>DT.Adm.Corr.Antiguid</v>
          </cell>
          <cell r="AI405" t="str">
            <v>1</v>
          </cell>
          <cell r="AJ405" t="str">
            <v>ACTIVOS</v>
          </cell>
          <cell r="AK405" t="str">
            <v>AA</v>
          </cell>
          <cell r="AL405" t="str">
            <v>ACTIVO TEMP.INTEIRO</v>
          </cell>
          <cell r="AM405" t="str">
            <v>J200</v>
          </cell>
          <cell r="AN405" t="str">
            <v>EDPOutsourcingComercial-Ce</v>
          </cell>
          <cell r="AO405" t="str">
            <v>J225</v>
          </cell>
          <cell r="AP405" t="str">
            <v>EDPOC-PBL Fil P</v>
          </cell>
          <cell r="AQ405" t="str">
            <v>40177234</v>
          </cell>
          <cell r="AR405" t="str">
            <v>70000060</v>
          </cell>
          <cell r="AS405" t="str">
            <v>025.</v>
          </cell>
          <cell r="AT405" t="str">
            <v>ESCRITURARIO COMERCIAL</v>
          </cell>
          <cell r="AU405" t="str">
            <v>1</v>
          </cell>
          <cell r="AV405" t="str">
            <v>00040332</v>
          </cell>
          <cell r="AW405" t="str">
            <v>J20444420420</v>
          </cell>
          <cell r="AX405" t="str">
            <v>AC-LJPBL-LOJA POMBAL</v>
          </cell>
          <cell r="AY405" t="str">
            <v>68905419</v>
          </cell>
          <cell r="AZ405" t="str">
            <v>Lj Pombal</v>
          </cell>
          <cell r="BA405" t="str">
            <v>6890</v>
          </cell>
          <cell r="BB405" t="str">
            <v>EDP Outsourcing Comercial</v>
          </cell>
          <cell r="BC405" t="str">
            <v>6890</v>
          </cell>
          <cell r="BD405" t="str">
            <v>6890</v>
          </cell>
          <cell r="BE405" t="str">
            <v>2800</v>
          </cell>
          <cell r="BF405" t="str">
            <v>6890</v>
          </cell>
          <cell r="BG405" t="str">
            <v>EDP Outsourcing Comercial,SA</v>
          </cell>
          <cell r="BH405" t="str">
            <v>1010</v>
          </cell>
          <cell r="BI405">
            <v>1079</v>
          </cell>
          <cell r="BJ405" t="str">
            <v>09</v>
          </cell>
          <cell r="BK405">
            <v>23</v>
          </cell>
          <cell r="BL405">
            <v>232.53</v>
          </cell>
          <cell r="BM405" t="str">
            <v>NÍVEL 5</v>
          </cell>
          <cell r="BN405" t="str">
            <v>01</v>
          </cell>
          <cell r="BO405" t="str">
            <v>06</v>
          </cell>
          <cell r="BP405" t="str">
            <v>20040101</v>
          </cell>
          <cell r="BQ405" t="str">
            <v>21</v>
          </cell>
          <cell r="BR405" t="str">
            <v>EVOLUCAO AUTOMATICA</v>
          </cell>
          <cell r="BS405" t="str">
            <v>20050101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C405">
            <v>0</v>
          </cell>
          <cell r="CG405">
            <v>0</v>
          </cell>
          <cell r="CK405">
            <v>0</v>
          </cell>
          <cell r="CO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1</v>
          </cell>
          <cell r="CY405" t="str">
            <v>6010</v>
          </cell>
          <cell r="CZ405">
            <v>39.54</v>
          </cell>
          <cell r="DC405">
            <v>0</v>
          </cell>
          <cell r="DF405">
            <v>0</v>
          </cell>
          <cell r="DI405">
            <v>0</v>
          </cell>
          <cell r="DK405">
            <v>0</v>
          </cell>
          <cell r="DL405">
            <v>0</v>
          </cell>
          <cell r="DN405" t="str">
            <v>11D12</v>
          </cell>
          <cell r="DO405" t="str">
            <v>Fixo T.Int-"A.IND."</v>
          </cell>
          <cell r="DP405">
            <v>9</v>
          </cell>
          <cell r="DQ405">
            <v>100</v>
          </cell>
          <cell r="DR405" t="str">
            <v>CR01</v>
          </cell>
          <cell r="DT405" t="str">
            <v>00070212</v>
          </cell>
          <cell r="DU405" t="str">
            <v>BANCO ESPIRITO SANTO, SA</v>
          </cell>
        </row>
        <row r="406">
          <cell r="A406" t="str">
            <v>115681</v>
          </cell>
          <cell r="B406" t="str">
            <v>Maria Alice Pires Fernandes Ribeiro</v>
          </cell>
          <cell r="C406" t="str">
            <v>1967</v>
          </cell>
          <cell r="D406">
            <v>38</v>
          </cell>
          <cell r="E406">
            <v>38</v>
          </cell>
          <cell r="F406" t="str">
            <v>19461027</v>
          </cell>
          <cell r="G406" t="str">
            <v>58</v>
          </cell>
          <cell r="H406" t="str">
            <v>4</v>
          </cell>
          <cell r="I406" t="str">
            <v>Divorc</v>
          </cell>
          <cell r="J406" t="str">
            <v>feminino</v>
          </cell>
          <cell r="K406">
            <v>0</v>
          </cell>
          <cell r="L406" t="str">
            <v>R Fernão Lopes, 4</v>
          </cell>
          <cell r="M406" t="str">
            <v>2795-811</v>
          </cell>
          <cell r="N406" t="str">
            <v>QUEIJAS</v>
          </cell>
          <cell r="O406" t="str">
            <v>00241062</v>
          </cell>
          <cell r="P406" t="str">
            <v>3. CICLO - ALINEA B)</v>
          </cell>
          <cell r="R406" t="str">
            <v>1314533</v>
          </cell>
          <cell r="S406" t="str">
            <v>20010820</v>
          </cell>
          <cell r="T406" t="str">
            <v>LISBOA</v>
          </cell>
          <cell r="W406" t="str">
            <v>117784095</v>
          </cell>
          <cell r="X406" t="str">
            <v>3522</v>
          </cell>
          <cell r="Y406" t="str">
            <v>0.0</v>
          </cell>
          <cell r="Z406">
            <v>0</v>
          </cell>
          <cell r="AA406" t="str">
            <v>00</v>
          </cell>
          <cell r="AD406" t="str">
            <v>029</v>
          </cell>
          <cell r="AE406" t="str">
            <v>10940062017</v>
          </cell>
          <cell r="AF406" t="str">
            <v>02</v>
          </cell>
          <cell r="AG406" t="str">
            <v>19670320</v>
          </cell>
          <cell r="AH406" t="str">
            <v>DT.Adm.Corr.Antiguid</v>
          </cell>
          <cell r="AI406" t="str">
            <v>1</v>
          </cell>
          <cell r="AJ406" t="str">
            <v>ACTIVOS</v>
          </cell>
          <cell r="AK406" t="str">
            <v>AA</v>
          </cell>
          <cell r="AL406" t="str">
            <v>ACTIVO TEMP.INTEIRO</v>
          </cell>
          <cell r="AM406" t="str">
            <v>J300</v>
          </cell>
          <cell r="AN406" t="str">
            <v>EDPOutsourcing Comercial-S</v>
          </cell>
          <cell r="AO406" t="str">
            <v>J310</v>
          </cell>
          <cell r="AP406" t="str">
            <v>EDPOC-LSB-CCB43</v>
          </cell>
          <cell r="AQ406" t="str">
            <v>40177162</v>
          </cell>
          <cell r="AR406" t="str">
            <v>70000078</v>
          </cell>
          <cell r="AS406" t="str">
            <v>033.</v>
          </cell>
          <cell r="AT406" t="str">
            <v>TECNICO PRINCIPAL DE GESTAO</v>
          </cell>
          <cell r="AU406" t="str">
            <v>1</v>
          </cell>
          <cell r="AV406" t="str">
            <v>00040103</v>
          </cell>
          <cell r="AW406" t="str">
            <v>J20100000230</v>
          </cell>
          <cell r="AX406" t="str">
            <v>CASC-SECRETARIADO</v>
          </cell>
          <cell r="AY406" t="str">
            <v>68900100</v>
          </cell>
          <cell r="AZ406" t="str">
            <v>Orgãos Sociais</v>
          </cell>
          <cell r="BA406" t="str">
            <v>6890</v>
          </cell>
          <cell r="BB406" t="str">
            <v>EDP Outsourcing Comercial</v>
          </cell>
          <cell r="BC406" t="str">
            <v>6890</v>
          </cell>
          <cell r="BD406" t="str">
            <v>6890</v>
          </cell>
          <cell r="BE406" t="str">
            <v>2800</v>
          </cell>
          <cell r="BF406" t="str">
            <v>6890</v>
          </cell>
          <cell r="BG406" t="str">
            <v>EDP Outsourcing Comercial,SA</v>
          </cell>
          <cell r="BH406" t="str">
            <v>1010</v>
          </cell>
          <cell r="BI406">
            <v>1891</v>
          </cell>
          <cell r="BJ406" t="str">
            <v>18</v>
          </cell>
          <cell r="BK406">
            <v>38</v>
          </cell>
          <cell r="BL406">
            <v>384.18</v>
          </cell>
          <cell r="BM406" t="str">
            <v>NÍVEL 3</v>
          </cell>
          <cell r="BN406" t="str">
            <v>00</v>
          </cell>
          <cell r="BO406" t="str">
            <v>09</v>
          </cell>
          <cell r="BP406" t="str">
            <v>20050101</v>
          </cell>
          <cell r="BQ406" t="str">
            <v>21</v>
          </cell>
          <cell r="BR406" t="str">
            <v>EVOLUCAO AUTOMATICA</v>
          </cell>
          <cell r="BS406" t="str">
            <v>20050101</v>
          </cell>
          <cell r="BW406">
            <v>0</v>
          </cell>
          <cell r="BX406">
            <v>21</v>
          </cell>
          <cell r="BY406">
            <v>477.79</v>
          </cell>
          <cell r="BZ406">
            <v>0</v>
          </cell>
          <cell r="CA406">
            <v>0</v>
          </cell>
          <cell r="CC406">
            <v>0</v>
          </cell>
          <cell r="CG406">
            <v>0</v>
          </cell>
          <cell r="CK406">
            <v>0</v>
          </cell>
          <cell r="CO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Z406">
            <v>0</v>
          </cell>
          <cell r="DC406">
            <v>0</v>
          </cell>
          <cell r="DF406">
            <v>0</v>
          </cell>
          <cell r="DI406">
            <v>0</v>
          </cell>
          <cell r="DK406">
            <v>0</v>
          </cell>
          <cell r="DL406">
            <v>0</v>
          </cell>
          <cell r="DN406" t="str">
            <v>50001</v>
          </cell>
          <cell r="DO406" t="str">
            <v>IHT_TEMPO INTEIRO</v>
          </cell>
          <cell r="DP406">
            <v>2</v>
          </cell>
          <cell r="DQ406">
            <v>100</v>
          </cell>
          <cell r="DR406" t="str">
            <v>LX01</v>
          </cell>
          <cell r="DT406" t="str">
            <v>00100000</v>
          </cell>
          <cell r="DU406" t="str">
            <v>BANCO BPI, SA</v>
          </cell>
        </row>
        <row r="407">
          <cell r="A407" t="str">
            <v>231169</v>
          </cell>
          <cell r="B407" t="str">
            <v>João Marques Moita</v>
          </cell>
          <cell r="C407" t="str">
            <v>1967</v>
          </cell>
          <cell r="D407">
            <v>38</v>
          </cell>
          <cell r="E407">
            <v>38</v>
          </cell>
          <cell r="F407" t="str">
            <v>19491215</v>
          </cell>
          <cell r="G407" t="str">
            <v>55</v>
          </cell>
          <cell r="H407" t="str">
            <v>1</v>
          </cell>
          <cell r="I407" t="str">
            <v>Casado</v>
          </cell>
          <cell r="J407" t="str">
            <v>masculino</v>
          </cell>
          <cell r="K407">
            <v>0</v>
          </cell>
          <cell r="L407" t="str">
            <v>Br do Azeguete Vda Moita</v>
          </cell>
          <cell r="M407" t="str">
            <v>2685-584</v>
          </cell>
          <cell r="N407" t="str">
            <v>CAMARATE</v>
          </cell>
          <cell r="O407" t="str">
            <v>00110024</v>
          </cell>
          <cell r="P407" t="str">
            <v>CICLO ELEMENTAR (4.CLASSE)</v>
          </cell>
          <cell r="R407" t="str">
            <v>4118584</v>
          </cell>
          <cell r="S407" t="str">
            <v>19940516</v>
          </cell>
          <cell r="T407" t="str">
            <v>LISBOA</v>
          </cell>
          <cell r="U407" t="str">
            <v>9803</v>
          </cell>
          <cell r="V407" t="str">
            <v>S.NAC IND ENERGIA-SINDEL</v>
          </cell>
          <cell r="W407" t="str">
            <v>125262914</v>
          </cell>
          <cell r="X407" t="str">
            <v>3492</v>
          </cell>
          <cell r="Y407" t="str">
            <v>0.0</v>
          </cell>
          <cell r="Z407">
            <v>0</v>
          </cell>
          <cell r="AA407" t="str">
            <v>00</v>
          </cell>
          <cell r="AC407" t="str">
            <v>X</v>
          </cell>
          <cell r="AD407" t="str">
            <v>029</v>
          </cell>
          <cell r="AE407" t="str">
            <v>10940083652</v>
          </cell>
          <cell r="AF407" t="str">
            <v>02</v>
          </cell>
          <cell r="AG407" t="str">
            <v>19670901</v>
          </cell>
          <cell r="AH407" t="str">
            <v>DT.Adm.Corr.Antiguid</v>
          </cell>
          <cell r="AI407" t="str">
            <v>1</v>
          </cell>
          <cell r="AJ407" t="str">
            <v>ACTIVOS</v>
          </cell>
          <cell r="AK407" t="str">
            <v>AA</v>
          </cell>
          <cell r="AL407" t="str">
            <v>ACTIVO TEMP.INTEIRO</v>
          </cell>
          <cell r="AM407" t="str">
            <v>J300</v>
          </cell>
          <cell r="AN407" t="str">
            <v>EDPOutsourcing Comercial-S</v>
          </cell>
          <cell r="AO407" t="str">
            <v>J310</v>
          </cell>
          <cell r="AP407" t="str">
            <v>EDPOC-LSB-CCB43</v>
          </cell>
          <cell r="AQ407" t="str">
            <v>40177163</v>
          </cell>
          <cell r="AR407" t="str">
            <v>70000287</v>
          </cell>
          <cell r="AS407" t="str">
            <v>166.</v>
          </cell>
          <cell r="AT407" t="str">
            <v>MOTORISTA</v>
          </cell>
          <cell r="AU407" t="str">
            <v>2</v>
          </cell>
          <cell r="AV407" t="str">
            <v>00040103</v>
          </cell>
          <cell r="AW407" t="str">
            <v>J20100000230</v>
          </cell>
          <cell r="AX407" t="str">
            <v>CASC-SECRETARIADO</v>
          </cell>
          <cell r="AY407" t="str">
            <v>68900100</v>
          </cell>
          <cell r="AZ407" t="str">
            <v>Orgãos Sociais</v>
          </cell>
          <cell r="BA407" t="str">
            <v>6890</v>
          </cell>
          <cell r="BB407" t="str">
            <v>EDP Outsourcing Comercial</v>
          </cell>
          <cell r="BC407" t="str">
            <v>6890</v>
          </cell>
          <cell r="BD407" t="str">
            <v>6890</v>
          </cell>
          <cell r="BE407" t="str">
            <v>2800</v>
          </cell>
          <cell r="BF407" t="str">
            <v>6890</v>
          </cell>
          <cell r="BG407" t="str">
            <v>EDP Outsourcing Comercial,SA</v>
          </cell>
          <cell r="BH407" t="str">
            <v>1010</v>
          </cell>
          <cell r="BI407">
            <v>1160</v>
          </cell>
          <cell r="BJ407" t="str">
            <v>10</v>
          </cell>
          <cell r="BK407">
            <v>38</v>
          </cell>
          <cell r="BL407">
            <v>384.18</v>
          </cell>
          <cell r="BM407" t="str">
            <v>NÍVEL 6</v>
          </cell>
          <cell r="BN407" t="str">
            <v>04</v>
          </cell>
          <cell r="BO407" t="str">
            <v>10</v>
          </cell>
          <cell r="BP407" t="str">
            <v>20010101</v>
          </cell>
          <cell r="BQ407" t="str">
            <v>39</v>
          </cell>
          <cell r="BR407" t="str">
            <v>PROTOCOLO ACT</v>
          </cell>
          <cell r="BS407" t="str">
            <v>20050101</v>
          </cell>
          <cell r="BW407">
            <v>0</v>
          </cell>
          <cell r="BX407">
            <v>21</v>
          </cell>
          <cell r="BY407">
            <v>324.27999999999997</v>
          </cell>
          <cell r="BZ407">
            <v>0</v>
          </cell>
          <cell r="CA407">
            <v>0</v>
          </cell>
          <cell r="CC407">
            <v>0</v>
          </cell>
          <cell r="CG407">
            <v>0</v>
          </cell>
          <cell r="CK407">
            <v>0</v>
          </cell>
          <cell r="CO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Z407">
            <v>0</v>
          </cell>
          <cell r="DC407">
            <v>0</v>
          </cell>
          <cell r="DF407">
            <v>0</v>
          </cell>
          <cell r="DI407">
            <v>0</v>
          </cell>
          <cell r="DK407">
            <v>0</v>
          </cell>
          <cell r="DL407">
            <v>0</v>
          </cell>
          <cell r="DN407" t="str">
            <v>50001</v>
          </cell>
          <cell r="DO407" t="str">
            <v>IHT_TEMPO INTEIRO</v>
          </cell>
          <cell r="DP407">
            <v>9</v>
          </cell>
          <cell r="DQ407">
            <v>100</v>
          </cell>
          <cell r="DR407" t="str">
            <v>LX01</v>
          </cell>
          <cell r="DT407" t="str">
            <v>00180000</v>
          </cell>
          <cell r="DU407" t="str">
            <v>BANCO TOTTA &amp; ACORES, SA</v>
          </cell>
        </row>
        <row r="408">
          <cell r="A408" t="str">
            <v>153796</v>
          </cell>
          <cell r="B408" t="str">
            <v>Carlos Manuel de Almeida Simões Raposo</v>
          </cell>
          <cell r="C408" t="str">
            <v>1977</v>
          </cell>
          <cell r="D408">
            <v>28</v>
          </cell>
          <cell r="E408">
            <v>0</v>
          </cell>
          <cell r="F408" t="str">
            <v>19570912</v>
          </cell>
          <cell r="G408" t="str">
            <v>47</v>
          </cell>
          <cell r="H408" t="str">
            <v>1</v>
          </cell>
          <cell r="I408" t="str">
            <v>Casado</v>
          </cell>
          <cell r="J408" t="str">
            <v>masculino</v>
          </cell>
          <cell r="K408">
            <v>3</v>
          </cell>
          <cell r="L408" t="str">
            <v>Av Reserva Natural - Estuário Tejo, 55 Verdizela</v>
          </cell>
          <cell r="M408" t="str">
            <v>2855-611</v>
          </cell>
          <cell r="N408" t="str">
            <v>CORROIOS</v>
          </cell>
          <cell r="O408" t="str">
            <v>00775005</v>
          </cell>
          <cell r="P408" t="str">
            <v>ORGANIZACAO E GESTAO EMPRESAS</v>
          </cell>
          <cell r="R408" t="str">
            <v>4878658</v>
          </cell>
          <cell r="S408" t="str">
            <v>20050401</v>
          </cell>
          <cell r="T408" t="str">
            <v>Arquivo</v>
          </cell>
          <cell r="W408" t="str">
            <v>104605332</v>
          </cell>
          <cell r="X408" t="str">
            <v>3697</v>
          </cell>
          <cell r="Y408" t="str">
            <v>0.0</v>
          </cell>
          <cell r="Z408">
            <v>3</v>
          </cell>
          <cell r="AA408" t="str">
            <v>00</v>
          </cell>
          <cell r="AC408" t="str">
            <v>X</v>
          </cell>
          <cell r="AD408" t="str">
            <v>100</v>
          </cell>
          <cell r="AE408" t="str">
            <v>11218198012</v>
          </cell>
          <cell r="AF408" t="str">
            <v>02</v>
          </cell>
          <cell r="AG408" t="str">
            <v>19771128</v>
          </cell>
          <cell r="AH408" t="str">
            <v>DT.Adm.Corr.Antiguid</v>
          </cell>
          <cell r="AI408" t="str">
            <v>1</v>
          </cell>
          <cell r="AJ408" t="str">
            <v>ACTIVOS</v>
          </cell>
          <cell r="AK408" t="str">
            <v>AA</v>
          </cell>
          <cell r="AL408" t="str">
            <v>ACTIVO TEMP.INTEIRO</v>
          </cell>
          <cell r="AM408" t="str">
            <v>J300</v>
          </cell>
          <cell r="AN408" t="str">
            <v>EDPOutsourcing Comercial-S</v>
          </cell>
          <cell r="AO408" t="str">
            <v>J310</v>
          </cell>
          <cell r="AP408" t="str">
            <v>EDPOC-LSB-CCB43</v>
          </cell>
          <cell r="AQ408" t="str">
            <v>40184359</v>
          </cell>
          <cell r="AR408" t="str">
            <v>70000073</v>
          </cell>
          <cell r="AS408" t="str">
            <v>030I</v>
          </cell>
          <cell r="AT408" t="str">
            <v>DIRECTOR</v>
          </cell>
          <cell r="AU408" t="str">
            <v>1</v>
          </cell>
          <cell r="AV408" t="str">
            <v>00041803</v>
          </cell>
          <cell r="AW408" t="str">
            <v>J20240000130</v>
          </cell>
          <cell r="AX408" t="str">
            <v>GBOP-DR-DIRECTOR</v>
          </cell>
          <cell r="AY408" t="str">
            <v>68900100</v>
          </cell>
          <cell r="AZ408" t="str">
            <v>Orgãos Sociais</v>
          </cell>
          <cell r="BA408" t="str">
            <v>6890</v>
          </cell>
          <cell r="BB408" t="str">
            <v>EDP Outsourcing Comercial</v>
          </cell>
          <cell r="BC408" t="str">
            <v>6890</v>
          </cell>
          <cell r="BD408" t="str">
            <v>6890</v>
          </cell>
          <cell r="BE408" t="str">
            <v>2800</v>
          </cell>
          <cell r="BF408" t="str">
            <v>6890</v>
          </cell>
          <cell r="BG408" t="str">
            <v>EDP Outsourcing Comercial,SA</v>
          </cell>
          <cell r="BH408" t="str">
            <v>1010</v>
          </cell>
          <cell r="BI408">
            <v>5743</v>
          </cell>
          <cell r="BJ408" t="str">
            <v>W4</v>
          </cell>
          <cell r="BK408">
            <v>0</v>
          </cell>
          <cell r="BL408">
            <v>0</v>
          </cell>
          <cell r="BM408" t="str">
            <v>DIRECTOR</v>
          </cell>
          <cell r="BN408" t="str">
            <v>00</v>
          </cell>
          <cell r="BO408" t="str">
            <v>W4</v>
          </cell>
          <cell r="BP408" t="str">
            <v>20050104</v>
          </cell>
          <cell r="BQ408" t="str">
            <v>35</v>
          </cell>
          <cell r="BR408" t="str">
            <v>TRANSFERENCIA</v>
          </cell>
          <cell r="BS408" t="str">
            <v>20050401</v>
          </cell>
          <cell r="BU408" t="str">
            <v>DIRECTOR</v>
          </cell>
          <cell r="BV408" t="str">
            <v>W4</v>
          </cell>
          <cell r="BW408">
            <v>-161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C408">
            <v>0</v>
          </cell>
          <cell r="CG408">
            <v>0</v>
          </cell>
          <cell r="CK408">
            <v>0</v>
          </cell>
          <cell r="CO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Z408">
            <v>0</v>
          </cell>
          <cell r="DC408">
            <v>0</v>
          </cell>
          <cell r="DF408">
            <v>0</v>
          </cell>
          <cell r="DI408">
            <v>0</v>
          </cell>
          <cell r="DK408">
            <v>0</v>
          </cell>
          <cell r="DL408">
            <v>0</v>
          </cell>
          <cell r="DN408" t="str">
            <v>50001</v>
          </cell>
          <cell r="DO408" t="str">
            <v>IHT_TEMPO INTEIRO</v>
          </cell>
          <cell r="DP408">
            <v>9</v>
          </cell>
          <cell r="DQ408">
            <v>100</v>
          </cell>
          <cell r="DR408" t="str">
            <v>LX01</v>
          </cell>
          <cell r="DT408" t="str">
            <v>00180000</v>
          </cell>
          <cell r="DU408" t="str">
            <v>BANCO TOTTA &amp; ACORES, SA</v>
          </cell>
        </row>
        <row r="409">
          <cell r="A409" t="str">
            <v>163767</v>
          </cell>
          <cell r="B409" t="str">
            <v>Noémia Pereira Silvestre Coelho</v>
          </cell>
          <cell r="C409" t="str">
            <v>1979</v>
          </cell>
          <cell r="D409">
            <v>26</v>
          </cell>
          <cell r="E409">
            <v>26</v>
          </cell>
          <cell r="F409" t="str">
            <v>19500831</v>
          </cell>
          <cell r="G409" t="str">
            <v>54</v>
          </cell>
          <cell r="H409" t="str">
            <v>1</v>
          </cell>
          <cell r="I409" t="str">
            <v>Casado</v>
          </cell>
          <cell r="J409" t="str">
            <v>feminino</v>
          </cell>
          <cell r="K409">
            <v>2</v>
          </cell>
          <cell r="L409" t="str">
            <v>R Luciano Cordeiro, 23-3. Dto</v>
          </cell>
          <cell r="M409" t="str">
            <v>1150-112</v>
          </cell>
          <cell r="N409" t="str">
            <v>LISBOA</v>
          </cell>
          <cell r="O409" t="str">
            <v>00775005</v>
          </cell>
          <cell r="P409" t="str">
            <v>ORGANIZACAO E GESTAO EMPRESAS</v>
          </cell>
          <cell r="R409" t="str">
            <v>4897253</v>
          </cell>
          <cell r="S409" t="str">
            <v>19870508</v>
          </cell>
          <cell r="T409" t="str">
            <v>LISBOA</v>
          </cell>
          <cell r="W409" t="str">
            <v>100059830</v>
          </cell>
          <cell r="X409" t="str">
            <v>3247</v>
          </cell>
          <cell r="Y409" t="str">
            <v>0.0</v>
          </cell>
          <cell r="Z409">
            <v>2</v>
          </cell>
          <cell r="AA409" t="str">
            <v>00</v>
          </cell>
          <cell r="AC409" t="str">
            <v>X</v>
          </cell>
          <cell r="AD409" t="str">
            <v>029</v>
          </cell>
          <cell r="AE409" t="str">
            <v>10940073439</v>
          </cell>
          <cell r="AF409" t="str">
            <v>02</v>
          </cell>
          <cell r="AG409" t="str">
            <v>19790201</v>
          </cell>
          <cell r="AH409" t="str">
            <v>DT.Adm.Corr.Antiguid</v>
          </cell>
          <cell r="AI409" t="str">
            <v>1</v>
          </cell>
          <cell r="AJ409" t="str">
            <v>ACTIVOS</v>
          </cell>
          <cell r="AK409" t="str">
            <v>AA</v>
          </cell>
          <cell r="AL409" t="str">
            <v>ACTIVO TEMP.INTEIRO</v>
          </cell>
          <cell r="AM409" t="str">
            <v>J300</v>
          </cell>
          <cell r="AN409" t="str">
            <v>EDPOutsourcing Comercial-S</v>
          </cell>
          <cell r="AO409" t="str">
            <v>J310</v>
          </cell>
          <cell r="AP409" t="str">
            <v>EDPOC-LSB-CCB43</v>
          </cell>
          <cell r="AQ409" t="str">
            <v>40176753</v>
          </cell>
          <cell r="AR409" t="str">
            <v>70000042</v>
          </cell>
          <cell r="AS409" t="str">
            <v>01L2</v>
          </cell>
          <cell r="AT409" t="str">
            <v>LICENCIADO II</v>
          </cell>
          <cell r="AU409" t="str">
            <v>1</v>
          </cell>
          <cell r="AV409" t="str">
            <v>00040109</v>
          </cell>
          <cell r="AW409" t="str">
            <v>J20260000430</v>
          </cell>
          <cell r="AX409" t="str">
            <v>GBAG-IG-GA INFORMAÇÃO GESTÃO</v>
          </cell>
          <cell r="AY409" t="str">
            <v>68901000</v>
          </cell>
          <cell r="AZ409" t="str">
            <v>Informação de Gestão</v>
          </cell>
          <cell r="BA409" t="str">
            <v>6890</v>
          </cell>
          <cell r="BB409" t="str">
            <v>EDP Outsourcing Comercial</v>
          </cell>
          <cell r="BC409" t="str">
            <v>6890</v>
          </cell>
          <cell r="BD409" t="str">
            <v>6890</v>
          </cell>
          <cell r="BE409" t="str">
            <v>2800</v>
          </cell>
          <cell r="BF409" t="str">
            <v>6890</v>
          </cell>
          <cell r="BG409" t="str">
            <v>EDP Outsourcing Comercial,SA</v>
          </cell>
          <cell r="BH409" t="str">
            <v>1010</v>
          </cell>
          <cell r="BI409">
            <v>2409</v>
          </cell>
          <cell r="BJ409" t="str">
            <v>K</v>
          </cell>
          <cell r="BK409">
            <v>26</v>
          </cell>
          <cell r="BL409">
            <v>262.86</v>
          </cell>
          <cell r="BM409" t="str">
            <v>LIC 2</v>
          </cell>
          <cell r="BN409" t="str">
            <v>00</v>
          </cell>
          <cell r="BO409" t="str">
            <v>K</v>
          </cell>
          <cell r="BP409" t="str">
            <v>20050101</v>
          </cell>
          <cell r="BQ409" t="str">
            <v>21</v>
          </cell>
          <cell r="BR409" t="str">
            <v>EVOLUCAO AUTOMATICA</v>
          </cell>
          <cell r="BS409" t="str">
            <v>20050101</v>
          </cell>
          <cell r="BW409">
            <v>0</v>
          </cell>
          <cell r="BX409">
            <v>21</v>
          </cell>
          <cell r="BY409">
            <v>587.13</v>
          </cell>
          <cell r="BZ409">
            <v>0</v>
          </cell>
          <cell r="CA409">
            <v>0</v>
          </cell>
          <cell r="CC409">
            <v>0</v>
          </cell>
          <cell r="CG409">
            <v>0</v>
          </cell>
          <cell r="CK409">
            <v>0</v>
          </cell>
          <cell r="CO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Z409">
            <v>0</v>
          </cell>
          <cell r="DC409">
            <v>0</v>
          </cell>
          <cell r="DD409" t="str">
            <v>1480</v>
          </cell>
          <cell r="DE409" t="str">
            <v>L</v>
          </cell>
          <cell r="DF409">
            <v>124</v>
          </cell>
          <cell r="DI409">
            <v>0</v>
          </cell>
          <cell r="DK409">
            <v>0</v>
          </cell>
          <cell r="DL409">
            <v>0</v>
          </cell>
          <cell r="DN409" t="str">
            <v>50001</v>
          </cell>
          <cell r="DO409" t="str">
            <v>IHT_TEMPO INTEIRO</v>
          </cell>
          <cell r="DP409">
            <v>2</v>
          </cell>
          <cell r="DQ409">
            <v>100</v>
          </cell>
          <cell r="DR409" t="str">
            <v>LX01</v>
          </cell>
          <cell r="DT409" t="str">
            <v>00210000</v>
          </cell>
          <cell r="DU409" t="str">
            <v>CREDITO PREDIAL PORTUGUES, SA</v>
          </cell>
        </row>
        <row r="410">
          <cell r="A410" t="str">
            <v>209953</v>
          </cell>
          <cell r="B410" t="str">
            <v>Ana Paula Jesus Pereira</v>
          </cell>
          <cell r="C410" t="str">
            <v>1981</v>
          </cell>
          <cell r="D410">
            <v>24</v>
          </cell>
          <cell r="E410">
            <v>24</v>
          </cell>
          <cell r="F410" t="str">
            <v>19571209</v>
          </cell>
          <cell r="G410" t="str">
            <v>47</v>
          </cell>
          <cell r="H410" t="str">
            <v>1</v>
          </cell>
          <cell r="I410" t="str">
            <v>Casado</v>
          </cell>
          <cell r="J410" t="str">
            <v>feminino</v>
          </cell>
          <cell r="K410">
            <v>1</v>
          </cell>
          <cell r="L410" t="str">
            <v>Rua da Glória, nº 51 - 4º Esq</v>
          </cell>
          <cell r="M410" t="str">
            <v>1250-115</v>
          </cell>
          <cell r="N410" t="str">
            <v>LISBOA</v>
          </cell>
          <cell r="O410" t="str">
            <v>00676203</v>
          </cell>
          <cell r="P410" t="str">
            <v>CONTABILIDADE E ADMINISTRACAO</v>
          </cell>
          <cell r="R410" t="str">
            <v>5027119</v>
          </cell>
          <cell r="S410" t="str">
            <v>19990301</v>
          </cell>
          <cell r="T410" t="str">
            <v>LISBOA</v>
          </cell>
          <cell r="U410" t="str">
            <v>9822</v>
          </cell>
          <cell r="V410" t="str">
            <v>SD TB ESC COM SERV SITESE</v>
          </cell>
          <cell r="W410" t="str">
            <v>133616754</v>
          </cell>
          <cell r="X410" t="str">
            <v>3344</v>
          </cell>
          <cell r="Y410" t="str">
            <v>0.0</v>
          </cell>
          <cell r="Z410">
            <v>1</v>
          </cell>
          <cell r="AA410" t="str">
            <v>00</v>
          </cell>
          <cell r="AD410" t="str">
            <v>100</v>
          </cell>
          <cell r="AE410" t="str">
            <v>10096982258</v>
          </cell>
          <cell r="AF410" t="str">
            <v>02</v>
          </cell>
          <cell r="AG410" t="str">
            <v>19810302</v>
          </cell>
          <cell r="AH410" t="str">
            <v>DT.Adm.Corr.Antiguid</v>
          </cell>
          <cell r="AI410" t="str">
            <v>1</v>
          </cell>
          <cell r="AJ410" t="str">
            <v>ACTIVOS</v>
          </cell>
          <cell r="AK410" t="str">
            <v>AA</v>
          </cell>
          <cell r="AL410" t="str">
            <v>ACTIVO TEMP.INTEIRO</v>
          </cell>
          <cell r="AM410" t="str">
            <v>J300</v>
          </cell>
          <cell r="AN410" t="str">
            <v>EDPOutsourcing Comercial-S</v>
          </cell>
          <cell r="AO410" t="str">
            <v>J310</v>
          </cell>
          <cell r="AP410" t="str">
            <v>EDPOC-LSB-CCB43</v>
          </cell>
          <cell r="AQ410" t="str">
            <v>40185951</v>
          </cell>
          <cell r="AR410" t="str">
            <v>70000037</v>
          </cell>
          <cell r="AS410" t="str">
            <v>01B1</v>
          </cell>
          <cell r="AT410" t="str">
            <v>BACHAREL I</v>
          </cell>
          <cell r="AU410" t="str">
            <v>1</v>
          </cell>
          <cell r="AV410" t="str">
            <v>00040109</v>
          </cell>
          <cell r="AW410" t="str">
            <v>J20260000430</v>
          </cell>
          <cell r="AX410" t="str">
            <v>GBAG-IG-GA INFORMAÇÃO GESTÃO</v>
          </cell>
          <cell r="AY410" t="str">
            <v>68901000</v>
          </cell>
          <cell r="AZ410" t="str">
            <v>Informação de Gestão</v>
          </cell>
          <cell r="BA410" t="str">
            <v>6890</v>
          </cell>
          <cell r="BB410" t="str">
            <v>EDP Outsourcing Comercial</v>
          </cell>
          <cell r="BC410" t="str">
            <v>6890</v>
          </cell>
          <cell r="BD410" t="str">
            <v>6890</v>
          </cell>
          <cell r="BE410" t="str">
            <v>2800</v>
          </cell>
          <cell r="BF410" t="str">
            <v>6890</v>
          </cell>
          <cell r="BG410" t="str">
            <v>EDP Outsourcing Comercial,SA</v>
          </cell>
          <cell r="BH410" t="str">
            <v>1010</v>
          </cell>
          <cell r="BI410">
            <v>1907</v>
          </cell>
          <cell r="BJ410" t="str">
            <v>G</v>
          </cell>
          <cell r="BK410">
            <v>24</v>
          </cell>
          <cell r="BL410">
            <v>242.64</v>
          </cell>
          <cell r="BM410" t="str">
            <v>BACH 1</v>
          </cell>
          <cell r="BN410" t="str">
            <v>03</v>
          </cell>
          <cell r="BO410" t="str">
            <v>G</v>
          </cell>
          <cell r="BP410" t="str">
            <v>20020101</v>
          </cell>
          <cell r="BQ410" t="str">
            <v>21</v>
          </cell>
          <cell r="BR410" t="str">
            <v>EVOLUCAO AUTOMATICA</v>
          </cell>
          <cell r="BS410" t="str">
            <v>20050101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C410">
            <v>0</v>
          </cell>
          <cell r="CG410">
            <v>0</v>
          </cell>
          <cell r="CK410">
            <v>0</v>
          </cell>
          <cell r="CO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Z410">
            <v>0</v>
          </cell>
          <cell r="DC410">
            <v>0</v>
          </cell>
          <cell r="DF410">
            <v>0</v>
          </cell>
          <cell r="DI410">
            <v>0</v>
          </cell>
          <cell r="DK410">
            <v>0</v>
          </cell>
          <cell r="DL410">
            <v>0</v>
          </cell>
          <cell r="DN410" t="str">
            <v>21001</v>
          </cell>
          <cell r="DO410" t="str">
            <v>Flex. Tempo Inteiro</v>
          </cell>
          <cell r="DP410">
            <v>2</v>
          </cell>
          <cell r="DQ410">
            <v>100</v>
          </cell>
          <cell r="DR410" t="str">
            <v>LX01</v>
          </cell>
          <cell r="DT410" t="str">
            <v>00100000</v>
          </cell>
          <cell r="DU410" t="str">
            <v>BANCO BPI, SA</v>
          </cell>
        </row>
        <row r="411">
          <cell r="A411" t="str">
            <v>331566</v>
          </cell>
          <cell r="B411" t="str">
            <v>Nuno Miguel Ferreira Cardoso</v>
          </cell>
          <cell r="C411" t="str">
            <v>2002</v>
          </cell>
          <cell r="D411">
            <v>3</v>
          </cell>
          <cell r="E411">
            <v>3</v>
          </cell>
          <cell r="F411" t="str">
            <v>19760617</v>
          </cell>
          <cell r="G411" t="str">
            <v>29</v>
          </cell>
          <cell r="H411" t="str">
            <v>0</v>
          </cell>
          <cell r="I411" t="str">
            <v>Solt.</v>
          </cell>
          <cell r="J411" t="str">
            <v>masculino</v>
          </cell>
          <cell r="K411">
            <v>0</v>
          </cell>
          <cell r="L411" t="str">
            <v>R Aval de Baixo 110   5 Esq.</v>
          </cell>
          <cell r="M411" t="str">
            <v>4200-103</v>
          </cell>
          <cell r="N411" t="str">
            <v>PORTO</v>
          </cell>
          <cell r="O411" t="str">
            <v>00776015</v>
          </cell>
          <cell r="P411" t="str">
            <v>GESTAO DE EMPRESAS</v>
          </cell>
          <cell r="R411" t="str">
            <v>10730447</v>
          </cell>
          <cell r="S411" t="str">
            <v>19991029</v>
          </cell>
          <cell r="W411" t="str">
            <v>188302840</v>
          </cell>
          <cell r="X411" t="str">
            <v>3360</v>
          </cell>
          <cell r="Y411" t="str">
            <v>0.0</v>
          </cell>
          <cell r="Z411">
            <v>0</v>
          </cell>
          <cell r="AA411" t="str">
            <v>00</v>
          </cell>
          <cell r="AD411" t="str">
            <v>100</v>
          </cell>
          <cell r="AE411" t="str">
            <v>11339689194</v>
          </cell>
          <cell r="AF411" t="str">
            <v>02</v>
          </cell>
          <cell r="AG411" t="str">
            <v>20020417</v>
          </cell>
          <cell r="AH411" t="str">
            <v>DT.Adm.Corr.Antiguid</v>
          </cell>
          <cell r="AI411" t="str">
            <v>1</v>
          </cell>
          <cell r="AJ411" t="str">
            <v>ACTIVOS</v>
          </cell>
          <cell r="AK411" t="str">
            <v>AA</v>
          </cell>
          <cell r="AL411" t="str">
            <v>ACTIVO TEMP.INTEIRO</v>
          </cell>
          <cell r="AM411" t="str">
            <v>J300</v>
          </cell>
          <cell r="AN411" t="str">
            <v>EDPOutsourcing Comercial-S</v>
          </cell>
          <cell r="AO411" t="str">
            <v>J310</v>
          </cell>
          <cell r="AP411" t="str">
            <v>EDPOC-LSB-CCB43</v>
          </cell>
          <cell r="AQ411" t="str">
            <v>40176754</v>
          </cell>
          <cell r="AR411" t="str">
            <v>70000041</v>
          </cell>
          <cell r="AS411" t="str">
            <v>01L1</v>
          </cell>
          <cell r="AT411" t="str">
            <v>LICENCIADO I</v>
          </cell>
          <cell r="AU411" t="str">
            <v>1</v>
          </cell>
          <cell r="AV411" t="str">
            <v>00040109</v>
          </cell>
          <cell r="AW411" t="str">
            <v>J20260000430</v>
          </cell>
          <cell r="AX411" t="str">
            <v>GBAG-IG-GA INFORMAÇÃO GESTÃO</v>
          </cell>
          <cell r="AY411" t="str">
            <v>68901000</v>
          </cell>
          <cell r="AZ411" t="str">
            <v>Informação de Gestão</v>
          </cell>
          <cell r="BA411" t="str">
            <v>6890</v>
          </cell>
          <cell r="BB411" t="str">
            <v>EDP Outsourcing Comercial</v>
          </cell>
          <cell r="BC411" t="str">
            <v>6890</v>
          </cell>
          <cell r="BD411" t="str">
            <v>6890</v>
          </cell>
          <cell r="BE411" t="str">
            <v>2800</v>
          </cell>
          <cell r="BF411" t="str">
            <v>6890</v>
          </cell>
          <cell r="BG411" t="str">
            <v>EDP Outsourcing Comercial,SA</v>
          </cell>
          <cell r="BH411" t="str">
            <v>1010</v>
          </cell>
          <cell r="BI411">
            <v>1907</v>
          </cell>
          <cell r="BJ411" t="str">
            <v>G</v>
          </cell>
          <cell r="BK411">
            <v>3</v>
          </cell>
          <cell r="BL411">
            <v>30.33</v>
          </cell>
          <cell r="BM411" t="str">
            <v>LIC 1</v>
          </cell>
          <cell r="BN411" t="str">
            <v>00</v>
          </cell>
          <cell r="BO411" t="str">
            <v>G</v>
          </cell>
          <cell r="BP411" t="str">
            <v>20040110</v>
          </cell>
          <cell r="BQ411" t="str">
            <v>22</v>
          </cell>
          <cell r="BR411" t="str">
            <v>ACELERACAO DE CARREIRA</v>
          </cell>
          <cell r="BS411" t="str">
            <v>20050101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C411">
            <v>0</v>
          </cell>
          <cell r="CG411">
            <v>0</v>
          </cell>
          <cell r="CK411">
            <v>0</v>
          </cell>
          <cell r="CO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Z411">
            <v>0</v>
          </cell>
          <cell r="DC411">
            <v>0</v>
          </cell>
          <cell r="DF411">
            <v>0</v>
          </cell>
          <cell r="DI411">
            <v>0</v>
          </cell>
          <cell r="DK411">
            <v>0</v>
          </cell>
          <cell r="DL411">
            <v>0</v>
          </cell>
          <cell r="DN411" t="str">
            <v>21D11</v>
          </cell>
          <cell r="DO411" t="str">
            <v>Flex.T.Int."Escrit"</v>
          </cell>
          <cell r="DP411">
            <v>2</v>
          </cell>
          <cell r="DQ411">
            <v>100</v>
          </cell>
          <cell r="DR411" t="str">
            <v>LX01</v>
          </cell>
          <cell r="DT411" t="str">
            <v>00330000</v>
          </cell>
          <cell r="DU411" t="str">
            <v>BANCO COMERCIAL PORTUGUES, SA</v>
          </cell>
        </row>
        <row r="412">
          <cell r="A412" t="str">
            <v>301655</v>
          </cell>
          <cell r="B412" t="str">
            <v>Rui Manuel Araújo Henriques Freire</v>
          </cell>
          <cell r="C412" t="str">
            <v>1984</v>
          </cell>
          <cell r="D412">
            <v>21</v>
          </cell>
          <cell r="E412">
            <v>21</v>
          </cell>
          <cell r="F412" t="str">
            <v>19620822</v>
          </cell>
          <cell r="G412" t="str">
            <v>42</v>
          </cell>
          <cell r="H412" t="str">
            <v>1</v>
          </cell>
          <cell r="I412" t="str">
            <v>Casado</v>
          </cell>
          <cell r="J412" t="str">
            <v>masculino</v>
          </cell>
          <cell r="K412">
            <v>3</v>
          </cell>
          <cell r="L412" t="str">
            <v>Av Paris, 15-1ºEsq</v>
          </cell>
          <cell r="M412" t="str">
            <v>1000-227</v>
          </cell>
          <cell r="N412" t="str">
            <v>LISBOA</v>
          </cell>
          <cell r="O412" t="str">
            <v>00243383</v>
          </cell>
          <cell r="P412" t="str">
            <v>12.ANO - 1. CURSO</v>
          </cell>
          <cell r="R412" t="str">
            <v>6062554</v>
          </cell>
          <cell r="S412" t="str">
            <v>20000629</v>
          </cell>
          <cell r="T412" t="str">
            <v>LISBOA</v>
          </cell>
          <cell r="W412" t="str">
            <v>155284320</v>
          </cell>
          <cell r="X412" t="str">
            <v>3611</v>
          </cell>
          <cell r="Y412" t="str">
            <v>0.0</v>
          </cell>
          <cell r="Z412">
            <v>3</v>
          </cell>
          <cell r="AA412" t="str">
            <v>00</v>
          </cell>
          <cell r="AC412" t="str">
            <v>X</v>
          </cell>
          <cell r="AD412" t="str">
            <v>029</v>
          </cell>
          <cell r="AE412" t="str">
            <v>10940087602</v>
          </cell>
          <cell r="AF412" t="str">
            <v>02</v>
          </cell>
          <cell r="AG412" t="str">
            <v>19840202</v>
          </cell>
          <cell r="AH412" t="str">
            <v>DT.Adm.Corr.Antiguid</v>
          </cell>
          <cell r="AI412" t="str">
            <v>1</v>
          </cell>
          <cell r="AJ412" t="str">
            <v>ACTIVOS</v>
          </cell>
          <cell r="AK412" t="str">
            <v>AA</v>
          </cell>
          <cell r="AL412" t="str">
            <v>ACTIVO TEMP.INTEIRO</v>
          </cell>
          <cell r="AM412" t="str">
            <v>J300</v>
          </cell>
          <cell r="AN412" t="str">
            <v>EDPOutsourcing Comercial-S</v>
          </cell>
          <cell r="AO412" t="str">
            <v>J310</v>
          </cell>
          <cell r="AP412" t="str">
            <v>EDPOC-LSB-CCB43</v>
          </cell>
          <cell r="AQ412" t="str">
            <v>40176755</v>
          </cell>
          <cell r="AR412" t="str">
            <v>70000022</v>
          </cell>
          <cell r="AS412" t="str">
            <v>014.</v>
          </cell>
          <cell r="AT412" t="str">
            <v>TECNICO COMERCIAL</v>
          </cell>
          <cell r="AU412" t="str">
            <v>0</v>
          </cell>
          <cell r="AV412" t="str">
            <v>00040109</v>
          </cell>
          <cell r="AW412" t="str">
            <v>J20260000430</v>
          </cell>
          <cell r="AX412" t="str">
            <v>GBAG-IG-GA INFORMAÇÃO GESTÃO</v>
          </cell>
          <cell r="AY412" t="str">
            <v>68901000</v>
          </cell>
          <cell r="AZ412" t="str">
            <v>Informação de Gestão</v>
          </cell>
          <cell r="BA412" t="str">
            <v>6890</v>
          </cell>
          <cell r="BB412" t="str">
            <v>EDP Outsourcing Comercial</v>
          </cell>
          <cell r="BC412" t="str">
            <v>6890</v>
          </cell>
          <cell r="BD412" t="str">
            <v>6890</v>
          </cell>
          <cell r="BE412" t="str">
            <v>2800</v>
          </cell>
          <cell r="BF412" t="str">
            <v>6890</v>
          </cell>
          <cell r="BG412" t="str">
            <v>EDP Outsourcing Comercial,SA</v>
          </cell>
          <cell r="BH412" t="str">
            <v>1010</v>
          </cell>
          <cell r="BI412">
            <v>1339</v>
          </cell>
          <cell r="BJ412" t="str">
            <v>12</v>
          </cell>
          <cell r="BK412">
            <v>21</v>
          </cell>
          <cell r="BL412">
            <v>212.31</v>
          </cell>
          <cell r="BM412" t="str">
            <v>NÍVEL 4</v>
          </cell>
          <cell r="BN412" t="str">
            <v>00</v>
          </cell>
          <cell r="BO412" t="str">
            <v>06</v>
          </cell>
          <cell r="BP412" t="str">
            <v>20050101</v>
          </cell>
          <cell r="BQ412" t="str">
            <v>21</v>
          </cell>
          <cell r="BR412" t="str">
            <v>EVOLUCAO AUTOMATICA</v>
          </cell>
          <cell r="BS412" t="str">
            <v>20050101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C412">
            <v>0</v>
          </cell>
          <cell r="CG412">
            <v>0</v>
          </cell>
          <cell r="CK412">
            <v>0</v>
          </cell>
          <cell r="CO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Z412">
            <v>0</v>
          </cell>
          <cell r="DC412">
            <v>0</v>
          </cell>
          <cell r="DF412">
            <v>0</v>
          </cell>
          <cell r="DI412">
            <v>0</v>
          </cell>
          <cell r="DK412">
            <v>0</v>
          </cell>
          <cell r="DL412">
            <v>0</v>
          </cell>
          <cell r="DN412" t="str">
            <v>21D11</v>
          </cell>
          <cell r="DO412" t="str">
            <v>Flex.T.Int."Escrit"</v>
          </cell>
          <cell r="DP412">
            <v>2</v>
          </cell>
          <cell r="DQ412">
            <v>100</v>
          </cell>
          <cell r="DR412" t="str">
            <v>LX01</v>
          </cell>
          <cell r="DT412" t="str">
            <v>00330000</v>
          </cell>
          <cell r="DU412" t="str">
            <v>BANCO COMERCIAL PORTUGUES, SA</v>
          </cell>
        </row>
        <row r="413">
          <cell r="A413" t="str">
            <v>182940</v>
          </cell>
          <cell r="B413" t="str">
            <v>Maria Manuela Paulino Santos Cardoso</v>
          </cell>
          <cell r="C413" t="str">
            <v>1980</v>
          </cell>
          <cell r="D413">
            <v>25</v>
          </cell>
          <cell r="E413">
            <v>25</v>
          </cell>
          <cell r="F413" t="str">
            <v>19591209</v>
          </cell>
          <cell r="G413" t="str">
            <v>45</v>
          </cell>
          <cell r="H413" t="str">
            <v>1</v>
          </cell>
          <cell r="I413" t="str">
            <v>Casado</v>
          </cell>
          <cell r="J413" t="str">
            <v>feminino</v>
          </cell>
          <cell r="K413">
            <v>2</v>
          </cell>
          <cell r="L413" t="str">
            <v>Urb Quinta S João - Rua do Oriente, 34 Palhais</v>
          </cell>
          <cell r="M413" t="str">
            <v>2830-500</v>
          </cell>
          <cell r="N413" t="str">
            <v>PALHAIS BRR</v>
          </cell>
          <cell r="O413" t="str">
            <v>00772200</v>
          </cell>
          <cell r="P413" t="str">
            <v>PSICOLOGIA</v>
          </cell>
          <cell r="R413" t="str">
            <v>5354787</v>
          </cell>
          <cell r="S413" t="str">
            <v>20011031</v>
          </cell>
          <cell r="T413" t="str">
            <v>LISBOA</v>
          </cell>
          <cell r="W413" t="str">
            <v>117783250</v>
          </cell>
          <cell r="X413" t="str">
            <v>2160</v>
          </cell>
          <cell r="Y413" t="str">
            <v>0.0</v>
          </cell>
          <cell r="Z413">
            <v>2</v>
          </cell>
          <cell r="AA413" t="str">
            <v>00</v>
          </cell>
          <cell r="AC413" t="str">
            <v>X</v>
          </cell>
          <cell r="AD413" t="str">
            <v>100</v>
          </cell>
          <cell r="AE413" t="str">
            <v>10940074701</v>
          </cell>
          <cell r="AF413" t="str">
            <v>02</v>
          </cell>
          <cell r="AG413" t="str">
            <v>19800102</v>
          </cell>
          <cell r="AH413" t="str">
            <v>DT.Adm.Corr.Antiguid</v>
          </cell>
          <cell r="AI413" t="str">
            <v>1</v>
          </cell>
          <cell r="AJ413" t="str">
            <v>ACTIVOS</v>
          </cell>
          <cell r="AK413" t="str">
            <v>AA</v>
          </cell>
          <cell r="AL413" t="str">
            <v>ACTIVO TEMP.INTEIRO</v>
          </cell>
          <cell r="AM413" t="str">
            <v>J300</v>
          </cell>
          <cell r="AN413" t="str">
            <v>EDPOutsourcing Comercial-S</v>
          </cell>
          <cell r="AO413" t="str">
            <v>J310</v>
          </cell>
          <cell r="AP413" t="str">
            <v>EDPOC-LSB-CCB43</v>
          </cell>
          <cell r="AQ413" t="str">
            <v>40176756</v>
          </cell>
          <cell r="AR413" t="str">
            <v>70000042</v>
          </cell>
          <cell r="AS413" t="str">
            <v>01L2</v>
          </cell>
          <cell r="AT413" t="str">
            <v>LICENCIADO II</v>
          </cell>
          <cell r="AU413" t="str">
            <v>1</v>
          </cell>
          <cell r="AV413" t="str">
            <v>00040110</v>
          </cell>
          <cell r="AW413" t="str">
            <v>J20260000630</v>
          </cell>
          <cell r="AX413" t="str">
            <v>GBAG-PO-GA PLAN.CONTR.OUTSOURC.GEST</v>
          </cell>
          <cell r="AY413" t="str">
            <v>68901140</v>
          </cell>
          <cell r="AZ413" t="str">
            <v>Outsourcing EDP</v>
          </cell>
          <cell r="BA413" t="str">
            <v>6890</v>
          </cell>
          <cell r="BB413" t="str">
            <v>EDP Outsourcing Comercial</v>
          </cell>
          <cell r="BC413" t="str">
            <v>6890</v>
          </cell>
          <cell r="BD413" t="str">
            <v>6890</v>
          </cell>
          <cell r="BE413" t="str">
            <v>2800</v>
          </cell>
          <cell r="BF413" t="str">
            <v>6890</v>
          </cell>
          <cell r="BG413" t="str">
            <v>EDP Outsourcing Comercial,SA</v>
          </cell>
          <cell r="BH413" t="str">
            <v>1010</v>
          </cell>
          <cell r="BI413">
            <v>2283</v>
          </cell>
          <cell r="BJ413" t="str">
            <v>J</v>
          </cell>
          <cell r="BK413">
            <v>25</v>
          </cell>
          <cell r="BL413">
            <v>252.75</v>
          </cell>
          <cell r="BM413" t="str">
            <v>LIC 2</v>
          </cell>
          <cell r="BN413" t="str">
            <v>01</v>
          </cell>
          <cell r="BO413" t="str">
            <v>J</v>
          </cell>
          <cell r="BP413" t="str">
            <v>20040101</v>
          </cell>
          <cell r="BQ413" t="str">
            <v>21</v>
          </cell>
          <cell r="BR413" t="str">
            <v>EVOLUCAO AUTOMATICA</v>
          </cell>
          <cell r="BS413" t="str">
            <v>20050101</v>
          </cell>
          <cell r="BW413">
            <v>0</v>
          </cell>
          <cell r="BX413">
            <v>21</v>
          </cell>
          <cell r="BY413">
            <v>558.97</v>
          </cell>
          <cell r="BZ413">
            <v>0</v>
          </cell>
          <cell r="CA413">
            <v>0</v>
          </cell>
          <cell r="CC413">
            <v>0</v>
          </cell>
          <cell r="CG413">
            <v>0</v>
          </cell>
          <cell r="CK413">
            <v>0</v>
          </cell>
          <cell r="CO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Z413">
            <v>0</v>
          </cell>
          <cell r="DC413">
            <v>0</v>
          </cell>
          <cell r="DD413" t="str">
            <v>1480</v>
          </cell>
          <cell r="DE413" t="str">
            <v>K</v>
          </cell>
          <cell r="DF413">
            <v>126</v>
          </cell>
          <cell r="DI413">
            <v>0</v>
          </cell>
          <cell r="DK413">
            <v>0</v>
          </cell>
          <cell r="DL413">
            <v>0</v>
          </cell>
          <cell r="DN413" t="str">
            <v>50001</v>
          </cell>
          <cell r="DO413" t="str">
            <v>IHT_TEMPO INTEIRO</v>
          </cell>
          <cell r="DP413">
            <v>2</v>
          </cell>
          <cell r="DQ413">
            <v>100</v>
          </cell>
          <cell r="DR413" t="str">
            <v>LX01</v>
          </cell>
          <cell r="DT413" t="str">
            <v>00330000</v>
          </cell>
          <cell r="DU413" t="str">
            <v>BANCO COMERCIAL PORTUGUES, SA</v>
          </cell>
        </row>
        <row r="414">
          <cell r="A414" t="str">
            <v>331565</v>
          </cell>
          <cell r="B414" t="str">
            <v>Ana Margarida Dinis Dias Pereira</v>
          </cell>
          <cell r="C414" t="str">
            <v>2002</v>
          </cell>
          <cell r="D414">
            <v>3</v>
          </cell>
          <cell r="E414">
            <v>3</v>
          </cell>
          <cell r="F414" t="str">
            <v>19780227</v>
          </cell>
          <cell r="G414" t="str">
            <v>27</v>
          </cell>
          <cell r="H414" t="str">
            <v>0</v>
          </cell>
          <cell r="I414" t="str">
            <v>Solt.</v>
          </cell>
          <cell r="J414" t="str">
            <v>feminino</v>
          </cell>
          <cell r="K414">
            <v>0</v>
          </cell>
          <cell r="L414" t="str">
            <v>R. João Ortigão Ramos, nº 19, 4º B</v>
          </cell>
          <cell r="M414" t="str">
            <v>1500-362</v>
          </cell>
          <cell r="N414" t="str">
            <v>LISBOA</v>
          </cell>
          <cell r="O414" t="str">
            <v>00775005</v>
          </cell>
          <cell r="P414" t="str">
            <v>ORGANIZACAO E GESTAO EMPRESAS</v>
          </cell>
          <cell r="R414" t="str">
            <v>11282482</v>
          </cell>
          <cell r="S414" t="str">
            <v>20000406</v>
          </cell>
          <cell r="W414" t="str">
            <v>208913688</v>
          </cell>
          <cell r="X414" t="str">
            <v>3140</v>
          </cell>
          <cell r="Y414" t="str">
            <v>0.0</v>
          </cell>
          <cell r="Z414">
            <v>0</v>
          </cell>
          <cell r="AA414" t="str">
            <v>00</v>
          </cell>
          <cell r="AD414" t="str">
            <v>100</v>
          </cell>
          <cell r="AE414" t="str">
            <v>11339654491</v>
          </cell>
          <cell r="AF414" t="str">
            <v>02</v>
          </cell>
          <cell r="AG414" t="str">
            <v>20020417</v>
          </cell>
          <cell r="AH414" t="str">
            <v>DT.Adm.Corr.Antiguid</v>
          </cell>
          <cell r="AI414" t="str">
            <v>1</v>
          </cell>
          <cell r="AJ414" t="str">
            <v>ACTIVOS</v>
          </cell>
          <cell r="AK414" t="str">
            <v>AA</v>
          </cell>
          <cell r="AL414" t="str">
            <v>ACTIVO TEMP.INTEIRO</v>
          </cell>
          <cell r="AM414" t="str">
            <v>J300</v>
          </cell>
          <cell r="AN414" t="str">
            <v>EDPOutsourcing Comercial-S</v>
          </cell>
          <cell r="AO414" t="str">
            <v>J310</v>
          </cell>
          <cell r="AP414" t="str">
            <v>EDPOC-LSB-CCB43</v>
          </cell>
          <cell r="AQ414" t="str">
            <v>40176757</v>
          </cell>
          <cell r="AR414" t="str">
            <v>70000041</v>
          </cell>
          <cell r="AS414" t="str">
            <v>01L1</v>
          </cell>
          <cell r="AT414" t="str">
            <v>LICENCIADO I</v>
          </cell>
          <cell r="AU414" t="str">
            <v>1</v>
          </cell>
          <cell r="AV414" t="str">
            <v>00040110</v>
          </cell>
          <cell r="AW414" t="str">
            <v>J20260000630</v>
          </cell>
          <cell r="AX414" t="str">
            <v>GBAG-PO-GA PLAN.CONTR.OUTSOURC.GEST</v>
          </cell>
          <cell r="AY414" t="str">
            <v>68901140</v>
          </cell>
          <cell r="AZ414" t="str">
            <v>Outsourcing EDP</v>
          </cell>
          <cell r="BA414" t="str">
            <v>6890</v>
          </cell>
          <cell r="BB414" t="str">
            <v>EDP Outsourcing Comercial</v>
          </cell>
          <cell r="BC414" t="str">
            <v>6890</v>
          </cell>
          <cell r="BD414" t="str">
            <v>6890</v>
          </cell>
          <cell r="BE414" t="str">
            <v>2800</v>
          </cell>
          <cell r="BF414" t="str">
            <v>6890</v>
          </cell>
          <cell r="BG414" t="str">
            <v>EDP Outsourcing Comercial,SA</v>
          </cell>
          <cell r="BH414" t="str">
            <v>1010</v>
          </cell>
          <cell r="BI414">
            <v>1907</v>
          </cell>
          <cell r="BJ414" t="str">
            <v>G</v>
          </cell>
          <cell r="BK414">
            <v>3</v>
          </cell>
          <cell r="BL414">
            <v>30.33</v>
          </cell>
          <cell r="BM414" t="str">
            <v>LIC 1</v>
          </cell>
          <cell r="BN414" t="str">
            <v>00</v>
          </cell>
          <cell r="BO414" t="str">
            <v>G</v>
          </cell>
          <cell r="BP414" t="str">
            <v>20040110</v>
          </cell>
          <cell r="BQ414" t="str">
            <v>22</v>
          </cell>
          <cell r="BR414" t="str">
            <v>ACELERACAO DE CARREIRA</v>
          </cell>
          <cell r="BS414" t="str">
            <v>20050101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C414">
            <v>0</v>
          </cell>
          <cell r="CG414">
            <v>0</v>
          </cell>
          <cell r="CK414">
            <v>0</v>
          </cell>
          <cell r="CO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Z414">
            <v>0</v>
          </cell>
          <cell r="DC414">
            <v>0</v>
          </cell>
          <cell r="DF414">
            <v>0</v>
          </cell>
          <cell r="DI414">
            <v>0</v>
          </cell>
          <cell r="DK414">
            <v>0</v>
          </cell>
          <cell r="DL414">
            <v>0</v>
          </cell>
          <cell r="DN414" t="str">
            <v>21D11</v>
          </cell>
          <cell r="DO414" t="str">
            <v>Flex.T.Int."Escrit"</v>
          </cell>
          <cell r="DP414">
            <v>2</v>
          </cell>
          <cell r="DQ414">
            <v>100</v>
          </cell>
          <cell r="DR414" t="str">
            <v>LX01</v>
          </cell>
          <cell r="DT414" t="str">
            <v>00300347</v>
          </cell>
          <cell r="DU414" t="str">
            <v>BANCO SANTANDER PORTUGAL, SA</v>
          </cell>
        </row>
        <row r="415">
          <cell r="A415" t="str">
            <v>263150</v>
          </cell>
          <cell r="B415" t="str">
            <v>Gracinda Maria Gaspar Antão Carlos</v>
          </cell>
          <cell r="C415" t="str">
            <v>1981</v>
          </cell>
          <cell r="D415">
            <v>24</v>
          </cell>
          <cell r="E415">
            <v>24</v>
          </cell>
          <cell r="F415" t="str">
            <v>19581201</v>
          </cell>
          <cell r="G415" t="str">
            <v>46</v>
          </cell>
          <cell r="H415" t="str">
            <v>4</v>
          </cell>
          <cell r="I415" t="str">
            <v>Divorc</v>
          </cell>
          <cell r="J415" t="str">
            <v>feminino</v>
          </cell>
          <cell r="K415">
            <v>2</v>
          </cell>
          <cell r="L415" t="str">
            <v>Lg Castro Soromenho, 3 -1º Esq</v>
          </cell>
          <cell r="M415" t="str">
            <v>1800-054</v>
          </cell>
          <cell r="N415" t="str">
            <v>LISBOA</v>
          </cell>
          <cell r="O415" t="str">
            <v>00243403</v>
          </cell>
          <cell r="P415" t="str">
            <v>12.ANO - 3. CURSO</v>
          </cell>
          <cell r="R415" t="str">
            <v>5190111</v>
          </cell>
          <cell r="S415" t="str">
            <v>19950905</v>
          </cell>
          <cell r="T415" t="str">
            <v>LISBOA</v>
          </cell>
          <cell r="W415" t="str">
            <v>119109387</v>
          </cell>
          <cell r="X415" t="str">
            <v>3255</v>
          </cell>
          <cell r="Y415" t="str">
            <v>0.0</v>
          </cell>
          <cell r="Z415">
            <v>2</v>
          </cell>
          <cell r="AA415" t="str">
            <v>00</v>
          </cell>
          <cell r="AD415" t="str">
            <v>100</v>
          </cell>
          <cell r="AE415" t="str">
            <v>10096474967</v>
          </cell>
          <cell r="AF415" t="str">
            <v>02</v>
          </cell>
          <cell r="AG415" t="str">
            <v>19810518</v>
          </cell>
          <cell r="AH415" t="str">
            <v>DT.Adm.Corr.Antiguid</v>
          </cell>
          <cell r="AI415" t="str">
            <v>1</v>
          </cell>
          <cell r="AJ415" t="str">
            <v>ACTIVOS</v>
          </cell>
          <cell r="AK415" t="str">
            <v>AA</v>
          </cell>
          <cell r="AL415" t="str">
            <v>ACTIVO TEMP.INTEIRO</v>
          </cell>
          <cell r="AM415" t="str">
            <v>J300</v>
          </cell>
          <cell r="AN415" t="str">
            <v>EDPOutsourcing Comercial-S</v>
          </cell>
          <cell r="AO415" t="str">
            <v>J310</v>
          </cell>
          <cell r="AP415" t="str">
            <v>EDPOC-LSB-CCB43</v>
          </cell>
          <cell r="AQ415" t="str">
            <v>40176766</v>
          </cell>
          <cell r="AR415" t="str">
            <v>70000244</v>
          </cell>
          <cell r="AS415" t="str">
            <v>134.</v>
          </cell>
          <cell r="AT415" t="str">
            <v>TECNICO GESTAO ADMINISTRATIVA</v>
          </cell>
          <cell r="AU415" t="str">
            <v>1</v>
          </cell>
          <cell r="AV415" t="str">
            <v>00040128</v>
          </cell>
          <cell r="AW415" t="str">
            <v>J20300000230</v>
          </cell>
          <cell r="AX415" t="str">
            <v>PCAP-APOIO</v>
          </cell>
          <cell r="AY415" t="str">
            <v>68904000</v>
          </cell>
          <cell r="AZ415" t="str">
            <v>Área Suporte - Apoio</v>
          </cell>
          <cell r="BA415" t="str">
            <v>6890</v>
          </cell>
          <cell r="BB415" t="str">
            <v>EDP Outsourcing Comercial</v>
          </cell>
          <cell r="BC415" t="str">
            <v>6890</v>
          </cell>
          <cell r="BD415" t="str">
            <v>6890</v>
          </cell>
          <cell r="BE415" t="str">
            <v>2800</v>
          </cell>
          <cell r="BF415" t="str">
            <v>6890</v>
          </cell>
          <cell r="BG415" t="str">
            <v>EDP Outsourcing Comercial,SA</v>
          </cell>
          <cell r="BH415" t="str">
            <v>1010</v>
          </cell>
          <cell r="BI415">
            <v>1339</v>
          </cell>
          <cell r="BJ415" t="str">
            <v>12</v>
          </cell>
          <cell r="BK415">
            <v>24</v>
          </cell>
          <cell r="BL415">
            <v>242.64</v>
          </cell>
          <cell r="BM415" t="str">
            <v>NÍVEL 4</v>
          </cell>
          <cell r="BN415" t="str">
            <v>01</v>
          </cell>
          <cell r="BO415" t="str">
            <v>06</v>
          </cell>
          <cell r="BP415" t="str">
            <v>20040101</v>
          </cell>
          <cell r="BQ415" t="str">
            <v>21</v>
          </cell>
          <cell r="BR415" t="str">
            <v>EVOLUCAO AUTOMATICA</v>
          </cell>
          <cell r="BS415" t="str">
            <v>20050101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C415">
            <v>0</v>
          </cell>
          <cell r="CG415">
            <v>0</v>
          </cell>
          <cell r="CK415">
            <v>0</v>
          </cell>
          <cell r="CO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Z415">
            <v>0</v>
          </cell>
          <cell r="DC415">
            <v>0</v>
          </cell>
          <cell r="DF415">
            <v>0</v>
          </cell>
          <cell r="DI415">
            <v>0</v>
          </cell>
          <cell r="DK415">
            <v>0</v>
          </cell>
          <cell r="DL415">
            <v>0</v>
          </cell>
          <cell r="DN415" t="str">
            <v>21D11</v>
          </cell>
          <cell r="DO415" t="str">
            <v>Flex.T.Int."Escrit"</v>
          </cell>
          <cell r="DP415">
            <v>2</v>
          </cell>
          <cell r="DQ415">
            <v>100</v>
          </cell>
          <cell r="DR415" t="str">
            <v>LX01</v>
          </cell>
          <cell r="DT415" t="str">
            <v>00360143</v>
          </cell>
          <cell r="DU415" t="str">
            <v>CAIXA ECONOMICA MONTEPIO GERAL</v>
          </cell>
        </row>
        <row r="416">
          <cell r="A416" t="str">
            <v>214523</v>
          </cell>
          <cell r="B416" t="str">
            <v>José Carlos Mendes Joaquim</v>
          </cell>
          <cell r="C416" t="str">
            <v>1981</v>
          </cell>
          <cell r="D416">
            <v>24</v>
          </cell>
          <cell r="E416">
            <v>24</v>
          </cell>
          <cell r="F416" t="str">
            <v>19540601</v>
          </cell>
          <cell r="G416" t="str">
            <v>51</v>
          </cell>
          <cell r="H416" t="str">
            <v>4</v>
          </cell>
          <cell r="I416" t="str">
            <v>Divorc</v>
          </cell>
          <cell r="J416" t="str">
            <v>masculino</v>
          </cell>
          <cell r="K416">
            <v>2</v>
          </cell>
          <cell r="L416" t="str">
            <v>R Nau Catrineta, 3.07.04D - 3ºDto</v>
          </cell>
          <cell r="M416" t="str">
            <v>1990-185</v>
          </cell>
          <cell r="N416" t="str">
            <v>LISBOA</v>
          </cell>
          <cell r="O416" t="str">
            <v>00743315</v>
          </cell>
          <cell r="P416" t="str">
            <v>ENERGIA E SISTEMAS POTENCIA</v>
          </cell>
          <cell r="R416" t="str">
            <v>7701537</v>
          </cell>
          <cell r="S416" t="str">
            <v>19981116</v>
          </cell>
          <cell r="T416" t="str">
            <v>LISBOA</v>
          </cell>
          <cell r="W416" t="str">
            <v>119992264</v>
          </cell>
          <cell r="X416" t="str">
            <v>3557</v>
          </cell>
          <cell r="Y416" t="str">
            <v>0.0</v>
          </cell>
          <cell r="Z416">
            <v>2</v>
          </cell>
          <cell r="AA416" t="str">
            <v>00</v>
          </cell>
          <cell r="AD416" t="str">
            <v>029</v>
          </cell>
          <cell r="AE416" t="str">
            <v>10940091558</v>
          </cell>
          <cell r="AF416" t="str">
            <v>02</v>
          </cell>
          <cell r="AG416" t="str">
            <v>19810801</v>
          </cell>
          <cell r="AH416" t="str">
            <v>DT.Adm.Corr.Antiguid</v>
          </cell>
          <cell r="AI416" t="str">
            <v>1</v>
          </cell>
          <cell r="AJ416" t="str">
            <v>ACTIVOS</v>
          </cell>
          <cell r="AK416" t="str">
            <v>AA</v>
          </cell>
          <cell r="AL416" t="str">
            <v>ACTIVO TEMP.INTEIRO</v>
          </cell>
          <cell r="AM416" t="str">
            <v>J300</v>
          </cell>
          <cell r="AN416" t="str">
            <v>EDPOutsourcing Comercial-S</v>
          </cell>
          <cell r="AO416" t="str">
            <v>J310</v>
          </cell>
          <cell r="AP416" t="str">
            <v>EDPOC-LSB-CCB43</v>
          </cell>
          <cell r="AQ416" t="str">
            <v>40176767</v>
          </cell>
          <cell r="AR416" t="str">
            <v>70000168</v>
          </cell>
          <cell r="AS416" t="str">
            <v>080I</v>
          </cell>
          <cell r="AT416" t="str">
            <v>SUBDIRECTOR (D1)</v>
          </cell>
          <cell r="AU416" t="str">
            <v>1</v>
          </cell>
          <cell r="AV416" t="str">
            <v>00040131</v>
          </cell>
          <cell r="AW416" t="str">
            <v>J20302000130</v>
          </cell>
          <cell r="AX416" t="str">
            <v>PCSC-CH-CHEFIA</v>
          </cell>
          <cell r="AY416" t="str">
            <v>68904000</v>
          </cell>
          <cell r="AZ416" t="str">
            <v>Área Suporte - Apoio</v>
          </cell>
          <cell r="BA416" t="str">
            <v>6890</v>
          </cell>
          <cell r="BB416" t="str">
            <v>EDP Outsourcing Comercial</v>
          </cell>
          <cell r="BC416" t="str">
            <v>6890</v>
          </cell>
          <cell r="BD416" t="str">
            <v>6890</v>
          </cell>
          <cell r="BE416" t="str">
            <v>2800</v>
          </cell>
          <cell r="BF416" t="str">
            <v>6890</v>
          </cell>
          <cell r="BG416" t="str">
            <v>EDP Outsourcing Comercial,SA</v>
          </cell>
          <cell r="BH416" t="str">
            <v>1010</v>
          </cell>
          <cell r="BI416">
            <v>3386</v>
          </cell>
          <cell r="BJ416" t="str">
            <v>R</v>
          </cell>
          <cell r="BK416">
            <v>24</v>
          </cell>
          <cell r="BL416">
            <v>242.64</v>
          </cell>
          <cell r="BM416" t="str">
            <v>SUB DIR</v>
          </cell>
          <cell r="BN416" t="str">
            <v>00</v>
          </cell>
          <cell r="BO416" t="str">
            <v>R</v>
          </cell>
          <cell r="BP416" t="str">
            <v>20040107</v>
          </cell>
          <cell r="BQ416" t="str">
            <v>22</v>
          </cell>
          <cell r="BR416" t="str">
            <v>ACELERACAO DE CARREIRA</v>
          </cell>
          <cell r="BS416" t="str">
            <v>20050101</v>
          </cell>
          <cell r="BU416" t="str">
            <v>SUB DIR</v>
          </cell>
          <cell r="BV416" t="str">
            <v>R</v>
          </cell>
          <cell r="BW416">
            <v>0</v>
          </cell>
          <cell r="BX416">
            <v>25</v>
          </cell>
          <cell r="BY416">
            <v>907.16</v>
          </cell>
          <cell r="BZ416">
            <v>0</v>
          </cell>
          <cell r="CA416">
            <v>0</v>
          </cell>
          <cell r="CC416">
            <v>0</v>
          </cell>
          <cell r="CG416">
            <v>0</v>
          </cell>
          <cell r="CK416">
            <v>0</v>
          </cell>
          <cell r="CO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Z416">
            <v>0</v>
          </cell>
          <cell r="DC416">
            <v>0</v>
          </cell>
          <cell r="DF416">
            <v>0</v>
          </cell>
          <cell r="DI416">
            <v>0</v>
          </cell>
          <cell r="DK416">
            <v>0</v>
          </cell>
          <cell r="DL416">
            <v>0</v>
          </cell>
          <cell r="DN416" t="str">
            <v>50001</v>
          </cell>
          <cell r="DO416" t="str">
            <v>IHT_TEMPO INTEIRO</v>
          </cell>
          <cell r="DP416">
            <v>9</v>
          </cell>
          <cell r="DQ416">
            <v>100</v>
          </cell>
          <cell r="DR416" t="str">
            <v>LX01</v>
          </cell>
          <cell r="DT416" t="str">
            <v>00330000</v>
          </cell>
          <cell r="DU416" t="str">
            <v>BANCO COMERCIAL PORTUGUES, SA</v>
          </cell>
        </row>
        <row r="417">
          <cell r="A417" t="str">
            <v>191582</v>
          </cell>
          <cell r="B417" t="str">
            <v>Mário Jorge Dantas Ventura</v>
          </cell>
          <cell r="C417" t="str">
            <v>1980</v>
          </cell>
          <cell r="D417">
            <v>25</v>
          </cell>
          <cell r="E417">
            <v>25</v>
          </cell>
          <cell r="F417" t="str">
            <v>19590616</v>
          </cell>
          <cell r="G417" t="str">
            <v>46</v>
          </cell>
          <cell r="H417" t="str">
            <v>1</v>
          </cell>
          <cell r="I417" t="str">
            <v>Casado</v>
          </cell>
          <cell r="J417" t="str">
            <v>masculino</v>
          </cell>
          <cell r="K417">
            <v>1</v>
          </cell>
          <cell r="L417" t="str">
            <v>R Ernesto Veiga de Oliveira, 6-3ºA</v>
          </cell>
          <cell r="M417" t="str">
            <v>2780-052</v>
          </cell>
          <cell r="N417" t="str">
            <v>OEIRAS</v>
          </cell>
          <cell r="O417" t="str">
            <v>00774105</v>
          </cell>
          <cell r="P417" t="str">
            <v>ECONOMIA</v>
          </cell>
          <cell r="R417" t="str">
            <v>3832333</v>
          </cell>
          <cell r="S417" t="str">
            <v>20010420</v>
          </cell>
          <cell r="T417" t="str">
            <v>LISBOA</v>
          </cell>
          <cell r="W417" t="str">
            <v>111986460</v>
          </cell>
          <cell r="X417" t="str">
            <v>1554</v>
          </cell>
          <cell r="Y417" t="str">
            <v>0.0</v>
          </cell>
          <cell r="Z417">
            <v>1</v>
          </cell>
          <cell r="AA417" t="str">
            <v>00</v>
          </cell>
          <cell r="AC417" t="str">
            <v>X</v>
          </cell>
          <cell r="AD417" t="str">
            <v>100</v>
          </cell>
          <cell r="AE417" t="str">
            <v>11218664474</v>
          </cell>
          <cell r="AF417" t="str">
            <v>02</v>
          </cell>
          <cell r="AG417" t="str">
            <v>19800505</v>
          </cell>
          <cell r="AH417" t="str">
            <v>DT.Adm.Corr.Antiguid</v>
          </cell>
          <cell r="AI417" t="str">
            <v>1</v>
          </cell>
          <cell r="AJ417" t="str">
            <v>ACTIVOS</v>
          </cell>
          <cell r="AK417" t="str">
            <v>AA</v>
          </cell>
          <cell r="AL417" t="str">
            <v>ACTIVO TEMP.INTEIRO</v>
          </cell>
          <cell r="AM417" t="str">
            <v>J300</v>
          </cell>
          <cell r="AN417" t="str">
            <v>EDPOutsourcing Comercial-S</v>
          </cell>
          <cell r="AO417" t="str">
            <v>J310</v>
          </cell>
          <cell r="AP417" t="str">
            <v>EDPOC-LSB-CCB43</v>
          </cell>
          <cell r="AQ417" t="str">
            <v>40176768</v>
          </cell>
          <cell r="AR417" t="str">
            <v>70000041</v>
          </cell>
          <cell r="AS417" t="str">
            <v>01L1</v>
          </cell>
          <cell r="AT417" t="str">
            <v>LICENCIADO I</v>
          </cell>
          <cell r="AU417" t="str">
            <v>1</v>
          </cell>
          <cell r="AV417" t="str">
            <v>00040132</v>
          </cell>
          <cell r="AW417" t="str">
            <v>J20302000230</v>
          </cell>
          <cell r="AX417" t="str">
            <v>PCSC-AP-APOIO</v>
          </cell>
          <cell r="AY417" t="str">
            <v>68904000</v>
          </cell>
          <cell r="AZ417" t="str">
            <v>Área Suporte - Apoio</v>
          </cell>
          <cell r="BA417" t="str">
            <v>6890</v>
          </cell>
          <cell r="BB417" t="str">
            <v>EDP Outsourcing Comercial</v>
          </cell>
          <cell r="BC417" t="str">
            <v>6890</v>
          </cell>
          <cell r="BD417" t="str">
            <v>6890</v>
          </cell>
          <cell r="BE417" t="str">
            <v>2800</v>
          </cell>
          <cell r="BF417" t="str">
            <v>6890</v>
          </cell>
          <cell r="BG417" t="str">
            <v>EDP Outsourcing Comercial,SA</v>
          </cell>
          <cell r="BH417" t="str">
            <v>1010</v>
          </cell>
          <cell r="BI417">
            <v>2034</v>
          </cell>
          <cell r="BJ417" t="str">
            <v>H</v>
          </cell>
          <cell r="BK417">
            <v>25</v>
          </cell>
          <cell r="BL417">
            <v>252.75</v>
          </cell>
          <cell r="BM417" t="str">
            <v>LIC 1</v>
          </cell>
          <cell r="BN417" t="str">
            <v>00</v>
          </cell>
          <cell r="BO417" t="str">
            <v>H</v>
          </cell>
          <cell r="BP417" t="str">
            <v>20050101</v>
          </cell>
          <cell r="BQ417" t="str">
            <v>21</v>
          </cell>
          <cell r="BR417" t="str">
            <v>EVOLUCAO AUTOMATICA</v>
          </cell>
          <cell r="BS417" t="str">
            <v>20050101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C417">
            <v>0</v>
          </cell>
          <cell r="CG417">
            <v>0</v>
          </cell>
          <cell r="CK417">
            <v>0</v>
          </cell>
          <cell r="CO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Z417">
            <v>0</v>
          </cell>
          <cell r="DC417">
            <v>0</v>
          </cell>
          <cell r="DF417">
            <v>0</v>
          </cell>
          <cell r="DI417">
            <v>0</v>
          </cell>
          <cell r="DK417">
            <v>0</v>
          </cell>
          <cell r="DL417">
            <v>0</v>
          </cell>
          <cell r="DN417" t="str">
            <v>21022</v>
          </cell>
          <cell r="DO417" t="str">
            <v>Flex. Tempo Inteiro</v>
          </cell>
          <cell r="DP417">
            <v>2</v>
          </cell>
          <cell r="DQ417">
            <v>100</v>
          </cell>
          <cell r="DR417" t="str">
            <v>LX01</v>
          </cell>
          <cell r="DT417" t="str">
            <v>00350549</v>
          </cell>
          <cell r="DU417" t="str">
            <v>CAIXA GERAL DE DEPOSITOS, SA</v>
          </cell>
        </row>
        <row r="418">
          <cell r="A418" t="str">
            <v>206229</v>
          </cell>
          <cell r="B418" t="str">
            <v>António Abreu Silva</v>
          </cell>
          <cell r="C418" t="str">
            <v>1981</v>
          </cell>
          <cell r="D418">
            <v>24</v>
          </cell>
          <cell r="E418">
            <v>24</v>
          </cell>
          <cell r="F418" t="str">
            <v>19470513</v>
          </cell>
          <cell r="G418" t="str">
            <v>58</v>
          </cell>
          <cell r="H418" t="str">
            <v>1</v>
          </cell>
          <cell r="I418" t="str">
            <v>Casado</v>
          </cell>
          <cell r="J418" t="str">
            <v>masculino</v>
          </cell>
          <cell r="K418">
            <v>2</v>
          </cell>
          <cell r="L418" t="str">
            <v>R Bernardo Santareno, Nº 34-4ºFrente</v>
          </cell>
          <cell r="M418" t="str">
            <v>2795-034</v>
          </cell>
          <cell r="N418" t="str">
            <v>LINDA A VELHA</v>
          </cell>
          <cell r="O418" t="str">
            <v>00123032</v>
          </cell>
          <cell r="P418" t="str">
            <v>CICLO PREP. ENSINO SECUNDARIO</v>
          </cell>
          <cell r="R418" t="str">
            <v>177268</v>
          </cell>
          <cell r="S418" t="str">
            <v>19990531</v>
          </cell>
          <cell r="T418" t="str">
            <v>LISBOA</v>
          </cell>
          <cell r="W418" t="str">
            <v>122394992</v>
          </cell>
          <cell r="X418" t="str">
            <v>3522</v>
          </cell>
          <cell r="Y418" t="str">
            <v>0.0</v>
          </cell>
          <cell r="Z418">
            <v>2</v>
          </cell>
          <cell r="AA418" t="str">
            <v>00</v>
          </cell>
          <cell r="AD418" t="str">
            <v>029</v>
          </cell>
          <cell r="AE418" t="str">
            <v>10940076638</v>
          </cell>
          <cell r="AF418" t="str">
            <v>02</v>
          </cell>
          <cell r="AG418" t="str">
            <v>19810102</v>
          </cell>
          <cell r="AH418" t="str">
            <v>DT.Adm.Corr.Antiguid</v>
          </cell>
          <cell r="AI418" t="str">
            <v>1</v>
          </cell>
          <cell r="AJ418" t="str">
            <v>ACTIVOS</v>
          </cell>
          <cell r="AK418" t="str">
            <v>AA</v>
          </cell>
          <cell r="AL418" t="str">
            <v>ACTIVO TEMP.INTEIRO</v>
          </cell>
          <cell r="AM418" t="str">
            <v>J300</v>
          </cell>
          <cell r="AN418" t="str">
            <v>EDPOutsourcing Comercial-S</v>
          </cell>
          <cell r="AO418" t="str">
            <v>J310</v>
          </cell>
          <cell r="AP418" t="str">
            <v>EDPOC-LSB-CCB43</v>
          </cell>
          <cell r="AQ418" t="str">
            <v>40176861</v>
          </cell>
          <cell r="AR418" t="str">
            <v>70000022</v>
          </cell>
          <cell r="AS418" t="str">
            <v>014.</v>
          </cell>
          <cell r="AT418" t="str">
            <v>TECNICO COMERCIAL</v>
          </cell>
          <cell r="AU418" t="str">
            <v>1</v>
          </cell>
          <cell r="AV418" t="str">
            <v>00040530</v>
          </cell>
          <cell r="AW418" t="str">
            <v>J20460000630</v>
          </cell>
          <cell r="AX418" t="str">
            <v>AS-LE-GA LOJAS E EQUIPAS</v>
          </cell>
          <cell r="AY418" t="str">
            <v>68905057</v>
          </cell>
          <cell r="AZ418" t="str">
            <v>Apoio à Rede Sul</v>
          </cell>
          <cell r="BA418" t="str">
            <v>6890</v>
          </cell>
          <cell r="BB418" t="str">
            <v>EDP Outsourcing Comercial</v>
          </cell>
          <cell r="BC418" t="str">
            <v>6890</v>
          </cell>
          <cell r="BD418" t="str">
            <v>6890</v>
          </cell>
          <cell r="BE418" t="str">
            <v>2800</v>
          </cell>
          <cell r="BF418" t="str">
            <v>6890</v>
          </cell>
          <cell r="BG418" t="str">
            <v>EDP Outsourcing Comercial,SA</v>
          </cell>
          <cell r="BH418" t="str">
            <v>1010</v>
          </cell>
          <cell r="BI418">
            <v>1339</v>
          </cell>
          <cell r="BJ418" t="str">
            <v>12</v>
          </cell>
          <cell r="BK418">
            <v>24</v>
          </cell>
          <cell r="BL418">
            <v>242.64</v>
          </cell>
          <cell r="BM418" t="str">
            <v>NÍVEL 4</v>
          </cell>
          <cell r="BN418" t="str">
            <v>01</v>
          </cell>
          <cell r="BO418" t="str">
            <v>06</v>
          </cell>
          <cell r="BP418" t="str">
            <v>20040101</v>
          </cell>
          <cell r="BQ418" t="str">
            <v>21</v>
          </cell>
          <cell r="BR418" t="str">
            <v>EVOLUCAO AUTOMATICA</v>
          </cell>
          <cell r="BS418" t="str">
            <v>20050101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C418">
            <v>0</v>
          </cell>
          <cell r="CG418">
            <v>0</v>
          </cell>
          <cell r="CK418">
            <v>0</v>
          </cell>
          <cell r="CO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1</v>
          </cell>
          <cell r="CY418" t="str">
            <v>6010</v>
          </cell>
          <cell r="CZ418">
            <v>39.54</v>
          </cell>
          <cell r="DC418">
            <v>0</v>
          </cell>
          <cell r="DF418">
            <v>0</v>
          </cell>
          <cell r="DI418">
            <v>0</v>
          </cell>
          <cell r="DK418">
            <v>0</v>
          </cell>
          <cell r="DL418">
            <v>0</v>
          </cell>
          <cell r="DN418" t="str">
            <v>21D12</v>
          </cell>
          <cell r="DO418" t="str">
            <v>Flex.T.Int."Act.Ind."</v>
          </cell>
          <cell r="DP418">
            <v>2</v>
          </cell>
          <cell r="DQ418">
            <v>100</v>
          </cell>
          <cell r="DR418" t="str">
            <v>LX01</v>
          </cell>
          <cell r="DT418" t="str">
            <v>00350675</v>
          </cell>
          <cell r="DU418" t="str">
            <v>CAIXA GERAL DE DEPOSITOS, SA</v>
          </cell>
        </row>
        <row r="419">
          <cell r="A419" t="str">
            <v>170046</v>
          </cell>
          <cell r="B419" t="str">
            <v>José Alberto Jesus Dias Duque</v>
          </cell>
          <cell r="C419" t="str">
            <v>1979</v>
          </cell>
          <cell r="D419">
            <v>26</v>
          </cell>
          <cell r="E419">
            <v>26</v>
          </cell>
          <cell r="F419" t="str">
            <v>19520514</v>
          </cell>
          <cell r="G419" t="str">
            <v>53</v>
          </cell>
          <cell r="H419" t="str">
            <v>1</v>
          </cell>
          <cell r="I419" t="str">
            <v>Casado</v>
          </cell>
          <cell r="J419" t="str">
            <v>masculino</v>
          </cell>
          <cell r="K419">
            <v>1</v>
          </cell>
          <cell r="L419" t="str">
            <v>R Duarte Pacheco Pereira, 14-4ºEsq Damaia</v>
          </cell>
          <cell r="M419" t="str">
            <v>2720-000</v>
          </cell>
          <cell r="N419" t="str">
            <v>AMADORA</v>
          </cell>
          <cell r="O419" t="str">
            <v>00241132</v>
          </cell>
          <cell r="P419" t="str">
            <v>CURSO COMPLEMENTAR DOS LICEUS</v>
          </cell>
          <cell r="R419" t="str">
            <v>2440558</v>
          </cell>
          <cell r="S419" t="str">
            <v>19980605</v>
          </cell>
          <cell r="T419" t="str">
            <v>LISBOA</v>
          </cell>
          <cell r="U419" t="str">
            <v>9802</v>
          </cell>
          <cell r="V419" t="str">
            <v>SIND IND ELéCT SUL ILHAS</v>
          </cell>
          <cell r="W419" t="str">
            <v>102727228</v>
          </cell>
          <cell r="X419" t="str">
            <v>3620</v>
          </cell>
          <cell r="Y419" t="str">
            <v>0.0</v>
          </cell>
          <cell r="Z419">
            <v>1</v>
          </cell>
          <cell r="AA419" t="str">
            <v>00</v>
          </cell>
          <cell r="AD419" t="str">
            <v>029</v>
          </cell>
          <cell r="AE419" t="str">
            <v>10940079578</v>
          </cell>
          <cell r="AF419" t="str">
            <v>02</v>
          </cell>
          <cell r="AG419" t="str">
            <v>19791016</v>
          </cell>
          <cell r="AH419" t="str">
            <v>DT.Adm.Corr.Antiguid</v>
          </cell>
          <cell r="AI419" t="str">
            <v>1</v>
          </cell>
          <cell r="AJ419" t="str">
            <v>ACTIVOS</v>
          </cell>
          <cell r="AK419" t="str">
            <v>AA</v>
          </cell>
          <cell r="AL419" t="str">
            <v>ACTIVO TEMP.INTEIRO</v>
          </cell>
          <cell r="AM419" t="str">
            <v>J300</v>
          </cell>
          <cell r="AN419" t="str">
            <v>EDPOutsourcing Comercial-S</v>
          </cell>
          <cell r="AO419" t="str">
            <v>J310</v>
          </cell>
          <cell r="AP419" t="str">
            <v>EDPOC-LSB-CCB43</v>
          </cell>
          <cell r="AQ419" t="str">
            <v>40176859</v>
          </cell>
          <cell r="AR419" t="str">
            <v>70000044</v>
          </cell>
          <cell r="AS419" t="str">
            <v>01S2</v>
          </cell>
          <cell r="AT419" t="str">
            <v>CHEFIA SECCAO ESCALAO II</v>
          </cell>
          <cell r="AU419" t="str">
            <v>1</v>
          </cell>
          <cell r="AV419" t="str">
            <v>00040339</v>
          </cell>
          <cell r="AW419" t="str">
            <v>J20460000830</v>
          </cell>
          <cell r="AX419" t="str">
            <v>AS-RA-GA REDE DE AGENTES - I</v>
          </cell>
          <cell r="AY419" t="str">
            <v>68905059</v>
          </cell>
          <cell r="AZ419" t="str">
            <v>Eq Contacto Directo</v>
          </cell>
          <cell r="BA419" t="str">
            <v>6890</v>
          </cell>
          <cell r="BB419" t="str">
            <v>EDP Outsourcing Comercial</v>
          </cell>
          <cell r="BC419" t="str">
            <v>6890</v>
          </cell>
          <cell r="BD419" t="str">
            <v>6890</v>
          </cell>
          <cell r="BE419" t="str">
            <v>2800</v>
          </cell>
          <cell r="BF419" t="str">
            <v>6890</v>
          </cell>
          <cell r="BG419" t="str">
            <v>EDP Outsourcing Comercial,SA</v>
          </cell>
          <cell r="BH419" t="str">
            <v>1010</v>
          </cell>
          <cell r="BI419">
            <v>1520</v>
          </cell>
          <cell r="BJ419" t="str">
            <v>14</v>
          </cell>
          <cell r="BK419">
            <v>26</v>
          </cell>
          <cell r="BL419">
            <v>262.86</v>
          </cell>
          <cell r="BM419" t="str">
            <v>C SECÇ2</v>
          </cell>
          <cell r="BN419" t="str">
            <v>02</v>
          </cell>
          <cell r="BO419" t="str">
            <v>I</v>
          </cell>
          <cell r="BP419" t="str">
            <v>20030101</v>
          </cell>
          <cell r="BQ419" t="str">
            <v>21</v>
          </cell>
          <cell r="BR419" t="str">
            <v>EVOLUCAO AUTOMATICA</v>
          </cell>
          <cell r="BS419" t="str">
            <v>20050101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C419">
            <v>0</v>
          </cell>
          <cell r="CG419">
            <v>0</v>
          </cell>
          <cell r="CK419">
            <v>0</v>
          </cell>
          <cell r="CO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2</v>
          </cell>
          <cell r="CY419" t="str">
            <v>6010</v>
          </cell>
          <cell r="CZ419">
            <v>49.43</v>
          </cell>
          <cell r="DC419">
            <v>0</v>
          </cell>
          <cell r="DF419">
            <v>0</v>
          </cell>
          <cell r="DI419">
            <v>0</v>
          </cell>
          <cell r="DK419">
            <v>0</v>
          </cell>
          <cell r="DL419">
            <v>0</v>
          </cell>
          <cell r="DN419" t="str">
            <v>11D13</v>
          </cell>
          <cell r="DO419" t="str">
            <v>FixoTInt-"Lojas"2002</v>
          </cell>
          <cell r="DP419">
            <v>2</v>
          </cell>
          <cell r="DQ419">
            <v>100</v>
          </cell>
          <cell r="DR419" t="str">
            <v>LX01</v>
          </cell>
          <cell r="DT419" t="str">
            <v>00330000</v>
          </cell>
          <cell r="DU419" t="str">
            <v>BANCO COMERCIAL PORTUGUES, SA</v>
          </cell>
        </row>
        <row r="420">
          <cell r="A420" t="str">
            <v>140350</v>
          </cell>
          <cell r="B420" t="str">
            <v>António Francisco Favinha Doidinho</v>
          </cell>
          <cell r="C420" t="str">
            <v>1975</v>
          </cell>
          <cell r="D420">
            <v>30</v>
          </cell>
          <cell r="E420">
            <v>30</v>
          </cell>
          <cell r="F420" t="str">
            <v>19550708</v>
          </cell>
          <cell r="G420" t="str">
            <v>49</v>
          </cell>
          <cell r="H420" t="str">
            <v>1</v>
          </cell>
          <cell r="I420" t="str">
            <v>Casado</v>
          </cell>
          <cell r="J420" t="str">
            <v>masculino</v>
          </cell>
          <cell r="K420">
            <v>2</v>
          </cell>
          <cell r="L420" t="str">
            <v>R Cesário Verde, Nº 20 Miratejo</v>
          </cell>
          <cell r="M420" t="str">
            <v>2855-234</v>
          </cell>
          <cell r="N420" t="str">
            <v>CORROIOS</v>
          </cell>
          <cell r="O420" t="str">
            <v>00232213</v>
          </cell>
          <cell r="P420" t="str">
            <v>C.GERAL ADMINISTRACAO COMERCIO</v>
          </cell>
          <cell r="R420" t="str">
            <v>5344830</v>
          </cell>
          <cell r="S420" t="str">
            <v>19970729</v>
          </cell>
          <cell r="T420" t="str">
            <v>LISBOA</v>
          </cell>
          <cell r="U420" t="str">
            <v>9802</v>
          </cell>
          <cell r="V420" t="str">
            <v>SIND IND ELéCT SUL ILHAS</v>
          </cell>
          <cell r="W420" t="str">
            <v>148196322</v>
          </cell>
          <cell r="X420" t="str">
            <v>3697</v>
          </cell>
          <cell r="Y420" t="str">
            <v>0.0</v>
          </cell>
          <cell r="Z420">
            <v>2</v>
          </cell>
          <cell r="AA420" t="str">
            <v>00</v>
          </cell>
          <cell r="AD420" t="str">
            <v>029</v>
          </cell>
          <cell r="AE420" t="str">
            <v>10940067761</v>
          </cell>
          <cell r="AF420" t="str">
            <v>02</v>
          </cell>
          <cell r="AG420" t="str">
            <v>19750901</v>
          </cell>
          <cell r="AH420" t="str">
            <v>DT.Adm.Corr.Antiguid</v>
          </cell>
          <cell r="AI420" t="str">
            <v>1</v>
          </cell>
          <cell r="AJ420" t="str">
            <v>ACTIVOS</v>
          </cell>
          <cell r="AK420" t="str">
            <v>AA</v>
          </cell>
          <cell r="AL420" t="str">
            <v>ACTIVO TEMP.INTEIRO</v>
          </cell>
          <cell r="AM420" t="str">
            <v>J300</v>
          </cell>
          <cell r="AN420" t="str">
            <v>EDPOutsourcing Comercial-S</v>
          </cell>
          <cell r="AO420" t="str">
            <v>J310</v>
          </cell>
          <cell r="AP420" t="str">
            <v>EDPOC-LSB-CCB43</v>
          </cell>
          <cell r="AQ420" t="str">
            <v>40176858</v>
          </cell>
          <cell r="AR420" t="str">
            <v>70000045</v>
          </cell>
          <cell r="AS420" t="str">
            <v>01S3</v>
          </cell>
          <cell r="AT420" t="str">
            <v>CHEFIA SECCAO ESCALAO III</v>
          </cell>
          <cell r="AU420" t="str">
            <v>1</v>
          </cell>
          <cell r="AV420" t="str">
            <v>00040357</v>
          </cell>
          <cell r="AW420" t="str">
            <v>J20464380130</v>
          </cell>
          <cell r="AX420" t="str">
            <v>AS-LJLSB-CH-CHEFIA</v>
          </cell>
          <cell r="AY420" t="str">
            <v>68905608</v>
          </cell>
          <cell r="AZ420" t="str">
            <v>Lj Lisboa - CCB</v>
          </cell>
          <cell r="BA420" t="str">
            <v>6890</v>
          </cell>
          <cell r="BB420" t="str">
            <v>EDP Outsourcing Comercial</v>
          </cell>
          <cell r="BC420" t="str">
            <v>6890</v>
          </cell>
          <cell r="BD420" t="str">
            <v>6890</v>
          </cell>
          <cell r="BE420" t="str">
            <v>2800</v>
          </cell>
          <cell r="BF420" t="str">
            <v>6890</v>
          </cell>
          <cell r="BG420" t="str">
            <v>EDP Outsourcing Comercial,SA</v>
          </cell>
          <cell r="BH420" t="str">
            <v>1010</v>
          </cell>
          <cell r="BI420">
            <v>1799</v>
          </cell>
          <cell r="BJ420" t="str">
            <v>17</v>
          </cell>
          <cell r="BK420">
            <v>30</v>
          </cell>
          <cell r="BL420">
            <v>303.3</v>
          </cell>
          <cell r="BM420" t="str">
            <v>C SECÇ3</v>
          </cell>
          <cell r="BN420" t="str">
            <v>00</v>
          </cell>
          <cell r="BO420" t="str">
            <v>I</v>
          </cell>
          <cell r="BP420" t="str">
            <v>20050101</v>
          </cell>
          <cell r="BQ420" t="str">
            <v>21</v>
          </cell>
          <cell r="BR420" t="str">
            <v>EVOLUCAO AUTOMATICA</v>
          </cell>
          <cell r="BS420" t="str">
            <v>20050101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C420">
            <v>0</v>
          </cell>
          <cell r="CG420">
            <v>0</v>
          </cell>
          <cell r="CK420">
            <v>0</v>
          </cell>
          <cell r="CO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</v>
          </cell>
          <cell r="CY420" t="str">
            <v>6010</v>
          </cell>
          <cell r="CZ420">
            <v>39.54</v>
          </cell>
          <cell r="DC420">
            <v>0</v>
          </cell>
          <cell r="DF420">
            <v>0</v>
          </cell>
          <cell r="DI420">
            <v>0</v>
          </cell>
          <cell r="DK420">
            <v>0</v>
          </cell>
          <cell r="DL420">
            <v>0</v>
          </cell>
          <cell r="DN420" t="str">
            <v>21D12</v>
          </cell>
          <cell r="DO420" t="str">
            <v>Flex.T.Int."Act.Ind."</v>
          </cell>
          <cell r="DP420">
            <v>2</v>
          </cell>
          <cell r="DQ420">
            <v>100</v>
          </cell>
          <cell r="DR420" t="str">
            <v>LX01</v>
          </cell>
          <cell r="DT420" t="str">
            <v>00350278</v>
          </cell>
          <cell r="DU420" t="str">
            <v>CAIXA GERAL DE DEPOSITOS, SA</v>
          </cell>
        </row>
        <row r="421">
          <cell r="A421" t="str">
            <v>326224</v>
          </cell>
          <cell r="B421" t="str">
            <v>Manuela Sofia Gomes Aguiar</v>
          </cell>
          <cell r="C421" t="str">
            <v>1994</v>
          </cell>
          <cell r="D421">
            <v>11</v>
          </cell>
          <cell r="E421">
            <v>11</v>
          </cell>
          <cell r="F421" t="str">
            <v>19750804</v>
          </cell>
          <cell r="G421" t="str">
            <v>29</v>
          </cell>
          <cell r="H421" t="str">
            <v>1</v>
          </cell>
          <cell r="I421" t="str">
            <v>Casado</v>
          </cell>
          <cell r="J421" t="str">
            <v>feminino</v>
          </cell>
          <cell r="K421">
            <v>1</v>
          </cell>
          <cell r="L421" t="str">
            <v>R Artur Duarte, 9-2ºDto Algueirão</v>
          </cell>
          <cell r="M421" t="str">
            <v>2725-589</v>
          </cell>
          <cell r="N421" t="str">
            <v>MEM MARTINS</v>
          </cell>
          <cell r="O421" t="str">
            <v>00243393</v>
          </cell>
          <cell r="P421" t="str">
            <v>12.ANO - 2. CURSO</v>
          </cell>
          <cell r="R421" t="str">
            <v>10525125</v>
          </cell>
          <cell r="S421" t="str">
            <v>20021107</v>
          </cell>
          <cell r="T421" t="str">
            <v>Lisboa</v>
          </cell>
          <cell r="U421" t="str">
            <v>9803</v>
          </cell>
          <cell r="V421" t="str">
            <v>S.NAC IND ENERGIA-SINDEL</v>
          </cell>
          <cell r="W421" t="str">
            <v>206021011</v>
          </cell>
          <cell r="X421" t="str">
            <v>3549</v>
          </cell>
          <cell r="Y421" t="str">
            <v>0.0</v>
          </cell>
          <cell r="Z421">
            <v>1</v>
          </cell>
          <cell r="AA421" t="str">
            <v>00</v>
          </cell>
          <cell r="AC421" t="str">
            <v>X</v>
          </cell>
          <cell r="AD421" t="str">
            <v>029</v>
          </cell>
          <cell r="AE421" t="str">
            <v>10940099037</v>
          </cell>
          <cell r="AF421" t="str">
            <v>02</v>
          </cell>
          <cell r="AG421" t="str">
            <v>19940725</v>
          </cell>
          <cell r="AH421" t="str">
            <v>DT.Adm.Corr.Antiguid</v>
          </cell>
          <cell r="AI421" t="str">
            <v>1</v>
          </cell>
          <cell r="AJ421" t="str">
            <v>ACTIVOS</v>
          </cell>
          <cell r="AK421" t="str">
            <v>AA</v>
          </cell>
          <cell r="AL421" t="str">
            <v>ACTIVO TEMP.INTEIRO</v>
          </cell>
          <cell r="AM421" t="str">
            <v>J300</v>
          </cell>
          <cell r="AN421" t="str">
            <v>EDPOutsourcing Comercial-S</v>
          </cell>
          <cell r="AO421" t="str">
            <v>J310</v>
          </cell>
          <cell r="AP421" t="str">
            <v>EDPOC-LSB-CCB43</v>
          </cell>
          <cell r="AQ421" t="str">
            <v>40176872</v>
          </cell>
          <cell r="AR421" t="str">
            <v>70000060</v>
          </cell>
          <cell r="AS421" t="str">
            <v>025.</v>
          </cell>
          <cell r="AT421" t="str">
            <v>ESCRITURARIO COMERCIAL</v>
          </cell>
          <cell r="AU421" t="str">
            <v>1</v>
          </cell>
          <cell r="AV421" t="str">
            <v>00040358</v>
          </cell>
          <cell r="AW421" t="str">
            <v>J20464380430</v>
          </cell>
          <cell r="AX421" t="str">
            <v>AS-LJLSB-LOJA LISBOA</v>
          </cell>
          <cell r="AY421" t="str">
            <v>68905608</v>
          </cell>
          <cell r="AZ421" t="str">
            <v>Lj Lisboa - CCB</v>
          </cell>
          <cell r="BA421" t="str">
            <v>6890</v>
          </cell>
          <cell r="BB421" t="str">
            <v>EDP Outsourcing Comercial</v>
          </cell>
          <cell r="BC421" t="str">
            <v>6890</v>
          </cell>
          <cell r="BD421" t="str">
            <v>6890</v>
          </cell>
          <cell r="BE421" t="str">
            <v>2800</v>
          </cell>
          <cell r="BF421" t="str">
            <v>6890</v>
          </cell>
          <cell r="BG421" t="str">
            <v>EDP Outsourcing Comercial,SA</v>
          </cell>
          <cell r="BH421" t="str">
            <v>1010</v>
          </cell>
          <cell r="BI421">
            <v>946</v>
          </cell>
          <cell r="BJ421" t="str">
            <v>07</v>
          </cell>
          <cell r="BK421">
            <v>11</v>
          </cell>
          <cell r="BL421">
            <v>111.21</v>
          </cell>
          <cell r="BM421" t="str">
            <v>NÍVEL 5</v>
          </cell>
          <cell r="BN421" t="str">
            <v>01</v>
          </cell>
          <cell r="BO421" t="str">
            <v>04</v>
          </cell>
          <cell r="BP421" t="str">
            <v>20040101</v>
          </cell>
          <cell r="BQ421" t="str">
            <v>21</v>
          </cell>
          <cell r="BR421" t="str">
            <v>EVOLUCAO AUTOMATICA</v>
          </cell>
          <cell r="BS421" t="str">
            <v>20050101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C421">
            <v>0</v>
          </cell>
          <cell r="CG421">
            <v>0</v>
          </cell>
          <cell r="CK421">
            <v>0</v>
          </cell>
          <cell r="CO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</v>
          </cell>
          <cell r="CY421" t="str">
            <v>6010</v>
          </cell>
          <cell r="CZ421">
            <v>39.54</v>
          </cell>
          <cell r="DC421">
            <v>0</v>
          </cell>
          <cell r="DF421">
            <v>0</v>
          </cell>
          <cell r="DI421">
            <v>0</v>
          </cell>
          <cell r="DK421">
            <v>0</v>
          </cell>
          <cell r="DL421">
            <v>0</v>
          </cell>
          <cell r="DN421" t="str">
            <v>21D12</v>
          </cell>
          <cell r="DO421" t="str">
            <v>Flex.T.Int."Act.Ind."</v>
          </cell>
          <cell r="DP421">
            <v>2</v>
          </cell>
          <cell r="DQ421">
            <v>100</v>
          </cell>
          <cell r="DR421" t="str">
            <v>LX01</v>
          </cell>
          <cell r="DT421" t="str">
            <v>00350458</v>
          </cell>
          <cell r="DU421" t="str">
            <v>CAIXA GERAL DE DEPOSITOS, SA</v>
          </cell>
        </row>
        <row r="422">
          <cell r="A422" t="str">
            <v>301680</v>
          </cell>
          <cell r="B422" t="str">
            <v>Isabel Maria Costa Correia Castro Caldeira</v>
          </cell>
          <cell r="C422" t="str">
            <v>1984</v>
          </cell>
          <cell r="D422">
            <v>21</v>
          </cell>
          <cell r="E422">
            <v>21</v>
          </cell>
          <cell r="F422" t="str">
            <v>19620811</v>
          </cell>
          <cell r="G422" t="str">
            <v>42</v>
          </cell>
          <cell r="H422" t="str">
            <v>1</v>
          </cell>
          <cell r="I422" t="str">
            <v>Casado</v>
          </cell>
          <cell r="J422" t="str">
            <v>feminino</v>
          </cell>
          <cell r="K422">
            <v>1</v>
          </cell>
          <cell r="L422" t="str">
            <v>Tv do Cabral, 5-R/C Esq</v>
          </cell>
          <cell r="M422" t="str">
            <v>1200-000</v>
          </cell>
          <cell r="N422" t="str">
            <v>LISBOA</v>
          </cell>
          <cell r="O422" t="str">
            <v>00233023</v>
          </cell>
          <cell r="P422" t="str">
            <v>C.GERAL UNIFICADO(9 ANO ESCOL)</v>
          </cell>
          <cell r="R422" t="str">
            <v>6053222</v>
          </cell>
          <cell r="S422" t="str">
            <v>19990311</v>
          </cell>
          <cell r="T422" t="str">
            <v>LISBOA</v>
          </cell>
          <cell r="U422" t="str">
            <v>9803</v>
          </cell>
          <cell r="V422" t="str">
            <v>S.NAC IND ENERGIA-SINDEL</v>
          </cell>
          <cell r="W422" t="str">
            <v>153015241</v>
          </cell>
          <cell r="X422" t="str">
            <v>3085</v>
          </cell>
          <cell r="Y422" t="str">
            <v>0.0</v>
          </cell>
          <cell r="Z422">
            <v>1</v>
          </cell>
          <cell r="AA422" t="str">
            <v>00</v>
          </cell>
          <cell r="AC422" t="str">
            <v>X</v>
          </cell>
          <cell r="AD422" t="str">
            <v>029</v>
          </cell>
          <cell r="AE422" t="str">
            <v>10940088178</v>
          </cell>
          <cell r="AF422" t="str">
            <v>02</v>
          </cell>
          <cell r="AG422" t="str">
            <v>19840502</v>
          </cell>
          <cell r="AH422" t="str">
            <v>DT.Adm.Corr.Antiguid</v>
          </cell>
          <cell r="AI422" t="str">
            <v>1</v>
          </cell>
          <cell r="AJ422" t="str">
            <v>ACTIVOS</v>
          </cell>
          <cell r="AK422" t="str">
            <v>AA</v>
          </cell>
          <cell r="AL422" t="str">
            <v>ACTIVO TEMP.INTEIRO</v>
          </cell>
          <cell r="AM422" t="str">
            <v>J300</v>
          </cell>
          <cell r="AN422" t="str">
            <v>EDPOutsourcing Comercial-S</v>
          </cell>
          <cell r="AO422" t="str">
            <v>J310</v>
          </cell>
          <cell r="AP422" t="str">
            <v>EDPOC-LSB-CCB43</v>
          </cell>
          <cell r="AQ422" t="str">
            <v>40176867</v>
          </cell>
          <cell r="AR422" t="str">
            <v>70000060</v>
          </cell>
          <cell r="AS422" t="str">
            <v>025.</v>
          </cell>
          <cell r="AT422" t="str">
            <v>ESCRITURARIO COMERCIAL</v>
          </cell>
          <cell r="AU422" t="str">
            <v>1</v>
          </cell>
          <cell r="AV422" t="str">
            <v>00040358</v>
          </cell>
          <cell r="AW422" t="str">
            <v>J20464380430</v>
          </cell>
          <cell r="AX422" t="str">
            <v>AS-LJLSB-LOJA LISBOA</v>
          </cell>
          <cell r="AY422" t="str">
            <v>68905608</v>
          </cell>
          <cell r="AZ422" t="str">
            <v>Lj Lisboa - CCB</v>
          </cell>
          <cell r="BA422" t="str">
            <v>6890</v>
          </cell>
          <cell r="BB422" t="str">
            <v>EDP Outsourcing Comercial</v>
          </cell>
          <cell r="BC422" t="str">
            <v>6890</v>
          </cell>
          <cell r="BD422" t="str">
            <v>6890</v>
          </cell>
          <cell r="BE422" t="str">
            <v>2800</v>
          </cell>
          <cell r="BF422" t="str">
            <v>6890</v>
          </cell>
          <cell r="BG422" t="str">
            <v>EDP Outsourcing Comercial,SA</v>
          </cell>
          <cell r="BH422" t="str">
            <v>1010</v>
          </cell>
          <cell r="BI422">
            <v>1160</v>
          </cell>
          <cell r="BJ422" t="str">
            <v>10</v>
          </cell>
          <cell r="BK422">
            <v>21</v>
          </cell>
          <cell r="BL422">
            <v>212.31</v>
          </cell>
          <cell r="BM422" t="str">
            <v>NÍVEL 5</v>
          </cell>
          <cell r="BN422" t="str">
            <v>01</v>
          </cell>
          <cell r="BO422" t="str">
            <v>07</v>
          </cell>
          <cell r="BP422" t="str">
            <v>20040101</v>
          </cell>
          <cell r="BQ422" t="str">
            <v>21</v>
          </cell>
          <cell r="BR422" t="str">
            <v>EVOLUCAO AUTOMATICA</v>
          </cell>
          <cell r="BS422" t="str">
            <v>20050101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C422">
            <v>0</v>
          </cell>
          <cell r="CG422">
            <v>0</v>
          </cell>
          <cell r="CK422">
            <v>0</v>
          </cell>
          <cell r="CO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</v>
          </cell>
          <cell r="CY422" t="str">
            <v>6010</v>
          </cell>
          <cell r="CZ422">
            <v>39.54</v>
          </cell>
          <cell r="DC422">
            <v>0</v>
          </cell>
          <cell r="DF422">
            <v>0</v>
          </cell>
          <cell r="DI422">
            <v>0</v>
          </cell>
          <cell r="DK422">
            <v>0</v>
          </cell>
          <cell r="DL422">
            <v>0</v>
          </cell>
          <cell r="DN422" t="str">
            <v>21D12</v>
          </cell>
          <cell r="DO422" t="str">
            <v>Flex.T.Int."Act.Ind."</v>
          </cell>
          <cell r="DP422">
            <v>2</v>
          </cell>
          <cell r="DQ422">
            <v>100</v>
          </cell>
          <cell r="DR422" t="str">
            <v>LX01</v>
          </cell>
          <cell r="DT422" t="str">
            <v>00352177</v>
          </cell>
          <cell r="DU422" t="str">
            <v>CAIXA GERAL DE DEPOSITOS, SA</v>
          </cell>
        </row>
        <row r="423">
          <cell r="A423" t="str">
            <v>302031</v>
          </cell>
          <cell r="B423" t="str">
            <v>Ana Paula Moreira Reis Cardoso</v>
          </cell>
          <cell r="C423" t="str">
            <v>1984</v>
          </cell>
          <cell r="D423">
            <v>21</v>
          </cell>
          <cell r="E423">
            <v>21</v>
          </cell>
          <cell r="F423" t="str">
            <v>19630316</v>
          </cell>
          <cell r="G423" t="str">
            <v>42</v>
          </cell>
          <cell r="H423" t="str">
            <v>1</v>
          </cell>
          <cell r="I423" t="str">
            <v>Casado</v>
          </cell>
          <cell r="J423" t="str">
            <v>feminino</v>
          </cell>
          <cell r="K423">
            <v>0</v>
          </cell>
          <cell r="L423" t="str">
            <v>R Palmira Bastos, Nº 155/A-1ºAndar Rana</v>
          </cell>
          <cell r="M423" t="str">
            <v>2775-000</v>
          </cell>
          <cell r="N423" t="str">
            <v>PAREDE</v>
          </cell>
          <cell r="O423" t="str">
            <v>00241132</v>
          </cell>
          <cell r="P423" t="str">
            <v>CURSO COMPLEMENTAR DOS LICEUS</v>
          </cell>
          <cell r="R423" t="str">
            <v>5489680</v>
          </cell>
          <cell r="S423" t="str">
            <v>20040520</v>
          </cell>
          <cell r="T423" t="str">
            <v>LISBOA</v>
          </cell>
          <cell r="W423" t="str">
            <v>140536230</v>
          </cell>
          <cell r="X423" t="str">
            <v>3646</v>
          </cell>
          <cell r="Y423" t="str">
            <v>0.0</v>
          </cell>
          <cell r="Z423">
            <v>0</v>
          </cell>
          <cell r="AA423" t="str">
            <v>00</v>
          </cell>
          <cell r="AD423" t="str">
            <v>029</v>
          </cell>
          <cell r="AE423" t="str">
            <v>10940088681</v>
          </cell>
          <cell r="AF423" t="str">
            <v>02</v>
          </cell>
          <cell r="AG423" t="str">
            <v>19841001</v>
          </cell>
          <cell r="AH423" t="str">
            <v>DT.Adm.Corr.Antiguid</v>
          </cell>
          <cell r="AI423" t="str">
            <v>1</v>
          </cell>
          <cell r="AJ423" t="str">
            <v>ACTIVOS</v>
          </cell>
          <cell r="AK423" t="str">
            <v>AA</v>
          </cell>
          <cell r="AL423" t="str">
            <v>ACTIVO TEMP.INTEIRO</v>
          </cell>
          <cell r="AM423" t="str">
            <v>J300</v>
          </cell>
          <cell r="AN423" t="str">
            <v>EDPOutsourcing Comercial-S</v>
          </cell>
          <cell r="AO423" t="str">
            <v>J310</v>
          </cell>
          <cell r="AP423" t="str">
            <v>EDPOC-LSB-CCB43</v>
          </cell>
          <cell r="AQ423" t="str">
            <v>40176863</v>
          </cell>
          <cell r="AR423" t="str">
            <v>70000022</v>
          </cell>
          <cell r="AS423" t="str">
            <v>014.</v>
          </cell>
          <cell r="AT423" t="str">
            <v>TECNICO COMERCIAL</v>
          </cell>
          <cell r="AU423" t="str">
            <v>1</v>
          </cell>
          <cell r="AV423" t="str">
            <v>00040358</v>
          </cell>
          <cell r="AW423" t="str">
            <v>J20464380430</v>
          </cell>
          <cell r="AX423" t="str">
            <v>AS-LJLSB-LOJA LISBOA</v>
          </cell>
          <cell r="AY423" t="str">
            <v>68905608</v>
          </cell>
          <cell r="AZ423" t="str">
            <v>Lj Lisboa - CCB</v>
          </cell>
          <cell r="BA423" t="str">
            <v>6890</v>
          </cell>
          <cell r="BB423" t="str">
            <v>EDP Outsourcing Comercial</v>
          </cell>
          <cell r="BC423" t="str">
            <v>6890</v>
          </cell>
          <cell r="BD423" t="str">
            <v>6890</v>
          </cell>
          <cell r="BE423" t="str">
            <v>2800</v>
          </cell>
          <cell r="BF423" t="str">
            <v>6890</v>
          </cell>
          <cell r="BG423" t="str">
            <v>EDP Outsourcing Comercial,SA</v>
          </cell>
          <cell r="BH423" t="str">
            <v>1010</v>
          </cell>
          <cell r="BI423">
            <v>1339</v>
          </cell>
          <cell r="BJ423" t="str">
            <v>12</v>
          </cell>
          <cell r="BK423">
            <v>21</v>
          </cell>
          <cell r="BL423">
            <v>212.31</v>
          </cell>
          <cell r="BM423" t="str">
            <v>NÍVEL 4</v>
          </cell>
          <cell r="BN423" t="str">
            <v>02</v>
          </cell>
          <cell r="BO423" t="str">
            <v>06</v>
          </cell>
          <cell r="BP423" t="str">
            <v>20040110</v>
          </cell>
          <cell r="BQ423" t="str">
            <v>22</v>
          </cell>
          <cell r="BR423" t="str">
            <v>ACELERACAO DE CARREIRA</v>
          </cell>
          <cell r="BS423" t="str">
            <v>20050101</v>
          </cell>
          <cell r="BT423" t="str">
            <v>20030101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C423">
            <v>0</v>
          </cell>
          <cell r="CG423">
            <v>0</v>
          </cell>
          <cell r="CK423">
            <v>0</v>
          </cell>
          <cell r="CO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</v>
          </cell>
          <cell r="CY423" t="str">
            <v>6010</v>
          </cell>
          <cell r="CZ423">
            <v>39.54</v>
          </cell>
          <cell r="DC423">
            <v>0</v>
          </cell>
          <cell r="DF423">
            <v>0</v>
          </cell>
          <cell r="DI423">
            <v>0</v>
          </cell>
          <cell r="DK423">
            <v>0</v>
          </cell>
          <cell r="DL423">
            <v>0</v>
          </cell>
          <cell r="DN423" t="str">
            <v>21D12</v>
          </cell>
          <cell r="DO423" t="str">
            <v>Flex.T.Int."Act.Ind."</v>
          </cell>
          <cell r="DP423">
            <v>2</v>
          </cell>
          <cell r="DQ423">
            <v>100</v>
          </cell>
          <cell r="DR423" t="str">
            <v>LX01</v>
          </cell>
          <cell r="DT423" t="str">
            <v>00330000</v>
          </cell>
          <cell r="DU423" t="str">
            <v>BANCO COMERCIAL PORTUGUES, SA</v>
          </cell>
        </row>
        <row r="424">
          <cell r="A424" t="str">
            <v>152129</v>
          </cell>
          <cell r="B424" t="str">
            <v>Ana Bela Soares Robalo Rodrigues Couteiro</v>
          </cell>
          <cell r="C424" t="str">
            <v>1977</v>
          </cell>
          <cell r="D424">
            <v>28</v>
          </cell>
          <cell r="E424">
            <v>28</v>
          </cell>
          <cell r="F424" t="str">
            <v>19520627</v>
          </cell>
          <cell r="G424" t="str">
            <v>53</v>
          </cell>
          <cell r="H424" t="str">
            <v>1</v>
          </cell>
          <cell r="I424" t="str">
            <v>Casado</v>
          </cell>
          <cell r="J424" t="str">
            <v>feminino</v>
          </cell>
          <cell r="K424">
            <v>0</v>
          </cell>
          <cell r="L424" t="str">
            <v>R Mário F Santos, Lt 11-3ºDto</v>
          </cell>
          <cell r="M424" t="str">
            <v>1885-026</v>
          </cell>
          <cell r="N424" t="str">
            <v>MOSCAVIDE</v>
          </cell>
          <cell r="O424" t="str">
            <v>00231023</v>
          </cell>
          <cell r="P424" t="str">
            <v>CURSO GERAL DOS LICEUS</v>
          </cell>
          <cell r="R424" t="str">
            <v>2212701</v>
          </cell>
          <cell r="S424" t="str">
            <v>19980205</v>
          </cell>
          <cell r="T424" t="str">
            <v>LISBOA</v>
          </cell>
          <cell r="U424" t="str">
            <v>9822</v>
          </cell>
          <cell r="V424" t="str">
            <v>SD TB ESC COM SERV SITESE</v>
          </cell>
          <cell r="W424" t="str">
            <v>135356016</v>
          </cell>
          <cell r="X424" t="str">
            <v>3158</v>
          </cell>
          <cell r="Y424" t="str">
            <v>0.0</v>
          </cell>
          <cell r="Z424">
            <v>0</v>
          </cell>
          <cell r="AA424" t="str">
            <v>00</v>
          </cell>
          <cell r="AC424" t="str">
            <v>X</v>
          </cell>
          <cell r="AD424" t="str">
            <v>029</v>
          </cell>
          <cell r="AE424" t="str">
            <v>10940071235</v>
          </cell>
          <cell r="AF424" t="str">
            <v>02</v>
          </cell>
          <cell r="AG424" t="str">
            <v>19770901</v>
          </cell>
          <cell r="AH424" t="str">
            <v>DT.Adm.Corr.Antiguid</v>
          </cell>
          <cell r="AI424" t="str">
            <v>1</v>
          </cell>
          <cell r="AJ424" t="str">
            <v>ACTIVOS</v>
          </cell>
          <cell r="AK424" t="str">
            <v>AA</v>
          </cell>
          <cell r="AL424" t="str">
            <v>ACTIVO TEMP.INTEIRO</v>
          </cell>
          <cell r="AM424" t="str">
            <v>J300</v>
          </cell>
          <cell r="AN424" t="str">
            <v>EDPOutsourcing Comercial-S</v>
          </cell>
          <cell r="AO424" t="str">
            <v>J310</v>
          </cell>
          <cell r="AP424" t="str">
            <v>EDPOC-LSB-CCB43</v>
          </cell>
          <cell r="AQ424" t="str">
            <v>40176860</v>
          </cell>
          <cell r="AR424" t="str">
            <v>70000022</v>
          </cell>
          <cell r="AS424" t="str">
            <v>014.</v>
          </cell>
          <cell r="AT424" t="str">
            <v>TECNICO COMERCIAL</v>
          </cell>
          <cell r="AU424" t="str">
            <v>1</v>
          </cell>
          <cell r="AV424" t="str">
            <v>00040358</v>
          </cell>
          <cell r="AW424" t="str">
            <v>J20464380430</v>
          </cell>
          <cell r="AX424" t="str">
            <v>AS-LJLSB-LOJA LISBOA</v>
          </cell>
          <cell r="AY424" t="str">
            <v>68905608</v>
          </cell>
          <cell r="AZ424" t="str">
            <v>Lj Lisboa - CCB</v>
          </cell>
          <cell r="BA424" t="str">
            <v>6890</v>
          </cell>
          <cell r="BB424" t="str">
            <v>EDP Outsourcing Comercial</v>
          </cell>
          <cell r="BC424" t="str">
            <v>6890</v>
          </cell>
          <cell r="BD424" t="str">
            <v>6890</v>
          </cell>
          <cell r="BE424" t="str">
            <v>2800</v>
          </cell>
          <cell r="BF424" t="str">
            <v>6890</v>
          </cell>
          <cell r="BG424" t="str">
            <v>EDP Outsourcing Comercial,SA</v>
          </cell>
          <cell r="BH424" t="str">
            <v>1010</v>
          </cell>
          <cell r="BI424">
            <v>1520</v>
          </cell>
          <cell r="BJ424" t="str">
            <v>14</v>
          </cell>
          <cell r="BK424">
            <v>28</v>
          </cell>
          <cell r="BL424">
            <v>283.08</v>
          </cell>
          <cell r="BM424" t="str">
            <v>NÍVEL 4</v>
          </cell>
          <cell r="BN424" t="str">
            <v>02</v>
          </cell>
          <cell r="BO424" t="str">
            <v>08</v>
          </cell>
          <cell r="BP424" t="str">
            <v>20030101</v>
          </cell>
          <cell r="BQ424" t="str">
            <v>21</v>
          </cell>
          <cell r="BR424" t="str">
            <v>EVOLUCAO AUTOMATICA</v>
          </cell>
          <cell r="BS424" t="str">
            <v>20050101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C424">
            <v>0</v>
          </cell>
          <cell r="CG424">
            <v>0</v>
          </cell>
          <cell r="CK424">
            <v>0</v>
          </cell>
          <cell r="CO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</v>
          </cell>
          <cell r="CY424" t="str">
            <v>6010</v>
          </cell>
          <cell r="CZ424">
            <v>39.54</v>
          </cell>
          <cell r="DC424">
            <v>0</v>
          </cell>
          <cell r="DF424">
            <v>0</v>
          </cell>
          <cell r="DI424">
            <v>0</v>
          </cell>
          <cell r="DK424">
            <v>0</v>
          </cell>
          <cell r="DL424">
            <v>0</v>
          </cell>
          <cell r="DN424" t="str">
            <v>21D12</v>
          </cell>
          <cell r="DO424" t="str">
            <v>Flex.T.Int."Act.Ind."</v>
          </cell>
          <cell r="DP424">
            <v>2</v>
          </cell>
          <cell r="DQ424">
            <v>100</v>
          </cell>
          <cell r="DR424" t="str">
            <v>LX01</v>
          </cell>
          <cell r="DT424" t="str">
            <v>00100000</v>
          </cell>
          <cell r="DU424" t="str">
            <v>BANCO BPI, SA</v>
          </cell>
        </row>
        <row r="425">
          <cell r="A425" t="str">
            <v>323438</v>
          </cell>
          <cell r="B425" t="str">
            <v>Maria Soledade Alves Barata Domingues</v>
          </cell>
          <cell r="C425" t="str">
            <v>1990</v>
          </cell>
          <cell r="D425">
            <v>15</v>
          </cell>
          <cell r="E425">
            <v>15</v>
          </cell>
          <cell r="F425" t="str">
            <v>19610601</v>
          </cell>
          <cell r="G425" t="str">
            <v>44</v>
          </cell>
          <cell r="H425" t="str">
            <v>1</v>
          </cell>
          <cell r="I425" t="str">
            <v>Casado</v>
          </cell>
          <cell r="J425" t="str">
            <v>feminino</v>
          </cell>
          <cell r="K425">
            <v>1</v>
          </cell>
          <cell r="L425" t="str">
            <v>R Jacinto Nunes, Lt 17-1º</v>
          </cell>
          <cell r="M425" t="str">
            <v>2695-638</v>
          </cell>
          <cell r="N425" t="str">
            <v>SÃO JOÃO DA TALHA</v>
          </cell>
          <cell r="O425" t="str">
            <v>00243272</v>
          </cell>
          <cell r="P425" t="str">
            <v>11 ANO ADMINISTRACAO PUBLICA</v>
          </cell>
          <cell r="R425" t="str">
            <v>6003943</v>
          </cell>
          <cell r="S425" t="str">
            <v>19990324</v>
          </cell>
          <cell r="T425" t="str">
            <v>LISBOA</v>
          </cell>
          <cell r="U425" t="str">
            <v>9803</v>
          </cell>
          <cell r="V425" t="str">
            <v>S.NAC IND ENERGIA-SINDEL</v>
          </cell>
          <cell r="W425" t="str">
            <v>184877814</v>
          </cell>
          <cell r="X425" t="str">
            <v>3891</v>
          </cell>
          <cell r="Y425" t="str">
            <v>0.0</v>
          </cell>
          <cell r="Z425">
            <v>1</v>
          </cell>
          <cell r="AA425" t="str">
            <v>00</v>
          </cell>
          <cell r="AC425" t="str">
            <v>X</v>
          </cell>
          <cell r="AD425" t="str">
            <v>029</v>
          </cell>
          <cell r="AE425" t="str">
            <v>10940094870</v>
          </cell>
          <cell r="AF425" t="str">
            <v>02</v>
          </cell>
          <cell r="AG425" t="str">
            <v>19900201</v>
          </cell>
          <cell r="AH425" t="str">
            <v>DT.Adm.Corr.Antiguid</v>
          </cell>
          <cell r="AI425" t="str">
            <v>1</v>
          </cell>
          <cell r="AJ425" t="str">
            <v>ACTIVOS</v>
          </cell>
          <cell r="AK425" t="str">
            <v>AA</v>
          </cell>
          <cell r="AL425" t="str">
            <v>ACTIVO TEMP.INTEIRO</v>
          </cell>
          <cell r="AM425" t="str">
            <v>J300</v>
          </cell>
          <cell r="AN425" t="str">
            <v>EDPOutsourcing Comercial-S</v>
          </cell>
          <cell r="AO425" t="str">
            <v>J310</v>
          </cell>
          <cell r="AP425" t="str">
            <v>EDPOC-LSB-CCB43</v>
          </cell>
          <cell r="AQ425" t="str">
            <v>40176870</v>
          </cell>
          <cell r="AR425" t="str">
            <v>70000060</v>
          </cell>
          <cell r="AS425" t="str">
            <v>025.</v>
          </cell>
          <cell r="AT425" t="str">
            <v>ESCRITURARIO COMERCIAL</v>
          </cell>
          <cell r="AU425" t="str">
            <v>1</v>
          </cell>
          <cell r="AV425" t="str">
            <v>00040358</v>
          </cell>
          <cell r="AW425" t="str">
            <v>J20464380430</v>
          </cell>
          <cell r="AX425" t="str">
            <v>AS-LJLSB-LOJA LISBOA</v>
          </cell>
          <cell r="AY425" t="str">
            <v>68905608</v>
          </cell>
          <cell r="AZ425" t="str">
            <v>Lj Lisboa - CCB</v>
          </cell>
          <cell r="BA425" t="str">
            <v>6890</v>
          </cell>
          <cell r="BB425" t="str">
            <v>EDP Outsourcing Comercial</v>
          </cell>
          <cell r="BC425" t="str">
            <v>6890</v>
          </cell>
          <cell r="BD425" t="str">
            <v>6890</v>
          </cell>
          <cell r="BE425" t="str">
            <v>2800</v>
          </cell>
          <cell r="BF425" t="str">
            <v>6890</v>
          </cell>
          <cell r="BG425" t="str">
            <v>EDP Outsourcing Comercial,SA</v>
          </cell>
          <cell r="BH425" t="str">
            <v>1010</v>
          </cell>
          <cell r="BI425">
            <v>1079</v>
          </cell>
          <cell r="BJ425" t="str">
            <v>09</v>
          </cell>
          <cell r="BK425">
            <v>15</v>
          </cell>
          <cell r="BL425">
            <v>151.65</v>
          </cell>
          <cell r="BM425" t="str">
            <v>NÍVEL 5</v>
          </cell>
          <cell r="BN425" t="str">
            <v>01</v>
          </cell>
          <cell r="BO425" t="str">
            <v>06</v>
          </cell>
          <cell r="BP425" t="str">
            <v>20040101</v>
          </cell>
          <cell r="BQ425" t="str">
            <v>21</v>
          </cell>
          <cell r="BR425" t="str">
            <v>EVOLUCAO AUTOMATICA</v>
          </cell>
          <cell r="BS425" t="str">
            <v>20050101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C425">
            <v>0</v>
          </cell>
          <cell r="CG425">
            <v>0</v>
          </cell>
          <cell r="CK425">
            <v>0</v>
          </cell>
          <cell r="CO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</v>
          </cell>
          <cell r="CY425" t="str">
            <v>6010</v>
          </cell>
          <cell r="CZ425">
            <v>39.54</v>
          </cell>
          <cell r="DC425">
            <v>0</v>
          </cell>
          <cell r="DF425">
            <v>0</v>
          </cell>
          <cell r="DI425">
            <v>0</v>
          </cell>
          <cell r="DK425">
            <v>0</v>
          </cell>
          <cell r="DL425">
            <v>0</v>
          </cell>
          <cell r="DN425" t="str">
            <v>11D13</v>
          </cell>
          <cell r="DO425" t="str">
            <v>FixoTInt-"Lojas"2002</v>
          </cell>
          <cell r="DP425">
            <v>2</v>
          </cell>
          <cell r="DQ425">
            <v>100</v>
          </cell>
          <cell r="DR425" t="str">
            <v>LX01</v>
          </cell>
          <cell r="DT425" t="str">
            <v>00350640</v>
          </cell>
          <cell r="DU425" t="str">
            <v>CAIXA GERAL DE DEPOSITOS, SA</v>
          </cell>
        </row>
        <row r="426">
          <cell r="A426" t="str">
            <v>327395</v>
          </cell>
          <cell r="B426" t="str">
            <v>Maria Conceição Vaz Gonçalves Clemente Ferreira</v>
          </cell>
          <cell r="C426" t="str">
            <v>1996</v>
          </cell>
          <cell r="D426">
            <v>9</v>
          </cell>
          <cell r="E426">
            <v>9</v>
          </cell>
          <cell r="F426" t="str">
            <v>19690125</v>
          </cell>
          <cell r="G426" t="str">
            <v>36</v>
          </cell>
          <cell r="H426" t="str">
            <v>1</v>
          </cell>
          <cell r="I426" t="str">
            <v>Casado</v>
          </cell>
          <cell r="J426" t="str">
            <v>feminino</v>
          </cell>
          <cell r="K426">
            <v>1</v>
          </cell>
          <cell r="L426" t="str">
            <v>R António Albino Machado, 15-2ºA</v>
          </cell>
          <cell r="M426" t="str">
            <v>1600-013</v>
          </cell>
          <cell r="N426" t="str">
            <v>LISBOA</v>
          </cell>
          <cell r="O426" t="str">
            <v>00243383</v>
          </cell>
          <cell r="P426" t="str">
            <v>12.ANO - 1. CURSO</v>
          </cell>
          <cell r="R426" t="str">
            <v>8073107</v>
          </cell>
          <cell r="S426" t="str">
            <v>20041013</v>
          </cell>
          <cell r="T426" t="str">
            <v>LISBOA</v>
          </cell>
          <cell r="U426" t="str">
            <v>9803</v>
          </cell>
          <cell r="V426" t="str">
            <v>S.NAC IND ENERGIA-SINDEL</v>
          </cell>
          <cell r="W426" t="str">
            <v>152718702</v>
          </cell>
          <cell r="X426" t="str">
            <v>3336</v>
          </cell>
          <cell r="Y426" t="str">
            <v>0.0</v>
          </cell>
          <cell r="Z426">
            <v>1</v>
          </cell>
          <cell r="AA426" t="str">
            <v>00</v>
          </cell>
          <cell r="AC426" t="str">
            <v>X</v>
          </cell>
          <cell r="AD426" t="str">
            <v>029</v>
          </cell>
          <cell r="AE426" t="str">
            <v>10940100505</v>
          </cell>
          <cell r="AF426" t="str">
            <v>02</v>
          </cell>
          <cell r="AG426" t="str">
            <v>19960902</v>
          </cell>
          <cell r="AH426" t="str">
            <v>DT.Adm.Corr.Antiguid</v>
          </cell>
          <cell r="AI426" t="str">
            <v>1</v>
          </cell>
          <cell r="AJ426" t="str">
            <v>ACTIVOS</v>
          </cell>
          <cell r="AK426" t="str">
            <v>AA</v>
          </cell>
          <cell r="AL426" t="str">
            <v>ACTIVO TEMP.INTEIRO</v>
          </cell>
          <cell r="AM426" t="str">
            <v>J300</v>
          </cell>
          <cell r="AN426" t="str">
            <v>EDPOutsourcing Comercial-S</v>
          </cell>
          <cell r="AO426" t="str">
            <v>J310</v>
          </cell>
          <cell r="AP426" t="str">
            <v>EDPOC-LSB-CCB43</v>
          </cell>
          <cell r="AQ426" t="str">
            <v>40176873</v>
          </cell>
          <cell r="AR426" t="str">
            <v>70000060</v>
          </cell>
          <cell r="AS426" t="str">
            <v>025.</v>
          </cell>
          <cell r="AT426" t="str">
            <v>ESCRITURARIO COMERCIAL</v>
          </cell>
          <cell r="AU426" t="str">
            <v>1</v>
          </cell>
          <cell r="AV426" t="str">
            <v>00040358</v>
          </cell>
          <cell r="AW426" t="str">
            <v>J20464380430</v>
          </cell>
          <cell r="AX426" t="str">
            <v>AS-LJLSB-LOJA LISBOA</v>
          </cell>
          <cell r="AY426" t="str">
            <v>68905608</v>
          </cell>
          <cell r="AZ426" t="str">
            <v>Lj Lisboa - CCB</v>
          </cell>
          <cell r="BA426" t="str">
            <v>6890</v>
          </cell>
          <cell r="BB426" t="str">
            <v>EDP Outsourcing Comercial</v>
          </cell>
          <cell r="BC426" t="str">
            <v>6890</v>
          </cell>
          <cell r="BD426" t="str">
            <v>6890</v>
          </cell>
          <cell r="BE426" t="str">
            <v>2800</v>
          </cell>
          <cell r="BF426" t="str">
            <v>6890</v>
          </cell>
          <cell r="BG426" t="str">
            <v>EDP Outsourcing Comercial,SA</v>
          </cell>
          <cell r="BH426" t="str">
            <v>1010</v>
          </cell>
          <cell r="BI426">
            <v>885</v>
          </cell>
          <cell r="BJ426" t="str">
            <v>06</v>
          </cell>
          <cell r="BK426">
            <v>9</v>
          </cell>
          <cell r="BL426">
            <v>90.99</v>
          </cell>
          <cell r="BM426" t="str">
            <v>NÍVEL 5</v>
          </cell>
          <cell r="BN426" t="str">
            <v>01</v>
          </cell>
          <cell r="BO426" t="str">
            <v>03</v>
          </cell>
          <cell r="BP426" t="str">
            <v>20040101</v>
          </cell>
          <cell r="BQ426" t="str">
            <v>21</v>
          </cell>
          <cell r="BR426" t="str">
            <v>EVOLUCAO AUTOMATICA</v>
          </cell>
          <cell r="BS426" t="str">
            <v>20050101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C426">
            <v>0</v>
          </cell>
          <cell r="CG426">
            <v>0</v>
          </cell>
          <cell r="CK426">
            <v>0</v>
          </cell>
          <cell r="CO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</v>
          </cell>
          <cell r="CY426" t="str">
            <v>6010</v>
          </cell>
          <cell r="CZ426">
            <v>39.54</v>
          </cell>
          <cell r="DC426">
            <v>0</v>
          </cell>
          <cell r="DF426">
            <v>0</v>
          </cell>
          <cell r="DI426">
            <v>0</v>
          </cell>
          <cell r="DK426">
            <v>0</v>
          </cell>
          <cell r="DL426">
            <v>0</v>
          </cell>
          <cell r="DN426" t="str">
            <v>11D13</v>
          </cell>
          <cell r="DO426" t="str">
            <v>FixoTInt-"Lojas"2002</v>
          </cell>
          <cell r="DP426">
            <v>2</v>
          </cell>
          <cell r="DQ426">
            <v>100</v>
          </cell>
          <cell r="DR426" t="str">
            <v>LX01</v>
          </cell>
          <cell r="DT426" t="str">
            <v>00320151</v>
          </cell>
          <cell r="DU426" t="str">
            <v>BARCLAYS BANK, PLC</v>
          </cell>
        </row>
        <row r="427">
          <cell r="A427" t="str">
            <v>301825</v>
          </cell>
          <cell r="B427" t="str">
            <v>Jorge Mário Jesus Cruz Fidalgo</v>
          </cell>
          <cell r="C427" t="str">
            <v>1984</v>
          </cell>
          <cell r="D427">
            <v>21</v>
          </cell>
          <cell r="E427">
            <v>21</v>
          </cell>
          <cell r="F427" t="str">
            <v>19600228</v>
          </cell>
          <cell r="G427" t="str">
            <v>45</v>
          </cell>
          <cell r="H427" t="str">
            <v>0</v>
          </cell>
          <cell r="I427" t="str">
            <v>Solt.</v>
          </cell>
          <cell r="J427" t="str">
            <v>masculino</v>
          </cell>
          <cell r="K427">
            <v>0</v>
          </cell>
          <cell r="L427" t="str">
            <v>R Pedro Julião, Nº 10-3ºEsq Cruz de Pau</v>
          </cell>
          <cell r="M427" t="str">
            <v>2845-123</v>
          </cell>
          <cell r="N427" t="str">
            <v>AMORA</v>
          </cell>
          <cell r="O427" t="str">
            <v>00243262</v>
          </cell>
          <cell r="P427" t="str">
            <v>11 ANO JORNALISMO-TURISMO</v>
          </cell>
          <cell r="R427" t="str">
            <v>5507919</v>
          </cell>
          <cell r="S427" t="str">
            <v>19990205</v>
          </cell>
          <cell r="T427" t="str">
            <v>LISBOA</v>
          </cell>
          <cell r="U427" t="str">
            <v>9822</v>
          </cell>
          <cell r="V427" t="str">
            <v>SD TB ESC COM SERV SITESE</v>
          </cell>
          <cell r="W427" t="str">
            <v>121845842</v>
          </cell>
          <cell r="X427" t="str">
            <v>3697</v>
          </cell>
          <cell r="Y427" t="str">
            <v>0.0</v>
          </cell>
          <cell r="Z427">
            <v>0</v>
          </cell>
          <cell r="AA427" t="str">
            <v>00</v>
          </cell>
          <cell r="AD427" t="str">
            <v>029</v>
          </cell>
          <cell r="AE427" t="str">
            <v>10940087589</v>
          </cell>
          <cell r="AF427" t="str">
            <v>02</v>
          </cell>
          <cell r="AG427" t="str">
            <v>19840202</v>
          </cell>
          <cell r="AH427" t="str">
            <v>DT.Adm.Corr.Antiguid</v>
          </cell>
          <cell r="AI427" t="str">
            <v>1</v>
          </cell>
          <cell r="AJ427" t="str">
            <v>ACTIVOS</v>
          </cell>
          <cell r="AK427" t="str">
            <v>AA</v>
          </cell>
          <cell r="AL427" t="str">
            <v>ACTIVO TEMP.INTEIRO</v>
          </cell>
          <cell r="AM427" t="str">
            <v>J300</v>
          </cell>
          <cell r="AN427" t="str">
            <v>EDPOutsourcing Comercial-S</v>
          </cell>
          <cell r="AO427" t="str">
            <v>J310</v>
          </cell>
          <cell r="AP427" t="str">
            <v>EDPOC-LSB-CCB43</v>
          </cell>
          <cell r="AQ427" t="str">
            <v>40176868</v>
          </cell>
          <cell r="AR427" t="str">
            <v>70000060</v>
          </cell>
          <cell r="AS427" t="str">
            <v>025.</v>
          </cell>
          <cell r="AT427" t="str">
            <v>ESCRITURARIO COMERCIAL</v>
          </cell>
          <cell r="AU427" t="str">
            <v>1</v>
          </cell>
          <cell r="AV427" t="str">
            <v>00040358</v>
          </cell>
          <cell r="AW427" t="str">
            <v>J20464380430</v>
          </cell>
          <cell r="AX427" t="str">
            <v>AS-LJLSB-LOJA LISBOA</v>
          </cell>
          <cell r="AY427" t="str">
            <v>68905608</v>
          </cell>
          <cell r="AZ427" t="str">
            <v>Lj Lisboa - CCB</v>
          </cell>
          <cell r="BA427" t="str">
            <v>6890</v>
          </cell>
          <cell r="BB427" t="str">
            <v>EDP Outsourcing Comercial</v>
          </cell>
          <cell r="BC427" t="str">
            <v>6890</v>
          </cell>
          <cell r="BD427" t="str">
            <v>6890</v>
          </cell>
          <cell r="BE427" t="str">
            <v>2800</v>
          </cell>
          <cell r="BF427" t="str">
            <v>6890</v>
          </cell>
          <cell r="BG427" t="str">
            <v>EDP Outsourcing Comercial,SA</v>
          </cell>
          <cell r="BH427" t="str">
            <v>1010</v>
          </cell>
          <cell r="BI427">
            <v>1160</v>
          </cell>
          <cell r="BJ427" t="str">
            <v>10</v>
          </cell>
          <cell r="BK427">
            <v>21</v>
          </cell>
          <cell r="BL427">
            <v>212.31</v>
          </cell>
          <cell r="BM427" t="str">
            <v>NÍVEL 5</v>
          </cell>
          <cell r="BN427" t="str">
            <v>02</v>
          </cell>
          <cell r="BO427" t="str">
            <v>07</v>
          </cell>
          <cell r="BP427" t="str">
            <v>20030101</v>
          </cell>
          <cell r="BQ427" t="str">
            <v>21</v>
          </cell>
          <cell r="BR427" t="str">
            <v>EVOLUCAO AUTOMATICA</v>
          </cell>
          <cell r="BS427" t="str">
            <v>20050101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C427">
            <v>0</v>
          </cell>
          <cell r="CG427">
            <v>0</v>
          </cell>
          <cell r="CK427">
            <v>0</v>
          </cell>
          <cell r="CO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</v>
          </cell>
          <cell r="CY427" t="str">
            <v>6010</v>
          </cell>
          <cell r="CZ427">
            <v>39.54</v>
          </cell>
          <cell r="DC427">
            <v>0</v>
          </cell>
          <cell r="DF427">
            <v>0</v>
          </cell>
          <cell r="DI427">
            <v>0</v>
          </cell>
          <cell r="DK427">
            <v>0</v>
          </cell>
          <cell r="DL427">
            <v>0</v>
          </cell>
          <cell r="DN427" t="str">
            <v>11D13</v>
          </cell>
          <cell r="DO427" t="str">
            <v>FixoTInt-"Lojas"2002</v>
          </cell>
          <cell r="DP427">
            <v>2</v>
          </cell>
          <cell r="DQ427">
            <v>100</v>
          </cell>
          <cell r="DR427" t="str">
            <v>LX01</v>
          </cell>
          <cell r="DT427" t="str">
            <v>00210000</v>
          </cell>
          <cell r="DU427" t="str">
            <v>CREDITO PREDIAL PORTUGUES, SA</v>
          </cell>
        </row>
        <row r="428">
          <cell r="A428" t="str">
            <v>268046</v>
          </cell>
          <cell r="B428" t="str">
            <v>Maria Céu Ferreira Augusto Costa Garcia</v>
          </cell>
          <cell r="C428" t="str">
            <v>1984</v>
          </cell>
          <cell r="D428">
            <v>21</v>
          </cell>
          <cell r="E428">
            <v>21</v>
          </cell>
          <cell r="F428" t="str">
            <v>19600210</v>
          </cell>
          <cell r="G428" t="str">
            <v>45</v>
          </cell>
          <cell r="H428" t="str">
            <v>1</v>
          </cell>
          <cell r="I428" t="str">
            <v>Casado</v>
          </cell>
          <cell r="J428" t="str">
            <v>feminino</v>
          </cell>
          <cell r="K428">
            <v>2</v>
          </cell>
          <cell r="L428" t="str">
            <v>Pct Cristovão Falcão, Nº 8-5ºB Massamá</v>
          </cell>
          <cell r="M428" t="str">
            <v>2745-000</v>
          </cell>
          <cell r="N428" t="str">
            <v>QUELUZ</v>
          </cell>
          <cell r="O428" t="str">
            <v>00243371</v>
          </cell>
          <cell r="P428" t="str">
            <v>ANO PROPEDEUTICO</v>
          </cell>
          <cell r="R428" t="str">
            <v>3817333</v>
          </cell>
          <cell r="S428" t="str">
            <v>19970829</v>
          </cell>
          <cell r="U428" t="str">
            <v>9803</v>
          </cell>
          <cell r="V428" t="str">
            <v>S.NAC IND ENERGIA-SINDEL</v>
          </cell>
          <cell r="W428" t="str">
            <v>124900437</v>
          </cell>
          <cell r="X428" t="str">
            <v>3166</v>
          </cell>
          <cell r="Y428" t="str">
            <v>0.0</v>
          </cell>
          <cell r="Z428">
            <v>2</v>
          </cell>
          <cell r="AA428" t="str">
            <v>00</v>
          </cell>
          <cell r="AC428" t="str">
            <v>X</v>
          </cell>
          <cell r="AD428" t="str">
            <v>029</v>
          </cell>
          <cell r="AE428" t="str">
            <v>10940091956</v>
          </cell>
          <cell r="AF428" t="str">
            <v>02</v>
          </cell>
          <cell r="AG428" t="str">
            <v>19840516</v>
          </cell>
          <cell r="AH428" t="str">
            <v>DT.Adm.Corr.Antiguid</v>
          </cell>
          <cell r="AI428" t="str">
            <v>1</v>
          </cell>
          <cell r="AJ428" t="str">
            <v>ACTIVOS</v>
          </cell>
          <cell r="AK428" t="str">
            <v>AA</v>
          </cell>
          <cell r="AL428" t="str">
            <v>ACTIVO TEMP.INTEIRO</v>
          </cell>
          <cell r="AM428" t="str">
            <v>J300</v>
          </cell>
          <cell r="AN428" t="str">
            <v>EDPOutsourcing Comercial-S</v>
          </cell>
          <cell r="AO428" t="str">
            <v>J310</v>
          </cell>
          <cell r="AP428" t="str">
            <v>EDPOC-LSB-CCB43</v>
          </cell>
          <cell r="AQ428" t="str">
            <v>40176866</v>
          </cell>
          <cell r="AR428" t="str">
            <v>70000060</v>
          </cell>
          <cell r="AS428" t="str">
            <v>025.</v>
          </cell>
          <cell r="AT428" t="str">
            <v>ESCRITURARIO COMERCIAL</v>
          </cell>
          <cell r="AU428" t="str">
            <v>1</v>
          </cell>
          <cell r="AV428" t="str">
            <v>00040358</v>
          </cell>
          <cell r="AW428" t="str">
            <v>J20464380430</v>
          </cell>
          <cell r="AX428" t="str">
            <v>AS-LJLSB-LOJA LISBOA</v>
          </cell>
          <cell r="AY428" t="str">
            <v>68905608</v>
          </cell>
          <cell r="AZ428" t="str">
            <v>Lj Lisboa - CCB</v>
          </cell>
          <cell r="BA428" t="str">
            <v>6890</v>
          </cell>
          <cell r="BB428" t="str">
            <v>EDP Outsourcing Comercial</v>
          </cell>
          <cell r="BC428" t="str">
            <v>6890</v>
          </cell>
          <cell r="BD428" t="str">
            <v>6890</v>
          </cell>
          <cell r="BE428" t="str">
            <v>2800</v>
          </cell>
          <cell r="BF428" t="str">
            <v>6890</v>
          </cell>
          <cell r="BG428" t="str">
            <v>EDP Outsourcing Comercial,SA</v>
          </cell>
          <cell r="BH428" t="str">
            <v>1010</v>
          </cell>
          <cell r="BI428">
            <v>1160</v>
          </cell>
          <cell r="BJ428" t="str">
            <v>10</v>
          </cell>
          <cell r="BK428">
            <v>21</v>
          </cell>
          <cell r="BL428">
            <v>212.31</v>
          </cell>
          <cell r="BM428" t="str">
            <v>NÍVEL 5</v>
          </cell>
          <cell r="BN428" t="str">
            <v>00</v>
          </cell>
          <cell r="BO428" t="str">
            <v>07</v>
          </cell>
          <cell r="BP428" t="str">
            <v>20050101</v>
          </cell>
          <cell r="BQ428" t="str">
            <v>21</v>
          </cell>
          <cell r="BR428" t="str">
            <v>EVOLUCAO AUTOMATICA</v>
          </cell>
          <cell r="BS428" t="str">
            <v>20050101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C428">
            <v>0</v>
          </cell>
          <cell r="CG428">
            <v>0</v>
          </cell>
          <cell r="CK428">
            <v>0</v>
          </cell>
          <cell r="CO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 t="str">
            <v>6010</v>
          </cell>
          <cell r="CZ428">
            <v>39.54</v>
          </cell>
          <cell r="DC428">
            <v>0</v>
          </cell>
          <cell r="DF428">
            <v>0</v>
          </cell>
          <cell r="DI428">
            <v>0</v>
          </cell>
          <cell r="DK428">
            <v>0</v>
          </cell>
          <cell r="DL428">
            <v>0</v>
          </cell>
          <cell r="DN428" t="str">
            <v>21D12</v>
          </cell>
          <cell r="DO428" t="str">
            <v>Flex.T.Int."Act.Ind."</v>
          </cell>
          <cell r="DP428">
            <v>2</v>
          </cell>
          <cell r="DQ428">
            <v>100</v>
          </cell>
          <cell r="DR428" t="str">
            <v>LX01</v>
          </cell>
          <cell r="DT428" t="str">
            <v>00330000</v>
          </cell>
          <cell r="DU428" t="str">
            <v>BANCO COMERCIAL PORTUGUES, SA</v>
          </cell>
        </row>
        <row r="429">
          <cell r="A429" t="str">
            <v>206261</v>
          </cell>
          <cell r="B429" t="str">
            <v>Jorge Manuel Fortuna Guilherme</v>
          </cell>
          <cell r="C429" t="str">
            <v>1981</v>
          </cell>
          <cell r="D429">
            <v>24</v>
          </cell>
          <cell r="E429">
            <v>24</v>
          </cell>
          <cell r="F429" t="str">
            <v>19550916</v>
          </cell>
          <cell r="G429" t="str">
            <v>49</v>
          </cell>
          <cell r="H429" t="str">
            <v>1</v>
          </cell>
          <cell r="I429" t="str">
            <v>Casado</v>
          </cell>
          <cell r="J429" t="str">
            <v>masculino</v>
          </cell>
          <cell r="K429">
            <v>1</v>
          </cell>
          <cell r="L429" t="str">
            <v>Lg Francisco Sanches, 5-6ºEsq Laranjeiro</v>
          </cell>
          <cell r="M429" t="str">
            <v>2810-225</v>
          </cell>
          <cell r="N429" t="str">
            <v>ALMADA</v>
          </cell>
          <cell r="O429" t="str">
            <v>00110024</v>
          </cell>
          <cell r="P429" t="str">
            <v>CICLO ELEMENTAR (4.CLASSE)</v>
          </cell>
          <cell r="R429" t="str">
            <v>4561102</v>
          </cell>
          <cell r="S429" t="str">
            <v>19980327</v>
          </cell>
          <cell r="T429" t="str">
            <v>LISBOA</v>
          </cell>
          <cell r="U429" t="str">
            <v>9803</v>
          </cell>
          <cell r="V429" t="str">
            <v>S.NAC IND ENERGIA-SINDEL</v>
          </cell>
          <cell r="W429" t="str">
            <v>109751825</v>
          </cell>
          <cell r="X429" t="str">
            <v>3271</v>
          </cell>
          <cell r="Y429" t="str">
            <v>0.0</v>
          </cell>
          <cell r="Z429">
            <v>1</v>
          </cell>
          <cell r="AA429" t="str">
            <v>00</v>
          </cell>
          <cell r="AC429" t="str">
            <v>X</v>
          </cell>
          <cell r="AD429" t="str">
            <v>029</v>
          </cell>
          <cell r="AE429" t="str">
            <v>10940076604</v>
          </cell>
          <cell r="AF429" t="str">
            <v>02</v>
          </cell>
          <cell r="AG429" t="str">
            <v>19810102</v>
          </cell>
          <cell r="AH429" t="str">
            <v>DT.Adm.Corr.Antiguid</v>
          </cell>
          <cell r="AI429" t="str">
            <v>1</v>
          </cell>
          <cell r="AJ429" t="str">
            <v>ACTIVOS</v>
          </cell>
          <cell r="AK429" t="str">
            <v>AA</v>
          </cell>
          <cell r="AL429" t="str">
            <v>ACTIVO TEMP.INTEIRO</v>
          </cell>
          <cell r="AM429" t="str">
            <v>J300</v>
          </cell>
          <cell r="AN429" t="str">
            <v>EDPOutsourcing Comercial-S</v>
          </cell>
          <cell r="AO429" t="str">
            <v>J310</v>
          </cell>
          <cell r="AP429" t="str">
            <v>EDPOC-LSB-CCB43</v>
          </cell>
          <cell r="AQ429" t="str">
            <v>40176865</v>
          </cell>
          <cell r="AR429" t="str">
            <v>70000060</v>
          </cell>
          <cell r="AS429" t="str">
            <v>025.</v>
          </cell>
          <cell r="AT429" t="str">
            <v>ESCRITURARIO COMERCIAL</v>
          </cell>
          <cell r="AU429" t="str">
            <v>1</v>
          </cell>
          <cell r="AV429" t="str">
            <v>00040358</v>
          </cell>
          <cell r="AW429" t="str">
            <v>J20464380430</v>
          </cell>
          <cell r="AX429" t="str">
            <v>AS-LJLSB-LOJA LISBOA</v>
          </cell>
          <cell r="AY429" t="str">
            <v>68905608</v>
          </cell>
          <cell r="AZ429" t="str">
            <v>Lj Lisboa - CCB</v>
          </cell>
          <cell r="BA429" t="str">
            <v>6890</v>
          </cell>
          <cell r="BB429" t="str">
            <v>EDP Outsourcing Comercial</v>
          </cell>
          <cell r="BC429" t="str">
            <v>6890</v>
          </cell>
          <cell r="BD429" t="str">
            <v>6890</v>
          </cell>
          <cell r="BE429" t="str">
            <v>2800</v>
          </cell>
          <cell r="BF429" t="str">
            <v>6890</v>
          </cell>
          <cell r="BG429" t="str">
            <v>EDP Outsourcing Comercial,SA</v>
          </cell>
          <cell r="BH429" t="str">
            <v>1010</v>
          </cell>
          <cell r="BI429">
            <v>1160</v>
          </cell>
          <cell r="BJ429" t="str">
            <v>10</v>
          </cell>
          <cell r="BK429">
            <v>24</v>
          </cell>
          <cell r="BL429">
            <v>242.64</v>
          </cell>
          <cell r="BM429" t="str">
            <v>NÍVEL 5</v>
          </cell>
          <cell r="BN429" t="str">
            <v>01</v>
          </cell>
          <cell r="BO429" t="str">
            <v>07</v>
          </cell>
          <cell r="BP429" t="str">
            <v>20040101</v>
          </cell>
          <cell r="BQ429" t="str">
            <v>21</v>
          </cell>
          <cell r="BR429" t="str">
            <v>EVOLUCAO AUTOMATICA</v>
          </cell>
          <cell r="BS429" t="str">
            <v>20050101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C429">
            <v>0</v>
          </cell>
          <cell r="CG429">
            <v>0</v>
          </cell>
          <cell r="CK429">
            <v>0</v>
          </cell>
          <cell r="CO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</v>
          </cell>
          <cell r="CY429" t="str">
            <v>6010</v>
          </cell>
          <cell r="CZ429">
            <v>39.54</v>
          </cell>
          <cell r="DC429">
            <v>0</v>
          </cell>
          <cell r="DF429">
            <v>0</v>
          </cell>
          <cell r="DI429">
            <v>0</v>
          </cell>
          <cell r="DK429">
            <v>0</v>
          </cell>
          <cell r="DL429">
            <v>0</v>
          </cell>
          <cell r="DN429" t="str">
            <v>11D13</v>
          </cell>
          <cell r="DO429" t="str">
            <v>FixoTInt-"Lojas"2002</v>
          </cell>
          <cell r="DP429">
            <v>2</v>
          </cell>
          <cell r="DQ429">
            <v>100</v>
          </cell>
          <cell r="DR429" t="str">
            <v>LX01</v>
          </cell>
          <cell r="DT429" t="str">
            <v>00330000</v>
          </cell>
          <cell r="DU429" t="str">
            <v>BANCO COMERCIAL PORTUGUES, SA</v>
          </cell>
        </row>
        <row r="430">
          <cell r="A430" t="str">
            <v>323780</v>
          </cell>
          <cell r="B430" t="str">
            <v>Maria Graça Amoroso Infante</v>
          </cell>
          <cell r="C430" t="str">
            <v>1989</v>
          </cell>
          <cell r="D430">
            <v>16</v>
          </cell>
          <cell r="E430">
            <v>16</v>
          </cell>
          <cell r="F430" t="str">
            <v>19641116</v>
          </cell>
          <cell r="G430" t="str">
            <v>40</v>
          </cell>
          <cell r="H430" t="str">
            <v>0</v>
          </cell>
          <cell r="I430" t="str">
            <v>Solt.</v>
          </cell>
          <cell r="J430" t="str">
            <v>feminino</v>
          </cell>
          <cell r="K430">
            <v>0</v>
          </cell>
          <cell r="L430" t="str">
            <v>R dos Quartéis, 76-2ºDto</v>
          </cell>
          <cell r="M430" t="str">
            <v>1300-483</v>
          </cell>
          <cell r="N430" t="str">
            <v>LISBOA</v>
          </cell>
          <cell r="O430" t="str">
            <v>00243403</v>
          </cell>
          <cell r="P430" t="str">
            <v>12.ANO - 3. CURSO</v>
          </cell>
          <cell r="R430" t="str">
            <v>7015314</v>
          </cell>
          <cell r="S430" t="str">
            <v>19940609</v>
          </cell>
          <cell r="T430" t="str">
            <v>LISBOA</v>
          </cell>
          <cell r="U430" t="str">
            <v>9803</v>
          </cell>
          <cell r="V430" t="str">
            <v>S.NAC IND ENERGIA-SINDEL</v>
          </cell>
          <cell r="W430" t="str">
            <v>116069236</v>
          </cell>
          <cell r="X430" t="str">
            <v>3239</v>
          </cell>
          <cell r="Y430" t="str">
            <v>0.0</v>
          </cell>
          <cell r="Z430">
            <v>0</v>
          </cell>
          <cell r="AA430" t="str">
            <v>00</v>
          </cell>
          <cell r="AD430" t="str">
            <v>029</v>
          </cell>
          <cell r="AE430" t="str">
            <v>10940094197</v>
          </cell>
          <cell r="AF430" t="str">
            <v>02</v>
          </cell>
          <cell r="AG430" t="str">
            <v>19890502</v>
          </cell>
          <cell r="AH430" t="str">
            <v>DT.Adm.Corr.Antiguid</v>
          </cell>
          <cell r="AI430" t="str">
            <v>1</v>
          </cell>
          <cell r="AJ430" t="str">
            <v>ACTIVOS</v>
          </cell>
          <cell r="AK430" t="str">
            <v>AA</v>
          </cell>
          <cell r="AL430" t="str">
            <v>ACTIVO TEMP.INTEIRO</v>
          </cell>
          <cell r="AM430" t="str">
            <v>J300</v>
          </cell>
          <cell r="AN430" t="str">
            <v>EDPOutsourcing Comercial-S</v>
          </cell>
          <cell r="AO430" t="str">
            <v>J310</v>
          </cell>
          <cell r="AP430" t="str">
            <v>EDPOC-LSB-CCB43</v>
          </cell>
          <cell r="AQ430" t="str">
            <v>40176871</v>
          </cell>
          <cell r="AR430" t="str">
            <v>70000060</v>
          </cell>
          <cell r="AS430" t="str">
            <v>025.</v>
          </cell>
          <cell r="AT430" t="str">
            <v>ESCRITURARIO COMERCIAL</v>
          </cell>
          <cell r="AU430" t="str">
            <v>1</v>
          </cell>
          <cell r="AV430" t="str">
            <v>00040358</v>
          </cell>
          <cell r="AW430" t="str">
            <v>J20464380430</v>
          </cell>
          <cell r="AX430" t="str">
            <v>AS-LJLSB-LOJA LISBOA</v>
          </cell>
          <cell r="AY430" t="str">
            <v>68905608</v>
          </cell>
          <cell r="AZ430" t="str">
            <v>Lj Lisboa - CCB</v>
          </cell>
          <cell r="BA430" t="str">
            <v>6890</v>
          </cell>
          <cell r="BB430" t="str">
            <v>EDP Outsourcing Comercial</v>
          </cell>
          <cell r="BC430" t="str">
            <v>6890</v>
          </cell>
          <cell r="BD430" t="str">
            <v>6890</v>
          </cell>
          <cell r="BE430" t="str">
            <v>2800</v>
          </cell>
          <cell r="BF430" t="str">
            <v>6890</v>
          </cell>
          <cell r="BG430" t="str">
            <v>EDP Outsourcing Comercial,SA</v>
          </cell>
          <cell r="BH430" t="str">
            <v>1010</v>
          </cell>
          <cell r="BI430">
            <v>1079</v>
          </cell>
          <cell r="BJ430" t="str">
            <v>09</v>
          </cell>
          <cell r="BK430">
            <v>16</v>
          </cell>
          <cell r="BL430">
            <v>161.76</v>
          </cell>
          <cell r="BM430" t="str">
            <v>NÍVEL 5</v>
          </cell>
          <cell r="BN430" t="str">
            <v>00</v>
          </cell>
          <cell r="BO430" t="str">
            <v>06</v>
          </cell>
          <cell r="BP430" t="str">
            <v>20050101</v>
          </cell>
          <cell r="BQ430" t="str">
            <v>21</v>
          </cell>
          <cell r="BR430" t="str">
            <v>EVOLUCAO AUTOMATICA</v>
          </cell>
          <cell r="BS430" t="str">
            <v>20050101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C430">
            <v>0</v>
          </cell>
          <cell r="CG430">
            <v>0</v>
          </cell>
          <cell r="CK430">
            <v>0</v>
          </cell>
          <cell r="CO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</v>
          </cell>
          <cell r="CY430" t="str">
            <v>6010</v>
          </cell>
          <cell r="CZ430">
            <v>39.54</v>
          </cell>
          <cell r="DC430">
            <v>0</v>
          </cell>
          <cell r="DF430">
            <v>0</v>
          </cell>
          <cell r="DI430">
            <v>0</v>
          </cell>
          <cell r="DK430">
            <v>0</v>
          </cell>
          <cell r="DL430">
            <v>0</v>
          </cell>
          <cell r="DN430" t="str">
            <v>11D13</v>
          </cell>
          <cell r="DO430" t="str">
            <v>FixoTInt-"Lojas"2002</v>
          </cell>
          <cell r="DP430">
            <v>2</v>
          </cell>
          <cell r="DQ430">
            <v>100</v>
          </cell>
          <cell r="DR430" t="str">
            <v>LX01</v>
          </cell>
          <cell r="DT430" t="str">
            <v>00070011</v>
          </cell>
          <cell r="DU430" t="str">
            <v>BANCO ESPIRITO SANTO, SA</v>
          </cell>
        </row>
        <row r="431">
          <cell r="A431" t="str">
            <v>206288</v>
          </cell>
          <cell r="B431" t="str">
            <v>Luís Filipe Remédios Oliveira</v>
          </cell>
          <cell r="C431" t="str">
            <v>1981</v>
          </cell>
          <cell r="D431">
            <v>24</v>
          </cell>
          <cell r="E431">
            <v>24</v>
          </cell>
          <cell r="F431" t="str">
            <v>19560707</v>
          </cell>
          <cell r="G431" t="str">
            <v>48</v>
          </cell>
          <cell r="H431" t="str">
            <v>1</v>
          </cell>
          <cell r="I431" t="str">
            <v>Casado</v>
          </cell>
          <cell r="J431" t="str">
            <v>masculino</v>
          </cell>
          <cell r="K431">
            <v>1</v>
          </cell>
          <cell r="L431" t="str">
            <v>R Heróis da Grande Guerra, 4-1ºDto Antigo Lt 34</v>
          </cell>
          <cell r="M431" t="str">
            <v>2695-552</v>
          </cell>
          <cell r="N431" t="str">
            <v>SÃO JOÃO DA TALHA</v>
          </cell>
          <cell r="O431" t="str">
            <v>00231023</v>
          </cell>
          <cell r="P431" t="str">
            <v>CURSO GERAL DOS LICEUS</v>
          </cell>
          <cell r="R431" t="str">
            <v>4713053</v>
          </cell>
          <cell r="S431" t="str">
            <v>20010525</v>
          </cell>
          <cell r="T431" t="str">
            <v>LISBOA</v>
          </cell>
          <cell r="U431" t="str">
            <v>9802</v>
          </cell>
          <cell r="V431" t="str">
            <v>SIND IND ELéCT SUL ILHAS</v>
          </cell>
          <cell r="W431" t="str">
            <v>108405214</v>
          </cell>
          <cell r="X431" t="str">
            <v>3891</v>
          </cell>
          <cell r="Y431" t="str">
            <v>0.0</v>
          </cell>
          <cell r="Z431">
            <v>1</v>
          </cell>
          <cell r="AA431" t="str">
            <v>00</v>
          </cell>
          <cell r="AC431" t="str">
            <v>X</v>
          </cell>
          <cell r="AD431" t="str">
            <v>029</v>
          </cell>
          <cell r="AE431" t="str">
            <v>10940076620</v>
          </cell>
          <cell r="AF431" t="str">
            <v>02</v>
          </cell>
          <cell r="AG431" t="str">
            <v>19810102</v>
          </cell>
          <cell r="AH431" t="str">
            <v>DT.Adm.Corr.Antiguid</v>
          </cell>
          <cell r="AI431" t="str">
            <v>1</v>
          </cell>
          <cell r="AJ431" t="str">
            <v>ACTIVOS</v>
          </cell>
          <cell r="AK431" t="str">
            <v>AA</v>
          </cell>
          <cell r="AL431" t="str">
            <v>ACTIVO TEMP.INTEIRO</v>
          </cell>
          <cell r="AM431" t="str">
            <v>J300</v>
          </cell>
          <cell r="AN431" t="str">
            <v>EDPOutsourcing Comercial-S</v>
          </cell>
          <cell r="AO431" t="str">
            <v>J310</v>
          </cell>
          <cell r="AP431" t="str">
            <v>EDPOC-LSB-CCB43</v>
          </cell>
          <cell r="AQ431" t="str">
            <v>40176862</v>
          </cell>
          <cell r="AR431" t="str">
            <v>70000022</v>
          </cell>
          <cell r="AS431" t="str">
            <v>014.</v>
          </cell>
          <cell r="AT431" t="str">
            <v>TECNICO COMERCIAL</v>
          </cell>
          <cell r="AU431" t="str">
            <v>1</v>
          </cell>
          <cell r="AV431" t="str">
            <v>00040358</v>
          </cell>
          <cell r="AW431" t="str">
            <v>J20464380430</v>
          </cell>
          <cell r="AX431" t="str">
            <v>AS-LJLSB-LOJA LISBOA</v>
          </cell>
          <cell r="AY431" t="str">
            <v>68905608</v>
          </cell>
          <cell r="AZ431" t="str">
            <v>Lj Lisboa - CCB</v>
          </cell>
          <cell r="BA431" t="str">
            <v>6890</v>
          </cell>
          <cell r="BB431" t="str">
            <v>EDP Outsourcing Comercial</v>
          </cell>
          <cell r="BC431" t="str">
            <v>6890</v>
          </cell>
          <cell r="BD431" t="str">
            <v>6890</v>
          </cell>
          <cell r="BE431" t="str">
            <v>2800</v>
          </cell>
          <cell r="BF431" t="str">
            <v>6890</v>
          </cell>
          <cell r="BG431" t="str">
            <v>EDP Outsourcing Comercial,SA</v>
          </cell>
          <cell r="BH431" t="str">
            <v>1010</v>
          </cell>
          <cell r="BI431">
            <v>1339</v>
          </cell>
          <cell r="BJ431" t="str">
            <v>12</v>
          </cell>
          <cell r="BK431">
            <v>24</v>
          </cell>
          <cell r="BL431">
            <v>242.64</v>
          </cell>
          <cell r="BM431" t="str">
            <v>NÍVEL 4</v>
          </cell>
          <cell r="BN431" t="str">
            <v>02</v>
          </cell>
          <cell r="BO431" t="str">
            <v>06</v>
          </cell>
          <cell r="BP431" t="str">
            <v>20040110</v>
          </cell>
          <cell r="BQ431" t="str">
            <v>22</v>
          </cell>
          <cell r="BR431" t="str">
            <v>ACELERACAO DE CARREIRA</v>
          </cell>
          <cell r="BS431" t="str">
            <v>20050101</v>
          </cell>
          <cell r="BT431" t="str">
            <v>20030101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C431">
            <v>0</v>
          </cell>
          <cell r="CG431">
            <v>0</v>
          </cell>
          <cell r="CK431">
            <v>0</v>
          </cell>
          <cell r="CO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</v>
          </cell>
          <cell r="CY431" t="str">
            <v>6010</v>
          </cell>
          <cell r="CZ431">
            <v>39.54</v>
          </cell>
          <cell r="DC431">
            <v>0</v>
          </cell>
          <cell r="DF431">
            <v>0</v>
          </cell>
          <cell r="DI431">
            <v>0</v>
          </cell>
          <cell r="DK431">
            <v>0</v>
          </cell>
          <cell r="DL431">
            <v>0</v>
          </cell>
          <cell r="DN431" t="str">
            <v>21D12</v>
          </cell>
          <cell r="DO431" t="str">
            <v>Flex.T.Int."Act.Ind."</v>
          </cell>
          <cell r="DP431">
            <v>2</v>
          </cell>
          <cell r="DQ431">
            <v>100</v>
          </cell>
          <cell r="DR431" t="str">
            <v>LX01</v>
          </cell>
          <cell r="DT431" t="str">
            <v>00210000</v>
          </cell>
          <cell r="DU431" t="str">
            <v>CREDITO PREDIAL PORTUGUES, SA</v>
          </cell>
        </row>
        <row r="432">
          <cell r="A432" t="str">
            <v>302740</v>
          </cell>
          <cell r="B432" t="str">
            <v>Maria Conceição Gonçalves Trindade Pereira</v>
          </cell>
          <cell r="C432" t="str">
            <v>1984</v>
          </cell>
          <cell r="D432">
            <v>21</v>
          </cell>
          <cell r="E432">
            <v>21</v>
          </cell>
          <cell r="F432" t="str">
            <v>19620217</v>
          </cell>
          <cell r="G432" t="str">
            <v>43</v>
          </cell>
          <cell r="H432" t="str">
            <v>1</v>
          </cell>
          <cell r="I432" t="str">
            <v>Casado</v>
          </cell>
          <cell r="J432" t="str">
            <v>feminino</v>
          </cell>
          <cell r="K432">
            <v>2</v>
          </cell>
          <cell r="L432" t="str">
            <v>R Almeida e Sousa, 8-3ºEsq</v>
          </cell>
          <cell r="M432" t="str">
            <v>1250-059</v>
          </cell>
          <cell r="N432" t="str">
            <v>LISBOA</v>
          </cell>
          <cell r="O432" t="str">
            <v>00231023</v>
          </cell>
          <cell r="P432" t="str">
            <v>CURSO GERAL DOS LICEUS</v>
          </cell>
          <cell r="R432" t="str">
            <v>6088934</v>
          </cell>
          <cell r="S432" t="str">
            <v>20000526</v>
          </cell>
          <cell r="T432" t="str">
            <v>LISBOA</v>
          </cell>
          <cell r="U432" t="str">
            <v>9803</v>
          </cell>
          <cell r="V432" t="str">
            <v>S.NAC IND ENERGIA-SINDEL</v>
          </cell>
          <cell r="W432" t="str">
            <v>138537283</v>
          </cell>
          <cell r="X432" t="str">
            <v>3247</v>
          </cell>
          <cell r="Y432" t="str">
            <v>0.0</v>
          </cell>
          <cell r="Z432">
            <v>2</v>
          </cell>
          <cell r="AA432" t="str">
            <v>00</v>
          </cell>
          <cell r="AC432" t="str">
            <v>X</v>
          </cell>
          <cell r="AD432" t="str">
            <v>029</v>
          </cell>
          <cell r="AE432" t="str">
            <v>10940087505</v>
          </cell>
          <cell r="AF432" t="str">
            <v>02</v>
          </cell>
          <cell r="AG432" t="str">
            <v>19840302</v>
          </cell>
          <cell r="AH432" t="str">
            <v>DT.Adm.Corr.Antiguid</v>
          </cell>
          <cell r="AI432" t="str">
            <v>1</v>
          </cell>
          <cell r="AJ432" t="str">
            <v>ACTIVOS</v>
          </cell>
          <cell r="AK432" t="str">
            <v>AA</v>
          </cell>
          <cell r="AL432" t="str">
            <v>ACTIVO TEMP.INTEIRO</v>
          </cell>
          <cell r="AM432" t="str">
            <v>J300</v>
          </cell>
          <cell r="AN432" t="str">
            <v>EDPOutsourcing Comercial-S</v>
          </cell>
          <cell r="AO432" t="str">
            <v>J310</v>
          </cell>
          <cell r="AP432" t="str">
            <v>EDPOC-LSB-CCB43</v>
          </cell>
          <cell r="AQ432" t="str">
            <v>40176869</v>
          </cell>
          <cell r="AR432" t="str">
            <v>70000060</v>
          </cell>
          <cell r="AS432" t="str">
            <v>025.</v>
          </cell>
          <cell r="AT432" t="str">
            <v>ESCRITURARIO COMERCIAL</v>
          </cell>
          <cell r="AU432" t="str">
            <v>1</v>
          </cell>
          <cell r="AV432" t="str">
            <v>00040358</v>
          </cell>
          <cell r="AW432" t="str">
            <v>J20464380430</v>
          </cell>
          <cell r="AX432" t="str">
            <v>AS-LJLSB-LOJA LISBOA</v>
          </cell>
          <cell r="AY432" t="str">
            <v>68905608</v>
          </cell>
          <cell r="AZ432" t="str">
            <v>Lj Lisboa - CCB</v>
          </cell>
          <cell r="BA432" t="str">
            <v>6890</v>
          </cell>
          <cell r="BB432" t="str">
            <v>EDP Outsourcing Comercial</v>
          </cell>
          <cell r="BC432" t="str">
            <v>6890</v>
          </cell>
          <cell r="BD432" t="str">
            <v>6890</v>
          </cell>
          <cell r="BE432" t="str">
            <v>2800</v>
          </cell>
          <cell r="BF432" t="str">
            <v>6890</v>
          </cell>
          <cell r="BG432" t="str">
            <v>EDP Outsourcing Comercial,SA</v>
          </cell>
          <cell r="BH432" t="str">
            <v>1010</v>
          </cell>
          <cell r="BI432">
            <v>1160</v>
          </cell>
          <cell r="BJ432" t="str">
            <v>10</v>
          </cell>
          <cell r="BK432">
            <v>21</v>
          </cell>
          <cell r="BL432">
            <v>212.31</v>
          </cell>
          <cell r="BM432" t="str">
            <v>NÍVEL 5</v>
          </cell>
          <cell r="BN432" t="str">
            <v>02</v>
          </cell>
          <cell r="BO432" t="str">
            <v>07</v>
          </cell>
          <cell r="BP432" t="str">
            <v>20030101</v>
          </cell>
          <cell r="BQ432" t="str">
            <v>21</v>
          </cell>
          <cell r="BR432" t="str">
            <v>EVOLUCAO AUTOMATICA</v>
          </cell>
          <cell r="BS432" t="str">
            <v>20050101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C432">
            <v>0</v>
          </cell>
          <cell r="CG432">
            <v>0</v>
          </cell>
          <cell r="CK432">
            <v>0</v>
          </cell>
          <cell r="CO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</v>
          </cell>
          <cell r="CY432" t="str">
            <v>6010</v>
          </cell>
          <cell r="CZ432">
            <v>39.54</v>
          </cell>
          <cell r="DC432">
            <v>0</v>
          </cell>
          <cell r="DF432">
            <v>0</v>
          </cell>
          <cell r="DI432">
            <v>0</v>
          </cell>
          <cell r="DK432">
            <v>0</v>
          </cell>
          <cell r="DL432">
            <v>0</v>
          </cell>
          <cell r="DN432" t="str">
            <v>11D13</v>
          </cell>
          <cell r="DO432" t="str">
            <v>FixoTInt-"Lojas"2002</v>
          </cell>
          <cell r="DP432">
            <v>2</v>
          </cell>
          <cell r="DQ432">
            <v>100</v>
          </cell>
          <cell r="DR432" t="str">
            <v>LX01</v>
          </cell>
          <cell r="DT432" t="str">
            <v>00350278</v>
          </cell>
          <cell r="DU432" t="str">
            <v>CAIXA GERAL DE DEPOSITOS, SA</v>
          </cell>
        </row>
        <row r="433">
          <cell r="A433" t="str">
            <v>302481</v>
          </cell>
          <cell r="B433" t="str">
            <v>Ana Maria Aresta Duarte Rego</v>
          </cell>
          <cell r="C433" t="str">
            <v>1984</v>
          </cell>
          <cell r="D433">
            <v>21</v>
          </cell>
          <cell r="E433">
            <v>21</v>
          </cell>
          <cell r="F433" t="str">
            <v>19650423</v>
          </cell>
          <cell r="G433" t="str">
            <v>40</v>
          </cell>
          <cell r="H433" t="str">
            <v>1</v>
          </cell>
          <cell r="I433" t="str">
            <v>Casado</v>
          </cell>
          <cell r="J433" t="str">
            <v>feminino</v>
          </cell>
          <cell r="K433">
            <v>2</v>
          </cell>
          <cell r="L433" t="str">
            <v>Azinhaga dos Lírios, 5-3ºA Rinchoa</v>
          </cell>
          <cell r="M433" t="str">
            <v>2635-332</v>
          </cell>
          <cell r="N433" t="str">
            <v>RIO DE MOURO</v>
          </cell>
          <cell r="O433" t="str">
            <v>00233023</v>
          </cell>
          <cell r="P433" t="str">
            <v>C.GERAL UNIFICADO(9 ANO ESCOL)</v>
          </cell>
          <cell r="R433" t="str">
            <v>6944571</v>
          </cell>
          <cell r="S433" t="str">
            <v>19990304</v>
          </cell>
          <cell r="T433" t="str">
            <v>LISBOA</v>
          </cell>
          <cell r="U433" t="str">
            <v>9803</v>
          </cell>
          <cell r="V433" t="str">
            <v>S.NAC IND ENERGIA-SINDEL</v>
          </cell>
          <cell r="W433" t="str">
            <v>110358295</v>
          </cell>
          <cell r="X433" t="str">
            <v>3549</v>
          </cell>
          <cell r="Y433" t="str">
            <v>0.0</v>
          </cell>
          <cell r="Z433">
            <v>2</v>
          </cell>
          <cell r="AA433" t="str">
            <v>00</v>
          </cell>
          <cell r="AC433" t="str">
            <v>X</v>
          </cell>
          <cell r="AD433" t="str">
            <v>029</v>
          </cell>
          <cell r="AE433" t="str">
            <v>10940087521</v>
          </cell>
          <cell r="AF433" t="str">
            <v>02</v>
          </cell>
          <cell r="AG433" t="str">
            <v>19841102</v>
          </cell>
          <cell r="AH433" t="str">
            <v>DT.Adm.Corr.Antiguid</v>
          </cell>
          <cell r="AI433" t="str">
            <v>1</v>
          </cell>
          <cell r="AJ433" t="str">
            <v>ACTIVOS</v>
          </cell>
          <cell r="AK433" t="str">
            <v>AA</v>
          </cell>
          <cell r="AL433" t="str">
            <v>ACTIVO TEMP.INTEIRO</v>
          </cell>
          <cell r="AM433" t="str">
            <v>J300</v>
          </cell>
          <cell r="AN433" t="str">
            <v>EDPOutsourcing Comercial-S</v>
          </cell>
          <cell r="AO433" t="str">
            <v>J310</v>
          </cell>
          <cell r="AP433" t="str">
            <v>EDPOC-LSB-CCB43</v>
          </cell>
          <cell r="AQ433" t="str">
            <v>40176864</v>
          </cell>
          <cell r="AR433" t="str">
            <v>70000022</v>
          </cell>
          <cell r="AS433" t="str">
            <v>014.</v>
          </cell>
          <cell r="AT433" t="str">
            <v>TECNICO COMERCIAL</v>
          </cell>
          <cell r="AU433" t="str">
            <v>1</v>
          </cell>
          <cell r="AV433" t="str">
            <v>00040358</v>
          </cell>
          <cell r="AW433" t="str">
            <v>J20464380430</v>
          </cell>
          <cell r="AX433" t="str">
            <v>AS-LJLSB-LOJA LISBOA</v>
          </cell>
          <cell r="AY433" t="str">
            <v>68905608</v>
          </cell>
          <cell r="AZ433" t="str">
            <v>Lj Lisboa - CCB</v>
          </cell>
          <cell r="BA433" t="str">
            <v>6890</v>
          </cell>
          <cell r="BB433" t="str">
            <v>EDP Outsourcing Comercial</v>
          </cell>
          <cell r="BC433" t="str">
            <v>6890</v>
          </cell>
          <cell r="BD433" t="str">
            <v>6890</v>
          </cell>
          <cell r="BE433" t="str">
            <v>2800</v>
          </cell>
          <cell r="BF433" t="str">
            <v>6890</v>
          </cell>
          <cell r="BG433" t="str">
            <v>EDP Outsourcing Comercial,SA</v>
          </cell>
          <cell r="BH433" t="str">
            <v>1010</v>
          </cell>
          <cell r="BI433">
            <v>1247</v>
          </cell>
          <cell r="BJ433" t="str">
            <v>11</v>
          </cell>
          <cell r="BK433">
            <v>21</v>
          </cell>
          <cell r="BL433">
            <v>212.31</v>
          </cell>
          <cell r="BM433" t="str">
            <v>NÍVEL 4</v>
          </cell>
          <cell r="BN433" t="str">
            <v>01</v>
          </cell>
          <cell r="BO433" t="str">
            <v>05</v>
          </cell>
          <cell r="BP433" t="str">
            <v>20040101</v>
          </cell>
          <cell r="BQ433" t="str">
            <v>21</v>
          </cell>
          <cell r="BR433" t="str">
            <v>EVOLUCAO AUTOMATICA</v>
          </cell>
          <cell r="BS433" t="str">
            <v>20050101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C433">
            <v>0</v>
          </cell>
          <cell r="CG433">
            <v>0</v>
          </cell>
          <cell r="CK433">
            <v>0</v>
          </cell>
          <cell r="CO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</v>
          </cell>
          <cell r="CY433" t="str">
            <v>6010</v>
          </cell>
          <cell r="CZ433">
            <v>39.54</v>
          </cell>
          <cell r="DC433">
            <v>0</v>
          </cell>
          <cell r="DF433">
            <v>0</v>
          </cell>
          <cell r="DI433">
            <v>0</v>
          </cell>
          <cell r="DK433">
            <v>0</v>
          </cell>
          <cell r="DL433">
            <v>0</v>
          </cell>
          <cell r="DN433" t="str">
            <v>21D12</v>
          </cell>
          <cell r="DO433" t="str">
            <v>Flex.T.Int."Act.Ind."</v>
          </cell>
          <cell r="DP433">
            <v>2</v>
          </cell>
          <cell r="DQ433">
            <v>100</v>
          </cell>
          <cell r="DR433" t="str">
            <v>LX01</v>
          </cell>
          <cell r="DT433" t="str">
            <v>00100000</v>
          </cell>
          <cell r="DU433" t="str">
            <v>BANCO BPI, SA</v>
          </cell>
        </row>
        <row r="434">
          <cell r="A434" t="str">
            <v>328243</v>
          </cell>
          <cell r="B434" t="str">
            <v>Pascal Carvalho</v>
          </cell>
          <cell r="C434" t="str">
            <v>1997</v>
          </cell>
          <cell r="D434">
            <v>8</v>
          </cell>
          <cell r="E434">
            <v>8</v>
          </cell>
          <cell r="F434" t="str">
            <v>19720512</v>
          </cell>
          <cell r="G434" t="str">
            <v>33</v>
          </cell>
          <cell r="H434" t="str">
            <v>1</v>
          </cell>
          <cell r="I434" t="str">
            <v>Casado</v>
          </cell>
          <cell r="J434" t="str">
            <v>masculino</v>
          </cell>
          <cell r="K434">
            <v>0</v>
          </cell>
          <cell r="L434" t="str">
            <v>R Prof Simões Raposo, nº 14 - 3ºDto</v>
          </cell>
          <cell r="M434" t="str">
            <v>1600-662</v>
          </cell>
          <cell r="N434" t="str">
            <v>LISBOA</v>
          </cell>
          <cell r="O434" t="str">
            <v>00776542</v>
          </cell>
          <cell r="P434" t="str">
            <v>ESE GESTAO MARKETING</v>
          </cell>
          <cell r="R434" t="str">
            <v>14005422</v>
          </cell>
          <cell r="S434" t="str">
            <v>20040202</v>
          </cell>
          <cell r="T434" t="str">
            <v>LISBOA</v>
          </cell>
          <cell r="W434" t="str">
            <v>213060310</v>
          </cell>
          <cell r="X434" t="str">
            <v>3344</v>
          </cell>
          <cell r="Y434" t="str">
            <v>0.0</v>
          </cell>
          <cell r="Z434">
            <v>0</v>
          </cell>
          <cell r="AA434" t="str">
            <v>00</v>
          </cell>
          <cell r="AD434" t="str">
            <v>029</v>
          </cell>
          <cell r="AE434" t="str">
            <v>10940100741</v>
          </cell>
          <cell r="AF434" t="str">
            <v>02</v>
          </cell>
          <cell r="AG434" t="str">
            <v>19970101</v>
          </cell>
          <cell r="AH434" t="str">
            <v>DT.Adm.Corr.Antiguid</v>
          </cell>
          <cell r="AI434" t="str">
            <v>1</v>
          </cell>
          <cell r="AJ434" t="str">
            <v>ACTIVOS</v>
          </cell>
          <cell r="AK434" t="str">
            <v>AA</v>
          </cell>
          <cell r="AL434" t="str">
            <v>ACTIVO TEMP.INTEIRO</v>
          </cell>
          <cell r="AM434" t="str">
            <v>J300</v>
          </cell>
          <cell r="AN434" t="str">
            <v>EDPOutsourcing Comercial-S</v>
          </cell>
          <cell r="AO434" t="str">
            <v>J310</v>
          </cell>
          <cell r="AP434" t="str">
            <v>EDPOC-LSB-CCB43</v>
          </cell>
          <cell r="AQ434" t="str">
            <v>40177068</v>
          </cell>
          <cell r="AR434" t="str">
            <v>70000041</v>
          </cell>
          <cell r="AS434" t="str">
            <v>01L1</v>
          </cell>
          <cell r="AT434" t="str">
            <v>LICENCIADO I</v>
          </cell>
          <cell r="AU434" t="str">
            <v>1</v>
          </cell>
          <cell r="AV434" t="str">
            <v>00040160</v>
          </cell>
          <cell r="AW434" t="str">
            <v>J20400001230</v>
          </cell>
          <cell r="AX434" t="str">
            <v>CAIT-INTERNET</v>
          </cell>
          <cell r="AY434" t="str">
            <v>68906300</v>
          </cell>
          <cell r="AZ434" t="str">
            <v>Internet</v>
          </cell>
          <cell r="BA434" t="str">
            <v>6890</v>
          </cell>
          <cell r="BB434" t="str">
            <v>EDP Outsourcing Comercial</v>
          </cell>
          <cell r="BC434" t="str">
            <v>6890</v>
          </cell>
          <cell r="BD434" t="str">
            <v>6890</v>
          </cell>
          <cell r="BE434" t="str">
            <v>2800</v>
          </cell>
          <cell r="BF434" t="str">
            <v>6890</v>
          </cell>
          <cell r="BG434" t="str">
            <v>EDP Outsourcing Comercial,SA</v>
          </cell>
          <cell r="BH434" t="str">
            <v>1010</v>
          </cell>
          <cell r="BI434">
            <v>1686</v>
          </cell>
          <cell r="BJ434" t="str">
            <v>E</v>
          </cell>
          <cell r="BK434">
            <v>8</v>
          </cell>
          <cell r="BL434">
            <v>80.88</v>
          </cell>
          <cell r="BM434" t="str">
            <v>LIC 1</v>
          </cell>
          <cell r="BN434" t="str">
            <v>00</v>
          </cell>
          <cell r="BO434" t="str">
            <v>E</v>
          </cell>
          <cell r="BP434" t="str">
            <v>20042510</v>
          </cell>
          <cell r="BQ434" t="str">
            <v>33</v>
          </cell>
          <cell r="BR434" t="str">
            <v>NOMEACAO</v>
          </cell>
          <cell r="BS434" t="str">
            <v>20050101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C434">
            <v>0</v>
          </cell>
          <cell r="CG434">
            <v>0</v>
          </cell>
          <cell r="CK434">
            <v>0</v>
          </cell>
          <cell r="CO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Z434">
            <v>0</v>
          </cell>
          <cell r="DC434">
            <v>0</v>
          </cell>
          <cell r="DF434">
            <v>0</v>
          </cell>
          <cell r="DI434">
            <v>0</v>
          </cell>
          <cell r="DK434">
            <v>0</v>
          </cell>
          <cell r="DL434">
            <v>0</v>
          </cell>
          <cell r="DN434" t="str">
            <v>21D11</v>
          </cell>
          <cell r="DO434" t="str">
            <v>Flex.T.Int."Escrit"</v>
          </cell>
          <cell r="DP434">
            <v>2</v>
          </cell>
          <cell r="DQ434">
            <v>100</v>
          </cell>
          <cell r="DR434" t="str">
            <v>LX01</v>
          </cell>
          <cell r="DT434" t="str">
            <v>00352169</v>
          </cell>
          <cell r="DU434" t="str">
            <v>CAIXA GERAL DE DEPOSITOS, SA</v>
          </cell>
        </row>
        <row r="435">
          <cell r="A435" t="str">
            <v>331490</v>
          </cell>
          <cell r="B435" t="str">
            <v>João Luís Madeira Sousa Sobral</v>
          </cell>
          <cell r="C435" t="str">
            <v>2000</v>
          </cell>
          <cell r="D435">
            <v>5</v>
          </cell>
          <cell r="E435">
            <v>5</v>
          </cell>
          <cell r="F435" t="str">
            <v>19751124</v>
          </cell>
          <cell r="G435" t="str">
            <v>29</v>
          </cell>
          <cell r="H435" t="str">
            <v>1</v>
          </cell>
          <cell r="I435" t="str">
            <v>Casado</v>
          </cell>
          <cell r="J435" t="str">
            <v>masculino</v>
          </cell>
          <cell r="K435">
            <v>0</v>
          </cell>
          <cell r="L435" t="str">
            <v>R Pedro Barcelos 55 1D</v>
          </cell>
          <cell r="M435" t="str">
            <v>2750-185</v>
          </cell>
          <cell r="N435" t="str">
            <v>CASCAIS</v>
          </cell>
          <cell r="O435" t="str">
            <v>00774204</v>
          </cell>
          <cell r="P435" t="str">
            <v>ECONOMIA</v>
          </cell>
          <cell r="R435" t="str">
            <v>10491370</v>
          </cell>
          <cell r="S435" t="str">
            <v>20041230</v>
          </cell>
          <cell r="T435" t="str">
            <v>LISBOA</v>
          </cell>
          <cell r="W435" t="str">
            <v>214175707</v>
          </cell>
          <cell r="X435" t="str">
            <v>1503</v>
          </cell>
          <cell r="Y435" t="str">
            <v>0.0</v>
          </cell>
          <cell r="Z435">
            <v>0</v>
          </cell>
          <cell r="AA435" t="str">
            <v>00</v>
          </cell>
          <cell r="AC435" t="str">
            <v>X</v>
          </cell>
          <cell r="AD435" t="str">
            <v>029</v>
          </cell>
          <cell r="AE435" t="str">
            <v>10940101568</v>
          </cell>
          <cell r="AF435" t="str">
            <v>02</v>
          </cell>
          <cell r="AG435" t="str">
            <v>20000801</v>
          </cell>
          <cell r="AH435" t="str">
            <v>DT.Adm.Corr.Antiguid</v>
          </cell>
          <cell r="AI435" t="str">
            <v>1</v>
          </cell>
          <cell r="AJ435" t="str">
            <v>ACTIVOS</v>
          </cell>
          <cell r="AK435" t="str">
            <v>AA</v>
          </cell>
          <cell r="AL435" t="str">
            <v>ACTIVO TEMP.INTEIRO</v>
          </cell>
          <cell r="AM435" t="str">
            <v>J300</v>
          </cell>
          <cell r="AN435" t="str">
            <v>EDPOutsourcing Comercial-S</v>
          </cell>
          <cell r="AO435" t="str">
            <v>J310</v>
          </cell>
          <cell r="AP435" t="str">
            <v>EDPOC-LSB-CCB43</v>
          </cell>
          <cell r="AQ435" t="str">
            <v>40177069</v>
          </cell>
          <cell r="AR435" t="str">
            <v>70000041</v>
          </cell>
          <cell r="AS435" t="str">
            <v>01L1</v>
          </cell>
          <cell r="AT435" t="str">
            <v>LICENCIADO I</v>
          </cell>
          <cell r="AU435" t="str">
            <v>6</v>
          </cell>
          <cell r="AV435" t="str">
            <v>00040160</v>
          </cell>
          <cell r="AW435" t="str">
            <v>J20400001230</v>
          </cell>
          <cell r="AX435" t="str">
            <v>CAIT-INTERNET</v>
          </cell>
          <cell r="AY435" t="str">
            <v>68906300</v>
          </cell>
          <cell r="AZ435" t="str">
            <v>Internet</v>
          </cell>
          <cell r="BA435" t="str">
            <v>6890</v>
          </cell>
          <cell r="BB435" t="str">
            <v>EDP Outsourcing Comercial</v>
          </cell>
          <cell r="BC435" t="str">
            <v>6890</v>
          </cell>
          <cell r="BD435" t="str">
            <v>6890</v>
          </cell>
          <cell r="BE435" t="str">
            <v>2800</v>
          </cell>
          <cell r="BF435" t="str">
            <v>6890</v>
          </cell>
          <cell r="BG435" t="str">
            <v>EDP Outsourcing Comercial,SA</v>
          </cell>
          <cell r="BH435" t="str">
            <v>1010</v>
          </cell>
          <cell r="BI435">
            <v>1907</v>
          </cell>
          <cell r="BJ435" t="str">
            <v>G</v>
          </cell>
          <cell r="BK435">
            <v>5</v>
          </cell>
          <cell r="BL435">
            <v>50.55</v>
          </cell>
          <cell r="BM435" t="str">
            <v>LIC 1</v>
          </cell>
          <cell r="BN435" t="str">
            <v>00</v>
          </cell>
          <cell r="BO435" t="str">
            <v>G</v>
          </cell>
          <cell r="BP435" t="str">
            <v>20040110</v>
          </cell>
          <cell r="BQ435" t="str">
            <v>22</v>
          </cell>
          <cell r="BR435" t="str">
            <v>ACELERACAO DE CARREIRA</v>
          </cell>
          <cell r="BS435" t="str">
            <v>20050101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C435">
            <v>0</v>
          </cell>
          <cell r="CG435">
            <v>0</v>
          </cell>
          <cell r="CK435">
            <v>0</v>
          </cell>
          <cell r="CO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Z435">
            <v>0</v>
          </cell>
          <cell r="DC435">
            <v>0</v>
          </cell>
          <cell r="DF435">
            <v>0</v>
          </cell>
          <cell r="DI435">
            <v>0</v>
          </cell>
          <cell r="DK435">
            <v>0</v>
          </cell>
          <cell r="DL435">
            <v>0</v>
          </cell>
          <cell r="DN435" t="str">
            <v>21D11</v>
          </cell>
          <cell r="DO435" t="str">
            <v>Flex.T.Int."Escrit"</v>
          </cell>
          <cell r="DP435">
            <v>2</v>
          </cell>
          <cell r="DQ435">
            <v>100</v>
          </cell>
          <cell r="DR435" t="str">
            <v>LX01</v>
          </cell>
          <cell r="DT435" t="str">
            <v>00070337</v>
          </cell>
          <cell r="DU435" t="str">
            <v>BANCO ESPIRITO SANTO, SA</v>
          </cell>
        </row>
        <row r="436">
          <cell r="A436" t="str">
            <v>297534</v>
          </cell>
          <cell r="B436" t="str">
            <v>Isabel Maria Soares Sousa Caetano</v>
          </cell>
          <cell r="C436" t="str">
            <v>1985</v>
          </cell>
          <cell r="D436">
            <v>20</v>
          </cell>
          <cell r="E436">
            <v>20</v>
          </cell>
          <cell r="F436" t="str">
            <v>19660704</v>
          </cell>
          <cell r="G436" t="str">
            <v>38</v>
          </cell>
          <cell r="H436" t="str">
            <v>1</v>
          </cell>
          <cell r="I436" t="str">
            <v>Casado</v>
          </cell>
          <cell r="J436" t="str">
            <v>feminino</v>
          </cell>
          <cell r="K436">
            <v>2</v>
          </cell>
          <cell r="L436" t="str">
            <v>R Com. Ramiro Correia, 11 R/C Dt      Casal S Bras</v>
          </cell>
          <cell r="M436" t="str">
            <v>2700-205</v>
          </cell>
          <cell r="N436" t="str">
            <v>AMADORA</v>
          </cell>
          <cell r="O436" t="str">
            <v>00241132</v>
          </cell>
          <cell r="P436" t="str">
            <v>CURSO COMPLEMENTAR DOS LICEUS</v>
          </cell>
          <cell r="R436" t="str">
            <v>7742469</v>
          </cell>
          <cell r="S436" t="str">
            <v>20020415</v>
          </cell>
          <cell r="T436" t="str">
            <v>LISBOA</v>
          </cell>
          <cell r="U436" t="str">
            <v>9803</v>
          </cell>
          <cell r="V436" t="str">
            <v>S.NAC IND ENERGIA-SINDEL</v>
          </cell>
          <cell r="W436" t="str">
            <v>182046036</v>
          </cell>
          <cell r="X436" t="str">
            <v>3140</v>
          </cell>
          <cell r="Y436" t="str">
            <v>0.0</v>
          </cell>
          <cell r="Z436">
            <v>2</v>
          </cell>
          <cell r="AA436" t="str">
            <v>00</v>
          </cell>
          <cell r="AC436" t="str">
            <v>X</v>
          </cell>
          <cell r="AD436" t="str">
            <v>100</v>
          </cell>
          <cell r="AE436" t="str">
            <v>11113153205</v>
          </cell>
          <cell r="AF436" t="str">
            <v>02</v>
          </cell>
          <cell r="AG436" t="str">
            <v>19850105</v>
          </cell>
          <cell r="AH436" t="str">
            <v>DT.Adm.Corr.Antiguid</v>
          </cell>
          <cell r="AI436" t="str">
            <v>1</v>
          </cell>
          <cell r="AJ436" t="str">
            <v>ACTIVOS</v>
          </cell>
          <cell r="AK436" t="str">
            <v>AA</v>
          </cell>
          <cell r="AL436" t="str">
            <v>ACTIVO TEMP.INTEIRO</v>
          </cell>
          <cell r="AM436" t="str">
            <v>J300</v>
          </cell>
          <cell r="AN436" t="str">
            <v>EDPOutsourcing Comercial-S</v>
          </cell>
          <cell r="AO436" t="str">
            <v>J310</v>
          </cell>
          <cell r="AP436" t="str">
            <v>EDPOC-LSB-CCB43</v>
          </cell>
          <cell r="AQ436" t="str">
            <v>40176885</v>
          </cell>
          <cell r="AR436" t="str">
            <v>70000022</v>
          </cell>
          <cell r="AS436" t="str">
            <v>014.</v>
          </cell>
          <cell r="AT436" t="str">
            <v>TECNICO COMERCIAL</v>
          </cell>
          <cell r="AU436" t="str">
            <v>1</v>
          </cell>
          <cell r="AV436" t="str">
            <v>00040430</v>
          </cell>
          <cell r="AW436" t="str">
            <v>J20506001430</v>
          </cell>
          <cell r="AX436" t="str">
            <v>OCGCC-CC-GA COBRANÇAS CENTRALIZADAS</v>
          </cell>
          <cell r="AY436" t="str">
            <v>68907504</v>
          </cell>
          <cell r="AZ436" t="str">
            <v>Gestão de Cobranças</v>
          </cell>
          <cell r="BA436" t="str">
            <v>6890</v>
          </cell>
          <cell r="BB436" t="str">
            <v>EDP Outsourcing Comercial</v>
          </cell>
          <cell r="BC436" t="str">
            <v>6890</v>
          </cell>
          <cell r="BD436" t="str">
            <v>6890</v>
          </cell>
          <cell r="BE436" t="str">
            <v>2800</v>
          </cell>
          <cell r="BF436" t="str">
            <v>6890</v>
          </cell>
          <cell r="BG436" t="str">
            <v>EDP Outsourcing Comercial,SA</v>
          </cell>
          <cell r="BH436" t="str">
            <v>1010</v>
          </cell>
          <cell r="BI436">
            <v>1339</v>
          </cell>
          <cell r="BJ436" t="str">
            <v>12</v>
          </cell>
          <cell r="BK436">
            <v>20</v>
          </cell>
          <cell r="BL436">
            <v>202.2</v>
          </cell>
          <cell r="BM436" t="str">
            <v>NÍVEL 4</v>
          </cell>
          <cell r="BN436" t="str">
            <v>00</v>
          </cell>
          <cell r="BO436" t="str">
            <v>06</v>
          </cell>
          <cell r="BP436" t="str">
            <v>20050101</v>
          </cell>
          <cell r="BQ436" t="str">
            <v>21</v>
          </cell>
          <cell r="BR436" t="str">
            <v>EVOLUCAO AUTOMATICA</v>
          </cell>
          <cell r="BS436" t="str">
            <v>20050101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C436">
            <v>0</v>
          </cell>
          <cell r="CG436">
            <v>0</v>
          </cell>
          <cell r="CK436">
            <v>0</v>
          </cell>
          <cell r="CO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Z436">
            <v>0</v>
          </cell>
          <cell r="DC436">
            <v>0</v>
          </cell>
          <cell r="DF436">
            <v>0</v>
          </cell>
          <cell r="DI436">
            <v>0</v>
          </cell>
          <cell r="DK436">
            <v>0</v>
          </cell>
          <cell r="DL436">
            <v>0</v>
          </cell>
          <cell r="DN436" t="str">
            <v>21D11</v>
          </cell>
          <cell r="DO436" t="str">
            <v>Flex.T.Int."Escrit"</v>
          </cell>
          <cell r="DP436">
            <v>2</v>
          </cell>
          <cell r="DQ436">
            <v>100</v>
          </cell>
          <cell r="DR436" t="str">
            <v>LX01</v>
          </cell>
          <cell r="DT436" t="str">
            <v>00330000</v>
          </cell>
          <cell r="DU436" t="str">
            <v>BANCO COMERCIAL PORTUGUES, SA</v>
          </cell>
        </row>
        <row r="437">
          <cell r="A437" t="str">
            <v>141925</v>
          </cell>
          <cell r="B437" t="str">
            <v>António Frederico Santos Inácio</v>
          </cell>
          <cell r="C437" t="str">
            <v>1976</v>
          </cell>
          <cell r="D437">
            <v>29</v>
          </cell>
          <cell r="E437">
            <v>29</v>
          </cell>
          <cell r="F437" t="str">
            <v>19560121</v>
          </cell>
          <cell r="G437" t="str">
            <v>49</v>
          </cell>
          <cell r="H437" t="str">
            <v>1</v>
          </cell>
          <cell r="I437" t="str">
            <v>Casado</v>
          </cell>
          <cell r="J437" t="str">
            <v>masculino</v>
          </cell>
          <cell r="K437">
            <v>0</v>
          </cell>
          <cell r="L437" t="str">
            <v>Av Visconde Valmor 25-2.-Dto</v>
          </cell>
          <cell r="M437" t="str">
            <v>1000-290</v>
          </cell>
          <cell r="N437" t="str">
            <v>LISBOA</v>
          </cell>
          <cell r="O437" t="str">
            <v>00243403</v>
          </cell>
          <cell r="P437" t="str">
            <v>12.ANO - 3. CURSO</v>
          </cell>
          <cell r="R437" t="str">
            <v>4882307</v>
          </cell>
          <cell r="S437" t="str">
            <v>19991124</v>
          </cell>
          <cell r="T437" t="str">
            <v>LISBOA</v>
          </cell>
          <cell r="W437" t="str">
            <v>125303181</v>
          </cell>
          <cell r="X437" t="str">
            <v>3107</v>
          </cell>
          <cell r="Y437" t="str">
            <v>0.0</v>
          </cell>
          <cell r="Z437">
            <v>0</v>
          </cell>
          <cell r="AA437" t="str">
            <v>00</v>
          </cell>
          <cell r="AC437" t="str">
            <v>X</v>
          </cell>
          <cell r="AD437" t="str">
            <v>029</v>
          </cell>
          <cell r="AE437" t="str">
            <v>10940074963</v>
          </cell>
          <cell r="AF437" t="str">
            <v>02</v>
          </cell>
          <cell r="AG437" t="str">
            <v>19760114</v>
          </cell>
          <cell r="AH437" t="str">
            <v>DT.Adm.Corr.Antiguid</v>
          </cell>
          <cell r="AI437" t="str">
            <v>1</v>
          </cell>
          <cell r="AJ437" t="str">
            <v>ACTIVOS</v>
          </cell>
          <cell r="AK437" t="str">
            <v>AA</v>
          </cell>
          <cell r="AL437" t="str">
            <v>ACTIVO TEMP.INTEIRO</v>
          </cell>
          <cell r="AM437" t="str">
            <v>J300</v>
          </cell>
          <cell r="AN437" t="str">
            <v>EDPOutsourcing Comercial-S</v>
          </cell>
          <cell r="AO437" t="str">
            <v>J310</v>
          </cell>
          <cell r="AP437" t="str">
            <v>EDPOC-LSB-CCB43</v>
          </cell>
          <cell r="AQ437" t="str">
            <v>40176884</v>
          </cell>
          <cell r="AR437" t="str">
            <v>70000022</v>
          </cell>
          <cell r="AS437" t="str">
            <v>014.</v>
          </cell>
          <cell r="AT437" t="str">
            <v>TECNICO COMERCIAL</v>
          </cell>
          <cell r="AU437" t="str">
            <v>1</v>
          </cell>
          <cell r="AV437" t="str">
            <v>00040430</v>
          </cell>
          <cell r="AW437" t="str">
            <v>J20506001430</v>
          </cell>
          <cell r="AX437" t="str">
            <v>OCGCC-CC-GA COBRANÇAS CENTRALIZADAS</v>
          </cell>
          <cell r="AY437" t="str">
            <v>68907504</v>
          </cell>
          <cell r="AZ437" t="str">
            <v>Gestão de Cobranças</v>
          </cell>
          <cell r="BA437" t="str">
            <v>6890</v>
          </cell>
          <cell r="BB437" t="str">
            <v>EDP Outsourcing Comercial</v>
          </cell>
          <cell r="BC437" t="str">
            <v>6890</v>
          </cell>
          <cell r="BD437" t="str">
            <v>6890</v>
          </cell>
          <cell r="BE437" t="str">
            <v>2800</v>
          </cell>
          <cell r="BF437" t="str">
            <v>6890</v>
          </cell>
          <cell r="BG437" t="str">
            <v>EDP Outsourcing Comercial,SA</v>
          </cell>
          <cell r="BH437" t="str">
            <v>1010</v>
          </cell>
          <cell r="BI437">
            <v>1618</v>
          </cell>
          <cell r="BJ437" t="str">
            <v>15</v>
          </cell>
          <cell r="BK437">
            <v>29</v>
          </cell>
          <cell r="BL437">
            <v>293.19</v>
          </cell>
          <cell r="BM437" t="str">
            <v>NÍVEL 4</v>
          </cell>
          <cell r="BN437" t="str">
            <v>01</v>
          </cell>
          <cell r="BO437" t="str">
            <v>09</v>
          </cell>
          <cell r="BP437" t="str">
            <v>20030110</v>
          </cell>
          <cell r="BQ437" t="str">
            <v>22</v>
          </cell>
          <cell r="BR437" t="str">
            <v>ACELERACAO DE CARREIRA</v>
          </cell>
          <cell r="BS437" t="str">
            <v>20050101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C437">
            <v>0</v>
          </cell>
          <cell r="CG437">
            <v>0</v>
          </cell>
          <cell r="CK437">
            <v>0</v>
          </cell>
          <cell r="CO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Z437">
            <v>0</v>
          </cell>
          <cell r="DC437">
            <v>0</v>
          </cell>
          <cell r="DF437">
            <v>0</v>
          </cell>
          <cell r="DI437">
            <v>0</v>
          </cell>
          <cell r="DK437">
            <v>0</v>
          </cell>
          <cell r="DL437">
            <v>0</v>
          </cell>
          <cell r="DN437" t="str">
            <v>21D11</v>
          </cell>
          <cell r="DO437" t="str">
            <v>Flex.T.Int."Escrit"</v>
          </cell>
          <cell r="DP437">
            <v>2</v>
          </cell>
          <cell r="DQ437">
            <v>100</v>
          </cell>
          <cell r="DR437" t="str">
            <v>LX01</v>
          </cell>
          <cell r="DT437" t="str">
            <v>00100000</v>
          </cell>
          <cell r="DU437" t="str">
            <v>BANCO BPI, SA</v>
          </cell>
        </row>
        <row r="438">
          <cell r="A438" t="str">
            <v>191027</v>
          </cell>
          <cell r="B438" t="str">
            <v>José Marinheiro Leal</v>
          </cell>
          <cell r="C438" t="str">
            <v>1980</v>
          </cell>
          <cell r="D438">
            <v>25</v>
          </cell>
          <cell r="E438">
            <v>25</v>
          </cell>
          <cell r="F438" t="str">
            <v>19530103</v>
          </cell>
          <cell r="G438" t="str">
            <v>52</v>
          </cell>
          <cell r="H438" t="str">
            <v>1</v>
          </cell>
          <cell r="I438" t="str">
            <v>Casado</v>
          </cell>
          <cell r="J438" t="str">
            <v>masculino</v>
          </cell>
          <cell r="K438">
            <v>2</v>
          </cell>
          <cell r="L438" t="str">
            <v>Est Mem Martins, 253 - R/C Esq</v>
          </cell>
          <cell r="M438" t="str">
            <v>2725-391</v>
          </cell>
          <cell r="N438" t="str">
            <v>MEM MARTINS</v>
          </cell>
          <cell r="O438" t="str">
            <v>00232133</v>
          </cell>
          <cell r="P438" t="str">
            <v>CURSO GERAL DO COMERCIO</v>
          </cell>
          <cell r="R438" t="str">
            <v>2649812</v>
          </cell>
          <cell r="S438" t="str">
            <v>19970401</v>
          </cell>
          <cell r="T438" t="str">
            <v>LISBOA</v>
          </cell>
          <cell r="U438" t="str">
            <v>9803</v>
          </cell>
          <cell r="V438" t="str">
            <v>S.NAC IND ENERGIA-SINDEL</v>
          </cell>
          <cell r="W438" t="str">
            <v>160662362</v>
          </cell>
          <cell r="X438" t="str">
            <v>3549</v>
          </cell>
          <cell r="Y438" t="str">
            <v>0.0</v>
          </cell>
          <cell r="Z438">
            <v>1</v>
          </cell>
          <cell r="AA438" t="str">
            <v>00</v>
          </cell>
          <cell r="AC438" t="str">
            <v>X</v>
          </cell>
          <cell r="AD438" t="str">
            <v>029</v>
          </cell>
          <cell r="AE438" t="str">
            <v>10940075188</v>
          </cell>
          <cell r="AF438" t="str">
            <v>02</v>
          </cell>
          <cell r="AG438" t="str">
            <v>19800401</v>
          </cell>
          <cell r="AH438" t="str">
            <v>DT.Adm.Corr.Antiguid</v>
          </cell>
          <cell r="AI438" t="str">
            <v>1</v>
          </cell>
          <cell r="AJ438" t="str">
            <v>ACTIVOS</v>
          </cell>
          <cell r="AK438" t="str">
            <v>AA</v>
          </cell>
          <cell r="AL438" t="str">
            <v>ACTIVO TEMP.INTEIRO</v>
          </cell>
          <cell r="AM438" t="str">
            <v>J300</v>
          </cell>
          <cell r="AN438" t="str">
            <v>EDPOutsourcing Comercial-S</v>
          </cell>
          <cell r="AO438" t="str">
            <v>J310</v>
          </cell>
          <cell r="AP438" t="str">
            <v>EDPOC-LSB-CCB43</v>
          </cell>
          <cell r="AQ438" t="str">
            <v>40176882</v>
          </cell>
          <cell r="AR438" t="str">
            <v>70000053</v>
          </cell>
          <cell r="AS438" t="str">
            <v>022.</v>
          </cell>
          <cell r="AT438" t="str">
            <v>ASSISTENTE GESTAO</v>
          </cell>
          <cell r="AU438" t="str">
            <v>1</v>
          </cell>
          <cell r="AV438" t="str">
            <v>00040430</v>
          </cell>
          <cell r="AW438" t="str">
            <v>J20506001430</v>
          </cell>
          <cell r="AX438" t="str">
            <v>OCGCC-CC-GA COBRANÇAS CENTRALIZADAS</v>
          </cell>
          <cell r="AY438" t="str">
            <v>68907504</v>
          </cell>
          <cell r="AZ438" t="str">
            <v>Gestão de Cobranças</v>
          </cell>
          <cell r="BA438" t="str">
            <v>6890</v>
          </cell>
          <cell r="BB438" t="str">
            <v>EDP Outsourcing Comercial</v>
          </cell>
          <cell r="BC438" t="str">
            <v>6890</v>
          </cell>
          <cell r="BD438" t="str">
            <v>6890</v>
          </cell>
          <cell r="BE438" t="str">
            <v>2800</v>
          </cell>
          <cell r="BF438" t="str">
            <v>6890</v>
          </cell>
          <cell r="BG438" t="str">
            <v>EDP Outsourcing Comercial,SA</v>
          </cell>
          <cell r="BH438" t="str">
            <v>1010</v>
          </cell>
          <cell r="BI438">
            <v>1799</v>
          </cell>
          <cell r="BJ438" t="str">
            <v>17</v>
          </cell>
          <cell r="BK438">
            <v>25</v>
          </cell>
          <cell r="BL438">
            <v>252.75</v>
          </cell>
          <cell r="BM438" t="str">
            <v>NÍVEL 2</v>
          </cell>
          <cell r="BN438" t="str">
            <v>02</v>
          </cell>
          <cell r="BO438" t="str">
            <v>05</v>
          </cell>
          <cell r="BP438" t="str">
            <v>20030101</v>
          </cell>
          <cell r="BQ438" t="str">
            <v>21</v>
          </cell>
          <cell r="BR438" t="str">
            <v>EVOLUCAO AUTOMATICA</v>
          </cell>
          <cell r="BS438" t="str">
            <v>20050101</v>
          </cell>
          <cell r="BW438">
            <v>0</v>
          </cell>
          <cell r="BX438">
            <v>21</v>
          </cell>
          <cell r="BY438">
            <v>450.19</v>
          </cell>
          <cell r="BZ438">
            <v>0</v>
          </cell>
          <cell r="CA438">
            <v>0</v>
          </cell>
          <cell r="CC438">
            <v>0</v>
          </cell>
          <cell r="CG438">
            <v>0</v>
          </cell>
          <cell r="CK438">
            <v>0</v>
          </cell>
          <cell r="CO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Z438">
            <v>0</v>
          </cell>
          <cell r="DC438">
            <v>0</v>
          </cell>
          <cell r="DD438" t="str">
            <v>1480</v>
          </cell>
          <cell r="DE438" t="str">
            <v>18</v>
          </cell>
          <cell r="DF438">
            <v>92</v>
          </cell>
          <cell r="DI438">
            <v>0</v>
          </cell>
          <cell r="DK438">
            <v>0</v>
          </cell>
          <cell r="DL438">
            <v>0</v>
          </cell>
          <cell r="DN438" t="str">
            <v>50001</v>
          </cell>
          <cell r="DO438" t="str">
            <v>IHT_TEMPO INTEIRO</v>
          </cell>
          <cell r="DP438">
            <v>2</v>
          </cell>
          <cell r="DQ438">
            <v>100</v>
          </cell>
          <cell r="DR438" t="str">
            <v>LX01</v>
          </cell>
          <cell r="DT438" t="str">
            <v>00070001</v>
          </cell>
          <cell r="DU438" t="str">
            <v>BANCO ESPIRITO SANTO, SA</v>
          </cell>
        </row>
        <row r="439">
          <cell r="A439" t="str">
            <v>219835</v>
          </cell>
          <cell r="B439" t="str">
            <v>António Cruz Ramos Maia</v>
          </cell>
          <cell r="C439" t="str">
            <v>1982</v>
          </cell>
          <cell r="D439">
            <v>23</v>
          </cell>
          <cell r="E439">
            <v>23</v>
          </cell>
          <cell r="F439" t="str">
            <v>19561214</v>
          </cell>
          <cell r="G439" t="str">
            <v>48</v>
          </cell>
          <cell r="H439" t="str">
            <v>1</v>
          </cell>
          <cell r="I439" t="str">
            <v>Casado</v>
          </cell>
          <cell r="J439" t="str">
            <v>masculino</v>
          </cell>
          <cell r="K439">
            <v>0</v>
          </cell>
          <cell r="L439" t="str">
            <v>Av Gen Humberto Delgado, 6 - 1 Esq</v>
          </cell>
          <cell r="M439" t="str">
            <v>2560-272</v>
          </cell>
          <cell r="N439" t="str">
            <v>TORRES VEDRAS</v>
          </cell>
          <cell r="O439" t="str">
            <v>00232202</v>
          </cell>
          <cell r="P439" t="str">
            <v>SECCAO PREP.INSTIT.INDUSTRIAIS</v>
          </cell>
          <cell r="R439" t="str">
            <v>5185125</v>
          </cell>
          <cell r="S439" t="str">
            <v>20001004</v>
          </cell>
          <cell r="T439" t="str">
            <v>LISBOA</v>
          </cell>
          <cell r="W439" t="str">
            <v>149153554</v>
          </cell>
          <cell r="X439" t="str">
            <v>1589</v>
          </cell>
          <cell r="Y439" t="str">
            <v>0.0</v>
          </cell>
          <cell r="Z439">
            <v>0</v>
          </cell>
          <cell r="AA439" t="str">
            <v>00</v>
          </cell>
          <cell r="AD439" t="str">
            <v>029</v>
          </cell>
          <cell r="AE439" t="str">
            <v>10940080827</v>
          </cell>
          <cell r="AF439" t="str">
            <v>02</v>
          </cell>
          <cell r="AG439" t="str">
            <v>19820118</v>
          </cell>
          <cell r="AH439" t="str">
            <v>DT.Adm.Corr.Antiguid</v>
          </cell>
          <cell r="AI439" t="str">
            <v>1</v>
          </cell>
          <cell r="AJ439" t="str">
            <v>ACTIVOS</v>
          </cell>
          <cell r="AK439" t="str">
            <v>AA</v>
          </cell>
          <cell r="AL439" t="str">
            <v>ACTIVO TEMP.INTEIRO</v>
          </cell>
          <cell r="AM439" t="str">
            <v>J300</v>
          </cell>
          <cell r="AN439" t="str">
            <v>EDPOutsourcing Comercial-S</v>
          </cell>
          <cell r="AO439" t="str">
            <v>J310</v>
          </cell>
          <cell r="AP439" t="str">
            <v>EDPOC-LSB-CCB43</v>
          </cell>
          <cell r="AQ439" t="str">
            <v>40176883</v>
          </cell>
          <cell r="AR439" t="str">
            <v>70000078</v>
          </cell>
          <cell r="AS439" t="str">
            <v>033.</v>
          </cell>
          <cell r="AT439" t="str">
            <v>TECNICO PRINCIPAL DE GESTAO</v>
          </cell>
          <cell r="AU439" t="str">
            <v>1</v>
          </cell>
          <cell r="AV439" t="str">
            <v>00040430</v>
          </cell>
          <cell r="AW439" t="str">
            <v>J20506001430</v>
          </cell>
          <cell r="AX439" t="str">
            <v>OCGCC-CC-GA COBRANÇAS CENTRALIZADAS</v>
          </cell>
          <cell r="AY439" t="str">
            <v>68907504</v>
          </cell>
          <cell r="AZ439" t="str">
            <v>Gestão de Cobranças</v>
          </cell>
          <cell r="BA439" t="str">
            <v>6890</v>
          </cell>
          <cell r="BB439" t="str">
            <v>EDP Outsourcing Comercial</v>
          </cell>
          <cell r="BC439" t="str">
            <v>6890</v>
          </cell>
          <cell r="BD439" t="str">
            <v>6890</v>
          </cell>
          <cell r="BE439" t="str">
            <v>2800</v>
          </cell>
          <cell r="BF439" t="str">
            <v>6890</v>
          </cell>
          <cell r="BG439" t="str">
            <v>EDP Outsourcing Comercial,SA</v>
          </cell>
          <cell r="BH439" t="str">
            <v>1010</v>
          </cell>
          <cell r="BI439">
            <v>1618</v>
          </cell>
          <cell r="BJ439" t="str">
            <v>15</v>
          </cell>
          <cell r="BK439">
            <v>23</v>
          </cell>
          <cell r="BL439">
            <v>232.53</v>
          </cell>
          <cell r="BM439" t="str">
            <v>NÍVEL 3</v>
          </cell>
          <cell r="BN439" t="str">
            <v>00</v>
          </cell>
          <cell r="BO439" t="str">
            <v>06</v>
          </cell>
          <cell r="BP439" t="str">
            <v>20050101</v>
          </cell>
          <cell r="BQ439" t="str">
            <v>21</v>
          </cell>
          <cell r="BR439" t="str">
            <v>EVOLUCAO AUTOMATICA</v>
          </cell>
          <cell r="BS439" t="str">
            <v>20050101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C439">
            <v>0</v>
          </cell>
          <cell r="CG439">
            <v>0</v>
          </cell>
          <cell r="CK439">
            <v>0</v>
          </cell>
          <cell r="CO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Z439">
            <v>0</v>
          </cell>
          <cell r="DC439">
            <v>0</v>
          </cell>
          <cell r="DF439">
            <v>0</v>
          </cell>
          <cell r="DI439">
            <v>0</v>
          </cell>
          <cell r="DK439">
            <v>0</v>
          </cell>
          <cell r="DL439">
            <v>0</v>
          </cell>
          <cell r="DN439" t="str">
            <v>21D11</v>
          </cell>
          <cell r="DO439" t="str">
            <v>Flex.T.Int."Escrit"</v>
          </cell>
          <cell r="DP439">
            <v>2</v>
          </cell>
          <cell r="DQ439">
            <v>100</v>
          </cell>
          <cell r="DR439" t="str">
            <v>LX01</v>
          </cell>
          <cell r="DT439" t="str">
            <v>00350822</v>
          </cell>
          <cell r="DU439" t="str">
            <v>CAIXA GERAL DE DEPOSITOS, SA</v>
          </cell>
        </row>
        <row r="440">
          <cell r="A440" t="str">
            <v>327433</v>
          </cell>
          <cell r="B440" t="str">
            <v>Fernando Miguel Oliveira Custódio</v>
          </cell>
          <cell r="C440" t="str">
            <v>1996</v>
          </cell>
          <cell r="D440">
            <v>9</v>
          </cell>
          <cell r="E440">
            <v>9</v>
          </cell>
          <cell r="F440" t="str">
            <v>19721020</v>
          </cell>
          <cell r="G440" t="str">
            <v>32</v>
          </cell>
          <cell r="H440" t="str">
            <v>1</v>
          </cell>
          <cell r="I440" t="str">
            <v>Casado</v>
          </cell>
          <cell r="J440" t="str">
            <v>masculino</v>
          </cell>
          <cell r="K440">
            <v>0</v>
          </cell>
          <cell r="L440" t="str">
            <v>R Dom Settimio Ferrazzetta, Lt 16/17-7ºFrt</v>
          </cell>
          <cell r="M440" t="str">
            <v>2745-888</v>
          </cell>
          <cell r="N440" t="str">
            <v>QUELUZ</v>
          </cell>
          <cell r="O440" t="str">
            <v>00243403</v>
          </cell>
          <cell r="P440" t="str">
            <v>12.ANO - 3. CURSO</v>
          </cell>
          <cell r="R440" t="str">
            <v>9825667</v>
          </cell>
          <cell r="S440" t="str">
            <v>19951106</v>
          </cell>
          <cell r="T440" t="str">
            <v>LISBOA</v>
          </cell>
          <cell r="W440" t="str">
            <v>188507493</v>
          </cell>
          <cell r="X440" t="str">
            <v>3166</v>
          </cell>
          <cell r="Y440" t="str">
            <v>0.0</v>
          </cell>
          <cell r="Z440">
            <v>1</v>
          </cell>
          <cell r="AA440" t="str">
            <v>00</v>
          </cell>
          <cell r="AD440" t="str">
            <v>029</v>
          </cell>
          <cell r="AE440" t="str">
            <v>10940100547</v>
          </cell>
          <cell r="AF440" t="str">
            <v>02</v>
          </cell>
          <cell r="AG440" t="str">
            <v>19960903</v>
          </cell>
          <cell r="AH440" t="str">
            <v>DT.Adm.Corr.Antiguid</v>
          </cell>
          <cell r="AI440" t="str">
            <v>1</v>
          </cell>
          <cell r="AJ440" t="str">
            <v>ACTIVOS</v>
          </cell>
          <cell r="AK440" t="str">
            <v>AA</v>
          </cell>
          <cell r="AL440" t="str">
            <v>ACTIVO TEMP.INTEIRO</v>
          </cell>
          <cell r="AM440" t="str">
            <v>J300</v>
          </cell>
          <cell r="AN440" t="str">
            <v>EDPOutsourcing Comercial-S</v>
          </cell>
          <cell r="AO440" t="str">
            <v>J310</v>
          </cell>
          <cell r="AP440" t="str">
            <v>EDPOC-LSB-CCB43</v>
          </cell>
          <cell r="AQ440" t="str">
            <v>40177033</v>
          </cell>
          <cell r="AR440" t="str">
            <v>70000122</v>
          </cell>
          <cell r="AS440" t="str">
            <v>055.</v>
          </cell>
          <cell r="AT440" t="str">
            <v>ESCRITUR. PESSOAL E EXP.GERAL</v>
          </cell>
          <cell r="AU440" t="str">
            <v>1</v>
          </cell>
          <cell r="AV440" t="str">
            <v>00040446</v>
          </cell>
          <cell r="AW440" t="str">
            <v>J20600000230</v>
          </cell>
          <cell r="AX440" t="str">
            <v>ACAP-APOIO</v>
          </cell>
          <cell r="AY440" t="str">
            <v>68908000</v>
          </cell>
          <cell r="AZ440" t="str">
            <v>AC- Acompanhamento d</v>
          </cell>
          <cell r="BA440" t="str">
            <v>6890</v>
          </cell>
          <cell r="BB440" t="str">
            <v>EDP Outsourcing Comercial</v>
          </cell>
          <cell r="BC440" t="str">
            <v>6890</v>
          </cell>
          <cell r="BD440" t="str">
            <v>6890</v>
          </cell>
          <cell r="BE440" t="str">
            <v>2800</v>
          </cell>
          <cell r="BF440" t="str">
            <v>6890</v>
          </cell>
          <cell r="BG440" t="str">
            <v>EDP Outsourcing Comercial,SA</v>
          </cell>
          <cell r="BH440" t="str">
            <v>1010</v>
          </cell>
          <cell r="BI440">
            <v>946</v>
          </cell>
          <cell r="BJ440" t="str">
            <v>07</v>
          </cell>
          <cell r="BK440">
            <v>9</v>
          </cell>
          <cell r="BL440">
            <v>90.99</v>
          </cell>
          <cell r="BM440" t="str">
            <v>NÍVEL 5</v>
          </cell>
          <cell r="BN440" t="str">
            <v>00</v>
          </cell>
          <cell r="BO440" t="str">
            <v>04</v>
          </cell>
          <cell r="BP440" t="str">
            <v>20050101</v>
          </cell>
          <cell r="BQ440" t="str">
            <v>21</v>
          </cell>
          <cell r="BR440" t="str">
            <v>EVOLUCAO AUTOMATICA</v>
          </cell>
          <cell r="BS440" t="str">
            <v>20050101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C440">
            <v>0</v>
          </cell>
          <cell r="CG440">
            <v>0</v>
          </cell>
          <cell r="CK440">
            <v>0</v>
          </cell>
          <cell r="CO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Z440">
            <v>0</v>
          </cell>
          <cell r="DC440">
            <v>0</v>
          </cell>
          <cell r="DF440">
            <v>0</v>
          </cell>
          <cell r="DI440">
            <v>0</v>
          </cell>
          <cell r="DK440">
            <v>0</v>
          </cell>
          <cell r="DL440">
            <v>0</v>
          </cell>
          <cell r="DN440" t="str">
            <v>21D11</v>
          </cell>
          <cell r="DO440" t="str">
            <v>Flex.T.Int."Escrit"</v>
          </cell>
          <cell r="DP440">
            <v>2</v>
          </cell>
          <cell r="DQ440">
            <v>100</v>
          </cell>
          <cell r="DR440" t="str">
            <v>LX01</v>
          </cell>
          <cell r="DT440" t="str">
            <v>00100000</v>
          </cell>
          <cell r="DU440" t="str">
            <v>BANCO BPI, SA</v>
          </cell>
        </row>
        <row r="441">
          <cell r="A441" t="str">
            <v>326178</v>
          </cell>
          <cell r="B441" t="str">
            <v>Mafalda Sofia Ribeiro Pereira Almeida</v>
          </cell>
          <cell r="C441" t="str">
            <v>1994</v>
          </cell>
          <cell r="D441">
            <v>11</v>
          </cell>
          <cell r="E441">
            <v>11</v>
          </cell>
          <cell r="F441" t="str">
            <v>19710522</v>
          </cell>
          <cell r="G441" t="str">
            <v>34</v>
          </cell>
          <cell r="H441" t="str">
            <v>1</v>
          </cell>
          <cell r="I441" t="str">
            <v>Casado</v>
          </cell>
          <cell r="J441" t="str">
            <v>feminino</v>
          </cell>
          <cell r="K441">
            <v>1</v>
          </cell>
          <cell r="L441" t="str">
            <v>Rua Florbela Espanca Nº 4 Rc Casal de Cambra</v>
          </cell>
          <cell r="M441" t="str">
            <v>2605-431</v>
          </cell>
          <cell r="N441" t="str">
            <v>CASAL DE CAMBRA</v>
          </cell>
          <cell r="O441" t="str">
            <v>00776604</v>
          </cell>
          <cell r="P441" t="str">
            <v>GESTAO DE RECURSOS HUMANOS</v>
          </cell>
          <cell r="R441" t="str">
            <v>9529625</v>
          </cell>
          <cell r="S441" t="str">
            <v>20000718</v>
          </cell>
          <cell r="T441" t="str">
            <v>LISBOA</v>
          </cell>
          <cell r="U441" t="str">
            <v>9802</v>
          </cell>
          <cell r="V441" t="str">
            <v>SIND IND ELéCT SUL ILHAS</v>
          </cell>
          <cell r="W441" t="str">
            <v>200606930</v>
          </cell>
          <cell r="X441" t="str">
            <v>3166</v>
          </cell>
          <cell r="Y441" t="str">
            <v>0.0</v>
          </cell>
          <cell r="Z441">
            <v>1</v>
          </cell>
          <cell r="AA441" t="str">
            <v>00</v>
          </cell>
          <cell r="AC441" t="str">
            <v>X</v>
          </cell>
          <cell r="AD441" t="str">
            <v>029</v>
          </cell>
          <cell r="AE441" t="str">
            <v>10940100319</v>
          </cell>
          <cell r="AF441" t="str">
            <v>02</v>
          </cell>
          <cell r="AG441" t="str">
            <v>19940201</v>
          </cell>
          <cell r="AH441" t="str">
            <v>DT.Adm.Corr.Antiguid</v>
          </cell>
          <cell r="AI441" t="str">
            <v>1</v>
          </cell>
          <cell r="AJ441" t="str">
            <v>ACTIVOS</v>
          </cell>
          <cell r="AK441" t="str">
            <v>AA</v>
          </cell>
          <cell r="AL441" t="str">
            <v>ACTIVO TEMP.INTEIRO</v>
          </cell>
          <cell r="AM441" t="str">
            <v>J300</v>
          </cell>
          <cell r="AN441" t="str">
            <v>EDPOutsourcing Comercial-S</v>
          </cell>
          <cell r="AO441" t="str">
            <v>J310</v>
          </cell>
          <cell r="AP441" t="str">
            <v>EDPOC-LSB-CCB43</v>
          </cell>
          <cell r="AQ441" t="str">
            <v>40177431</v>
          </cell>
          <cell r="AR441" t="str">
            <v>70000041</v>
          </cell>
          <cell r="AS441" t="str">
            <v>01L1</v>
          </cell>
          <cell r="AT441" t="str">
            <v>LICENCIADO I</v>
          </cell>
          <cell r="AU441" t="str">
            <v>1</v>
          </cell>
          <cell r="AV441" t="str">
            <v>00040449</v>
          </cell>
          <cell r="AW441" t="str">
            <v>J20600002230</v>
          </cell>
          <cell r="AX441" t="str">
            <v>ACCS-CONTACTOS COMERCIAIS SUL</v>
          </cell>
          <cell r="AY441" t="str">
            <v>68908200</v>
          </cell>
          <cell r="AZ441" t="str">
            <v>GC - GA Gestão Conta</v>
          </cell>
          <cell r="BA441" t="str">
            <v>6890</v>
          </cell>
          <cell r="BB441" t="str">
            <v>EDP Outsourcing Comercial</v>
          </cell>
          <cell r="BC441" t="str">
            <v>6890</v>
          </cell>
          <cell r="BD441" t="str">
            <v>6890</v>
          </cell>
          <cell r="BE441" t="str">
            <v>2800</v>
          </cell>
          <cell r="BF441" t="str">
            <v>6890</v>
          </cell>
          <cell r="BG441" t="str">
            <v>EDP Outsourcing Comercial,SA</v>
          </cell>
          <cell r="BH441" t="str">
            <v>1010</v>
          </cell>
          <cell r="BI441">
            <v>1799</v>
          </cell>
          <cell r="BJ441" t="str">
            <v>F</v>
          </cell>
          <cell r="BK441">
            <v>11</v>
          </cell>
          <cell r="BL441">
            <v>111.21</v>
          </cell>
          <cell r="BM441" t="str">
            <v>LIC 1</v>
          </cell>
          <cell r="BN441" t="str">
            <v>00</v>
          </cell>
          <cell r="BO441" t="str">
            <v>F</v>
          </cell>
          <cell r="BP441" t="str">
            <v>20050101</v>
          </cell>
          <cell r="BQ441" t="str">
            <v>21</v>
          </cell>
          <cell r="BR441" t="str">
            <v>EVOLUCAO AUTOMATICA</v>
          </cell>
          <cell r="BS441" t="str">
            <v>20050101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C441">
            <v>0</v>
          </cell>
          <cell r="CG441">
            <v>0</v>
          </cell>
          <cell r="CK441">
            <v>0</v>
          </cell>
          <cell r="CO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Z441">
            <v>0</v>
          </cell>
          <cell r="DC441">
            <v>0</v>
          </cell>
          <cell r="DF441">
            <v>0</v>
          </cell>
          <cell r="DI441">
            <v>0</v>
          </cell>
          <cell r="DK441">
            <v>0</v>
          </cell>
          <cell r="DL441">
            <v>0</v>
          </cell>
          <cell r="DN441" t="str">
            <v>21D11</v>
          </cell>
          <cell r="DO441" t="str">
            <v>Flex.T.Int."Escrit"</v>
          </cell>
          <cell r="DP441">
            <v>2</v>
          </cell>
          <cell r="DQ441">
            <v>100</v>
          </cell>
          <cell r="DR441" t="str">
            <v>LX01</v>
          </cell>
          <cell r="DT441" t="str">
            <v>00350551</v>
          </cell>
          <cell r="DU441" t="str">
            <v>CAIXA GERAL DE DEPOSITOS, SA</v>
          </cell>
        </row>
        <row r="442">
          <cell r="A442" t="str">
            <v>326151</v>
          </cell>
          <cell r="B442" t="str">
            <v>Lisete Luís Gonçalves</v>
          </cell>
          <cell r="C442" t="str">
            <v>1995</v>
          </cell>
          <cell r="D442">
            <v>10</v>
          </cell>
          <cell r="E442">
            <v>10</v>
          </cell>
          <cell r="F442" t="str">
            <v>19720902</v>
          </cell>
          <cell r="G442" t="str">
            <v>32</v>
          </cell>
          <cell r="H442" t="str">
            <v>1</v>
          </cell>
          <cell r="I442" t="str">
            <v>Casado</v>
          </cell>
          <cell r="J442" t="str">
            <v>feminino</v>
          </cell>
          <cell r="K442">
            <v>0</v>
          </cell>
          <cell r="L442" t="str">
            <v>Av D João II, 4.51.03-6ºD</v>
          </cell>
          <cell r="M442" t="str">
            <v>1990-099</v>
          </cell>
          <cell r="N442" t="str">
            <v>LISBOA</v>
          </cell>
          <cell r="O442" t="str">
            <v>00772500</v>
          </cell>
          <cell r="P442" t="str">
            <v>SOCIOLOGIA</v>
          </cell>
          <cell r="R442" t="str">
            <v>9845801</v>
          </cell>
          <cell r="S442" t="str">
            <v>20040809</v>
          </cell>
          <cell r="T442" t="str">
            <v>LISBOA</v>
          </cell>
          <cell r="U442" t="str">
            <v>9802</v>
          </cell>
          <cell r="V442" t="str">
            <v>SIND IND ELéCT SUL ILHAS</v>
          </cell>
          <cell r="W442" t="str">
            <v>198517360</v>
          </cell>
          <cell r="X442" t="str">
            <v>3573</v>
          </cell>
          <cell r="Y442" t="str">
            <v>0.0</v>
          </cell>
          <cell r="Z442">
            <v>1</v>
          </cell>
          <cell r="AA442" t="str">
            <v>00</v>
          </cell>
          <cell r="AC442" t="str">
            <v>X</v>
          </cell>
          <cell r="AD442" t="str">
            <v>029</v>
          </cell>
          <cell r="AE442" t="str">
            <v>10940099566</v>
          </cell>
          <cell r="AF442" t="str">
            <v>02</v>
          </cell>
          <cell r="AG442" t="str">
            <v>19951008</v>
          </cell>
          <cell r="AH442" t="str">
            <v>DT.Adm.Corr.Antiguid</v>
          </cell>
          <cell r="AI442" t="str">
            <v>1</v>
          </cell>
          <cell r="AJ442" t="str">
            <v>ACTIVOS</v>
          </cell>
          <cell r="AK442" t="str">
            <v>AA</v>
          </cell>
          <cell r="AL442" t="str">
            <v>ACTIVO TEMP.INTEIRO</v>
          </cell>
          <cell r="AM442" t="str">
            <v>J300</v>
          </cell>
          <cell r="AN442" t="str">
            <v>EDPOutsourcing Comercial-S</v>
          </cell>
          <cell r="AO442" t="str">
            <v>J310</v>
          </cell>
          <cell r="AP442" t="str">
            <v>EDPOC-LSB-CCB43</v>
          </cell>
          <cell r="AQ442" t="str">
            <v>40177430</v>
          </cell>
          <cell r="AR442" t="str">
            <v>70000041</v>
          </cell>
          <cell r="AS442" t="str">
            <v>01L1</v>
          </cell>
          <cell r="AT442" t="str">
            <v>LICENCIADO I</v>
          </cell>
          <cell r="AU442" t="str">
            <v>1</v>
          </cell>
          <cell r="AV442" t="str">
            <v>00040449</v>
          </cell>
          <cell r="AW442" t="str">
            <v>J20600002230</v>
          </cell>
          <cell r="AX442" t="str">
            <v>ACCS-CONTACTOS COMERCIAIS SUL</v>
          </cell>
          <cell r="AY442" t="str">
            <v>68908200</v>
          </cell>
          <cell r="AZ442" t="str">
            <v>GC - GA Gestão Conta</v>
          </cell>
          <cell r="BA442" t="str">
            <v>6890</v>
          </cell>
          <cell r="BB442" t="str">
            <v>EDP Outsourcing Comercial</v>
          </cell>
          <cell r="BC442" t="str">
            <v>6890</v>
          </cell>
          <cell r="BD442" t="str">
            <v>6890</v>
          </cell>
          <cell r="BE442" t="str">
            <v>2800</v>
          </cell>
          <cell r="BF442" t="str">
            <v>6890</v>
          </cell>
          <cell r="BG442" t="str">
            <v>EDP Outsourcing Comercial,SA</v>
          </cell>
          <cell r="BH442" t="str">
            <v>1010</v>
          </cell>
          <cell r="BI442">
            <v>1799</v>
          </cell>
          <cell r="BJ442" t="str">
            <v>F</v>
          </cell>
          <cell r="BK442">
            <v>10</v>
          </cell>
          <cell r="BL442">
            <v>101.1</v>
          </cell>
          <cell r="BM442" t="str">
            <v>LIC 1</v>
          </cell>
          <cell r="BN442" t="str">
            <v>01</v>
          </cell>
          <cell r="BO442" t="str">
            <v>F</v>
          </cell>
          <cell r="BP442" t="str">
            <v>20040101</v>
          </cell>
          <cell r="BQ442" t="str">
            <v>21</v>
          </cell>
          <cell r="BR442" t="str">
            <v>EVOLUCAO AUTOMATICA</v>
          </cell>
          <cell r="BS442" t="str">
            <v>20050101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C442">
            <v>0</v>
          </cell>
          <cell r="CG442">
            <v>0</v>
          </cell>
          <cell r="CK442">
            <v>0</v>
          </cell>
          <cell r="CO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Z442">
            <v>0</v>
          </cell>
          <cell r="DC442">
            <v>0</v>
          </cell>
          <cell r="DF442">
            <v>0</v>
          </cell>
          <cell r="DI442">
            <v>0</v>
          </cell>
          <cell r="DK442">
            <v>0</v>
          </cell>
          <cell r="DL442">
            <v>0</v>
          </cell>
          <cell r="DN442" t="str">
            <v>21D11</v>
          </cell>
          <cell r="DO442" t="str">
            <v>Flex.T.Int."Escrit"</v>
          </cell>
          <cell r="DP442">
            <v>2</v>
          </cell>
          <cell r="DQ442">
            <v>100</v>
          </cell>
          <cell r="DR442" t="str">
            <v>LX01</v>
          </cell>
          <cell r="DT442" t="str">
            <v>00350202</v>
          </cell>
          <cell r="DU442" t="str">
            <v>CAIXA GERAL DE DEPOSITOS, SA</v>
          </cell>
        </row>
        <row r="443">
          <cell r="A443" t="str">
            <v>266094</v>
          </cell>
          <cell r="B443" t="str">
            <v>Carlos Alberto Parente Rodrigues</v>
          </cell>
          <cell r="C443" t="str">
            <v>1984</v>
          </cell>
          <cell r="D443">
            <v>21</v>
          </cell>
          <cell r="E443">
            <v>21</v>
          </cell>
          <cell r="F443" t="str">
            <v>19570725</v>
          </cell>
          <cell r="G443" t="str">
            <v>47</v>
          </cell>
          <cell r="H443" t="str">
            <v>1</v>
          </cell>
          <cell r="I443" t="str">
            <v>Casado</v>
          </cell>
          <cell r="J443" t="str">
            <v>masculino</v>
          </cell>
          <cell r="K443">
            <v>1</v>
          </cell>
          <cell r="L443" t="str">
            <v>Av General Roçadas, 3-2ºEsq</v>
          </cell>
          <cell r="M443" t="str">
            <v>1170-155</v>
          </cell>
          <cell r="N443" t="str">
            <v>LISBOA</v>
          </cell>
          <cell r="O443" t="str">
            <v>00743301</v>
          </cell>
          <cell r="P443" t="str">
            <v>E.ELECTROTECNICA COMPUTADORES</v>
          </cell>
          <cell r="R443" t="str">
            <v>3441598</v>
          </cell>
          <cell r="S443" t="str">
            <v>20001130</v>
          </cell>
          <cell r="T443" t="str">
            <v>LISBOA</v>
          </cell>
          <cell r="W443" t="str">
            <v>124248764</v>
          </cell>
          <cell r="X443" t="str">
            <v>3301</v>
          </cell>
          <cell r="Y443" t="str">
            <v>0.0</v>
          </cell>
          <cell r="Z443">
            <v>1</v>
          </cell>
          <cell r="AA443" t="str">
            <v>00</v>
          </cell>
          <cell r="AC443" t="str">
            <v>X</v>
          </cell>
          <cell r="AD443" t="str">
            <v>100</v>
          </cell>
          <cell r="AE443" t="str">
            <v>11219218420</v>
          </cell>
          <cell r="AF443" t="str">
            <v>02</v>
          </cell>
          <cell r="AG443" t="str">
            <v>19840416</v>
          </cell>
          <cell r="AH443" t="str">
            <v>DT.Adm.Corr.Antiguid</v>
          </cell>
          <cell r="AI443" t="str">
            <v>1</v>
          </cell>
          <cell r="AJ443" t="str">
            <v>ACTIVOS</v>
          </cell>
          <cell r="AK443" t="str">
            <v>AA</v>
          </cell>
          <cell r="AL443" t="str">
            <v>ACTIVO TEMP.INTEIRO</v>
          </cell>
          <cell r="AM443" t="str">
            <v>J300</v>
          </cell>
          <cell r="AN443" t="str">
            <v>EDPOutsourcing Comercial-S</v>
          </cell>
          <cell r="AO443" t="str">
            <v>J310</v>
          </cell>
          <cell r="AP443" t="str">
            <v>EDPOC-LSB-CCB43</v>
          </cell>
          <cell r="AQ443" t="str">
            <v>40177422</v>
          </cell>
          <cell r="AR443" t="str">
            <v>70000042</v>
          </cell>
          <cell r="AS443" t="str">
            <v>01L2</v>
          </cell>
          <cell r="AT443" t="str">
            <v>LICENCIADO II</v>
          </cell>
          <cell r="AU443" t="str">
            <v>1</v>
          </cell>
          <cell r="AV443" t="str">
            <v>00040531</v>
          </cell>
          <cell r="AW443" t="str">
            <v>J20600002430</v>
          </cell>
          <cell r="AX443" t="str">
            <v>ACTS-GA CONTACTOS TECNICOS SUL</v>
          </cell>
          <cell r="AY443" t="str">
            <v>68908200</v>
          </cell>
          <cell r="AZ443" t="str">
            <v>GC - GA Gestão Conta</v>
          </cell>
          <cell r="BA443" t="str">
            <v>6890</v>
          </cell>
          <cell r="BB443" t="str">
            <v>EDP Outsourcing Comercial</v>
          </cell>
          <cell r="BC443" t="str">
            <v>6890</v>
          </cell>
          <cell r="BD443" t="str">
            <v>6890</v>
          </cell>
          <cell r="BE443" t="str">
            <v>2800</v>
          </cell>
          <cell r="BF443" t="str">
            <v>6890</v>
          </cell>
          <cell r="BG443" t="str">
            <v>EDP Outsourcing Comercial,SA</v>
          </cell>
          <cell r="BH443" t="str">
            <v>1010</v>
          </cell>
          <cell r="BI443">
            <v>2409</v>
          </cell>
          <cell r="BJ443" t="str">
            <v>K</v>
          </cell>
          <cell r="BK443">
            <v>21</v>
          </cell>
          <cell r="BL443">
            <v>212.31</v>
          </cell>
          <cell r="BM443" t="str">
            <v>LIC 2</v>
          </cell>
          <cell r="BN443" t="str">
            <v>02</v>
          </cell>
          <cell r="BO443" t="str">
            <v>K</v>
          </cell>
          <cell r="BP443" t="str">
            <v>20030101</v>
          </cell>
          <cell r="BQ443" t="str">
            <v>21</v>
          </cell>
          <cell r="BR443" t="str">
            <v>EVOLUCAO AUTOMATICA</v>
          </cell>
          <cell r="BS443" t="str">
            <v>20050101</v>
          </cell>
          <cell r="BW443">
            <v>0</v>
          </cell>
          <cell r="BX443">
            <v>21</v>
          </cell>
          <cell r="BY443">
            <v>576.52</v>
          </cell>
          <cell r="BZ443">
            <v>0</v>
          </cell>
          <cell r="CA443">
            <v>0</v>
          </cell>
          <cell r="CC443">
            <v>0</v>
          </cell>
          <cell r="CG443">
            <v>0</v>
          </cell>
          <cell r="CK443">
            <v>0</v>
          </cell>
          <cell r="CO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Z443">
            <v>0</v>
          </cell>
          <cell r="DC443">
            <v>0</v>
          </cell>
          <cell r="DD443" t="str">
            <v>1480</v>
          </cell>
          <cell r="DE443" t="str">
            <v>L</v>
          </cell>
          <cell r="DF443">
            <v>124</v>
          </cell>
          <cell r="DI443">
            <v>0</v>
          </cell>
          <cell r="DK443">
            <v>0</v>
          </cell>
          <cell r="DL443">
            <v>0</v>
          </cell>
          <cell r="DN443" t="str">
            <v>50001</v>
          </cell>
          <cell r="DO443" t="str">
            <v>IHT_TEMPO INTEIRO</v>
          </cell>
          <cell r="DP443">
            <v>2</v>
          </cell>
          <cell r="DQ443">
            <v>100</v>
          </cell>
          <cell r="DR443" t="str">
            <v>LX01</v>
          </cell>
          <cell r="DT443" t="str">
            <v>00070009</v>
          </cell>
          <cell r="DU443" t="str">
            <v>BANCO ESPIRITO SANTO, SA</v>
          </cell>
        </row>
        <row r="444">
          <cell r="A444" t="str">
            <v>204960</v>
          </cell>
          <cell r="B444" t="str">
            <v>Humberto Manuel Martins Rosa</v>
          </cell>
          <cell r="C444" t="str">
            <v>1980</v>
          </cell>
          <cell r="D444">
            <v>25</v>
          </cell>
          <cell r="E444">
            <v>25</v>
          </cell>
          <cell r="F444" t="str">
            <v>19600622</v>
          </cell>
          <cell r="G444" t="str">
            <v>45</v>
          </cell>
          <cell r="H444" t="str">
            <v>1</v>
          </cell>
          <cell r="I444" t="str">
            <v>Casado</v>
          </cell>
          <cell r="J444" t="str">
            <v>masculino</v>
          </cell>
          <cell r="K444">
            <v>2</v>
          </cell>
          <cell r="L444" t="str">
            <v>R Pintor Fernando Dias, N. 9 C</v>
          </cell>
          <cell r="M444" t="str">
            <v>2860-482</v>
          </cell>
          <cell r="N444" t="str">
            <v>MOITA</v>
          </cell>
          <cell r="O444" t="str">
            <v>00775005</v>
          </cell>
          <cell r="P444" t="str">
            <v>ORGANIZACAO E GESTAO EMPRESAS</v>
          </cell>
          <cell r="R444" t="str">
            <v>5524188</v>
          </cell>
          <cell r="S444" t="str">
            <v>19971126</v>
          </cell>
          <cell r="T444" t="str">
            <v>LISBOA</v>
          </cell>
          <cell r="U444" t="str">
            <v>9802</v>
          </cell>
          <cell r="V444" t="str">
            <v>SIND IND ELéCT SUL ILHAS</v>
          </cell>
          <cell r="W444" t="str">
            <v>145350274</v>
          </cell>
          <cell r="X444" t="str">
            <v>2186</v>
          </cell>
          <cell r="Y444" t="str">
            <v>0.0</v>
          </cell>
          <cell r="Z444">
            <v>2</v>
          </cell>
          <cell r="AA444" t="str">
            <v>00</v>
          </cell>
          <cell r="AC444" t="str">
            <v>X</v>
          </cell>
          <cell r="AD444" t="str">
            <v>100</v>
          </cell>
          <cell r="AE444" t="str">
            <v>11073014353</v>
          </cell>
          <cell r="AF444" t="str">
            <v>02</v>
          </cell>
          <cell r="AG444" t="str">
            <v>19801101</v>
          </cell>
          <cell r="AH444" t="str">
            <v>DT.Adm.Corr.Antiguid</v>
          </cell>
          <cell r="AI444" t="str">
            <v>1</v>
          </cell>
          <cell r="AJ444" t="str">
            <v>ACTIVOS</v>
          </cell>
          <cell r="AK444" t="str">
            <v>AA</v>
          </cell>
          <cell r="AL444" t="str">
            <v>ACTIVO TEMP.INTEIRO</v>
          </cell>
          <cell r="AM444" t="str">
            <v>J300</v>
          </cell>
          <cell r="AN444" t="str">
            <v>EDPOutsourcing Comercial-S</v>
          </cell>
          <cell r="AO444" t="str">
            <v>J310</v>
          </cell>
          <cell r="AP444" t="str">
            <v>EDPOC-LSB-CCB43</v>
          </cell>
          <cell r="AQ444" t="str">
            <v>40177427</v>
          </cell>
          <cell r="AR444" t="str">
            <v>70000041</v>
          </cell>
          <cell r="AS444" t="str">
            <v>01L1</v>
          </cell>
          <cell r="AT444" t="str">
            <v>LICENCIADO I</v>
          </cell>
          <cell r="AU444" t="str">
            <v>1</v>
          </cell>
          <cell r="AV444" t="str">
            <v>00040531</v>
          </cell>
          <cell r="AW444" t="str">
            <v>J20600002430</v>
          </cell>
          <cell r="AX444" t="str">
            <v>ACTS-GA CONTACTOS TECNICOS SUL</v>
          </cell>
          <cell r="AY444" t="str">
            <v>68908200</v>
          </cell>
          <cell r="AZ444" t="str">
            <v>GC - GA Gestão Conta</v>
          </cell>
          <cell r="BA444" t="str">
            <v>6890</v>
          </cell>
          <cell r="BB444" t="str">
            <v>EDP Outsourcing Comercial</v>
          </cell>
          <cell r="BC444" t="str">
            <v>6890</v>
          </cell>
          <cell r="BD444" t="str">
            <v>6890</v>
          </cell>
          <cell r="BE444" t="str">
            <v>2800</v>
          </cell>
          <cell r="BF444" t="str">
            <v>6890</v>
          </cell>
          <cell r="BG444" t="str">
            <v>EDP Outsourcing Comercial,SA</v>
          </cell>
          <cell r="BH444" t="str">
            <v>1010</v>
          </cell>
          <cell r="BI444">
            <v>1799</v>
          </cell>
          <cell r="BJ444" t="str">
            <v>F</v>
          </cell>
          <cell r="BK444">
            <v>25</v>
          </cell>
          <cell r="BL444">
            <v>252.75</v>
          </cell>
          <cell r="BM444" t="str">
            <v>LIC 1</v>
          </cell>
          <cell r="BN444" t="str">
            <v>00</v>
          </cell>
          <cell r="BO444" t="str">
            <v>F</v>
          </cell>
          <cell r="BP444" t="str">
            <v>20050101</v>
          </cell>
          <cell r="BQ444" t="str">
            <v>21</v>
          </cell>
          <cell r="BR444" t="str">
            <v>EVOLUCAO AUTOMATICA</v>
          </cell>
          <cell r="BS444" t="str">
            <v>20050101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C444">
            <v>0</v>
          </cell>
          <cell r="CG444">
            <v>0</v>
          </cell>
          <cell r="CK444">
            <v>0</v>
          </cell>
          <cell r="CO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Z444">
            <v>0</v>
          </cell>
          <cell r="DC444">
            <v>0</v>
          </cell>
          <cell r="DF444">
            <v>0</v>
          </cell>
          <cell r="DI444">
            <v>0</v>
          </cell>
          <cell r="DK444">
            <v>0</v>
          </cell>
          <cell r="DL444">
            <v>0</v>
          </cell>
          <cell r="DN444" t="str">
            <v>21D12</v>
          </cell>
          <cell r="DO444" t="str">
            <v>Flex.T.Int."Act.Ind."</v>
          </cell>
          <cell r="DP444">
            <v>2</v>
          </cell>
          <cell r="DQ444">
            <v>100</v>
          </cell>
          <cell r="DR444" t="str">
            <v>LX01</v>
          </cell>
          <cell r="DT444" t="str">
            <v>00350774</v>
          </cell>
          <cell r="DU444" t="str">
            <v>CAIXA GERAL DE DEPOSITOS, SA</v>
          </cell>
        </row>
        <row r="445">
          <cell r="A445" t="str">
            <v>333807</v>
          </cell>
          <cell r="B445" t="str">
            <v>Agostinho Afonso Domingos Viana</v>
          </cell>
          <cell r="C445" t="str">
            <v>2005</v>
          </cell>
          <cell r="D445">
            <v>0</v>
          </cell>
          <cell r="E445">
            <v>0</v>
          </cell>
          <cell r="F445" t="str">
            <v>19560619</v>
          </cell>
          <cell r="G445" t="str">
            <v>49</v>
          </cell>
          <cell r="H445" t="str">
            <v>1</v>
          </cell>
          <cell r="I445" t="str">
            <v>Casado</v>
          </cell>
          <cell r="J445" t="str">
            <v>masculino</v>
          </cell>
          <cell r="K445">
            <v>0</v>
          </cell>
          <cell r="L445" t="str">
            <v>R Cidade Vila Cabral, Lt 46B-5º, Porta 4</v>
          </cell>
          <cell r="M445" t="str">
            <v>1800-000</v>
          </cell>
          <cell r="N445" t="str">
            <v>LISBOA</v>
          </cell>
          <cell r="O445" t="str">
            <v>00110024</v>
          </cell>
          <cell r="P445" t="str">
            <v>CICLO ELEMENTAR (4.CLASSE)</v>
          </cell>
          <cell r="R445" t="str">
            <v>4884040</v>
          </cell>
          <cell r="S445" t="str">
            <v>20000118</v>
          </cell>
          <cell r="T445" t="str">
            <v>Lisboa</v>
          </cell>
          <cell r="U445" t="str">
            <v>9803</v>
          </cell>
          <cell r="V445" t="str">
            <v>S.NAC IND ENERGIA-SINDEL</v>
          </cell>
          <cell r="W445" t="str">
            <v>133420396</v>
          </cell>
          <cell r="X445" t="str">
            <v>3336</v>
          </cell>
          <cell r="Y445" t="str">
            <v>0.0</v>
          </cell>
          <cell r="Z445">
            <v>0</v>
          </cell>
          <cell r="AA445" t="str">
            <v>00</v>
          </cell>
          <cell r="AD445" t="str">
            <v>100</v>
          </cell>
          <cell r="AE445" t="str">
            <v>10095162172</v>
          </cell>
          <cell r="AF445" t="str">
            <v>02</v>
          </cell>
          <cell r="AG445" t="str">
            <v>20050401</v>
          </cell>
          <cell r="AH445" t="str">
            <v>DT.Adm.Corr.Antiguid</v>
          </cell>
          <cell r="AI445" t="str">
            <v>1</v>
          </cell>
          <cell r="AJ445" t="str">
            <v>ACTIVOS</v>
          </cell>
          <cell r="AK445" t="str">
            <v>AH</v>
          </cell>
          <cell r="AL445" t="str">
            <v>CONT.TERMO-P.CERTO</v>
          </cell>
          <cell r="AM445" t="str">
            <v>J300</v>
          </cell>
          <cell r="AN445" t="str">
            <v>EDPOutsourcing Comercial-S</v>
          </cell>
          <cell r="AO445" t="str">
            <v>J310</v>
          </cell>
          <cell r="AP445" t="str">
            <v>EDPOC-LSB-CCB43</v>
          </cell>
          <cell r="AQ445" t="str">
            <v>40184101</v>
          </cell>
          <cell r="AR445" t="str">
            <v>70000287</v>
          </cell>
          <cell r="AS445" t="str">
            <v>166.</v>
          </cell>
          <cell r="AT445" t="str">
            <v>MOTORISTA</v>
          </cell>
          <cell r="AU445" t="str">
            <v>1</v>
          </cell>
          <cell r="AV445" t="str">
            <v>00040103</v>
          </cell>
          <cell r="AW445" t="str">
            <v>J20100000230</v>
          </cell>
          <cell r="AX445" t="str">
            <v>CASC-SECRETARIADO</v>
          </cell>
          <cell r="AY445" t="str">
            <v>68900100</v>
          </cell>
          <cell r="AZ445" t="str">
            <v>Orgãos Sociais</v>
          </cell>
          <cell r="BA445" t="str">
            <v>6890</v>
          </cell>
          <cell r="BB445" t="str">
            <v>EDP Outsourcing Comercial</v>
          </cell>
          <cell r="BC445" t="str">
            <v>6890</v>
          </cell>
          <cell r="BD445" t="str">
            <v>6890</v>
          </cell>
          <cell r="BF445" t="str">
            <v>6890</v>
          </cell>
          <cell r="BG445" t="str">
            <v>EDP Outsourcing Comercial,SA</v>
          </cell>
          <cell r="BH445" t="str">
            <v>1050</v>
          </cell>
          <cell r="BI445">
            <v>695</v>
          </cell>
          <cell r="BJ445" t="str">
            <v>02</v>
          </cell>
          <cell r="BK445">
            <v>0</v>
          </cell>
          <cell r="BL445">
            <v>0</v>
          </cell>
          <cell r="BM445" t="str">
            <v>NÍVEL 6</v>
          </cell>
          <cell r="BN445" t="str">
            <v>00</v>
          </cell>
          <cell r="BO445" t="str">
            <v>02</v>
          </cell>
          <cell r="BP445" t="str">
            <v>20050104</v>
          </cell>
          <cell r="BQ445" t="str">
            <v>18</v>
          </cell>
          <cell r="BR445" t="str">
            <v>CONTRATO A TERMO CERTO</v>
          </cell>
          <cell r="BS445" t="str">
            <v>20050401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C445">
            <v>0</v>
          </cell>
          <cell r="CG445">
            <v>0</v>
          </cell>
          <cell r="CK445">
            <v>0</v>
          </cell>
          <cell r="CO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Z445">
            <v>0</v>
          </cell>
          <cell r="DC445">
            <v>0</v>
          </cell>
          <cell r="DF445">
            <v>0</v>
          </cell>
          <cell r="DI445">
            <v>0</v>
          </cell>
          <cell r="DK445">
            <v>0</v>
          </cell>
          <cell r="DL445">
            <v>0</v>
          </cell>
          <cell r="DN445" t="str">
            <v>11D11</v>
          </cell>
          <cell r="DO445" t="str">
            <v>Fixo T.Int-"ESCRIT."</v>
          </cell>
          <cell r="DP445">
            <v>9</v>
          </cell>
          <cell r="DQ445">
            <v>100</v>
          </cell>
          <cell r="DR445" t="str">
            <v>LX01</v>
          </cell>
          <cell r="DT445" t="str">
            <v>00350127</v>
          </cell>
          <cell r="DU445" t="str">
            <v>CAIXA GERAL DE DEPOSITOS, SA</v>
          </cell>
        </row>
        <row r="446">
          <cell r="A446" t="str">
            <v>166294</v>
          </cell>
          <cell r="B446" t="str">
            <v>Teresa Maria Carvalho Paulo</v>
          </cell>
          <cell r="C446" t="str">
            <v>1979</v>
          </cell>
          <cell r="D446">
            <v>26</v>
          </cell>
          <cell r="E446">
            <v>26</v>
          </cell>
          <cell r="F446" t="str">
            <v>19580624</v>
          </cell>
          <cell r="G446" t="str">
            <v>47</v>
          </cell>
          <cell r="H446" t="str">
            <v>4</v>
          </cell>
          <cell r="I446" t="str">
            <v>Divorc</v>
          </cell>
          <cell r="J446" t="str">
            <v>feminino</v>
          </cell>
          <cell r="K446">
            <v>1</v>
          </cell>
          <cell r="L446" t="str">
            <v>Av Miguel Bombarda Lt 13-1.E</v>
          </cell>
          <cell r="M446" t="str">
            <v>2745-175</v>
          </cell>
          <cell r="N446" t="str">
            <v>QUELUZ</v>
          </cell>
          <cell r="O446" t="str">
            <v>00241132</v>
          </cell>
          <cell r="P446" t="str">
            <v>CURSO COMPLEMENTAR DOS LICEUS</v>
          </cell>
          <cell r="R446" t="str">
            <v>5032483</v>
          </cell>
          <cell r="S446" t="str">
            <v>19980402</v>
          </cell>
          <cell r="T446" t="str">
            <v>LISBOA</v>
          </cell>
          <cell r="U446" t="str">
            <v>9802</v>
          </cell>
          <cell r="V446" t="str">
            <v>SIND IND ELéCT SUL ILHAS</v>
          </cell>
          <cell r="W446" t="str">
            <v>135315883</v>
          </cell>
          <cell r="X446" t="str">
            <v>3166</v>
          </cell>
          <cell r="Y446" t="str">
            <v>80.0</v>
          </cell>
          <cell r="Z446">
            <v>1</v>
          </cell>
          <cell r="AA446" t="str">
            <v>00</v>
          </cell>
          <cell r="AD446" t="str">
            <v>029</v>
          </cell>
          <cell r="AE446" t="str">
            <v>10940080916</v>
          </cell>
          <cell r="AF446" t="str">
            <v>02</v>
          </cell>
          <cell r="AG446" t="str">
            <v>19790616</v>
          </cell>
          <cell r="AH446" t="str">
            <v>DT.Adm.Corr.Antiguid</v>
          </cell>
          <cell r="AI446" t="str">
            <v>1</v>
          </cell>
          <cell r="AJ446" t="str">
            <v>ACTIVOS</v>
          </cell>
          <cell r="AK446" t="str">
            <v>AA</v>
          </cell>
          <cell r="AL446" t="str">
            <v>ACTIVO TEMP.INTEIRO</v>
          </cell>
          <cell r="AM446" t="str">
            <v>J300</v>
          </cell>
          <cell r="AN446" t="str">
            <v>EDPOutsourcing Comercial-S</v>
          </cell>
          <cell r="AO446" t="str">
            <v>J311</v>
          </cell>
          <cell r="AP446" t="str">
            <v>EDPOC-LSB-FMM</v>
          </cell>
          <cell r="AQ446" t="str">
            <v>40176752</v>
          </cell>
          <cell r="AR446" t="str">
            <v>70000060</v>
          </cell>
          <cell r="AS446" t="str">
            <v>025.</v>
          </cell>
          <cell r="AT446" t="str">
            <v>ESCRITURARIO COMERCIAL</v>
          </cell>
          <cell r="AU446" t="str">
            <v>1</v>
          </cell>
          <cell r="AV446" t="str">
            <v>00040108</v>
          </cell>
          <cell r="AW446" t="str">
            <v>J20260000230</v>
          </cell>
          <cell r="AX446" t="str">
            <v>GBAG-AP-APOIO</v>
          </cell>
          <cell r="AY446" t="str">
            <v>68902100</v>
          </cell>
          <cell r="AZ446" t="str">
            <v>Serv. Administrativo</v>
          </cell>
          <cell r="BA446" t="str">
            <v>6890</v>
          </cell>
          <cell r="BB446" t="str">
            <v>EDP Outsourcing Comercial</v>
          </cell>
          <cell r="BC446" t="str">
            <v>6890</v>
          </cell>
          <cell r="BD446" t="str">
            <v>6890</v>
          </cell>
          <cell r="BE446" t="str">
            <v>2800</v>
          </cell>
          <cell r="BF446" t="str">
            <v>6890</v>
          </cell>
          <cell r="BG446" t="str">
            <v>EDP Outsourcing Comercial,SA</v>
          </cell>
          <cell r="BH446" t="str">
            <v>1010</v>
          </cell>
          <cell r="BI446">
            <v>1339</v>
          </cell>
          <cell r="BJ446" t="str">
            <v>12</v>
          </cell>
          <cell r="BK446">
            <v>26</v>
          </cell>
          <cell r="BL446">
            <v>262.86</v>
          </cell>
          <cell r="BM446" t="str">
            <v>NÍVEL 5</v>
          </cell>
          <cell r="BN446" t="str">
            <v>02</v>
          </cell>
          <cell r="BO446" t="str">
            <v>09</v>
          </cell>
          <cell r="BP446" t="str">
            <v>20030101</v>
          </cell>
          <cell r="BQ446" t="str">
            <v>21</v>
          </cell>
          <cell r="BR446" t="str">
            <v>EVOLUCAO AUTOMATICA</v>
          </cell>
          <cell r="BS446" t="str">
            <v>20050101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C446">
            <v>0</v>
          </cell>
          <cell r="CG446">
            <v>0</v>
          </cell>
          <cell r="CK446">
            <v>0</v>
          </cell>
          <cell r="CO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Z446">
            <v>0</v>
          </cell>
          <cell r="DC446">
            <v>0</v>
          </cell>
          <cell r="DF446">
            <v>0</v>
          </cell>
          <cell r="DI446">
            <v>0</v>
          </cell>
          <cell r="DK446">
            <v>0</v>
          </cell>
          <cell r="DL446">
            <v>0</v>
          </cell>
          <cell r="DN446" t="str">
            <v>21D11</v>
          </cell>
          <cell r="DO446" t="str">
            <v>Flex.T.Int."Escrit"</v>
          </cell>
          <cell r="DP446">
            <v>2</v>
          </cell>
          <cell r="DQ446">
            <v>100</v>
          </cell>
          <cell r="DR446" t="str">
            <v>LX01</v>
          </cell>
          <cell r="DT446" t="str">
            <v>00210000</v>
          </cell>
          <cell r="DU446" t="str">
            <v>CREDITO PREDIAL PORTUGUES, SA</v>
          </cell>
        </row>
        <row r="447">
          <cell r="A447" t="str">
            <v>315290</v>
          </cell>
          <cell r="B447" t="str">
            <v>Afonso Manuel Gonçalves Amaro</v>
          </cell>
          <cell r="C447" t="str">
            <v>1990</v>
          </cell>
          <cell r="D447">
            <v>15</v>
          </cell>
          <cell r="E447">
            <v>15</v>
          </cell>
          <cell r="F447" t="str">
            <v>19590730</v>
          </cell>
          <cell r="G447" t="str">
            <v>45</v>
          </cell>
          <cell r="H447" t="str">
            <v>4</v>
          </cell>
          <cell r="I447" t="str">
            <v>Divorc</v>
          </cell>
          <cell r="J447" t="str">
            <v>masculino</v>
          </cell>
          <cell r="K447">
            <v>2</v>
          </cell>
          <cell r="L447" t="str">
            <v>R Gonçalo Mendes da Maia, 2-3ºDto</v>
          </cell>
          <cell r="M447" t="str">
            <v>2005-161</v>
          </cell>
          <cell r="N447" t="str">
            <v>SANTARÉM</v>
          </cell>
          <cell r="O447" t="str">
            <v>00644103</v>
          </cell>
          <cell r="P447" t="str">
            <v>ENG.ENERGIA SISTEMAS POTENCIA</v>
          </cell>
          <cell r="R447" t="str">
            <v>4237900</v>
          </cell>
          <cell r="S447" t="str">
            <v>19990309</v>
          </cell>
          <cell r="T447" t="str">
            <v>SANTAREM</v>
          </cell>
          <cell r="W447" t="str">
            <v>153454970</v>
          </cell>
          <cell r="X447" t="str">
            <v>2089</v>
          </cell>
          <cell r="Y447" t="str">
            <v>0.0</v>
          </cell>
          <cell r="Z447">
            <v>2</v>
          </cell>
          <cell r="AA447" t="str">
            <v>00</v>
          </cell>
          <cell r="AC447" t="str">
            <v>X</v>
          </cell>
          <cell r="AD447" t="str">
            <v>100</v>
          </cell>
          <cell r="AE447" t="str">
            <v>10955109011</v>
          </cell>
          <cell r="AF447" t="str">
            <v>02</v>
          </cell>
          <cell r="AG447" t="str">
            <v>19900618</v>
          </cell>
          <cell r="AH447" t="str">
            <v>DT.Adm.Corr.Antiguid</v>
          </cell>
          <cell r="AI447" t="str">
            <v>1</v>
          </cell>
          <cell r="AJ447" t="str">
            <v>ACTIVOS</v>
          </cell>
          <cell r="AK447" t="str">
            <v>AA</v>
          </cell>
          <cell r="AL447" t="str">
            <v>ACTIVO TEMP.INTEIRO</v>
          </cell>
          <cell r="AM447" t="str">
            <v>J300</v>
          </cell>
          <cell r="AN447" t="str">
            <v>EDPOutsourcing Comercial-S</v>
          </cell>
          <cell r="AO447" t="str">
            <v>J311</v>
          </cell>
          <cell r="AP447" t="str">
            <v>EDPOC-LSB-FMM</v>
          </cell>
          <cell r="AQ447" t="str">
            <v>40176773</v>
          </cell>
          <cell r="AR447" t="str">
            <v>70000038</v>
          </cell>
          <cell r="AS447" t="str">
            <v>01B2</v>
          </cell>
          <cell r="AT447" t="str">
            <v>BACHAREL II</v>
          </cell>
          <cell r="AU447" t="str">
            <v>1</v>
          </cell>
          <cell r="AV447" t="str">
            <v>00040133</v>
          </cell>
          <cell r="AW447" t="str">
            <v>J20302000630</v>
          </cell>
          <cell r="AX447" t="str">
            <v>PCSC-AS-GA ATENDIMENTO E SERVIÇOS</v>
          </cell>
          <cell r="AY447" t="str">
            <v>68904100</v>
          </cell>
          <cell r="AZ447" t="str">
            <v>Atendimento e Serviç</v>
          </cell>
          <cell r="BA447" t="str">
            <v>6890</v>
          </cell>
          <cell r="BB447" t="str">
            <v>EDP Outsourcing Comercial</v>
          </cell>
          <cell r="BC447" t="str">
            <v>6890</v>
          </cell>
          <cell r="BD447" t="str">
            <v>6890</v>
          </cell>
          <cell r="BE447" t="str">
            <v>2800</v>
          </cell>
          <cell r="BF447" t="str">
            <v>6890</v>
          </cell>
          <cell r="BG447" t="str">
            <v>EDP Outsourcing Comercial,SA</v>
          </cell>
          <cell r="BH447" t="str">
            <v>1010</v>
          </cell>
          <cell r="BI447">
            <v>2034</v>
          </cell>
          <cell r="BJ447" t="str">
            <v>H</v>
          </cell>
          <cell r="BK447">
            <v>15</v>
          </cell>
          <cell r="BL447">
            <v>151.65</v>
          </cell>
          <cell r="BM447" t="str">
            <v>BACH 2</v>
          </cell>
          <cell r="BN447" t="str">
            <v>03</v>
          </cell>
          <cell r="BO447" t="str">
            <v>H</v>
          </cell>
          <cell r="BP447" t="str">
            <v>20010109</v>
          </cell>
          <cell r="BQ447" t="str">
            <v>39</v>
          </cell>
          <cell r="BR447" t="str">
            <v>PROTOCOLO ACT</v>
          </cell>
          <cell r="BS447" t="str">
            <v>20050101</v>
          </cell>
          <cell r="BW447">
            <v>0</v>
          </cell>
          <cell r="BX447">
            <v>21</v>
          </cell>
          <cell r="BY447">
            <v>458.99</v>
          </cell>
          <cell r="BZ447">
            <v>0</v>
          </cell>
          <cell r="CA447">
            <v>0</v>
          </cell>
          <cell r="CC447">
            <v>0</v>
          </cell>
          <cell r="CG447">
            <v>0</v>
          </cell>
          <cell r="CK447">
            <v>0</v>
          </cell>
          <cell r="CO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Z447">
            <v>0</v>
          </cell>
          <cell r="DC447">
            <v>0</v>
          </cell>
          <cell r="DF447">
            <v>0</v>
          </cell>
          <cell r="DI447">
            <v>0</v>
          </cell>
          <cell r="DK447">
            <v>0</v>
          </cell>
          <cell r="DL447">
            <v>0</v>
          </cell>
          <cell r="DN447" t="str">
            <v>50001</v>
          </cell>
          <cell r="DO447" t="str">
            <v>IHT_TEMPO INTEIRO</v>
          </cell>
          <cell r="DP447">
            <v>2</v>
          </cell>
          <cell r="DQ447">
            <v>100</v>
          </cell>
          <cell r="DR447" t="str">
            <v>LX01</v>
          </cell>
          <cell r="DT447" t="str">
            <v>00350230</v>
          </cell>
          <cell r="DU447" t="str">
            <v>CAIXA GERAL DE DEPOSITOS, SA</v>
          </cell>
        </row>
        <row r="448">
          <cell r="A448" t="str">
            <v>192848</v>
          </cell>
          <cell r="B448" t="str">
            <v>Hélder Ruas de Sousa Nunes</v>
          </cell>
          <cell r="C448" t="str">
            <v>1980</v>
          </cell>
          <cell r="D448">
            <v>25</v>
          </cell>
          <cell r="E448">
            <v>25</v>
          </cell>
          <cell r="F448" t="str">
            <v>19600702</v>
          </cell>
          <cell r="G448" t="str">
            <v>44</v>
          </cell>
          <cell r="H448" t="str">
            <v>1</v>
          </cell>
          <cell r="I448" t="str">
            <v>Casado</v>
          </cell>
          <cell r="J448" t="str">
            <v>masculino</v>
          </cell>
          <cell r="K448">
            <v>1</v>
          </cell>
          <cell r="L448" t="str">
            <v>R das Azinheiras, 52-A        Vale de Milhacos</v>
          </cell>
          <cell r="M448" t="str">
            <v>2855-000</v>
          </cell>
          <cell r="N448" t="str">
            <v>CORROIOS</v>
          </cell>
          <cell r="O448" t="str">
            <v>00644004</v>
          </cell>
          <cell r="P448" t="str">
            <v>ENG.ENERGIA SISTEMAS POTENCIA</v>
          </cell>
          <cell r="R448" t="str">
            <v>5558297</v>
          </cell>
          <cell r="S448" t="str">
            <v>19940913</v>
          </cell>
          <cell r="T448" t="str">
            <v>LISBOA</v>
          </cell>
          <cell r="U448" t="str">
            <v>9802</v>
          </cell>
          <cell r="V448" t="str">
            <v>SIND IND ELéCT SUL ILHAS</v>
          </cell>
          <cell r="W448" t="str">
            <v>148265138</v>
          </cell>
          <cell r="X448" t="str">
            <v>3697</v>
          </cell>
          <cell r="Y448" t="str">
            <v>0.0</v>
          </cell>
          <cell r="Z448">
            <v>1</v>
          </cell>
          <cell r="AA448" t="str">
            <v>00</v>
          </cell>
          <cell r="AC448" t="str">
            <v>X</v>
          </cell>
          <cell r="AD448" t="str">
            <v>100</v>
          </cell>
          <cell r="AE448" t="str">
            <v>11218638433</v>
          </cell>
          <cell r="AF448" t="str">
            <v>02</v>
          </cell>
          <cell r="AG448" t="str">
            <v>19800601</v>
          </cell>
          <cell r="AH448" t="str">
            <v>DT.Adm.Corr.Antiguid</v>
          </cell>
          <cell r="AI448" t="str">
            <v>1</v>
          </cell>
          <cell r="AJ448" t="str">
            <v>ACTIVOS</v>
          </cell>
          <cell r="AK448" t="str">
            <v>AA</v>
          </cell>
          <cell r="AL448" t="str">
            <v>ACTIVO TEMP.INTEIRO</v>
          </cell>
          <cell r="AM448" t="str">
            <v>J300</v>
          </cell>
          <cell r="AN448" t="str">
            <v>EDPOutsourcing Comercial-S</v>
          </cell>
          <cell r="AO448" t="str">
            <v>J311</v>
          </cell>
          <cell r="AP448" t="str">
            <v>EDPOC-LSB-FMM</v>
          </cell>
          <cell r="AQ448" t="str">
            <v>40176772</v>
          </cell>
          <cell r="AR448" t="str">
            <v>70000038</v>
          </cell>
          <cell r="AS448" t="str">
            <v>01B2</v>
          </cell>
          <cell r="AT448" t="str">
            <v>BACHAREL II</v>
          </cell>
          <cell r="AU448" t="str">
            <v>1</v>
          </cell>
          <cell r="AV448" t="str">
            <v>00040133</v>
          </cell>
          <cell r="AW448" t="str">
            <v>J20302000630</v>
          </cell>
          <cell r="AX448" t="str">
            <v>PCSC-AS-GA ATENDIMENTO E SERVIÇOS</v>
          </cell>
          <cell r="AY448" t="str">
            <v>68904100</v>
          </cell>
          <cell r="AZ448" t="str">
            <v>Atendimento e Serviç</v>
          </cell>
          <cell r="BA448" t="str">
            <v>6890</v>
          </cell>
          <cell r="BB448" t="str">
            <v>EDP Outsourcing Comercial</v>
          </cell>
          <cell r="BC448" t="str">
            <v>6890</v>
          </cell>
          <cell r="BD448" t="str">
            <v>6890</v>
          </cell>
          <cell r="BE448" t="str">
            <v>2800</v>
          </cell>
          <cell r="BF448" t="str">
            <v>6890</v>
          </cell>
          <cell r="BG448" t="str">
            <v>EDP Outsourcing Comercial,SA</v>
          </cell>
          <cell r="BH448" t="str">
            <v>1010</v>
          </cell>
          <cell r="BI448">
            <v>2158</v>
          </cell>
          <cell r="BJ448" t="str">
            <v>I</v>
          </cell>
          <cell r="BK448">
            <v>25</v>
          </cell>
          <cell r="BL448">
            <v>252.75</v>
          </cell>
          <cell r="BM448" t="str">
            <v>BACH 2</v>
          </cell>
          <cell r="BN448" t="str">
            <v>00</v>
          </cell>
          <cell r="BO448" t="str">
            <v>I</v>
          </cell>
          <cell r="BP448" t="str">
            <v>20050101</v>
          </cell>
          <cell r="BQ448" t="str">
            <v>21</v>
          </cell>
          <cell r="BR448" t="str">
            <v>EVOLUCAO AUTOMATICA</v>
          </cell>
          <cell r="BS448" t="str">
            <v>20050101</v>
          </cell>
          <cell r="BW448">
            <v>0</v>
          </cell>
          <cell r="BX448">
            <v>21</v>
          </cell>
          <cell r="BY448">
            <v>532.51</v>
          </cell>
          <cell r="BZ448">
            <v>0</v>
          </cell>
          <cell r="CA448">
            <v>0</v>
          </cell>
          <cell r="CC448">
            <v>0</v>
          </cell>
          <cell r="CG448">
            <v>0</v>
          </cell>
          <cell r="CK448">
            <v>0</v>
          </cell>
          <cell r="CO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Z448">
            <v>0</v>
          </cell>
          <cell r="DC448">
            <v>0</v>
          </cell>
          <cell r="DF448">
            <v>0</v>
          </cell>
          <cell r="DG448" t="str">
            <v>1330</v>
          </cell>
          <cell r="DH448" t="str">
            <v>J</v>
          </cell>
          <cell r="DI448">
            <v>125</v>
          </cell>
          <cell r="DK448">
            <v>0</v>
          </cell>
          <cell r="DL448">
            <v>0</v>
          </cell>
          <cell r="DN448" t="str">
            <v>50001</v>
          </cell>
          <cell r="DO448" t="str">
            <v>IHT_TEMPO INTEIRO</v>
          </cell>
          <cell r="DP448">
            <v>2</v>
          </cell>
          <cell r="DQ448">
            <v>100</v>
          </cell>
          <cell r="DR448" t="str">
            <v>LX01</v>
          </cell>
          <cell r="DT448" t="str">
            <v>00350268</v>
          </cell>
          <cell r="DU448" t="str">
            <v>CAIXA GERAL DE DEPOSITOS, SA</v>
          </cell>
        </row>
        <row r="449">
          <cell r="A449" t="str">
            <v>209627</v>
          </cell>
          <cell r="B449" t="str">
            <v>José Rodérico Piegas</v>
          </cell>
          <cell r="C449" t="str">
            <v>1981</v>
          </cell>
          <cell r="D449">
            <v>24</v>
          </cell>
          <cell r="E449">
            <v>24</v>
          </cell>
          <cell r="F449" t="str">
            <v>19520728</v>
          </cell>
          <cell r="G449" t="str">
            <v>52</v>
          </cell>
          <cell r="H449" t="str">
            <v>0</v>
          </cell>
          <cell r="I449" t="str">
            <v>Solt.</v>
          </cell>
          <cell r="J449" t="str">
            <v>masculino</v>
          </cell>
          <cell r="K449">
            <v>0</v>
          </cell>
          <cell r="L449" t="str">
            <v>R de Moçambique, lt 46-2ºEsq</v>
          </cell>
          <cell r="M449" t="str">
            <v>2955-162</v>
          </cell>
          <cell r="N449" t="str">
            <v>PINHAL NOVO</v>
          </cell>
          <cell r="O449" t="str">
            <v>00775005</v>
          </cell>
          <cell r="P449" t="str">
            <v>ORGANIZACAO E GESTAO EMPRESAS</v>
          </cell>
          <cell r="R449" t="str">
            <v>2211822</v>
          </cell>
          <cell r="S449" t="str">
            <v>19960216</v>
          </cell>
          <cell r="T449" t="str">
            <v>LISBOA</v>
          </cell>
          <cell r="U449" t="str">
            <v>9813</v>
          </cell>
          <cell r="V449" t="str">
            <v>SINDICATO ECONOMISTAS</v>
          </cell>
          <cell r="W449" t="str">
            <v>150673442</v>
          </cell>
          <cell r="X449" t="str">
            <v>2208</v>
          </cell>
          <cell r="Y449" t="str">
            <v>0.0</v>
          </cell>
          <cell r="Z449">
            <v>0</v>
          </cell>
          <cell r="AA449" t="str">
            <v>00</v>
          </cell>
          <cell r="AD449" t="str">
            <v>100</v>
          </cell>
          <cell r="AE449" t="str">
            <v>11052481360</v>
          </cell>
          <cell r="AF449" t="str">
            <v>02</v>
          </cell>
          <cell r="AG449" t="str">
            <v>19810216</v>
          </cell>
          <cell r="AH449" t="str">
            <v>DT.Adm.Corr.Antiguid</v>
          </cell>
          <cell r="AI449" t="str">
            <v>1</v>
          </cell>
          <cell r="AJ449" t="str">
            <v>ACTIVOS</v>
          </cell>
          <cell r="AK449" t="str">
            <v>AA</v>
          </cell>
          <cell r="AL449" t="str">
            <v>ACTIVO TEMP.INTEIRO</v>
          </cell>
          <cell r="AM449" t="str">
            <v>J300</v>
          </cell>
          <cell r="AN449" t="str">
            <v>EDPOutsourcing Comercial-S</v>
          </cell>
          <cell r="AO449" t="str">
            <v>J311</v>
          </cell>
          <cell r="AP449" t="str">
            <v>EDPOC-LSB-FMM</v>
          </cell>
          <cell r="AQ449" t="str">
            <v>40176770</v>
          </cell>
          <cell r="AR449" t="str">
            <v>70000042</v>
          </cell>
          <cell r="AS449" t="str">
            <v>01L2</v>
          </cell>
          <cell r="AT449" t="str">
            <v>LICENCIADO II</v>
          </cell>
          <cell r="AU449" t="str">
            <v>1</v>
          </cell>
          <cell r="AV449" t="str">
            <v>00040133</v>
          </cell>
          <cell r="AW449" t="str">
            <v>J20302000630</v>
          </cell>
          <cell r="AX449" t="str">
            <v>PCSC-AS-GA ATENDIMENTO E SERVIÇOS</v>
          </cell>
          <cell r="AY449" t="str">
            <v>68904100</v>
          </cell>
          <cell r="AZ449" t="str">
            <v>Atendimento e Serviç</v>
          </cell>
          <cell r="BA449" t="str">
            <v>6890</v>
          </cell>
          <cell r="BB449" t="str">
            <v>EDP Outsourcing Comercial</v>
          </cell>
          <cell r="BC449" t="str">
            <v>6890</v>
          </cell>
          <cell r="BD449" t="str">
            <v>6890</v>
          </cell>
          <cell r="BE449" t="str">
            <v>2800</v>
          </cell>
          <cell r="BF449" t="str">
            <v>6890</v>
          </cell>
          <cell r="BG449" t="str">
            <v>EDP Outsourcing Comercial,SA</v>
          </cell>
          <cell r="BH449" t="str">
            <v>1010</v>
          </cell>
          <cell r="BI449">
            <v>2409</v>
          </cell>
          <cell r="BJ449" t="str">
            <v>K</v>
          </cell>
          <cell r="BK449">
            <v>24</v>
          </cell>
          <cell r="BL449">
            <v>242.64</v>
          </cell>
          <cell r="BM449" t="str">
            <v>LIC 2</v>
          </cell>
          <cell r="BN449" t="str">
            <v>04</v>
          </cell>
          <cell r="BO449" t="str">
            <v>K</v>
          </cell>
          <cell r="BP449" t="str">
            <v>20010101</v>
          </cell>
          <cell r="BQ449" t="str">
            <v>21</v>
          </cell>
          <cell r="BR449" t="str">
            <v>EVOLUCAO AUTOMATICA</v>
          </cell>
          <cell r="BS449" t="str">
            <v>20050101</v>
          </cell>
          <cell r="BT449" t="str">
            <v>20010101</v>
          </cell>
          <cell r="BW449">
            <v>0</v>
          </cell>
          <cell r="BX449">
            <v>21</v>
          </cell>
          <cell r="BY449">
            <v>556.84</v>
          </cell>
          <cell r="BZ449">
            <v>0</v>
          </cell>
          <cell r="CA449">
            <v>0</v>
          </cell>
          <cell r="CC449">
            <v>0</v>
          </cell>
          <cell r="CG449">
            <v>0</v>
          </cell>
          <cell r="CK449">
            <v>0</v>
          </cell>
          <cell r="CO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Z449">
            <v>0</v>
          </cell>
          <cell r="DC449">
            <v>0</v>
          </cell>
          <cell r="DF449">
            <v>0</v>
          </cell>
          <cell r="DI449">
            <v>0</v>
          </cell>
          <cell r="DK449">
            <v>0</v>
          </cell>
          <cell r="DL449">
            <v>0</v>
          </cell>
          <cell r="DN449" t="str">
            <v>50001</v>
          </cell>
          <cell r="DO449" t="str">
            <v>IHT_TEMPO INTEIRO</v>
          </cell>
          <cell r="DP449">
            <v>2</v>
          </cell>
          <cell r="DQ449">
            <v>100</v>
          </cell>
          <cell r="DR449" t="str">
            <v>LX01</v>
          </cell>
          <cell r="DT449" t="str">
            <v>00360202</v>
          </cell>
          <cell r="DU449" t="str">
            <v>CAIXA ECONOMICA MONTEPIO GERAL</v>
          </cell>
        </row>
        <row r="450">
          <cell r="A450" t="str">
            <v>273554</v>
          </cell>
          <cell r="B450" t="str">
            <v>Emilio Monteiro Pereira Baldeante</v>
          </cell>
          <cell r="C450" t="str">
            <v>1974</v>
          </cell>
          <cell r="D450">
            <v>31</v>
          </cell>
          <cell r="E450">
            <v>31</v>
          </cell>
          <cell r="F450" t="str">
            <v>19570722</v>
          </cell>
          <cell r="G450" t="str">
            <v>47</v>
          </cell>
          <cell r="H450" t="str">
            <v>1</v>
          </cell>
          <cell r="I450" t="str">
            <v>Casado</v>
          </cell>
          <cell r="J450" t="str">
            <v>masculino</v>
          </cell>
          <cell r="K450">
            <v>2</v>
          </cell>
          <cell r="L450" t="str">
            <v>R Dr Virgílio Arruda, 2-5ºEsq</v>
          </cell>
          <cell r="M450" t="str">
            <v>2000-217</v>
          </cell>
          <cell r="N450" t="str">
            <v>SANTARÉM</v>
          </cell>
          <cell r="O450" t="str">
            <v>00776205</v>
          </cell>
          <cell r="P450" t="str">
            <v>GESTAO DE EMPRESAS</v>
          </cell>
          <cell r="R450" t="str">
            <v>5067412</v>
          </cell>
          <cell r="S450" t="str">
            <v>19990326</v>
          </cell>
          <cell r="T450" t="str">
            <v>SANTAREM</v>
          </cell>
          <cell r="U450" t="str">
            <v>9803</v>
          </cell>
          <cell r="V450" t="str">
            <v>S.NAC IND ENERGIA-SINDEL</v>
          </cell>
          <cell r="W450" t="str">
            <v>126956235</v>
          </cell>
          <cell r="X450" t="str">
            <v>2089</v>
          </cell>
          <cell r="Y450" t="str">
            <v>0.0</v>
          </cell>
          <cell r="Z450">
            <v>2</v>
          </cell>
          <cell r="AA450" t="str">
            <v>00</v>
          </cell>
          <cell r="AD450" t="str">
            <v>100</v>
          </cell>
          <cell r="AE450" t="str">
            <v>10954343357</v>
          </cell>
          <cell r="AF450" t="str">
            <v>02</v>
          </cell>
          <cell r="AG450" t="str">
            <v>19740909</v>
          </cell>
          <cell r="AH450" t="str">
            <v>DT.Adm.Corr.Antiguid</v>
          </cell>
          <cell r="AI450" t="str">
            <v>1</v>
          </cell>
          <cell r="AJ450" t="str">
            <v>ACTIVOS</v>
          </cell>
          <cell r="AK450" t="str">
            <v>AA</v>
          </cell>
          <cell r="AL450" t="str">
            <v>ACTIVO TEMP.INTEIRO</v>
          </cell>
          <cell r="AM450" t="str">
            <v>J300</v>
          </cell>
          <cell r="AN450" t="str">
            <v>EDPOutsourcing Comercial-S</v>
          </cell>
          <cell r="AO450" t="str">
            <v>J311</v>
          </cell>
          <cell r="AP450" t="str">
            <v>EDPOC-LSB-FMM</v>
          </cell>
          <cell r="AQ450" t="str">
            <v>40176771</v>
          </cell>
          <cell r="AR450" t="str">
            <v>70000042</v>
          </cell>
          <cell r="AS450" t="str">
            <v>01L2</v>
          </cell>
          <cell r="AT450" t="str">
            <v>LICENCIADO II</v>
          </cell>
          <cell r="AU450" t="str">
            <v>1</v>
          </cell>
          <cell r="AV450" t="str">
            <v>00040133</v>
          </cell>
          <cell r="AW450" t="str">
            <v>J20302000630</v>
          </cell>
          <cell r="AX450" t="str">
            <v>PCSC-AS-GA ATENDIMENTO E SERVIÇOS</v>
          </cell>
          <cell r="AY450" t="str">
            <v>68904100</v>
          </cell>
          <cell r="AZ450" t="str">
            <v>Atendimento e Serviç</v>
          </cell>
          <cell r="BA450" t="str">
            <v>6890</v>
          </cell>
          <cell r="BB450" t="str">
            <v>EDP Outsourcing Comercial</v>
          </cell>
          <cell r="BC450" t="str">
            <v>6890</v>
          </cell>
          <cell r="BD450" t="str">
            <v>6890</v>
          </cell>
          <cell r="BE450" t="str">
            <v>2800</v>
          </cell>
          <cell r="BF450" t="str">
            <v>6890</v>
          </cell>
          <cell r="BG450" t="str">
            <v>EDP Outsourcing Comercial,SA</v>
          </cell>
          <cell r="BH450" t="str">
            <v>1010</v>
          </cell>
          <cell r="BI450">
            <v>2409</v>
          </cell>
          <cell r="BJ450" t="str">
            <v>K</v>
          </cell>
          <cell r="BK450">
            <v>31</v>
          </cell>
          <cell r="BL450">
            <v>313.41000000000003</v>
          </cell>
          <cell r="BM450" t="str">
            <v>LIC 2</v>
          </cell>
          <cell r="BN450" t="str">
            <v>00</v>
          </cell>
          <cell r="BO450" t="str">
            <v>K</v>
          </cell>
          <cell r="BP450" t="str">
            <v>20040110</v>
          </cell>
          <cell r="BQ450" t="str">
            <v>22</v>
          </cell>
          <cell r="BR450" t="str">
            <v>ACELERACAO DE CARREIRA</v>
          </cell>
          <cell r="BS450" t="str">
            <v>20050101</v>
          </cell>
          <cell r="BW450">
            <v>0</v>
          </cell>
          <cell r="BX450">
            <v>21</v>
          </cell>
          <cell r="BY450">
            <v>571.71</v>
          </cell>
          <cell r="BZ450">
            <v>0</v>
          </cell>
          <cell r="CA450">
            <v>0</v>
          </cell>
          <cell r="CC450">
            <v>0</v>
          </cell>
          <cell r="CG450">
            <v>0</v>
          </cell>
          <cell r="CK450">
            <v>0</v>
          </cell>
          <cell r="CO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Z450">
            <v>0</v>
          </cell>
          <cell r="DC450">
            <v>0</v>
          </cell>
          <cell r="DF450">
            <v>0</v>
          </cell>
          <cell r="DI450">
            <v>0</v>
          </cell>
          <cell r="DK450">
            <v>0</v>
          </cell>
          <cell r="DL450">
            <v>0</v>
          </cell>
          <cell r="DN450" t="str">
            <v>50001</v>
          </cell>
          <cell r="DO450" t="str">
            <v>IHT_TEMPO INTEIRO</v>
          </cell>
          <cell r="DP450">
            <v>2</v>
          </cell>
          <cell r="DQ450">
            <v>100</v>
          </cell>
          <cell r="DR450" t="str">
            <v>LX01</v>
          </cell>
          <cell r="DT450" t="str">
            <v>00100000</v>
          </cell>
          <cell r="DU450" t="str">
            <v>BANCO BPI, SA</v>
          </cell>
        </row>
        <row r="451">
          <cell r="A451" t="str">
            <v>322393</v>
          </cell>
          <cell r="B451" t="str">
            <v>Jose Luis Santos Pereira</v>
          </cell>
          <cell r="C451" t="str">
            <v>1991</v>
          </cell>
          <cell r="D451">
            <v>14</v>
          </cell>
          <cell r="E451">
            <v>14</v>
          </cell>
          <cell r="F451" t="str">
            <v>19610825</v>
          </cell>
          <cell r="G451" t="str">
            <v>43</v>
          </cell>
          <cell r="H451" t="str">
            <v>1</v>
          </cell>
          <cell r="I451" t="str">
            <v>Casado</v>
          </cell>
          <cell r="J451" t="str">
            <v>masculino</v>
          </cell>
          <cell r="K451">
            <v>2</v>
          </cell>
          <cell r="L451" t="str">
            <v>R Santa Margarida, N.2        Varatojo</v>
          </cell>
          <cell r="M451" t="str">
            <v>2560-237</v>
          </cell>
          <cell r="N451" t="str">
            <v>TORRES VEDRAS</v>
          </cell>
          <cell r="O451" t="str">
            <v>00776704</v>
          </cell>
          <cell r="P451" t="str">
            <v>GESTAO E ADMINISTRACAO PUBLICA</v>
          </cell>
          <cell r="R451" t="str">
            <v>7363117</v>
          </cell>
          <cell r="S451" t="str">
            <v>20000731</v>
          </cell>
          <cell r="T451" t="str">
            <v>LISBOA</v>
          </cell>
          <cell r="W451" t="str">
            <v>139767681</v>
          </cell>
          <cell r="X451" t="str">
            <v>1589</v>
          </cell>
          <cell r="Y451" t="str">
            <v>0.0</v>
          </cell>
          <cell r="Z451">
            <v>2</v>
          </cell>
          <cell r="AA451" t="str">
            <v>00</v>
          </cell>
          <cell r="AC451" t="str">
            <v>X</v>
          </cell>
          <cell r="AD451" t="str">
            <v>100</v>
          </cell>
          <cell r="AE451" t="str">
            <v>11195181854</v>
          </cell>
          <cell r="AF451" t="str">
            <v>02</v>
          </cell>
          <cell r="AG451" t="str">
            <v>19910517</v>
          </cell>
          <cell r="AH451" t="str">
            <v>DT.Adm.Corr.Antiguid</v>
          </cell>
          <cell r="AI451" t="str">
            <v>1</v>
          </cell>
          <cell r="AJ451" t="str">
            <v>ACTIVOS</v>
          </cell>
          <cell r="AK451" t="str">
            <v>AA</v>
          </cell>
          <cell r="AL451" t="str">
            <v>ACTIVO TEMP.INTEIRO</v>
          </cell>
          <cell r="AM451" t="str">
            <v>J300</v>
          </cell>
          <cell r="AN451" t="str">
            <v>EDPOutsourcing Comercial-S</v>
          </cell>
          <cell r="AO451" t="str">
            <v>J311</v>
          </cell>
          <cell r="AP451" t="str">
            <v>EDPOC-LSB-FMM</v>
          </cell>
          <cell r="AQ451" t="str">
            <v>40176769</v>
          </cell>
          <cell r="AR451" t="str">
            <v>70000042</v>
          </cell>
          <cell r="AS451" t="str">
            <v>01L2</v>
          </cell>
          <cell r="AT451" t="str">
            <v>LICENCIADO II</v>
          </cell>
          <cell r="AU451" t="str">
            <v>1</v>
          </cell>
          <cell r="AV451" t="str">
            <v>00040133</v>
          </cell>
          <cell r="AW451" t="str">
            <v>J20302000630</v>
          </cell>
          <cell r="AX451" t="str">
            <v>PCSC-AS-GA ATENDIMENTO E SERVIÇOS</v>
          </cell>
          <cell r="AY451" t="str">
            <v>68904100</v>
          </cell>
          <cell r="AZ451" t="str">
            <v>Atendimento e Serviç</v>
          </cell>
          <cell r="BA451" t="str">
            <v>6890</v>
          </cell>
          <cell r="BB451" t="str">
            <v>EDP Outsourcing Comercial</v>
          </cell>
          <cell r="BC451" t="str">
            <v>6890</v>
          </cell>
          <cell r="BD451" t="str">
            <v>6890</v>
          </cell>
          <cell r="BE451" t="str">
            <v>2800</v>
          </cell>
          <cell r="BF451" t="str">
            <v>6890</v>
          </cell>
          <cell r="BG451" t="str">
            <v>EDP Outsourcing Comercial,SA</v>
          </cell>
          <cell r="BH451" t="str">
            <v>1010</v>
          </cell>
          <cell r="BI451">
            <v>2533</v>
          </cell>
          <cell r="BJ451" t="str">
            <v>L</v>
          </cell>
          <cell r="BK451">
            <v>14</v>
          </cell>
          <cell r="BL451">
            <v>141.54</v>
          </cell>
          <cell r="BM451" t="str">
            <v>LIC 2</v>
          </cell>
          <cell r="BN451" t="str">
            <v>00</v>
          </cell>
          <cell r="BO451" t="str">
            <v>L</v>
          </cell>
          <cell r="BP451" t="str">
            <v>20040110</v>
          </cell>
          <cell r="BQ451" t="str">
            <v>22</v>
          </cell>
          <cell r="BR451" t="str">
            <v>ACELERACAO DE CARREIRA</v>
          </cell>
          <cell r="BS451" t="str">
            <v>20050101</v>
          </cell>
          <cell r="BW451">
            <v>0</v>
          </cell>
          <cell r="BX451">
            <v>21</v>
          </cell>
          <cell r="BY451">
            <v>588.11</v>
          </cell>
          <cell r="BZ451">
            <v>0</v>
          </cell>
          <cell r="CA451">
            <v>0</v>
          </cell>
          <cell r="CC451">
            <v>0</v>
          </cell>
          <cell r="CG451">
            <v>0</v>
          </cell>
          <cell r="CK451">
            <v>0</v>
          </cell>
          <cell r="CO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Z451">
            <v>0</v>
          </cell>
          <cell r="DC451">
            <v>0</v>
          </cell>
          <cell r="DD451" t="str">
            <v>1480</v>
          </cell>
          <cell r="DE451" t="str">
            <v>M</v>
          </cell>
          <cell r="DF451">
            <v>126</v>
          </cell>
          <cell r="DI451">
            <v>0</v>
          </cell>
          <cell r="DK451">
            <v>0</v>
          </cell>
          <cell r="DL451">
            <v>0</v>
          </cell>
          <cell r="DN451" t="str">
            <v>50001</v>
          </cell>
          <cell r="DO451" t="str">
            <v>IHT_TEMPO INTEIRO</v>
          </cell>
          <cell r="DP451">
            <v>2</v>
          </cell>
          <cell r="DQ451">
            <v>100</v>
          </cell>
          <cell r="DR451" t="str">
            <v>LX01</v>
          </cell>
          <cell r="DT451" t="str">
            <v>00100000</v>
          </cell>
          <cell r="DU451" t="str">
            <v>BANCO BPI, SA</v>
          </cell>
        </row>
        <row r="452">
          <cell r="A452" t="str">
            <v>209422</v>
          </cell>
          <cell r="B452" t="str">
            <v>Maria Manuela Goncalves Garcia Fernandes</v>
          </cell>
          <cell r="C452" t="str">
            <v>1981</v>
          </cell>
          <cell r="D452">
            <v>24</v>
          </cell>
          <cell r="E452">
            <v>24</v>
          </cell>
          <cell r="F452" t="str">
            <v>19590311</v>
          </cell>
          <cell r="G452" t="str">
            <v>46</v>
          </cell>
          <cell r="H452" t="str">
            <v>1</v>
          </cell>
          <cell r="I452" t="str">
            <v>Casado</v>
          </cell>
          <cell r="J452" t="str">
            <v>feminino</v>
          </cell>
          <cell r="K452">
            <v>1</v>
          </cell>
          <cell r="L452" t="str">
            <v>Br Calouste Gulbenkian Blc 13  R/C-E</v>
          </cell>
          <cell r="M452" t="str">
            <v>2675-000</v>
          </cell>
          <cell r="N452" t="str">
            <v>ODIVELAS</v>
          </cell>
          <cell r="O452" t="str">
            <v>00241132</v>
          </cell>
          <cell r="P452" t="str">
            <v>CURSO COMPLEMENTAR DOS LICEUS</v>
          </cell>
          <cell r="R452" t="str">
            <v>4318358</v>
          </cell>
          <cell r="S452" t="str">
            <v>20010606</v>
          </cell>
          <cell r="T452" t="str">
            <v>LISBOA</v>
          </cell>
          <cell r="W452" t="str">
            <v>129953415</v>
          </cell>
          <cell r="X452" t="str">
            <v>3484</v>
          </cell>
          <cell r="Y452" t="str">
            <v>0.0</v>
          </cell>
          <cell r="Z452">
            <v>1</v>
          </cell>
          <cell r="AA452" t="str">
            <v>00</v>
          </cell>
          <cell r="AC452" t="str">
            <v>X</v>
          </cell>
          <cell r="AD452" t="str">
            <v>029</v>
          </cell>
          <cell r="AE452" t="str">
            <v>10940076955</v>
          </cell>
          <cell r="AF452" t="str">
            <v>02</v>
          </cell>
          <cell r="AG452" t="str">
            <v>19810210</v>
          </cell>
          <cell r="AH452" t="str">
            <v>DT.Adm.Corr.Antiguid</v>
          </cell>
          <cell r="AI452" t="str">
            <v>1</v>
          </cell>
          <cell r="AJ452" t="str">
            <v>ACTIVOS</v>
          </cell>
          <cell r="AK452" t="str">
            <v>AA</v>
          </cell>
          <cell r="AL452" t="str">
            <v>ACTIVO TEMP.INTEIRO</v>
          </cell>
          <cell r="AM452" t="str">
            <v>J300</v>
          </cell>
          <cell r="AN452" t="str">
            <v>EDPOutsourcing Comercial-S</v>
          </cell>
          <cell r="AO452" t="str">
            <v>J311</v>
          </cell>
          <cell r="AP452" t="str">
            <v>EDPOC-LSB-FMM</v>
          </cell>
          <cell r="AQ452" t="str">
            <v>40177056</v>
          </cell>
          <cell r="AR452" t="str">
            <v>70000022</v>
          </cell>
          <cell r="AS452" t="str">
            <v>014.</v>
          </cell>
          <cell r="AT452" t="str">
            <v>TECNICO COMERCIAL</v>
          </cell>
          <cell r="AU452" t="str">
            <v>1</v>
          </cell>
          <cell r="AV452" t="str">
            <v>00040151</v>
          </cell>
          <cell r="AW452" t="str">
            <v>J20302001230</v>
          </cell>
          <cell r="AX452" t="str">
            <v>PCSC-AU-GA APOIO A UTILIZADORES</v>
          </cell>
          <cell r="AY452" t="str">
            <v>68904700</v>
          </cell>
          <cell r="AZ452" t="str">
            <v>Apoio a Utilizadores</v>
          </cell>
          <cell r="BA452" t="str">
            <v>6890</v>
          </cell>
          <cell r="BB452" t="str">
            <v>EDP Outsourcing Comercial</v>
          </cell>
          <cell r="BC452" t="str">
            <v>6890</v>
          </cell>
          <cell r="BD452" t="str">
            <v>6890</v>
          </cell>
          <cell r="BE452" t="str">
            <v>2800</v>
          </cell>
          <cell r="BF452" t="str">
            <v>6890</v>
          </cell>
          <cell r="BG452" t="str">
            <v>EDP Outsourcing Comercial,SA</v>
          </cell>
          <cell r="BH452" t="str">
            <v>1010</v>
          </cell>
          <cell r="BI452">
            <v>1339</v>
          </cell>
          <cell r="BJ452" t="str">
            <v>12</v>
          </cell>
          <cell r="BK452">
            <v>24</v>
          </cell>
          <cell r="BL452">
            <v>242.64</v>
          </cell>
          <cell r="BM452" t="str">
            <v>NÍVEL 4</v>
          </cell>
          <cell r="BN452" t="str">
            <v>01</v>
          </cell>
          <cell r="BO452" t="str">
            <v>06</v>
          </cell>
          <cell r="BP452" t="str">
            <v>20040101</v>
          </cell>
          <cell r="BQ452" t="str">
            <v>21</v>
          </cell>
          <cell r="BR452" t="str">
            <v>EVOLUCAO AUTOMATICA</v>
          </cell>
          <cell r="BS452" t="str">
            <v>20050101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C452">
            <v>0</v>
          </cell>
          <cell r="CG452">
            <v>0</v>
          </cell>
          <cell r="CK452">
            <v>0</v>
          </cell>
          <cell r="CO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Z452">
            <v>0</v>
          </cell>
          <cell r="DC452">
            <v>0</v>
          </cell>
          <cell r="DF452">
            <v>0</v>
          </cell>
          <cell r="DI452">
            <v>0</v>
          </cell>
          <cell r="DK452">
            <v>0</v>
          </cell>
          <cell r="DL452">
            <v>0</v>
          </cell>
          <cell r="DN452" t="str">
            <v>21D11</v>
          </cell>
          <cell r="DO452" t="str">
            <v>Flex.T.Int."Escrit"</v>
          </cell>
          <cell r="DP452">
            <v>2</v>
          </cell>
          <cell r="DQ452">
            <v>100</v>
          </cell>
          <cell r="DR452" t="str">
            <v>LX01</v>
          </cell>
          <cell r="DT452" t="str">
            <v>00330000</v>
          </cell>
          <cell r="DU452" t="str">
            <v>BANCO COMERCIAL PORTUGUES, SA</v>
          </cell>
        </row>
        <row r="453">
          <cell r="A453" t="str">
            <v>198927</v>
          </cell>
          <cell r="B453" t="str">
            <v>Maria Luísa Encarnação Santos Lopes</v>
          </cell>
          <cell r="C453" t="str">
            <v>1976</v>
          </cell>
          <cell r="D453">
            <v>29</v>
          </cell>
          <cell r="E453">
            <v>29</v>
          </cell>
          <cell r="F453" t="str">
            <v>19571006</v>
          </cell>
          <cell r="G453" t="str">
            <v>47</v>
          </cell>
          <cell r="H453" t="str">
            <v>9</v>
          </cell>
          <cell r="I453" t="str">
            <v>Outros</v>
          </cell>
          <cell r="J453" t="str">
            <v>feminino</v>
          </cell>
          <cell r="K453">
            <v>2</v>
          </cell>
          <cell r="L453" t="str">
            <v>Vale da Rasca Cx Postal 3283</v>
          </cell>
          <cell r="M453" t="str">
            <v>2900-682</v>
          </cell>
          <cell r="N453" t="str">
            <v>SETÚBAL</v>
          </cell>
          <cell r="O453" t="str">
            <v>00241132</v>
          </cell>
          <cell r="P453" t="str">
            <v>CURSO COMPLEMENTAR DOS LICEUS</v>
          </cell>
          <cell r="R453" t="str">
            <v>4902317</v>
          </cell>
          <cell r="S453" t="str">
            <v>20010104</v>
          </cell>
          <cell r="T453" t="str">
            <v>SETUBAL</v>
          </cell>
          <cell r="U453" t="str">
            <v>9802</v>
          </cell>
          <cell r="V453" t="str">
            <v>SIND IND ELéCT SUL ILHAS</v>
          </cell>
          <cell r="W453" t="str">
            <v>106038729</v>
          </cell>
          <cell r="X453" t="str">
            <v>3530</v>
          </cell>
          <cell r="Y453" t="str">
            <v>0.0</v>
          </cell>
          <cell r="Z453">
            <v>2</v>
          </cell>
          <cell r="AA453" t="str">
            <v>00</v>
          </cell>
          <cell r="AC453" t="str">
            <v>X</v>
          </cell>
          <cell r="AD453" t="str">
            <v>100</v>
          </cell>
          <cell r="AE453" t="str">
            <v>11073760034</v>
          </cell>
          <cell r="AF453" t="str">
            <v>02</v>
          </cell>
          <cell r="AG453" t="str">
            <v>19760913</v>
          </cell>
          <cell r="AH453" t="str">
            <v>DT.Adm.Corr.Antiguid</v>
          </cell>
          <cell r="AI453" t="str">
            <v>1</v>
          </cell>
          <cell r="AJ453" t="str">
            <v>ACTIVOS</v>
          </cell>
          <cell r="AK453" t="str">
            <v>AA</v>
          </cell>
          <cell r="AL453" t="str">
            <v>ACTIVO TEMP.INTEIRO</v>
          </cell>
          <cell r="AM453" t="str">
            <v>J300</v>
          </cell>
          <cell r="AN453" t="str">
            <v>EDPOutsourcing Comercial-S</v>
          </cell>
          <cell r="AO453" t="str">
            <v>J312</v>
          </cell>
          <cell r="AP453" t="str">
            <v>EDPOC-LSB-CCB45</v>
          </cell>
          <cell r="AQ453" t="str">
            <v>40177053</v>
          </cell>
          <cell r="AR453" t="str">
            <v>70000053</v>
          </cell>
          <cell r="AS453" t="str">
            <v>022.</v>
          </cell>
          <cell r="AT453" t="str">
            <v>ASSISTENTE GESTAO</v>
          </cell>
          <cell r="AU453" t="str">
            <v>1</v>
          </cell>
          <cell r="AV453" t="str">
            <v>00040151</v>
          </cell>
          <cell r="AW453" t="str">
            <v>J20302001230</v>
          </cell>
          <cell r="AX453" t="str">
            <v>PCSC-AU-GA APOIO A UTILIZADORES</v>
          </cell>
          <cell r="AY453" t="str">
            <v>68904700</v>
          </cell>
          <cell r="AZ453" t="str">
            <v>Apoio a Utilizadores</v>
          </cell>
          <cell r="BA453" t="str">
            <v>6890</v>
          </cell>
          <cell r="BB453" t="str">
            <v>EDP Outsourcing Comercial</v>
          </cell>
          <cell r="BC453" t="str">
            <v>6890</v>
          </cell>
          <cell r="BD453" t="str">
            <v>6890</v>
          </cell>
          <cell r="BE453" t="str">
            <v>2800</v>
          </cell>
          <cell r="BF453" t="str">
            <v>6890</v>
          </cell>
          <cell r="BG453" t="str">
            <v>EDP Outsourcing Comercial,SA</v>
          </cell>
          <cell r="BH453" t="str">
            <v>1010</v>
          </cell>
          <cell r="BI453">
            <v>1799</v>
          </cell>
          <cell r="BJ453" t="str">
            <v>17</v>
          </cell>
          <cell r="BK453">
            <v>29</v>
          </cell>
          <cell r="BL453">
            <v>293.19</v>
          </cell>
          <cell r="BM453" t="str">
            <v>NÍVEL 2</v>
          </cell>
          <cell r="BN453" t="str">
            <v>02</v>
          </cell>
          <cell r="BO453" t="str">
            <v>05</v>
          </cell>
          <cell r="BP453" t="str">
            <v>20030101</v>
          </cell>
          <cell r="BQ453" t="str">
            <v>21</v>
          </cell>
          <cell r="BR453" t="str">
            <v>EVOLUCAO AUTOMATICA</v>
          </cell>
          <cell r="BS453" t="str">
            <v>20050101</v>
          </cell>
          <cell r="BW453">
            <v>0</v>
          </cell>
          <cell r="BX453">
            <v>21</v>
          </cell>
          <cell r="BY453">
            <v>458.68</v>
          </cell>
          <cell r="BZ453">
            <v>0</v>
          </cell>
          <cell r="CA453">
            <v>0</v>
          </cell>
          <cell r="CC453">
            <v>0</v>
          </cell>
          <cell r="CG453">
            <v>0</v>
          </cell>
          <cell r="CK453">
            <v>0</v>
          </cell>
          <cell r="CO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Z453">
            <v>0</v>
          </cell>
          <cell r="DC453">
            <v>0</v>
          </cell>
          <cell r="DD453" t="str">
            <v>1480</v>
          </cell>
          <cell r="DE453" t="str">
            <v>18</v>
          </cell>
          <cell r="DF453">
            <v>92</v>
          </cell>
          <cell r="DI453">
            <v>0</v>
          </cell>
          <cell r="DK453">
            <v>0</v>
          </cell>
          <cell r="DL453">
            <v>0</v>
          </cell>
          <cell r="DN453" t="str">
            <v>50001</v>
          </cell>
          <cell r="DO453" t="str">
            <v>IHT_TEMPO INTEIRO</v>
          </cell>
          <cell r="DP453">
            <v>2</v>
          </cell>
          <cell r="DQ453">
            <v>100</v>
          </cell>
          <cell r="DR453" t="str">
            <v>LX01</v>
          </cell>
          <cell r="DT453" t="str">
            <v>00360043</v>
          </cell>
          <cell r="DU453" t="str">
            <v>CAIXA ECONOMICA MONTEPIO GERAL</v>
          </cell>
        </row>
        <row r="454">
          <cell r="A454" t="str">
            <v>148946</v>
          </cell>
          <cell r="B454" t="str">
            <v>Maria Isabel Ribeiro Mota</v>
          </cell>
          <cell r="C454" t="str">
            <v>1977</v>
          </cell>
          <cell r="D454">
            <v>28</v>
          </cell>
          <cell r="E454">
            <v>28</v>
          </cell>
          <cell r="F454" t="str">
            <v>19571029</v>
          </cell>
          <cell r="G454" t="str">
            <v>47</v>
          </cell>
          <cell r="H454" t="str">
            <v>4</v>
          </cell>
          <cell r="I454" t="str">
            <v>Divorc</v>
          </cell>
          <cell r="J454" t="str">
            <v>feminino</v>
          </cell>
          <cell r="K454">
            <v>7</v>
          </cell>
          <cell r="L454" t="str">
            <v>Rua Luís Serrão Pimentel, 13 - 5º Dto.</v>
          </cell>
          <cell r="M454" t="str">
            <v>2800-000</v>
          </cell>
          <cell r="N454" t="str">
            <v>ALMADA</v>
          </cell>
          <cell r="O454" t="str">
            <v>00231021</v>
          </cell>
          <cell r="P454" t="str">
            <v>CURSO GERAL DOS LICEUS</v>
          </cell>
          <cell r="R454" t="str">
            <v>4887284</v>
          </cell>
          <cell r="S454" t="str">
            <v>20000410</v>
          </cell>
          <cell r="T454" t="str">
            <v>LISBOA</v>
          </cell>
          <cell r="U454" t="str">
            <v>9802</v>
          </cell>
          <cell r="V454" t="str">
            <v>SIND IND ELéCT SUL ILHAS</v>
          </cell>
          <cell r="W454" t="str">
            <v>135828430</v>
          </cell>
          <cell r="X454" t="str">
            <v>3212</v>
          </cell>
          <cell r="Y454" t="str">
            <v>0.0</v>
          </cell>
          <cell r="Z454">
            <v>7</v>
          </cell>
          <cell r="AA454" t="str">
            <v>00</v>
          </cell>
          <cell r="AD454" t="str">
            <v>100</v>
          </cell>
          <cell r="AE454" t="str">
            <v>11218098704</v>
          </cell>
          <cell r="AF454" t="str">
            <v>02</v>
          </cell>
          <cell r="AG454" t="str">
            <v>19770310</v>
          </cell>
          <cell r="AH454" t="str">
            <v>DT.Adm.Corr.Antiguid</v>
          </cell>
          <cell r="AI454" t="str">
            <v>1</v>
          </cell>
          <cell r="AJ454" t="str">
            <v>ACTIVOS</v>
          </cell>
          <cell r="AK454" t="str">
            <v>AA</v>
          </cell>
          <cell r="AL454" t="str">
            <v>ACTIVO TEMP.INTEIRO</v>
          </cell>
          <cell r="AM454" t="str">
            <v>J300</v>
          </cell>
          <cell r="AN454" t="str">
            <v>EDPOutsourcing Comercial-S</v>
          </cell>
          <cell r="AO454" t="str">
            <v>J312</v>
          </cell>
          <cell r="AP454" t="str">
            <v>EDPOC-LSB-CCB45</v>
          </cell>
          <cell r="AQ454" t="str">
            <v>40177054</v>
          </cell>
          <cell r="AR454" t="str">
            <v>70000022</v>
          </cell>
          <cell r="AS454" t="str">
            <v>014.</v>
          </cell>
          <cell r="AT454" t="str">
            <v>TECNICO COMERCIAL</v>
          </cell>
          <cell r="AU454" t="str">
            <v>1</v>
          </cell>
          <cell r="AV454" t="str">
            <v>00040151</v>
          </cell>
          <cell r="AW454" t="str">
            <v>J20302001230</v>
          </cell>
          <cell r="AX454" t="str">
            <v>PCSC-AU-GA APOIO A UTILIZADORES</v>
          </cell>
          <cell r="AY454" t="str">
            <v>68904700</v>
          </cell>
          <cell r="AZ454" t="str">
            <v>Apoio a Utilizadores</v>
          </cell>
          <cell r="BA454" t="str">
            <v>6890</v>
          </cell>
          <cell r="BB454" t="str">
            <v>EDP Outsourcing Comercial</v>
          </cell>
          <cell r="BC454" t="str">
            <v>6890</v>
          </cell>
          <cell r="BD454" t="str">
            <v>6890</v>
          </cell>
          <cell r="BE454" t="str">
            <v>2800</v>
          </cell>
          <cell r="BF454" t="str">
            <v>6890</v>
          </cell>
          <cell r="BG454" t="str">
            <v>EDP Outsourcing Comercial,SA</v>
          </cell>
          <cell r="BH454" t="str">
            <v>1010</v>
          </cell>
          <cell r="BI454">
            <v>1520</v>
          </cell>
          <cell r="BJ454" t="str">
            <v>14</v>
          </cell>
          <cell r="BK454">
            <v>28</v>
          </cell>
          <cell r="BL454">
            <v>283.08</v>
          </cell>
          <cell r="BM454" t="str">
            <v>NÍVEL 4</v>
          </cell>
          <cell r="BN454" t="str">
            <v>00</v>
          </cell>
          <cell r="BO454" t="str">
            <v>08</v>
          </cell>
          <cell r="BP454" t="str">
            <v>20050101</v>
          </cell>
          <cell r="BQ454" t="str">
            <v>21</v>
          </cell>
          <cell r="BR454" t="str">
            <v>EVOLUCAO AUTOMATICA</v>
          </cell>
          <cell r="BS454" t="str">
            <v>20050101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C454">
            <v>0</v>
          </cell>
          <cell r="CG454">
            <v>0</v>
          </cell>
          <cell r="CK454">
            <v>0</v>
          </cell>
          <cell r="CO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Z454">
            <v>0</v>
          </cell>
          <cell r="DC454">
            <v>0</v>
          </cell>
          <cell r="DF454">
            <v>0</v>
          </cell>
          <cell r="DI454">
            <v>0</v>
          </cell>
          <cell r="DK454">
            <v>0</v>
          </cell>
          <cell r="DL454">
            <v>0</v>
          </cell>
          <cell r="DN454" t="str">
            <v>21D11</v>
          </cell>
          <cell r="DO454" t="str">
            <v>Flex.T.Int."Escrit"</v>
          </cell>
          <cell r="DP454">
            <v>2</v>
          </cell>
          <cell r="DQ454">
            <v>100</v>
          </cell>
          <cell r="DR454" t="str">
            <v>LX01</v>
          </cell>
          <cell r="DT454" t="str">
            <v>00330000</v>
          </cell>
          <cell r="DU454" t="str">
            <v>BANCO COMERCIAL PORTUGUES, SA</v>
          </cell>
        </row>
        <row r="455">
          <cell r="A455" t="str">
            <v>327298</v>
          </cell>
          <cell r="B455" t="str">
            <v>José Manuel Silva Afonso</v>
          </cell>
          <cell r="C455" t="str">
            <v>1996</v>
          </cell>
          <cell r="D455">
            <v>9</v>
          </cell>
          <cell r="E455">
            <v>9</v>
          </cell>
          <cell r="F455" t="str">
            <v>19760601</v>
          </cell>
          <cell r="G455" t="str">
            <v>29</v>
          </cell>
          <cell r="H455" t="str">
            <v>0</v>
          </cell>
          <cell r="I455" t="str">
            <v>Solt.</v>
          </cell>
          <cell r="J455" t="str">
            <v>masculino</v>
          </cell>
          <cell r="K455">
            <v>0</v>
          </cell>
          <cell r="L455" t="str">
            <v>Av Igreja, Nº 44 Bairro Pego Longo</v>
          </cell>
          <cell r="M455" t="str">
            <v>2745-000</v>
          </cell>
          <cell r="N455" t="str">
            <v>QUELUZ</v>
          </cell>
          <cell r="O455" t="str">
            <v>00275053</v>
          </cell>
          <cell r="P455" t="str">
            <v>TECNICO DE SECRETARIADO</v>
          </cell>
          <cell r="R455" t="str">
            <v>10730155</v>
          </cell>
          <cell r="S455" t="str">
            <v>20020528</v>
          </cell>
          <cell r="T455" t="str">
            <v>LISBOA</v>
          </cell>
          <cell r="U455" t="str">
            <v>9803</v>
          </cell>
          <cell r="V455" t="str">
            <v>S.NAC IND ENERGIA-SINDEL</v>
          </cell>
          <cell r="W455" t="str">
            <v>202512746</v>
          </cell>
          <cell r="X455" t="str">
            <v>3166</v>
          </cell>
          <cell r="Y455" t="str">
            <v>0.0</v>
          </cell>
          <cell r="Z455">
            <v>0</v>
          </cell>
          <cell r="AA455" t="str">
            <v>00</v>
          </cell>
          <cell r="AD455" t="str">
            <v>029</v>
          </cell>
          <cell r="AE455" t="str">
            <v>10940100393</v>
          </cell>
          <cell r="AF455" t="str">
            <v>02</v>
          </cell>
          <cell r="AG455" t="str">
            <v>19960812</v>
          </cell>
          <cell r="AH455" t="str">
            <v>DT.Adm.Corr.Antiguid</v>
          </cell>
          <cell r="AI455" t="str">
            <v>1</v>
          </cell>
          <cell r="AJ455" t="str">
            <v>ACTIVOS</v>
          </cell>
          <cell r="AK455" t="str">
            <v>AA</v>
          </cell>
          <cell r="AL455" t="str">
            <v>ACTIVO TEMP.INTEIRO</v>
          </cell>
          <cell r="AM455" t="str">
            <v>J300</v>
          </cell>
          <cell r="AN455" t="str">
            <v>EDPOutsourcing Comercial-S</v>
          </cell>
          <cell r="AO455" t="str">
            <v>J312</v>
          </cell>
          <cell r="AP455" t="str">
            <v>EDPOC-LSB-CCB45</v>
          </cell>
          <cell r="AQ455" t="str">
            <v>40177304</v>
          </cell>
          <cell r="AR455" t="str">
            <v>70000060</v>
          </cell>
          <cell r="AS455" t="str">
            <v>025.</v>
          </cell>
          <cell r="AT455" t="str">
            <v>ESCRITURARIO COMERCIAL</v>
          </cell>
          <cell r="AU455" t="str">
            <v>1</v>
          </cell>
          <cell r="AV455" t="str">
            <v>00040530</v>
          </cell>
          <cell r="AW455" t="str">
            <v>J20460000630</v>
          </cell>
          <cell r="AX455" t="str">
            <v>AS-LE-GA LOJAS E EQUIPAS</v>
          </cell>
          <cell r="AY455" t="str">
            <v>68905057</v>
          </cell>
          <cell r="AZ455" t="str">
            <v>Apoio à Rede Sul</v>
          </cell>
          <cell r="BA455" t="str">
            <v>6890</v>
          </cell>
          <cell r="BB455" t="str">
            <v>EDP Outsourcing Comercial</v>
          </cell>
          <cell r="BC455" t="str">
            <v>6890</v>
          </cell>
          <cell r="BD455" t="str">
            <v>6890</v>
          </cell>
          <cell r="BE455" t="str">
            <v>2800</v>
          </cell>
          <cell r="BF455" t="str">
            <v>6890</v>
          </cell>
          <cell r="BG455" t="str">
            <v>EDP Outsourcing Comercial,SA</v>
          </cell>
          <cell r="BH455" t="str">
            <v>1010</v>
          </cell>
          <cell r="BI455">
            <v>885</v>
          </cell>
          <cell r="BJ455" t="str">
            <v>06</v>
          </cell>
          <cell r="BK455">
            <v>9</v>
          </cell>
          <cell r="BL455">
            <v>90.99</v>
          </cell>
          <cell r="BM455" t="str">
            <v>NÍVEL 5</v>
          </cell>
          <cell r="BN455" t="str">
            <v>01</v>
          </cell>
          <cell r="BO455" t="str">
            <v>03</v>
          </cell>
          <cell r="BP455" t="str">
            <v>20040101</v>
          </cell>
          <cell r="BQ455" t="str">
            <v>21</v>
          </cell>
          <cell r="BR455" t="str">
            <v>EVOLUCAO AUTOMATICA</v>
          </cell>
          <cell r="BS455" t="str">
            <v>20050101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C455">
            <v>0</v>
          </cell>
          <cell r="CG455">
            <v>0</v>
          </cell>
          <cell r="CK455">
            <v>0</v>
          </cell>
          <cell r="CO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1</v>
          </cell>
          <cell r="CY455" t="str">
            <v>6010</v>
          </cell>
          <cell r="CZ455">
            <v>39.54</v>
          </cell>
          <cell r="DC455">
            <v>0</v>
          </cell>
          <cell r="DF455">
            <v>0</v>
          </cell>
          <cell r="DI455">
            <v>0</v>
          </cell>
          <cell r="DK455">
            <v>0</v>
          </cell>
          <cell r="DL455">
            <v>0</v>
          </cell>
          <cell r="DN455" t="str">
            <v>21D12</v>
          </cell>
          <cell r="DO455" t="str">
            <v>Flex.T.Int."Act.Ind."</v>
          </cell>
          <cell r="DP455">
            <v>2</v>
          </cell>
          <cell r="DQ455">
            <v>100</v>
          </cell>
          <cell r="DR455" t="str">
            <v>LX01</v>
          </cell>
          <cell r="DT455" t="str">
            <v>00380029</v>
          </cell>
          <cell r="DU455" t="str">
            <v>BANIF-BANCO INTERNACIONAL DO F</v>
          </cell>
        </row>
        <row r="456">
          <cell r="A456" t="str">
            <v>147192</v>
          </cell>
          <cell r="B456" t="str">
            <v>Nélson Augusto Ferreira Azevedo</v>
          </cell>
          <cell r="C456" t="str">
            <v>1976</v>
          </cell>
          <cell r="D456">
            <v>29</v>
          </cell>
          <cell r="E456">
            <v>29</v>
          </cell>
          <cell r="F456" t="str">
            <v>19550322</v>
          </cell>
          <cell r="G456" t="str">
            <v>50</v>
          </cell>
          <cell r="H456" t="str">
            <v>1</v>
          </cell>
          <cell r="I456" t="str">
            <v>Casado</v>
          </cell>
          <cell r="J456" t="str">
            <v>masculino</v>
          </cell>
          <cell r="K456">
            <v>2</v>
          </cell>
          <cell r="L456" t="str">
            <v>Lot Brejo - 1 Fase, Lt 29-R/C Esq</v>
          </cell>
          <cell r="M456" t="str">
            <v>2135-226</v>
          </cell>
          <cell r="N456" t="str">
            <v>SAMORA CORREIA</v>
          </cell>
          <cell r="O456" t="str">
            <v>00122142</v>
          </cell>
          <cell r="P456" t="str">
            <v>CICLO PREPARATORIO ELEMENTAR</v>
          </cell>
          <cell r="R456" t="str">
            <v>3322553</v>
          </cell>
          <cell r="S456" t="str">
            <v>19950627</v>
          </cell>
          <cell r="T456" t="str">
            <v>SANTAREM</v>
          </cell>
          <cell r="U456" t="str">
            <v>9802</v>
          </cell>
          <cell r="V456" t="str">
            <v>SIND IND ELéCT SUL ILHAS</v>
          </cell>
          <cell r="W456" t="str">
            <v>138328609</v>
          </cell>
          <cell r="X456" t="str">
            <v>1970</v>
          </cell>
          <cell r="Y456" t="str">
            <v>0.0</v>
          </cell>
          <cell r="Z456">
            <v>2</v>
          </cell>
          <cell r="AA456" t="str">
            <v>00</v>
          </cell>
          <cell r="AC456" t="str">
            <v>X</v>
          </cell>
          <cell r="AD456" t="str">
            <v>100</v>
          </cell>
          <cell r="AE456" t="str">
            <v>11218125464</v>
          </cell>
          <cell r="AF456" t="str">
            <v>02</v>
          </cell>
          <cell r="AG456" t="str">
            <v>19760901</v>
          </cell>
          <cell r="AH456" t="str">
            <v>DT.Adm.Corr.Antiguid</v>
          </cell>
          <cell r="AI456" t="str">
            <v>1</v>
          </cell>
          <cell r="AJ456" t="str">
            <v>ACTIVOS</v>
          </cell>
          <cell r="AK456" t="str">
            <v>AA</v>
          </cell>
          <cell r="AL456" t="str">
            <v>ACTIVO TEMP.INTEIRO</v>
          </cell>
          <cell r="AM456" t="str">
            <v>J300</v>
          </cell>
          <cell r="AN456" t="str">
            <v>EDPOutsourcing Comercial-S</v>
          </cell>
          <cell r="AO456" t="str">
            <v>J312</v>
          </cell>
          <cell r="AP456" t="str">
            <v>EDPOC-LSB-CCB45</v>
          </cell>
          <cell r="AQ456" t="str">
            <v>40177287</v>
          </cell>
          <cell r="AR456" t="str">
            <v>70000060</v>
          </cell>
          <cell r="AS456" t="str">
            <v>025.</v>
          </cell>
          <cell r="AT456" t="str">
            <v>ESCRITURARIO COMERCIAL</v>
          </cell>
          <cell r="AU456" t="str">
            <v>1</v>
          </cell>
          <cell r="AV456" t="str">
            <v>00040530</v>
          </cell>
          <cell r="AW456" t="str">
            <v>J20460000630</v>
          </cell>
          <cell r="AX456" t="str">
            <v>AS-LE-GA LOJAS E EQUIPAS</v>
          </cell>
          <cell r="AY456" t="str">
            <v>68905057</v>
          </cell>
          <cell r="AZ456" t="str">
            <v>Apoio à Rede Sul</v>
          </cell>
          <cell r="BA456" t="str">
            <v>6890</v>
          </cell>
          <cell r="BB456" t="str">
            <v>EDP Outsourcing Comercial</v>
          </cell>
          <cell r="BC456" t="str">
            <v>6890</v>
          </cell>
          <cell r="BD456" t="str">
            <v>6890</v>
          </cell>
          <cell r="BE456" t="str">
            <v>2800</v>
          </cell>
          <cell r="BF456" t="str">
            <v>6890</v>
          </cell>
          <cell r="BG456" t="str">
            <v>EDP Outsourcing Comercial,SA</v>
          </cell>
          <cell r="BH456" t="str">
            <v>1010</v>
          </cell>
          <cell r="BI456">
            <v>1247</v>
          </cell>
          <cell r="BJ456" t="str">
            <v>11</v>
          </cell>
          <cell r="BK456">
            <v>29</v>
          </cell>
          <cell r="BL456">
            <v>293.19</v>
          </cell>
          <cell r="BM456" t="str">
            <v>NÍVEL 5</v>
          </cell>
          <cell r="BN456" t="str">
            <v>00</v>
          </cell>
          <cell r="BO456" t="str">
            <v>08</v>
          </cell>
          <cell r="BP456" t="str">
            <v>20050101</v>
          </cell>
          <cell r="BQ456" t="str">
            <v>21</v>
          </cell>
          <cell r="BR456" t="str">
            <v>EVOLUCAO AUTOMATICA</v>
          </cell>
          <cell r="BS456" t="str">
            <v>20050101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C456">
            <v>0</v>
          </cell>
          <cell r="CG456">
            <v>0</v>
          </cell>
          <cell r="CK456">
            <v>0</v>
          </cell>
          <cell r="CO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K456">
            <v>0</v>
          </cell>
          <cell r="DL456">
            <v>0</v>
          </cell>
          <cell r="DN456" t="str">
            <v>11D13</v>
          </cell>
          <cell r="DO456" t="str">
            <v>FixoTInt-"Lojas"2002</v>
          </cell>
          <cell r="DP456">
            <v>2</v>
          </cell>
          <cell r="DQ456">
            <v>100</v>
          </cell>
          <cell r="DR456" t="str">
            <v>LX01</v>
          </cell>
          <cell r="DT456" t="str">
            <v>00210000</v>
          </cell>
          <cell r="DU456" t="str">
            <v>CREDITO PREDIAL PORTUGUES, SA</v>
          </cell>
        </row>
        <row r="457">
          <cell r="A457" t="str">
            <v>257400</v>
          </cell>
          <cell r="B457" t="str">
            <v>José Carlos Fernandes Branco</v>
          </cell>
          <cell r="C457" t="str">
            <v>1982</v>
          </cell>
          <cell r="D457">
            <v>23</v>
          </cell>
          <cell r="E457">
            <v>23</v>
          </cell>
          <cell r="F457" t="str">
            <v>19610602</v>
          </cell>
          <cell r="G457" t="str">
            <v>44</v>
          </cell>
          <cell r="H457" t="str">
            <v>1</v>
          </cell>
          <cell r="I457" t="str">
            <v>Casado</v>
          </cell>
          <cell r="J457" t="str">
            <v>masculino</v>
          </cell>
          <cell r="K457">
            <v>2</v>
          </cell>
          <cell r="L457" t="str">
            <v>Rotunda Dra Laura Aires, 2-9ºA Massamá</v>
          </cell>
          <cell r="M457" t="str">
            <v>2745-758</v>
          </cell>
          <cell r="N457" t="str">
            <v>QUELUZ</v>
          </cell>
          <cell r="O457" t="str">
            <v>00121013</v>
          </cell>
          <cell r="P457" t="str">
            <v>1. CICLO LICEAL (3 ANOS)</v>
          </cell>
          <cell r="R457" t="str">
            <v>6080659</v>
          </cell>
          <cell r="S457" t="str">
            <v>19980506</v>
          </cell>
          <cell r="T457" t="str">
            <v>LISBOA</v>
          </cell>
          <cell r="U457" t="str">
            <v>9802</v>
          </cell>
          <cell r="V457" t="str">
            <v>SIND IND ELéCT SUL ILHAS</v>
          </cell>
          <cell r="W457" t="str">
            <v>134984714</v>
          </cell>
          <cell r="X457" t="str">
            <v>3549</v>
          </cell>
          <cell r="Y457" t="str">
            <v>0.0</v>
          </cell>
          <cell r="Z457">
            <v>2</v>
          </cell>
          <cell r="AA457" t="str">
            <v>00</v>
          </cell>
          <cell r="AC457" t="str">
            <v>X</v>
          </cell>
          <cell r="AD457" t="str">
            <v>029</v>
          </cell>
          <cell r="AE457" t="str">
            <v>10940081042</v>
          </cell>
          <cell r="AF457" t="str">
            <v>02</v>
          </cell>
          <cell r="AG457" t="str">
            <v>19820412</v>
          </cell>
          <cell r="AH457" t="str">
            <v>DT.Adm.Corr.Antiguid</v>
          </cell>
          <cell r="AI457" t="str">
            <v>1</v>
          </cell>
          <cell r="AJ457" t="str">
            <v>ACTIVOS</v>
          </cell>
          <cell r="AK457" t="str">
            <v>AA</v>
          </cell>
          <cell r="AL457" t="str">
            <v>ACTIVO TEMP.INTEIRO</v>
          </cell>
          <cell r="AM457" t="str">
            <v>J300</v>
          </cell>
          <cell r="AN457" t="str">
            <v>EDPOutsourcing Comercial-S</v>
          </cell>
          <cell r="AO457" t="str">
            <v>J312</v>
          </cell>
          <cell r="AP457" t="str">
            <v>EDPOC-LSB-CCB45</v>
          </cell>
          <cell r="AQ457" t="str">
            <v>40176831</v>
          </cell>
          <cell r="AR457" t="str">
            <v>70000060</v>
          </cell>
          <cell r="AS457" t="str">
            <v>025.</v>
          </cell>
          <cell r="AT457" t="str">
            <v>ESCRITURARIO COMERCIAL</v>
          </cell>
          <cell r="AU457" t="str">
            <v>1</v>
          </cell>
          <cell r="AV457" t="str">
            <v>00040530</v>
          </cell>
          <cell r="AW457" t="str">
            <v>J20460000630</v>
          </cell>
          <cell r="AX457" t="str">
            <v>AS-LE-GA LOJAS E EQUIPAS</v>
          </cell>
          <cell r="AY457" t="str">
            <v>68905057</v>
          </cell>
          <cell r="AZ457" t="str">
            <v>Apoio à Rede Sul</v>
          </cell>
          <cell r="BA457" t="str">
            <v>6890</v>
          </cell>
          <cell r="BB457" t="str">
            <v>EDP Outsourcing Comercial</v>
          </cell>
          <cell r="BC457" t="str">
            <v>6890</v>
          </cell>
          <cell r="BD457" t="str">
            <v>6890</v>
          </cell>
          <cell r="BE457" t="str">
            <v>2800</v>
          </cell>
          <cell r="BF457" t="str">
            <v>6890</v>
          </cell>
          <cell r="BG457" t="str">
            <v>EDP Outsourcing Comercial,SA</v>
          </cell>
          <cell r="BH457" t="str">
            <v>1010</v>
          </cell>
          <cell r="BI457">
            <v>1160</v>
          </cell>
          <cell r="BJ457" t="str">
            <v>10</v>
          </cell>
          <cell r="BK457">
            <v>23</v>
          </cell>
          <cell r="BL457">
            <v>232.53</v>
          </cell>
          <cell r="BM457" t="str">
            <v>NÍVEL 5</v>
          </cell>
          <cell r="BN457" t="str">
            <v>01</v>
          </cell>
          <cell r="BO457" t="str">
            <v>07</v>
          </cell>
          <cell r="BP457" t="str">
            <v>20040101</v>
          </cell>
          <cell r="BQ457" t="str">
            <v>21</v>
          </cell>
          <cell r="BR457" t="str">
            <v>EVOLUCAO AUTOMATICA</v>
          </cell>
          <cell r="BS457" t="str">
            <v>20050101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C457">
            <v>0</v>
          </cell>
          <cell r="CG457">
            <v>0</v>
          </cell>
          <cell r="CK457">
            <v>0</v>
          </cell>
          <cell r="CO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Z457">
            <v>0</v>
          </cell>
          <cell r="DC457">
            <v>0</v>
          </cell>
          <cell r="DF457">
            <v>0</v>
          </cell>
          <cell r="DI457">
            <v>0</v>
          </cell>
          <cell r="DK457">
            <v>0</v>
          </cell>
          <cell r="DL457">
            <v>0</v>
          </cell>
          <cell r="DN457" t="str">
            <v>21D12</v>
          </cell>
          <cell r="DO457" t="str">
            <v>Flex.T.Int."Act.Ind."</v>
          </cell>
          <cell r="DP457">
            <v>2</v>
          </cell>
          <cell r="DQ457">
            <v>100</v>
          </cell>
          <cell r="DR457" t="str">
            <v>LX01</v>
          </cell>
          <cell r="DT457" t="str">
            <v>00330000</v>
          </cell>
          <cell r="DU457" t="str">
            <v>BANCO COMERCIAL PORTUGUES, SA</v>
          </cell>
        </row>
        <row r="458">
          <cell r="A458" t="str">
            <v>327247</v>
          </cell>
          <cell r="B458" t="str">
            <v>Florbela Jesus Pombeiro Laranjeiro Fonseca</v>
          </cell>
          <cell r="C458" t="str">
            <v>1996</v>
          </cell>
          <cell r="D458">
            <v>9</v>
          </cell>
          <cell r="E458">
            <v>9</v>
          </cell>
          <cell r="F458" t="str">
            <v>19721124</v>
          </cell>
          <cell r="G458" t="str">
            <v>32</v>
          </cell>
          <cell r="H458" t="str">
            <v>1</v>
          </cell>
          <cell r="I458" t="str">
            <v>Casado</v>
          </cell>
          <cell r="J458" t="str">
            <v>feminino</v>
          </cell>
          <cell r="K458">
            <v>1</v>
          </cell>
          <cell r="L458" t="str">
            <v>Pcta D Leonor Teles, Nº 5-2ºEsq</v>
          </cell>
          <cell r="M458" t="str">
            <v>2605-653</v>
          </cell>
          <cell r="N458" t="str">
            <v>BELAS</v>
          </cell>
          <cell r="O458" t="str">
            <v>00243403</v>
          </cell>
          <cell r="P458" t="str">
            <v>12.ANO - 3. CURSO</v>
          </cell>
          <cell r="R458" t="str">
            <v>10032508</v>
          </cell>
          <cell r="S458" t="str">
            <v>20000731</v>
          </cell>
          <cell r="T458" t="str">
            <v>LISBOA</v>
          </cell>
          <cell r="U458" t="str">
            <v>9803</v>
          </cell>
          <cell r="V458" t="str">
            <v>S.NAC IND ENERGIA-SINDEL</v>
          </cell>
          <cell r="W458" t="str">
            <v>203196708</v>
          </cell>
          <cell r="X458" t="str">
            <v>3166</v>
          </cell>
          <cell r="Y458" t="str">
            <v>0.0</v>
          </cell>
          <cell r="Z458">
            <v>1</v>
          </cell>
          <cell r="AA458" t="str">
            <v>00</v>
          </cell>
          <cell r="AC458" t="str">
            <v>X</v>
          </cell>
          <cell r="AD458" t="str">
            <v>029</v>
          </cell>
          <cell r="AE458" t="str">
            <v>10940100385</v>
          </cell>
          <cell r="AF458" t="str">
            <v>02</v>
          </cell>
          <cell r="AG458" t="str">
            <v>19960808</v>
          </cell>
          <cell r="AH458" t="str">
            <v>DT.Adm.Corr.Antiguid</v>
          </cell>
          <cell r="AI458" t="str">
            <v>1</v>
          </cell>
          <cell r="AJ458" t="str">
            <v>ACTIVOS</v>
          </cell>
          <cell r="AK458" t="str">
            <v>AA</v>
          </cell>
          <cell r="AL458" t="str">
            <v>ACTIVO TEMP.INTEIRO</v>
          </cell>
          <cell r="AM458" t="str">
            <v>J300</v>
          </cell>
          <cell r="AN458" t="str">
            <v>EDPOutsourcing Comercial-S</v>
          </cell>
          <cell r="AO458" t="str">
            <v>J312</v>
          </cell>
          <cell r="AP458" t="str">
            <v>EDPOC-LSB-CCB45</v>
          </cell>
          <cell r="AQ458" t="str">
            <v>40177303</v>
          </cell>
          <cell r="AR458" t="str">
            <v>70000060</v>
          </cell>
          <cell r="AS458" t="str">
            <v>025.</v>
          </cell>
          <cell r="AT458" t="str">
            <v>ESCRITURARIO COMERCIAL</v>
          </cell>
          <cell r="AU458" t="str">
            <v>1</v>
          </cell>
          <cell r="AV458" t="str">
            <v>00040530</v>
          </cell>
          <cell r="AW458" t="str">
            <v>J20460000630</v>
          </cell>
          <cell r="AX458" t="str">
            <v>AS-LE-GA LOJAS E EQUIPAS</v>
          </cell>
          <cell r="AY458" t="str">
            <v>68905057</v>
          </cell>
          <cell r="AZ458" t="str">
            <v>Apoio à Rede Sul</v>
          </cell>
          <cell r="BA458" t="str">
            <v>6890</v>
          </cell>
          <cell r="BB458" t="str">
            <v>EDP Outsourcing Comercial</v>
          </cell>
          <cell r="BC458" t="str">
            <v>6890</v>
          </cell>
          <cell r="BD458" t="str">
            <v>6890</v>
          </cell>
          <cell r="BE458" t="str">
            <v>2800</v>
          </cell>
          <cell r="BF458" t="str">
            <v>6890</v>
          </cell>
          <cell r="BG458" t="str">
            <v>EDP Outsourcing Comercial,SA</v>
          </cell>
          <cell r="BH458" t="str">
            <v>1010</v>
          </cell>
          <cell r="BI458">
            <v>885</v>
          </cell>
          <cell r="BJ458" t="str">
            <v>06</v>
          </cell>
          <cell r="BK458">
            <v>9</v>
          </cell>
          <cell r="BL458">
            <v>90.99</v>
          </cell>
          <cell r="BM458" t="str">
            <v>NÍVEL 5</v>
          </cell>
          <cell r="BN458" t="str">
            <v>01</v>
          </cell>
          <cell r="BO458" t="str">
            <v>03</v>
          </cell>
          <cell r="BP458" t="str">
            <v>20040101</v>
          </cell>
          <cell r="BQ458" t="str">
            <v>21</v>
          </cell>
          <cell r="BR458" t="str">
            <v>EVOLUCAO AUTOMATICA</v>
          </cell>
          <cell r="BS458" t="str">
            <v>20050101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C458">
            <v>0</v>
          </cell>
          <cell r="CG458">
            <v>0</v>
          </cell>
          <cell r="CK458">
            <v>0</v>
          </cell>
          <cell r="CO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</v>
          </cell>
          <cell r="CY458" t="str">
            <v>6010</v>
          </cell>
          <cell r="CZ458">
            <v>39.54</v>
          </cell>
          <cell r="DC458">
            <v>0</v>
          </cell>
          <cell r="DF458">
            <v>0</v>
          </cell>
          <cell r="DI458">
            <v>0</v>
          </cell>
          <cell r="DK458">
            <v>0</v>
          </cell>
          <cell r="DL458">
            <v>0</v>
          </cell>
          <cell r="DN458" t="str">
            <v>21D12</v>
          </cell>
          <cell r="DO458" t="str">
            <v>Flex.T.Int."Act.Ind."</v>
          </cell>
          <cell r="DP458">
            <v>2</v>
          </cell>
          <cell r="DQ458">
            <v>100</v>
          </cell>
          <cell r="DR458" t="str">
            <v>LX01</v>
          </cell>
          <cell r="DT458" t="str">
            <v>00352159</v>
          </cell>
          <cell r="DU458" t="str">
            <v>CAIXA GERAL DE DEPOSITOS, SA</v>
          </cell>
        </row>
        <row r="459">
          <cell r="A459" t="str">
            <v>140295</v>
          </cell>
          <cell r="B459" t="str">
            <v>Lucinda Andrade Gomes</v>
          </cell>
          <cell r="C459" t="str">
            <v>1975</v>
          </cell>
          <cell r="D459">
            <v>30</v>
          </cell>
          <cell r="E459">
            <v>30</v>
          </cell>
          <cell r="F459" t="str">
            <v>19540601</v>
          </cell>
          <cell r="G459" t="str">
            <v>51</v>
          </cell>
          <cell r="H459" t="str">
            <v>0</v>
          </cell>
          <cell r="I459" t="str">
            <v>Solt.</v>
          </cell>
          <cell r="J459" t="str">
            <v>feminino</v>
          </cell>
          <cell r="K459">
            <v>0</v>
          </cell>
          <cell r="L459" t="str">
            <v>R das Amoreiras, Lt 1187 Boa Água 1</v>
          </cell>
          <cell r="M459" t="str">
            <v>2975-111</v>
          </cell>
          <cell r="N459" t="str">
            <v>QUINTA DO CONDE</v>
          </cell>
          <cell r="O459" t="str">
            <v>00110024</v>
          </cell>
          <cell r="P459" t="str">
            <v>CICLO ELEMENTAR (4.CLASSE)</v>
          </cell>
          <cell r="R459" t="str">
            <v>2352282</v>
          </cell>
          <cell r="S459" t="str">
            <v>19980522</v>
          </cell>
          <cell r="T459" t="str">
            <v>LISBOA</v>
          </cell>
          <cell r="U459" t="str">
            <v>9802</v>
          </cell>
          <cell r="V459" t="str">
            <v>SIND IND ELéCT SUL ILHAS</v>
          </cell>
          <cell r="W459" t="str">
            <v>111075254</v>
          </cell>
          <cell r="X459" t="str">
            <v>2240</v>
          </cell>
          <cell r="Y459" t="str">
            <v>0.0</v>
          </cell>
          <cell r="Z459">
            <v>0</v>
          </cell>
          <cell r="AA459" t="str">
            <v>00</v>
          </cell>
          <cell r="AD459" t="str">
            <v>029</v>
          </cell>
          <cell r="AE459" t="str">
            <v>10940067703</v>
          </cell>
          <cell r="AF459" t="str">
            <v>02</v>
          </cell>
          <cell r="AG459" t="str">
            <v>19750818</v>
          </cell>
          <cell r="AH459" t="str">
            <v>DT.Adm.Corr.Antiguid</v>
          </cell>
          <cell r="AI459" t="str">
            <v>1</v>
          </cell>
          <cell r="AJ459" t="str">
            <v>ACTIVOS</v>
          </cell>
          <cell r="AK459" t="str">
            <v>AA</v>
          </cell>
          <cell r="AL459" t="str">
            <v>ACTIVO TEMP.INTEIRO</v>
          </cell>
          <cell r="AM459" t="str">
            <v>J300</v>
          </cell>
          <cell r="AN459" t="str">
            <v>EDPOutsourcing Comercial-S</v>
          </cell>
          <cell r="AO459" t="str">
            <v>J312</v>
          </cell>
          <cell r="AP459" t="str">
            <v>EDPOC-LSB-CCB45</v>
          </cell>
          <cell r="AQ459" t="str">
            <v>40177269</v>
          </cell>
          <cell r="AR459" t="str">
            <v>70000053</v>
          </cell>
          <cell r="AS459" t="str">
            <v>022.</v>
          </cell>
          <cell r="AT459" t="str">
            <v>ASSISTENTE GESTAO</v>
          </cell>
          <cell r="AU459" t="str">
            <v>1</v>
          </cell>
          <cell r="AV459" t="str">
            <v>00040530</v>
          </cell>
          <cell r="AW459" t="str">
            <v>J20460000630</v>
          </cell>
          <cell r="AX459" t="str">
            <v>AS-LE-GA LOJAS E EQUIPAS</v>
          </cell>
          <cell r="AY459" t="str">
            <v>68905057</v>
          </cell>
          <cell r="AZ459" t="str">
            <v>Apoio à Rede Sul</v>
          </cell>
          <cell r="BA459" t="str">
            <v>6890</v>
          </cell>
          <cell r="BB459" t="str">
            <v>EDP Outsourcing Comercial</v>
          </cell>
          <cell r="BC459" t="str">
            <v>6890</v>
          </cell>
          <cell r="BD459" t="str">
            <v>6890</v>
          </cell>
          <cell r="BE459" t="str">
            <v>2800</v>
          </cell>
          <cell r="BF459" t="str">
            <v>6890</v>
          </cell>
          <cell r="BG459" t="str">
            <v>EDP Outsourcing Comercial,SA</v>
          </cell>
          <cell r="BH459" t="str">
            <v>1010</v>
          </cell>
          <cell r="BI459">
            <v>1981</v>
          </cell>
          <cell r="BJ459" t="str">
            <v>19</v>
          </cell>
          <cell r="BK459">
            <v>30</v>
          </cell>
          <cell r="BL459">
            <v>303.3</v>
          </cell>
          <cell r="BM459" t="str">
            <v>NÍVEL 2</v>
          </cell>
          <cell r="BN459" t="str">
            <v>01</v>
          </cell>
          <cell r="BO459" t="str">
            <v>07</v>
          </cell>
          <cell r="BP459" t="str">
            <v>20040101</v>
          </cell>
          <cell r="BQ459" t="str">
            <v>21</v>
          </cell>
          <cell r="BR459" t="str">
            <v>EVOLUCAO AUTOMATICA</v>
          </cell>
          <cell r="BS459" t="str">
            <v>20050101</v>
          </cell>
          <cell r="BW459">
            <v>0</v>
          </cell>
          <cell r="BX459">
            <v>21</v>
          </cell>
          <cell r="BY459">
            <v>499.86</v>
          </cell>
          <cell r="BZ459">
            <v>0</v>
          </cell>
          <cell r="CA459">
            <v>0</v>
          </cell>
          <cell r="CC459">
            <v>0</v>
          </cell>
          <cell r="CG459">
            <v>0</v>
          </cell>
          <cell r="CK459">
            <v>0</v>
          </cell>
          <cell r="CO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Z459">
            <v>0</v>
          </cell>
          <cell r="DC459">
            <v>0</v>
          </cell>
          <cell r="DD459" t="str">
            <v>1480</v>
          </cell>
          <cell r="DE459" t="str">
            <v>20</v>
          </cell>
          <cell r="DF459">
            <v>96</v>
          </cell>
          <cell r="DI459">
            <v>0</v>
          </cell>
          <cell r="DK459">
            <v>0</v>
          </cell>
          <cell r="DL459">
            <v>0</v>
          </cell>
          <cell r="DN459" t="str">
            <v>50001</v>
          </cell>
          <cell r="DO459" t="str">
            <v>IHT_TEMPO INTEIRO</v>
          </cell>
          <cell r="DP459">
            <v>2</v>
          </cell>
          <cell r="DQ459">
            <v>100</v>
          </cell>
          <cell r="DR459" t="str">
            <v>LX01</v>
          </cell>
          <cell r="DT459" t="str">
            <v>00350278</v>
          </cell>
          <cell r="DU459" t="str">
            <v>CAIXA GERAL DE DEPOSITOS, SA</v>
          </cell>
        </row>
        <row r="460">
          <cell r="A460" t="str">
            <v>209430</v>
          </cell>
          <cell r="B460" t="str">
            <v>Maria Margarida Torres Patxot</v>
          </cell>
          <cell r="C460" t="str">
            <v>1981</v>
          </cell>
          <cell r="D460">
            <v>24</v>
          </cell>
          <cell r="E460">
            <v>24</v>
          </cell>
          <cell r="F460" t="str">
            <v>19550823</v>
          </cell>
          <cell r="G460" t="str">
            <v>49</v>
          </cell>
          <cell r="H460" t="str">
            <v>4</v>
          </cell>
          <cell r="I460" t="str">
            <v>Divorc</v>
          </cell>
          <cell r="J460" t="str">
            <v>feminino</v>
          </cell>
          <cell r="K460">
            <v>0</v>
          </cell>
          <cell r="L460" t="str">
            <v>R João das Regras, 9-2ºEsq Fogueteiro</v>
          </cell>
          <cell r="M460" t="str">
            <v>2845-161</v>
          </cell>
          <cell r="N460" t="str">
            <v>AMORA</v>
          </cell>
          <cell r="O460" t="str">
            <v>00241132</v>
          </cell>
          <cell r="P460" t="str">
            <v>CURSO COMPLEMENTAR DOS LICEUS</v>
          </cell>
          <cell r="R460" t="str">
            <v>4808477</v>
          </cell>
          <cell r="S460" t="str">
            <v>19970702</v>
          </cell>
          <cell r="T460" t="str">
            <v>LISBOA</v>
          </cell>
          <cell r="U460" t="str">
            <v>9803</v>
          </cell>
          <cell r="V460" t="str">
            <v>S.NAC IND ENERGIA-SINDEL</v>
          </cell>
          <cell r="W460" t="str">
            <v>122096312</v>
          </cell>
          <cell r="X460" t="str">
            <v>3697</v>
          </cell>
          <cell r="Y460" t="str">
            <v>0.0</v>
          </cell>
          <cell r="Z460">
            <v>0</v>
          </cell>
          <cell r="AA460" t="str">
            <v>00</v>
          </cell>
          <cell r="AD460" t="str">
            <v>029</v>
          </cell>
          <cell r="AE460" t="str">
            <v>10940076939</v>
          </cell>
          <cell r="AF460" t="str">
            <v>02</v>
          </cell>
          <cell r="AG460" t="str">
            <v>19810209</v>
          </cell>
          <cell r="AH460" t="str">
            <v>DT.Adm.Corr.Antiguid</v>
          </cell>
          <cell r="AI460" t="str">
            <v>1</v>
          </cell>
          <cell r="AJ460" t="str">
            <v>ACTIVOS</v>
          </cell>
          <cell r="AK460" t="str">
            <v>AA</v>
          </cell>
          <cell r="AL460" t="str">
            <v>ACTIVO TEMP.INTEIRO</v>
          </cell>
          <cell r="AM460" t="str">
            <v>J300</v>
          </cell>
          <cell r="AN460" t="str">
            <v>EDPOutsourcing Comercial-S</v>
          </cell>
          <cell r="AO460" t="str">
            <v>J312</v>
          </cell>
          <cell r="AP460" t="str">
            <v>EDPOC-LSB-CCB45</v>
          </cell>
          <cell r="AQ460" t="str">
            <v>40177293</v>
          </cell>
          <cell r="AR460" t="str">
            <v>70000060</v>
          </cell>
          <cell r="AS460" t="str">
            <v>025.</v>
          </cell>
          <cell r="AT460" t="str">
            <v>ESCRITURARIO COMERCIAL</v>
          </cell>
          <cell r="AU460" t="str">
            <v>1</v>
          </cell>
          <cell r="AV460" t="str">
            <v>00040530</v>
          </cell>
          <cell r="AW460" t="str">
            <v>J20460000630</v>
          </cell>
          <cell r="AX460" t="str">
            <v>AS-LE-GA LOJAS E EQUIPAS</v>
          </cell>
          <cell r="AY460" t="str">
            <v>68905057</v>
          </cell>
          <cell r="AZ460" t="str">
            <v>Apoio à Rede Sul</v>
          </cell>
          <cell r="BA460" t="str">
            <v>6890</v>
          </cell>
          <cell r="BB460" t="str">
            <v>EDP Outsourcing Comercial</v>
          </cell>
          <cell r="BC460" t="str">
            <v>6890</v>
          </cell>
          <cell r="BD460" t="str">
            <v>6890</v>
          </cell>
          <cell r="BE460" t="str">
            <v>2800</v>
          </cell>
          <cell r="BF460" t="str">
            <v>6890</v>
          </cell>
          <cell r="BG460" t="str">
            <v>EDP Outsourcing Comercial,SA</v>
          </cell>
          <cell r="BH460" t="str">
            <v>1010</v>
          </cell>
          <cell r="BI460">
            <v>1160</v>
          </cell>
          <cell r="BJ460" t="str">
            <v>10</v>
          </cell>
          <cell r="BK460">
            <v>24</v>
          </cell>
          <cell r="BL460">
            <v>242.64</v>
          </cell>
          <cell r="BM460" t="str">
            <v>NÍVEL 5</v>
          </cell>
          <cell r="BN460" t="str">
            <v>03</v>
          </cell>
          <cell r="BO460" t="str">
            <v>07</v>
          </cell>
          <cell r="BP460" t="str">
            <v>20020101</v>
          </cell>
          <cell r="BQ460" t="str">
            <v>21</v>
          </cell>
          <cell r="BR460" t="str">
            <v>EVOLUCAO AUTOMATICA</v>
          </cell>
          <cell r="BS460" t="str">
            <v>20050101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C460">
            <v>0</v>
          </cell>
          <cell r="CG460">
            <v>0</v>
          </cell>
          <cell r="CK460">
            <v>0</v>
          </cell>
          <cell r="CO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Z460">
            <v>0</v>
          </cell>
          <cell r="DC460">
            <v>0</v>
          </cell>
          <cell r="DF460">
            <v>0</v>
          </cell>
          <cell r="DI460">
            <v>0</v>
          </cell>
          <cell r="DK460">
            <v>0</v>
          </cell>
          <cell r="DL460">
            <v>0</v>
          </cell>
          <cell r="DN460" t="str">
            <v>21D12</v>
          </cell>
          <cell r="DO460" t="str">
            <v>Flex.T.Int."Act.Ind."</v>
          </cell>
          <cell r="DP460">
            <v>2</v>
          </cell>
          <cell r="DQ460">
            <v>100</v>
          </cell>
          <cell r="DR460" t="str">
            <v>LX01</v>
          </cell>
          <cell r="DT460" t="str">
            <v>00330000</v>
          </cell>
          <cell r="DU460" t="str">
            <v>BANCO COMERCIAL PORTUGUES, SA</v>
          </cell>
        </row>
        <row r="461">
          <cell r="A461" t="str">
            <v>302457</v>
          </cell>
          <cell r="B461" t="str">
            <v>Maria João Mendez Silva</v>
          </cell>
          <cell r="C461" t="str">
            <v>1985</v>
          </cell>
          <cell r="D461">
            <v>20</v>
          </cell>
          <cell r="E461">
            <v>20</v>
          </cell>
          <cell r="F461" t="str">
            <v>19630913</v>
          </cell>
          <cell r="G461" t="str">
            <v>41</v>
          </cell>
          <cell r="H461" t="str">
            <v>4</v>
          </cell>
          <cell r="I461" t="str">
            <v>Divorc</v>
          </cell>
          <cell r="J461" t="str">
            <v>feminino</v>
          </cell>
          <cell r="K461">
            <v>1</v>
          </cell>
          <cell r="L461" t="str">
            <v>R Amadeo Sousa Cardoso, 3-4ºFte</v>
          </cell>
          <cell r="M461" t="str">
            <v>2810-039</v>
          </cell>
          <cell r="N461" t="str">
            <v>ALMADA</v>
          </cell>
          <cell r="O461" t="str">
            <v>00243403</v>
          </cell>
          <cell r="P461" t="str">
            <v>12.ANO - 3. CURSO</v>
          </cell>
          <cell r="R461" t="str">
            <v>6264011</v>
          </cell>
          <cell r="S461" t="str">
            <v>19940512</v>
          </cell>
          <cell r="T461" t="str">
            <v>LISBOA</v>
          </cell>
          <cell r="U461" t="str">
            <v>9803</v>
          </cell>
          <cell r="V461" t="str">
            <v>S.NAC IND ENERGIA-SINDEL</v>
          </cell>
          <cell r="W461" t="str">
            <v>136244238</v>
          </cell>
          <cell r="X461" t="str">
            <v>3212</v>
          </cell>
          <cell r="Y461" t="str">
            <v>0.0</v>
          </cell>
          <cell r="Z461">
            <v>1</v>
          </cell>
          <cell r="AA461" t="str">
            <v>00</v>
          </cell>
          <cell r="AD461" t="str">
            <v>100</v>
          </cell>
          <cell r="AE461" t="str">
            <v>11073723231</v>
          </cell>
          <cell r="AF461" t="str">
            <v>02</v>
          </cell>
          <cell r="AG461" t="str">
            <v>19850319</v>
          </cell>
          <cell r="AH461" t="str">
            <v>DT.Adm.Corr.Antiguid</v>
          </cell>
          <cell r="AI461" t="str">
            <v>1</v>
          </cell>
          <cell r="AJ461" t="str">
            <v>ACTIVOS</v>
          </cell>
          <cell r="AK461" t="str">
            <v>AA</v>
          </cell>
          <cell r="AL461" t="str">
            <v>ACTIVO TEMP.INTEIRO</v>
          </cell>
          <cell r="AM461" t="str">
            <v>J300</v>
          </cell>
          <cell r="AN461" t="str">
            <v>EDPOutsourcing Comercial-S</v>
          </cell>
          <cell r="AO461" t="str">
            <v>J312</v>
          </cell>
          <cell r="AP461" t="str">
            <v>EDPOC-LSB-CCB45</v>
          </cell>
          <cell r="AQ461" t="str">
            <v>40177300</v>
          </cell>
          <cell r="AR461" t="str">
            <v>70000060</v>
          </cell>
          <cell r="AS461" t="str">
            <v>025.</v>
          </cell>
          <cell r="AT461" t="str">
            <v>ESCRITURARIO COMERCIAL</v>
          </cell>
          <cell r="AU461" t="str">
            <v>1</v>
          </cell>
          <cell r="AV461" t="str">
            <v>00040530</v>
          </cell>
          <cell r="AW461" t="str">
            <v>J20460000630</v>
          </cell>
          <cell r="AX461" t="str">
            <v>AS-LE-GA LOJAS E EQUIPAS</v>
          </cell>
          <cell r="AY461" t="str">
            <v>68905057</v>
          </cell>
          <cell r="AZ461" t="str">
            <v>Apoio à Rede Sul</v>
          </cell>
          <cell r="BA461" t="str">
            <v>6890</v>
          </cell>
          <cell r="BB461" t="str">
            <v>EDP Outsourcing Comercial</v>
          </cell>
          <cell r="BC461" t="str">
            <v>6890</v>
          </cell>
          <cell r="BD461" t="str">
            <v>6890</v>
          </cell>
          <cell r="BE461" t="str">
            <v>2800</v>
          </cell>
          <cell r="BF461" t="str">
            <v>6890</v>
          </cell>
          <cell r="BG461" t="str">
            <v>EDP Outsourcing Comercial,SA</v>
          </cell>
          <cell r="BH461" t="str">
            <v>1010</v>
          </cell>
          <cell r="BI461">
            <v>1079</v>
          </cell>
          <cell r="BJ461" t="str">
            <v>09</v>
          </cell>
          <cell r="BK461">
            <v>20</v>
          </cell>
          <cell r="BL461">
            <v>202.2</v>
          </cell>
          <cell r="BM461" t="str">
            <v>NÍVEL 5</v>
          </cell>
          <cell r="BN461" t="str">
            <v>02</v>
          </cell>
          <cell r="BO461" t="str">
            <v>06</v>
          </cell>
          <cell r="BP461" t="str">
            <v>20030101</v>
          </cell>
          <cell r="BQ461" t="str">
            <v>21</v>
          </cell>
          <cell r="BR461" t="str">
            <v>EVOLUCAO AUTOMATICA</v>
          </cell>
          <cell r="BS461" t="str">
            <v>20050101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C461">
            <v>0</v>
          </cell>
          <cell r="CG461">
            <v>0</v>
          </cell>
          <cell r="CK461">
            <v>0</v>
          </cell>
          <cell r="CO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</v>
          </cell>
          <cell r="CY461" t="str">
            <v>6010</v>
          </cell>
          <cell r="CZ461">
            <v>39.54</v>
          </cell>
          <cell r="DC461">
            <v>0</v>
          </cell>
          <cell r="DF461">
            <v>0</v>
          </cell>
          <cell r="DI461">
            <v>0</v>
          </cell>
          <cell r="DK461">
            <v>0</v>
          </cell>
          <cell r="DL461">
            <v>0</v>
          </cell>
          <cell r="DN461" t="str">
            <v>21D12</v>
          </cell>
          <cell r="DO461" t="str">
            <v>Flex.T.Int."Act.Ind."</v>
          </cell>
          <cell r="DP461">
            <v>2</v>
          </cell>
          <cell r="DQ461">
            <v>100</v>
          </cell>
          <cell r="DR461" t="str">
            <v>LX01</v>
          </cell>
          <cell r="DT461" t="str">
            <v>00350054</v>
          </cell>
          <cell r="DU461" t="str">
            <v>CAIXA GERAL DE DEPOSITOS, SA</v>
          </cell>
        </row>
        <row r="462">
          <cell r="A462" t="str">
            <v>302180</v>
          </cell>
          <cell r="B462" t="str">
            <v>Eugénia Maria Martins Infante Ribeiro Ventura</v>
          </cell>
          <cell r="C462" t="str">
            <v>1984</v>
          </cell>
          <cell r="D462">
            <v>21</v>
          </cell>
          <cell r="E462">
            <v>21</v>
          </cell>
          <cell r="F462" t="str">
            <v>19600822</v>
          </cell>
          <cell r="G462" t="str">
            <v>44</v>
          </cell>
          <cell r="H462" t="str">
            <v>1</v>
          </cell>
          <cell r="I462" t="str">
            <v>Casado</v>
          </cell>
          <cell r="J462" t="str">
            <v>feminino</v>
          </cell>
          <cell r="K462">
            <v>0</v>
          </cell>
          <cell r="L462" t="str">
            <v>R Nova Piedade, 52-2º</v>
          </cell>
          <cell r="M462" t="str">
            <v>1200-299</v>
          </cell>
          <cell r="N462" t="str">
            <v>LISBOA</v>
          </cell>
          <cell r="O462" t="str">
            <v>00231023</v>
          </cell>
          <cell r="P462" t="str">
            <v>CURSO GERAL DOS LICEUS</v>
          </cell>
          <cell r="R462" t="str">
            <v>5333486</v>
          </cell>
          <cell r="S462" t="str">
            <v>19980910</v>
          </cell>
          <cell r="T462" t="str">
            <v>LISBOA</v>
          </cell>
          <cell r="U462" t="str">
            <v>9802</v>
          </cell>
          <cell r="V462" t="str">
            <v>SIND IND ELéCT SUL ILHAS</v>
          </cell>
          <cell r="W462" t="str">
            <v>111572690</v>
          </cell>
          <cell r="X462" t="str">
            <v>3247</v>
          </cell>
          <cell r="Y462" t="str">
            <v>0.0</v>
          </cell>
          <cell r="Z462">
            <v>0</v>
          </cell>
          <cell r="AA462" t="str">
            <v>00</v>
          </cell>
          <cell r="AC462" t="str">
            <v>X</v>
          </cell>
          <cell r="AD462" t="str">
            <v>029</v>
          </cell>
          <cell r="AE462" t="str">
            <v>10940086631</v>
          </cell>
          <cell r="AF462" t="str">
            <v>02</v>
          </cell>
          <cell r="AG462" t="str">
            <v>19840502</v>
          </cell>
          <cell r="AH462" t="str">
            <v>DT.Adm.Corr.Antiguid</v>
          </cell>
          <cell r="AI462" t="str">
            <v>1</v>
          </cell>
          <cell r="AJ462" t="str">
            <v>ACTIVOS</v>
          </cell>
          <cell r="AK462" t="str">
            <v>AA</v>
          </cell>
          <cell r="AL462" t="str">
            <v>ACTIVO TEMP.INTEIRO</v>
          </cell>
          <cell r="AM462" t="str">
            <v>J300</v>
          </cell>
          <cell r="AN462" t="str">
            <v>EDPOutsourcing Comercial-S</v>
          </cell>
          <cell r="AO462" t="str">
            <v>J312</v>
          </cell>
          <cell r="AP462" t="str">
            <v>EDPOC-LSB-CCB45</v>
          </cell>
          <cell r="AQ462" t="str">
            <v>40177299</v>
          </cell>
          <cell r="AR462" t="str">
            <v>70000060</v>
          </cell>
          <cell r="AS462" t="str">
            <v>025.</v>
          </cell>
          <cell r="AT462" t="str">
            <v>ESCRITURARIO COMERCIAL</v>
          </cell>
          <cell r="AU462" t="str">
            <v>1</v>
          </cell>
          <cell r="AV462" t="str">
            <v>00040530</v>
          </cell>
          <cell r="AW462" t="str">
            <v>J20460000630</v>
          </cell>
          <cell r="AX462" t="str">
            <v>AS-LE-GA LOJAS E EQUIPAS</v>
          </cell>
          <cell r="AY462" t="str">
            <v>68905057</v>
          </cell>
          <cell r="AZ462" t="str">
            <v>Apoio à Rede Sul</v>
          </cell>
          <cell r="BA462" t="str">
            <v>6890</v>
          </cell>
          <cell r="BB462" t="str">
            <v>EDP Outsourcing Comercial</v>
          </cell>
          <cell r="BC462" t="str">
            <v>6890</v>
          </cell>
          <cell r="BD462" t="str">
            <v>6890</v>
          </cell>
          <cell r="BE462" t="str">
            <v>2800</v>
          </cell>
          <cell r="BF462" t="str">
            <v>6890</v>
          </cell>
          <cell r="BG462" t="str">
            <v>EDP Outsourcing Comercial,SA</v>
          </cell>
          <cell r="BH462" t="str">
            <v>1010</v>
          </cell>
          <cell r="BI462">
            <v>1247</v>
          </cell>
          <cell r="BJ462" t="str">
            <v>11</v>
          </cell>
          <cell r="BK462">
            <v>21</v>
          </cell>
          <cell r="BL462">
            <v>212.31</v>
          </cell>
          <cell r="BM462" t="str">
            <v>NÍVEL 5</v>
          </cell>
          <cell r="BN462" t="str">
            <v>01</v>
          </cell>
          <cell r="BO462" t="str">
            <v>08</v>
          </cell>
          <cell r="BP462" t="str">
            <v>20040101</v>
          </cell>
          <cell r="BQ462" t="str">
            <v>21</v>
          </cell>
          <cell r="BR462" t="str">
            <v>EVOLUCAO AUTOMATICA</v>
          </cell>
          <cell r="BS462" t="str">
            <v>20050101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C462">
            <v>0</v>
          </cell>
          <cell r="CG462">
            <v>0</v>
          </cell>
          <cell r="CK462">
            <v>0</v>
          </cell>
          <cell r="CO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Z462">
            <v>0</v>
          </cell>
          <cell r="DC462">
            <v>0</v>
          </cell>
          <cell r="DF462">
            <v>0</v>
          </cell>
          <cell r="DI462">
            <v>0</v>
          </cell>
          <cell r="DK462">
            <v>0</v>
          </cell>
          <cell r="DL462">
            <v>0</v>
          </cell>
          <cell r="DN462" t="str">
            <v>11101</v>
          </cell>
          <cell r="DO462" t="str">
            <v>Fixo Tempo Inteiro</v>
          </cell>
          <cell r="DP462">
            <v>2</v>
          </cell>
          <cell r="DQ462">
            <v>100</v>
          </cell>
          <cell r="DR462" t="str">
            <v>LX01</v>
          </cell>
          <cell r="DT462" t="str">
            <v>00330000</v>
          </cell>
          <cell r="DU462" t="str">
            <v>BANCO COMERCIAL PORTUGUES, SA</v>
          </cell>
        </row>
        <row r="463">
          <cell r="A463" t="str">
            <v>140481</v>
          </cell>
          <cell r="B463" t="str">
            <v>Luís Manuel Martins Alves</v>
          </cell>
          <cell r="C463" t="str">
            <v>1975</v>
          </cell>
          <cell r="D463">
            <v>30</v>
          </cell>
          <cell r="E463">
            <v>30</v>
          </cell>
          <cell r="F463" t="str">
            <v>19551127</v>
          </cell>
          <cell r="G463" t="str">
            <v>49</v>
          </cell>
          <cell r="H463" t="str">
            <v>4</v>
          </cell>
          <cell r="I463" t="str">
            <v>Divorc</v>
          </cell>
          <cell r="J463" t="str">
            <v>masculino</v>
          </cell>
          <cell r="K463">
            <v>2</v>
          </cell>
          <cell r="L463" t="str">
            <v>R Bernardo Santareno, 28-R/C Dto Anx Brandoa</v>
          </cell>
          <cell r="M463" t="str">
            <v>2700-112</v>
          </cell>
          <cell r="N463" t="str">
            <v>AMADORA</v>
          </cell>
          <cell r="O463" t="str">
            <v>00241132</v>
          </cell>
          <cell r="P463" t="str">
            <v>CURSO COMPLEMENTAR DOS LICEUS</v>
          </cell>
          <cell r="R463" t="str">
            <v>4680123</v>
          </cell>
          <cell r="S463" t="str">
            <v>19960626</v>
          </cell>
          <cell r="T463" t="str">
            <v>LISBOA</v>
          </cell>
          <cell r="W463" t="str">
            <v>111074851</v>
          </cell>
          <cell r="X463" t="str">
            <v>3140</v>
          </cell>
          <cell r="Y463" t="str">
            <v>0.0</v>
          </cell>
          <cell r="Z463">
            <v>2</v>
          </cell>
          <cell r="AA463" t="str">
            <v>00</v>
          </cell>
          <cell r="AD463" t="str">
            <v>029</v>
          </cell>
          <cell r="AE463" t="str">
            <v>10940067842</v>
          </cell>
          <cell r="AF463" t="str">
            <v>02</v>
          </cell>
          <cell r="AG463" t="str">
            <v>19750901</v>
          </cell>
          <cell r="AH463" t="str">
            <v>DT.Adm.Corr.Antiguid</v>
          </cell>
          <cell r="AI463" t="str">
            <v>1</v>
          </cell>
          <cell r="AJ463" t="str">
            <v>ACTIVOS</v>
          </cell>
          <cell r="AK463" t="str">
            <v>AA</v>
          </cell>
          <cell r="AL463" t="str">
            <v>ACTIVO TEMP.INTEIRO</v>
          </cell>
          <cell r="AM463" t="str">
            <v>J300</v>
          </cell>
          <cell r="AN463" t="str">
            <v>EDPOutsourcing Comercial-S</v>
          </cell>
          <cell r="AO463" t="str">
            <v>J312</v>
          </cell>
          <cell r="AP463" t="str">
            <v>EDPOC-LSB-CCB45</v>
          </cell>
          <cell r="AQ463" t="str">
            <v>40177270</v>
          </cell>
          <cell r="AR463" t="str">
            <v>70000078</v>
          </cell>
          <cell r="AS463" t="str">
            <v>033.</v>
          </cell>
          <cell r="AT463" t="str">
            <v>TECNICO PRINCIPAL DE GESTAO</v>
          </cell>
          <cell r="AU463" t="str">
            <v>1</v>
          </cell>
          <cell r="AV463" t="str">
            <v>00040339</v>
          </cell>
          <cell r="AW463" t="str">
            <v>J20460000830</v>
          </cell>
          <cell r="AX463" t="str">
            <v>AS-RA-GA REDE DE AGENTES - I</v>
          </cell>
          <cell r="AY463" t="str">
            <v>68905059</v>
          </cell>
          <cell r="AZ463" t="str">
            <v>Eq Contacto Directo</v>
          </cell>
          <cell r="BA463" t="str">
            <v>6890</v>
          </cell>
          <cell r="BB463" t="str">
            <v>EDP Outsourcing Comercial</v>
          </cell>
          <cell r="BC463" t="str">
            <v>6890</v>
          </cell>
          <cell r="BD463" t="str">
            <v>6890</v>
          </cell>
          <cell r="BE463" t="str">
            <v>2800</v>
          </cell>
          <cell r="BF463" t="str">
            <v>6890</v>
          </cell>
          <cell r="BG463" t="str">
            <v>EDP Outsourcing Comercial,SA</v>
          </cell>
          <cell r="BH463" t="str">
            <v>1010</v>
          </cell>
          <cell r="BI463">
            <v>1799</v>
          </cell>
          <cell r="BJ463" t="str">
            <v>17</v>
          </cell>
          <cell r="BK463">
            <v>30</v>
          </cell>
          <cell r="BL463">
            <v>303.3</v>
          </cell>
          <cell r="BM463" t="str">
            <v>NÍVEL 3</v>
          </cell>
          <cell r="BN463" t="str">
            <v>02</v>
          </cell>
          <cell r="BO463" t="str">
            <v>08</v>
          </cell>
          <cell r="BP463" t="str">
            <v>20030101</v>
          </cell>
          <cell r="BQ463" t="str">
            <v>21</v>
          </cell>
          <cell r="BR463" t="str">
            <v>EVOLUCAO AUTOMATICA</v>
          </cell>
          <cell r="BS463" t="str">
            <v>20050101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C463">
            <v>0</v>
          </cell>
          <cell r="CG463">
            <v>0</v>
          </cell>
          <cell r="CK463">
            <v>0</v>
          </cell>
          <cell r="CO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Z463">
            <v>0</v>
          </cell>
          <cell r="DC463">
            <v>0</v>
          </cell>
          <cell r="DF463">
            <v>0</v>
          </cell>
          <cell r="DI463">
            <v>0</v>
          </cell>
          <cell r="DK463">
            <v>0</v>
          </cell>
          <cell r="DL463">
            <v>0</v>
          </cell>
          <cell r="DN463" t="str">
            <v>21D11</v>
          </cell>
          <cell r="DO463" t="str">
            <v>Flex.T.Int."Escrit"</v>
          </cell>
          <cell r="DP463">
            <v>2</v>
          </cell>
          <cell r="DQ463">
            <v>100</v>
          </cell>
          <cell r="DR463" t="str">
            <v>LX01</v>
          </cell>
          <cell r="DT463" t="str">
            <v>00100000</v>
          </cell>
          <cell r="DU463" t="str">
            <v>BANCO BPI, SA</v>
          </cell>
        </row>
        <row r="464">
          <cell r="A464" t="str">
            <v>303380</v>
          </cell>
          <cell r="B464" t="str">
            <v>Helena Cristina Gameiro André</v>
          </cell>
          <cell r="C464" t="str">
            <v>1985</v>
          </cell>
          <cell r="D464">
            <v>20</v>
          </cell>
          <cell r="E464">
            <v>20</v>
          </cell>
          <cell r="F464" t="str">
            <v>19610907</v>
          </cell>
          <cell r="G464" t="str">
            <v>43</v>
          </cell>
          <cell r="H464" t="str">
            <v>4</v>
          </cell>
          <cell r="I464" t="str">
            <v>Divorc</v>
          </cell>
          <cell r="J464" t="str">
            <v>feminino</v>
          </cell>
          <cell r="K464">
            <v>2</v>
          </cell>
          <cell r="L464" t="str">
            <v>R Bernardo Santareno, 33-2ºC Miratejo</v>
          </cell>
          <cell r="M464" t="str">
            <v>2855-233</v>
          </cell>
          <cell r="N464" t="str">
            <v>CORROIOS</v>
          </cell>
          <cell r="O464" t="str">
            <v>00243383</v>
          </cell>
          <cell r="P464" t="str">
            <v>12.ANO - 1. CURSO</v>
          </cell>
          <cell r="R464" t="str">
            <v>3997970</v>
          </cell>
          <cell r="S464" t="str">
            <v>20020207</v>
          </cell>
          <cell r="T464" t="str">
            <v>LISBOA</v>
          </cell>
          <cell r="U464" t="str">
            <v>9802</v>
          </cell>
          <cell r="V464" t="str">
            <v>SIND IND ELéCT SUL ILHAS</v>
          </cell>
          <cell r="W464" t="str">
            <v>138065632</v>
          </cell>
          <cell r="X464" t="str">
            <v>3697</v>
          </cell>
          <cell r="Y464" t="str">
            <v>0.0</v>
          </cell>
          <cell r="Z464">
            <v>1</v>
          </cell>
          <cell r="AA464" t="str">
            <v>00</v>
          </cell>
          <cell r="AD464" t="str">
            <v>029</v>
          </cell>
          <cell r="AE464" t="str">
            <v>10940092074</v>
          </cell>
          <cell r="AF464" t="str">
            <v>02</v>
          </cell>
          <cell r="AG464" t="str">
            <v>19850401</v>
          </cell>
          <cell r="AH464" t="str">
            <v>DT.Adm.Corr.Antiguid</v>
          </cell>
          <cell r="AI464" t="str">
            <v>1</v>
          </cell>
          <cell r="AJ464" t="str">
            <v>ACTIVOS</v>
          </cell>
          <cell r="AK464" t="str">
            <v>AA</v>
          </cell>
          <cell r="AL464" t="str">
            <v>ACTIVO TEMP.INTEIRO</v>
          </cell>
          <cell r="AM464" t="str">
            <v>J300</v>
          </cell>
          <cell r="AN464" t="str">
            <v>EDPOutsourcing Comercial-S</v>
          </cell>
          <cell r="AO464" t="str">
            <v>J312</v>
          </cell>
          <cell r="AP464" t="str">
            <v>EDPOC-LSB-CCB45</v>
          </cell>
          <cell r="AQ464" t="str">
            <v>40177286</v>
          </cell>
          <cell r="AR464" t="str">
            <v>70000022</v>
          </cell>
          <cell r="AS464" t="str">
            <v>014.</v>
          </cell>
          <cell r="AT464" t="str">
            <v>TECNICO COMERCIAL</v>
          </cell>
          <cell r="AU464" t="str">
            <v>1</v>
          </cell>
          <cell r="AV464" t="str">
            <v>00040339</v>
          </cell>
          <cell r="AW464" t="str">
            <v>J20460000830</v>
          </cell>
          <cell r="AX464" t="str">
            <v>AS-RA-GA REDE DE AGENTES - I</v>
          </cell>
          <cell r="AY464" t="str">
            <v>68905059</v>
          </cell>
          <cell r="AZ464" t="str">
            <v>Eq Contacto Directo</v>
          </cell>
          <cell r="BA464" t="str">
            <v>6890</v>
          </cell>
          <cell r="BB464" t="str">
            <v>EDP Outsourcing Comercial</v>
          </cell>
          <cell r="BC464" t="str">
            <v>6890</v>
          </cell>
          <cell r="BD464" t="str">
            <v>6890</v>
          </cell>
          <cell r="BE464" t="str">
            <v>2800</v>
          </cell>
          <cell r="BF464" t="str">
            <v>6890</v>
          </cell>
          <cell r="BG464" t="str">
            <v>EDP Outsourcing Comercial,SA</v>
          </cell>
          <cell r="BH464" t="str">
            <v>1010</v>
          </cell>
          <cell r="BI464">
            <v>1247</v>
          </cell>
          <cell r="BJ464" t="str">
            <v>11</v>
          </cell>
          <cell r="BK464">
            <v>20</v>
          </cell>
          <cell r="BL464">
            <v>202.2</v>
          </cell>
          <cell r="BM464" t="str">
            <v>NÍVEL 4</v>
          </cell>
          <cell r="BN464" t="str">
            <v>00</v>
          </cell>
          <cell r="BO464" t="str">
            <v>05</v>
          </cell>
          <cell r="BP464" t="str">
            <v>20050101</v>
          </cell>
          <cell r="BQ464" t="str">
            <v>21</v>
          </cell>
          <cell r="BR464" t="str">
            <v>EVOLUCAO AUTOMATICA</v>
          </cell>
          <cell r="BS464" t="str">
            <v>20050101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C464">
            <v>0</v>
          </cell>
          <cell r="CG464">
            <v>0</v>
          </cell>
          <cell r="CK464">
            <v>0</v>
          </cell>
          <cell r="CO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Z464">
            <v>0</v>
          </cell>
          <cell r="DC464">
            <v>0</v>
          </cell>
          <cell r="DF464">
            <v>0</v>
          </cell>
          <cell r="DI464">
            <v>0</v>
          </cell>
          <cell r="DK464">
            <v>0</v>
          </cell>
          <cell r="DL464">
            <v>0</v>
          </cell>
          <cell r="DN464" t="str">
            <v>21D12</v>
          </cell>
          <cell r="DO464" t="str">
            <v>Flex.T.Int."Act.Ind."</v>
          </cell>
          <cell r="DP464">
            <v>2</v>
          </cell>
          <cell r="DQ464">
            <v>100</v>
          </cell>
          <cell r="DR464" t="str">
            <v>LX01</v>
          </cell>
          <cell r="DT464" t="str">
            <v>00330000</v>
          </cell>
          <cell r="DU464" t="str">
            <v>BANCO COMERCIAL PORTUGUES, SA</v>
          </cell>
        </row>
        <row r="465">
          <cell r="A465" t="str">
            <v>214183</v>
          </cell>
          <cell r="B465" t="str">
            <v>Maria Luísa Santos Oliveira Esteves</v>
          </cell>
          <cell r="C465" t="str">
            <v>1981</v>
          </cell>
          <cell r="D465">
            <v>24</v>
          </cell>
          <cell r="E465">
            <v>24</v>
          </cell>
          <cell r="F465" t="str">
            <v>19590821</v>
          </cell>
          <cell r="G465" t="str">
            <v>45</v>
          </cell>
          <cell r="H465" t="str">
            <v>1</v>
          </cell>
          <cell r="I465" t="str">
            <v>Casado</v>
          </cell>
          <cell r="J465" t="str">
            <v>feminino</v>
          </cell>
          <cell r="K465">
            <v>2</v>
          </cell>
          <cell r="L465" t="str">
            <v>Lr João Regras, Nº 12-8ºDto Alfornel</v>
          </cell>
          <cell r="M465" t="str">
            <v>2700-483</v>
          </cell>
          <cell r="N465" t="str">
            <v>AMADORA</v>
          </cell>
          <cell r="O465" t="str">
            <v>00787214</v>
          </cell>
          <cell r="P465" t="str">
            <v>ESTUDOS INGLESES E ALEMAES</v>
          </cell>
          <cell r="R465" t="str">
            <v>6420518</v>
          </cell>
          <cell r="S465" t="str">
            <v>19970519</v>
          </cell>
          <cell r="T465" t="str">
            <v>LISBOA</v>
          </cell>
          <cell r="W465" t="str">
            <v>120550946</v>
          </cell>
          <cell r="X465" t="str">
            <v>3140</v>
          </cell>
          <cell r="Y465" t="str">
            <v>0.0</v>
          </cell>
          <cell r="Z465">
            <v>2</v>
          </cell>
          <cell r="AA465" t="str">
            <v>00</v>
          </cell>
          <cell r="AC465" t="str">
            <v>X</v>
          </cell>
          <cell r="AD465" t="str">
            <v>029</v>
          </cell>
          <cell r="AE465" t="str">
            <v>10940078696</v>
          </cell>
          <cell r="AF465" t="str">
            <v>02</v>
          </cell>
          <cell r="AG465" t="str">
            <v>19810713</v>
          </cell>
          <cell r="AH465" t="str">
            <v>DT.Adm.Corr.Antiguid</v>
          </cell>
          <cell r="AI465" t="str">
            <v>1</v>
          </cell>
          <cell r="AJ465" t="str">
            <v>ACTIVOS</v>
          </cell>
          <cell r="AK465" t="str">
            <v>AA</v>
          </cell>
          <cell r="AL465" t="str">
            <v>ACTIVO TEMP.INTEIRO</v>
          </cell>
          <cell r="AM465" t="str">
            <v>J300</v>
          </cell>
          <cell r="AN465" t="str">
            <v>EDPOutsourcing Comercial-S</v>
          </cell>
          <cell r="AO465" t="str">
            <v>J312</v>
          </cell>
          <cell r="AP465" t="str">
            <v>EDPOC-LSB-CCB45</v>
          </cell>
          <cell r="AQ465" t="str">
            <v>40177265</v>
          </cell>
          <cell r="AR465" t="str">
            <v>70000042</v>
          </cell>
          <cell r="AS465" t="str">
            <v>01L2</v>
          </cell>
          <cell r="AT465" t="str">
            <v>LICENCIADO II</v>
          </cell>
          <cell r="AU465" t="str">
            <v>1</v>
          </cell>
          <cell r="AV465" t="str">
            <v>00040339</v>
          </cell>
          <cell r="AW465" t="str">
            <v>J20460000830</v>
          </cell>
          <cell r="AX465" t="str">
            <v>AS-RA-GA REDE DE AGENTES - I</v>
          </cell>
          <cell r="AY465" t="str">
            <v>68905059</v>
          </cell>
          <cell r="AZ465" t="str">
            <v>Eq Contacto Directo</v>
          </cell>
          <cell r="BA465" t="str">
            <v>6890</v>
          </cell>
          <cell r="BB465" t="str">
            <v>EDP Outsourcing Comercial</v>
          </cell>
          <cell r="BC465" t="str">
            <v>6890</v>
          </cell>
          <cell r="BD465" t="str">
            <v>6890</v>
          </cell>
          <cell r="BE465" t="str">
            <v>2800</v>
          </cell>
          <cell r="BF465" t="str">
            <v>6890</v>
          </cell>
          <cell r="BG465" t="str">
            <v>EDP Outsourcing Comercial,SA</v>
          </cell>
          <cell r="BH465" t="str">
            <v>1010</v>
          </cell>
          <cell r="BI465">
            <v>2409</v>
          </cell>
          <cell r="BJ465" t="str">
            <v>K</v>
          </cell>
          <cell r="BK465">
            <v>24</v>
          </cell>
          <cell r="BL465">
            <v>242.64</v>
          </cell>
          <cell r="BM465" t="str">
            <v>LIC 2</v>
          </cell>
          <cell r="BN465" t="str">
            <v>01</v>
          </cell>
          <cell r="BO465" t="str">
            <v>K</v>
          </cell>
          <cell r="BP465" t="str">
            <v>20030110</v>
          </cell>
          <cell r="BQ465" t="str">
            <v>22</v>
          </cell>
          <cell r="BR465" t="str">
            <v>ACELERACAO DE CARREIRA</v>
          </cell>
          <cell r="BS465" t="str">
            <v>20050101</v>
          </cell>
          <cell r="BW465">
            <v>0</v>
          </cell>
          <cell r="BX465">
            <v>21</v>
          </cell>
          <cell r="BY465">
            <v>582.88</v>
          </cell>
          <cell r="BZ465">
            <v>0</v>
          </cell>
          <cell r="CA465">
            <v>0</v>
          </cell>
          <cell r="CC465">
            <v>0</v>
          </cell>
          <cell r="CG465">
            <v>0</v>
          </cell>
          <cell r="CK465">
            <v>0</v>
          </cell>
          <cell r="CO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Z465">
            <v>0</v>
          </cell>
          <cell r="DC465">
            <v>0</v>
          </cell>
          <cell r="DD465" t="str">
            <v>1480</v>
          </cell>
          <cell r="DE465" t="str">
            <v>L</v>
          </cell>
          <cell r="DF465">
            <v>124</v>
          </cell>
          <cell r="DI465">
            <v>0</v>
          </cell>
          <cell r="DK465">
            <v>0</v>
          </cell>
          <cell r="DL465">
            <v>0</v>
          </cell>
          <cell r="DN465" t="str">
            <v>50001</v>
          </cell>
          <cell r="DO465" t="str">
            <v>IHT_TEMPO INTEIRO</v>
          </cell>
          <cell r="DP465">
            <v>2</v>
          </cell>
          <cell r="DQ465">
            <v>100</v>
          </cell>
          <cell r="DR465" t="str">
            <v>LX01</v>
          </cell>
          <cell r="DT465" t="str">
            <v>00350081</v>
          </cell>
          <cell r="DU465" t="str">
            <v>CAIXA GERAL DE DEPOSITOS, SA</v>
          </cell>
        </row>
        <row r="466">
          <cell r="A466" t="str">
            <v>264105</v>
          </cell>
          <cell r="B466" t="str">
            <v>Vítor Manuel Caldeira Ferreira</v>
          </cell>
          <cell r="C466" t="str">
            <v>1984</v>
          </cell>
          <cell r="D466">
            <v>21</v>
          </cell>
          <cell r="E466">
            <v>21</v>
          </cell>
          <cell r="F466" t="str">
            <v>19621125</v>
          </cell>
          <cell r="G466" t="str">
            <v>42</v>
          </cell>
          <cell r="H466" t="str">
            <v>1</v>
          </cell>
          <cell r="I466" t="str">
            <v>Casado</v>
          </cell>
          <cell r="J466" t="str">
            <v>masculino</v>
          </cell>
          <cell r="K466">
            <v>2</v>
          </cell>
          <cell r="L466" t="str">
            <v>Av da Liberdade, 51 Vale Milhaços</v>
          </cell>
          <cell r="M466" t="str">
            <v>2855-385</v>
          </cell>
          <cell r="N466" t="str">
            <v>CORROIOS</v>
          </cell>
          <cell r="O466" t="str">
            <v>00121021</v>
          </cell>
          <cell r="P466" t="str">
            <v>1. CICLO LICEAL (2 ANOS)</v>
          </cell>
          <cell r="R466" t="str">
            <v>6202864</v>
          </cell>
          <cell r="S466" t="str">
            <v>19991006</v>
          </cell>
          <cell r="T466" t="str">
            <v>LISBOA</v>
          </cell>
          <cell r="U466" t="str">
            <v>9803</v>
          </cell>
          <cell r="V466" t="str">
            <v>S.NAC IND ENERGIA-SINDEL</v>
          </cell>
          <cell r="W466" t="str">
            <v>123323398</v>
          </cell>
          <cell r="X466" t="str">
            <v>3697</v>
          </cell>
          <cell r="Y466" t="str">
            <v>0.0</v>
          </cell>
          <cell r="Z466">
            <v>2</v>
          </cell>
          <cell r="AA466" t="str">
            <v>00</v>
          </cell>
          <cell r="AC466" t="str">
            <v>X</v>
          </cell>
          <cell r="AD466" t="str">
            <v>100</v>
          </cell>
          <cell r="AE466" t="str">
            <v>11073313892</v>
          </cell>
          <cell r="AF466" t="str">
            <v>02</v>
          </cell>
          <cell r="AG466" t="str">
            <v>19840305</v>
          </cell>
          <cell r="AH466" t="str">
            <v>DT.Adm.Corr.Antiguid</v>
          </cell>
          <cell r="AI466" t="str">
            <v>1</v>
          </cell>
          <cell r="AJ466" t="str">
            <v>ACTIVOS</v>
          </cell>
          <cell r="AK466" t="str">
            <v>AA</v>
          </cell>
          <cell r="AL466" t="str">
            <v>ACTIVO TEMP.INTEIRO</v>
          </cell>
          <cell r="AM466" t="str">
            <v>J300</v>
          </cell>
          <cell r="AN466" t="str">
            <v>EDPOutsourcing Comercial-S</v>
          </cell>
          <cell r="AO466" t="str">
            <v>J312</v>
          </cell>
          <cell r="AP466" t="str">
            <v>EDPOC-LSB-CCB45</v>
          </cell>
          <cell r="AQ466" t="str">
            <v>40177282</v>
          </cell>
          <cell r="AR466" t="str">
            <v>70000022</v>
          </cell>
          <cell r="AS466" t="str">
            <v>014.</v>
          </cell>
          <cell r="AT466" t="str">
            <v>TECNICO COMERCIAL</v>
          </cell>
          <cell r="AU466" t="str">
            <v>1</v>
          </cell>
          <cell r="AV466" t="str">
            <v>00040339</v>
          </cell>
          <cell r="AW466" t="str">
            <v>J20460000830</v>
          </cell>
          <cell r="AX466" t="str">
            <v>AS-RA-GA REDE DE AGENTES - I</v>
          </cell>
          <cell r="AY466" t="str">
            <v>68905059</v>
          </cell>
          <cell r="AZ466" t="str">
            <v>Eq Contacto Directo</v>
          </cell>
          <cell r="BA466" t="str">
            <v>6890</v>
          </cell>
          <cell r="BB466" t="str">
            <v>EDP Outsourcing Comercial</v>
          </cell>
          <cell r="BC466" t="str">
            <v>6890</v>
          </cell>
          <cell r="BD466" t="str">
            <v>6890</v>
          </cell>
          <cell r="BE466" t="str">
            <v>2800</v>
          </cell>
          <cell r="BF466" t="str">
            <v>6890</v>
          </cell>
          <cell r="BG466" t="str">
            <v>EDP Outsourcing Comercial,SA</v>
          </cell>
          <cell r="BH466" t="str">
            <v>1010</v>
          </cell>
          <cell r="BI466">
            <v>1079</v>
          </cell>
          <cell r="BJ466" t="str">
            <v>09</v>
          </cell>
          <cell r="BK466">
            <v>21</v>
          </cell>
          <cell r="BL466">
            <v>212.31</v>
          </cell>
          <cell r="BM466" t="str">
            <v>NÍVEL 4</v>
          </cell>
          <cell r="BN466" t="str">
            <v>01</v>
          </cell>
          <cell r="BO466" t="str">
            <v>03</v>
          </cell>
          <cell r="BP466" t="str">
            <v>20040110</v>
          </cell>
          <cell r="BQ466" t="str">
            <v>33</v>
          </cell>
          <cell r="BR466" t="str">
            <v>NOMEACAO</v>
          </cell>
          <cell r="BS466" t="str">
            <v>20050101</v>
          </cell>
          <cell r="BT466" t="str">
            <v>20040101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C466">
            <v>0</v>
          </cell>
          <cell r="CG466">
            <v>0</v>
          </cell>
          <cell r="CK466">
            <v>0</v>
          </cell>
          <cell r="CO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Z466">
            <v>0</v>
          </cell>
          <cell r="DC466">
            <v>0</v>
          </cell>
          <cell r="DF466">
            <v>0</v>
          </cell>
          <cell r="DI466">
            <v>0</v>
          </cell>
          <cell r="DK466">
            <v>0</v>
          </cell>
          <cell r="DL466">
            <v>0</v>
          </cell>
          <cell r="DN466" t="str">
            <v>21D12</v>
          </cell>
          <cell r="DO466" t="str">
            <v>Flex.T.Int."Act.Ind."</v>
          </cell>
          <cell r="DP466">
            <v>2</v>
          </cell>
          <cell r="DQ466">
            <v>100</v>
          </cell>
          <cell r="DR466" t="str">
            <v>LX01</v>
          </cell>
          <cell r="DT466" t="str">
            <v>00350759</v>
          </cell>
          <cell r="DU466" t="str">
            <v>CAIXA GERAL DE DEPOSITOS, SA</v>
          </cell>
        </row>
        <row r="467">
          <cell r="A467" t="str">
            <v>182559</v>
          </cell>
          <cell r="B467" t="str">
            <v>Maria Rosário Caniço Marques</v>
          </cell>
          <cell r="C467" t="str">
            <v>1979</v>
          </cell>
          <cell r="D467">
            <v>26</v>
          </cell>
          <cell r="E467">
            <v>26</v>
          </cell>
          <cell r="F467" t="str">
            <v>19561128</v>
          </cell>
          <cell r="G467" t="str">
            <v>48</v>
          </cell>
          <cell r="H467" t="str">
            <v>1</v>
          </cell>
          <cell r="I467" t="str">
            <v>Casado</v>
          </cell>
          <cell r="J467" t="str">
            <v>feminino</v>
          </cell>
          <cell r="K467">
            <v>2</v>
          </cell>
          <cell r="L467" t="str">
            <v>R dos Abrantes, 36</v>
          </cell>
          <cell r="M467" t="str">
            <v>2125-000</v>
          </cell>
          <cell r="N467" t="str">
            <v>MARINHAIS</v>
          </cell>
          <cell r="O467" t="str">
            <v>00243383</v>
          </cell>
          <cell r="P467" t="str">
            <v>12.ANO - 1. CURSO</v>
          </cell>
          <cell r="R467" t="str">
            <v>6044171</v>
          </cell>
          <cell r="S467" t="str">
            <v>20040130</v>
          </cell>
          <cell r="T467" t="str">
            <v>LISBOA</v>
          </cell>
          <cell r="U467" t="str">
            <v>9802</v>
          </cell>
          <cell r="V467" t="str">
            <v>SIND IND ELéCT SUL ILHAS</v>
          </cell>
          <cell r="W467" t="str">
            <v>118077589</v>
          </cell>
          <cell r="X467" t="str">
            <v>2070</v>
          </cell>
          <cell r="Y467" t="str">
            <v>0.0</v>
          </cell>
          <cell r="Z467">
            <v>2</v>
          </cell>
          <cell r="AA467" t="str">
            <v>00</v>
          </cell>
          <cell r="AC467" t="str">
            <v>X</v>
          </cell>
          <cell r="AD467" t="str">
            <v>100</v>
          </cell>
          <cell r="AE467" t="str">
            <v>10096416456</v>
          </cell>
          <cell r="AF467" t="str">
            <v>02</v>
          </cell>
          <cell r="AG467" t="str">
            <v>19791201</v>
          </cell>
          <cell r="AH467" t="str">
            <v>DT.Adm.Corr.Antiguid</v>
          </cell>
          <cell r="AI467" t="str">
            <v>1</v>
          </cell>
          <cell r="AJ467" t="str">
            <v>ACTIVOS</v>
          </cell>
          <cell r="AK467" t="str">
            <v>AA</v>
          </cell>
          <cell r="AL467" t="str">
            <v>ACTIVO TEMP.INTEIRO</v>
          </cell>
          <cell r="AM467" t="str">
            <v>J300</v>
          </cell>
          <cell r="AN467" t="str">
            <v>EDPOutsourcing Comercial-S</v>
          </cell>
          <cell r="AO467" t="str">
            <v>J312</v>
          </cell>
          <cell r="AP467" t="str">
            <v>EDPOC-LSB-CCB45</v>
          </cell>
          <cell r="AQ467" t="str">
            <v>40177276</v>
          </cell>
          <cell r="AR467" t="str">
            <v>70000022</v>
          </cell>
          <cell r="AS467" t="str">
            <v>014.</v>
          </cell>
          <cell r="AT467" t="str">
            <v>TECNICO COMERCIAL</v>
          </cell>
          <cell r="AU467" t="str">
            <v>1</v>
          </cell>
          <cell r="AV467" t="str">
            <v>00040339</v>
          </cell>
          <cell r="AW467" t="str">
            <v>J20460000830</v>
          </cell>
          <cell r="AX467" t="str">
            <v>AS-RA-GA REDE DE AGENTES - I</v>
          </cell>
          <cell r="AY467" t="str">
            <v>68905059</v>
          </cell>
          <cell r="AZ467" t="str">
            <v>Eq Contacto Directo</v>
          </cell>
          <cell r="BA467" t="str">
            <v>6890</v>
          </cell>
          <cell r="BB467" t="str">
            <v>EDP Outsourcing Comercial</v>
          </cell>
          <cell r="BC467" t="str">
            <v>6890</v>
          </cell>
          <cell r="BD467" t="str">
            <v>6890</v>
          </cell>
          <cell r="BE467" t="str">
            <v>2800</v>
          </cell>
          <cell r="BF467" t="str">
            <v>6890</v>
          </cell>
          <cell r="BG467" t="str">
            <v>EDP Outsourcing Comercial,SA</v>
          </cell>
          <cell r="BH467" t="str">
            <v>1010</v>
          </cell>
          <cell r="BI467">
            <v>1339</v>
          </cell>
          <cell r="BJ467" t="str">
            <v>12</v>
          </cell>
          <cell r="BK467">
            <v>26</v>
          </cell>
          <cell r="BL467">
            <v>262.86</v>
          </cell>
          <cell r="BM467" t="str">
            <v>NÍVEL 4</v>
          </cell>
          <cell r="BN467" t="str">
            <v>02</v>
          </cell>
          <cell r="BO467" t="str">
            <v>06</v>
          </cell>
          <cell r="BP467" t="str">
            <v>20030101</v>
          </cell>
          <cell r="BQ467" t="str">
            <v>21</v>
          </cell>
          <cell r="BR467" t="str">
            <v>EVOLUCAO AUTOMATICA</v>
          </cell>
          <cell r="BS467" t="str">
            <v>20050101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C467">
            <v>0</v>
          </cell>
          <cell r="CG467">
            <v>0</v>
          </cell>
          <cell r="CK467">
            <v>0</v>
          </cell>
          <cell r="CO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Z467">
            <v>0</v>
          </cell>
          <cell r="DC467">
            <v>0</v>
          </cell>
          <cell r="DF467">
            <v>0</v>
          </cell>
          <cell r="DI467">
            <v>0</v>
          </cell>
          <cell r="DK467">
            <v>0</v>
          </cell>
          <cell r="DL467">
            <v>0</v>
          </cell>
          <cell r="DN467" t="str">
            <v>21D12</v>
          </cell>
          <cell r="DO467" t="str">
            <v>Flex.T.Int."Act.Ind."</v>
          </cell>
          <cell r="DP467">
            <v>2</v>
          </cell>
          <cell r="DQ467">
            <v>100</v>
          </cell>
          <cell r="DR467" t="str">
            <v>LX01</v>
          </cell>
          <cell r="DT467" t="str">
            <v>00070340</v>
          </cell>
          <cell r="DU467" t="str">
            <v>BANCO ESPIRITO SANTO, SA</v>
          </cell>
        </row>
        <row r="468">
          <cell r="A468" t="str">
            <v>197084</v>
          </cell>
          <cell r="B468" t="str">
            <v>Heliodoro Jorge Santos Pereira</v>
          </cell>
          <cell r="C468" t="str">
            <v>1974</v>
          </cell>
          <cell r="D468">
            <v>31</v>
          </cell>
          <cell r="E468">
            <v>31</v>
          </cell>
          <cell r="F468" t="str">
            <v>19570727</v>
          </cell>
          <cell r="G468" t="str">
            <v>47</v>
          </cell>
          <cell r="H468" t="str">
            <v>1</v>
          </cell>
          <cell r="I468" t="str">
            <v>Casado</v>
          </cell>
          <cell r="J468" t="str">
            <v>masculino</v>
          </cell>
          <cell r="K468">
            <v>3</v>
          </cell>
          <cell r="L468" t="str">
            <v>R de Goa, Nº 7-1ºA</v>
          </cell>
          <cell r="M468" t="str">
            <v>2900-078</v>
          </cell>
          <cell r="N468" t="str">
            <v>SETÚBAL</v>
          </cell>
          <cell r="O468" t="str">
            <v>00123032</v>
          </cell>
          <cell r="P468" t="str">
            <v>CICLO PREP. ENSINO SECUNDARIO</v>
          </cell>
          <cell r="R468" t="str">
            <v>4837203</v>
          </cell>
          <cell r="S468" t="str">
            <v>19871130</v>
          </cell>
          <cell r="T468" t="str">
            <v>LISBOA</v>
          </cell>
          <cell r="U468" t="str">
            <v>9803</v>
          </cell>
          <cell r="V468" t="str">
            <v>S.NAC IND ENERGIA-SINDEL</v>
          </cell>
          <cell r="W468" t="str">
            <v>114374457</v>
          </cell>
          <cell r="X468" t="str">
            <v>2232</v>
          </cell>
          <cell r="Y468" t="str">
            <v>0.0</v>
          </cell>
          <cell r="Z468">
            <v>3</v>
          </cell>
          <cell r="AA468" t="str">
            <v>00</v>
          </cell>
          <cell r="AD468" t="str">
            <v>100</v>
          </cell>
          <cell r="AE468" t="str">
            <v>11071645797</v>
          </cell>
          <cell r="AF468" t="str">
            <v>02</v>
          </cell>
          <cell r="AG468" t="str">
            <v>19740923</v>
          </cell>
          <cell r="AH468" t="str">
            <v>DT.Adm.Corr.Antiguid</v>
          </cell>
          <cell r="AI468" t="str">
            <v>1</v>
          </cell>
          <cell r="AJ468" t="str">
            <v>ACTIVOS</v>
          </cell>
          <cell r="AK468" t="str">
            <v>AA</v>
          </cell>
          <cell r="AL468" t="str">
            <v>ACTIVO TEMP.INTEIRO</v>
          </cell>
          <cell r="AM468" t="str">
            <v>J300</v>
          </cell>
          <cell r="AN468" t="str">
            <v>EDPOutsourcing Comercial-S</v>
          </cell>
          <cell r="AO468" t="str">
            <v>J312</v>
          </cell>
          <cell r="AP468" t="str">
            <v>EDPOC-LSB-CCB45</v>
          </cell>
          <cell r="AQ468" t="str">
            <v>40177291</v>
          </cell>
          <cell r="AR468" t="str">
            <v>70000060</v>
          </cell>
          <cell r="AS468" t="str">
            <v>025.</v>
          </cell>
          <cell r="AT468" t="str">
            <v>ESCRITURARIO COMERCIAL</v>
          </cell>
          <cell r="AU468" t="str">
            <v>1</v>
          </cell>
          <cell r="AV468" t="str">
            <v>00040339</v>
          </cell>
          <cell r="AW468" t="str">
            <v>J20460000830</v>
          </cell>
          <cell r="AX468" t="str">
            <v>AS-RA-GA REDE DE AGENTES - I</v>
          </cell>
          <cell r="AY468" t="str">
            <v>68905059</v>
          </cell>
          <cell r="AZ468" t="str">
            <v>Eq Contacto Directo</v>
          </cell>
          <cell r="BA468" t="str">
            <v>6890</v>
          </cell>
          <cell r="BB468" t="str">
            <v>EDP Outsourcing Comercial</v>
          </cell>
          <cell r="BC468" t="str">
            <v>6890</v>
          </cell>
          <cell r="BD468" t="str">
            <v>6890</v>
          </cell>
          <cell r="BE468" t="str">
            <v>2800</v>
          </cell>
          <cell r="BF468" t="str">
            <v>6890</v>
          </cell>
          <cell r="BG468" t="str">
            <v>EDP Outsourcing Comercial,SA</v>
          </cell>
          <cell r="BH468" t="str">
            <v>1010</v>
          </cell>
          <cell r="BI468">
            <v>1160</v>
          </cell>
          <cell r="BJ468" t="str">
            <v>10</v>
          </cell>
          <cell r="BK468">
            <v>31</v>
          </cell>
          <cell r="BL468">
            <v>313.41000000000003</v>
          </cell>
          <cell r="BM468" t="str">
            <v>NÍVEL 5</v>
          </cell>
          <cell r="BN468" t="str">
            <v>00</v>
          </cell>
          <cell r="BO468" t="str">
            <v>07</v>
          </cell>
          <cell r="BP468" t="str">
            <v>20050101</v>
          </cell>
          <cell r="BQ468" t="str">
            <v>21</v>
          </cell>
          <cell r="BR468" t="str">
            <v>EVOLUCAO AUTOMATICA</v>
          </cell>
          <cell r="BS468" t="str">
            <v>20050101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C468">
            <v>0</v>
          </cell>
          <cell r="CG468">
            <v>0</v>
          </cell>
          <cell r="CK468">
            <v>0</v>
          </cell>
          <cell r="CO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Z468">
            <v>0</v>
          </cell>
          <cell r="DC468">
            <v>0</v>
          </cell>
          <cell r="DF468">
            <v>0</v>
          </cell>
          <cell r="DI468">
            <v>0</v>
          </cell>
          <cell r="DK468">
            <v>0</v>
          </cell>
          <cell r="DL468">
            <v>0</v>
          </cell>
          <cell r="DN468" t="str">
            <v>21D12</v>
          </cell>
          <cell r="DO468" t="str">
            <v>Flex.T.Int."Act.Ind."</v>
          </cell>
          <cell r="DP468">
            <v>2</v>
          </cell>
          <cell r="DQ468">
            <v>100</v>
          </cell>
          <cell r="DR468" t="str">
            <v>LX01</v>
          </cell>
          <cell r="DT468" t="str">
            <v>00180000</v>
          </cell>
          <cell r="DU468" t="str">
            <v>BANCO TOTTA &amp; ACORES, SA</v>
          </cell>
        </row>
        <row r="469">
          <cell r="A469" t="str">
            <v>140490</v>
          </cell>
          <cell r="B469" t="str">
            <v>Manuel Luís Conceição Oliveira Samji</v>
          </cell>
          <cell r="C469" t="str">
            <v>1975</v>
          </cell>
          <cell r="D469">
            <v>30</v>
          </cell>
          <cell r="E469">
            <v>30</v>
          </cell>
          <cell r="F469" t="str">
            <v>19540331</v>
          </cell>
          <cell r="G469" t="str">
            <v>51</v>
          </cell>
          <cell r="H469" t="str">
            <v>1</v>
          </cell>
          <cell r="I469" t="str">
            <v>Casado</v>
          </cell>
          <cell r="J469" t="str">
            <v>masculino</v>
          </cell>
          <cell r="K469">
            <v>2</v>
          </cell>
          <cell r="L469" t="str">
            <v>R Cidade de Paris, 17-3ºEsq Agualva</v>
          </cell>
          <cell r="M469" t="str">
            <v>2735-000</v>
          </cell>
          <cell r="N469" t="str">
            <v>CACÉM</v>
          </cell>
          <cell r="O469" t="str">
            <v>00122125</v>
          </cell>
          <cell r="P469" t="str">
            <v>SERRALHEIRO</v>
          </cell>
          <cell r="R469" t="str">
            <v>2314318</v>
          </cell>
          <cell r="S469" t="str">
            <v>19960402</v>
          </cell>
          <cell r="T469" t="str">
            <v>LISBOA</v>
          </cell>
          <cell r="U469" t="str">
            <v>9803</v>
          </cell>
          <cell r="V469" t="str">
            <v>S.NAC IND ENERGIA-SINDEL</v>
          </cell>
          <cell r="W469" t="str">
            <v>105406716</v>
          </cell>
          <cell r="X469" t="str">
            <v>3557</v>
          </cell>
          <cell r="Y469" t="str">
            <v>0.0</v>
          </cell>
          <cell r="Z469">
            <v>2</v>
          </cell>
          <cell r="AA469" t="str">
            <v>00</v>
          </cell>
          <cell r="AD469" t="str">
            <v>029</v>
          </cell>
          <cell r="AE469" t="str">
            <v>10940067876</v>
          </cell>
          <cell r="AF469" t="str">
            <v>02</v>
          </cell>
          <cell r="AG469" t="str">
            <v>19750901</v>
          </cell>
          <cell r="AH469" t="str">
            <v>DT.Adm.Corr.Antiguid</v>
          </cell>
          <cell r="AI469" t="str">
            <v>1</v>
          </cell>
          <cell r="AJ469" t="str">
            <v>ACTIVOS</v>
          </cell>
          <cell r="AK469" t="str">
            <v>AA</v>
          </cell>
          <cell r="AL469" t="str">
            <v>ACTIVO TEMP.INTEIRO</v>
          </cell>
          <cell r="AM469" t="str">
            <v>J300</v>
          </cell>
          <cell r="AN469" t="str">
            <v>EDPOutsourcing Comercial-S</v>
          </cell>
          <cell r="AO469" t="str">
            <v>J312</v>
          </cell>
          <cell r="AP469" t="str">
            <v>EDPOC-LSB-CCB45</v>
          </cell>
          <cell r="AQ469" t="str">
            <v>40177271</v>
          </cell>
          <cell r="AR469" t="str">
            <v>70000078</v>
          </cell>
          <cell r="AS469" t="str">
            <v>033.</v>
          </cell>
          <cell r="AT469" t="str">
            <v>TECNICO PRINCIPAL DE GESTAO</v>
          </cell>
          <cell r="AU469" t="str">
            <v>1</v>
          </cell>
          <cell r="AV469" t="str">
            <v>00040339</v>
          </cell>
          <cell r="AW469" t="str">
            <v>J20460000830</v>
          </cell>
          <cell r="AX469" t="str">
            <v>AS-RA-GA REDE DE AGENTES - I</v>
          </cell>
          <cell r="AY469" t="str">
            <v>68905059</v>
          </cell>
          <cell r="AZ469" t="str">
            <v>Eq Contacto Directo</v>
          </cell>
          <cell r="BA469" t="str">
            <v>6890</v>
          </cell>
          <cell r="BB469" t="str">
            <v>EDP Outsourcing Comercial</v>
          </cell>
          <cell r="BC469" t="str">
            <v>6890</v>
          </cell>
          <cell r="BD469" t="str">
            <v>6890</v>
          </cell>
          <cell r="BE469" t="str">
            <v>2800</v>
          </cell>
          <cell r="BF469" t="str">
            <v>6890</v>
          </cell>
          <cell r="BG469" t="str">
            <v>EDP Outsourcing Comercial,SA</v>
          </cell>
          <cell r="BH469" t="str">
            <v>1010</v>
          </cell>
          <cell r="BI469">
            <v>1799</v>
          </cell>
          <cell r="BJ469" t="str">
            <v>17</v>
          </cell>
          <cell r="BK469">
            <v>30</v>
          </cell>
          <cell r="BL469">
            <v>303.3</v>
          </cell>
          <cell r="BM469" t="str">
            <v>NÍVEL 3</v>
          </cell>
          <cell r="BN469" t="str">
            <v>00</v>
          </cell>
          <cell r="BO469" t="str">
            <v>08</v>
          </cell>
          <cell r="BP469" t="str">
            <v>20050101</v>
          </cell>
          <cell r="BQ469" t="str">
            <v>21</v>
          </cell>
          <cell r="BR469" t="str">
            <v>EVOLUCAO AUTOMATICA</v>
          </cell>
          <cell r="BS469" t="str">
            <v>20050101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C469">
            <v>0</v>
          </cell>
          <cell r="CG469">
            <v>0</v>
          </cell>
          <cell r="CK469">
            <v>0</v>
          </cell>
          <cell r="CO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Z469">
            <v>0</v>
          </cell>
          <cell r="DC469">
            <v>0</v>
          </cell>
          <cell r="DF469">
            <v>0</v>
          </cell>
          <cell r="DI469">
            <v>0</v>
          </cell>
          <cell r="DK469">
            <v>0</v>
          </cell>
          <cell r="DL469">
            <v>0</v>
          </cell>
          <cell r="DN469" t="str">
            <v>21D11</v>
          </cell>
          <cell r="DO469" t="str">
            <v>Flex.T.Int."Escrit"</v>
          </cell>
          <cell r="DP469">
            <v>2</v>
          </cell>
          <cell r="DQ469">
            <v>100</v>
          </cell>
          <cell r="DR469" t="str">
            <v>LX01</v>
          </cell>
          <cell r="DT469" t="str">
            <v>00100000</v>
          </cell>
          <cell r="DU469" t="str">
            <v>BANCO BPI, SA</v>
          </cell>
        </row>
        <row r="470">
          <cell r="A470" t="str">
            <v>183547</v>
          </cell>
          <cell r="B470" t="str">
            <v>António José Robalo Jorge</v>
          </cell>
          <cell r="C470" t="str">
            <v>1980</v>
          </cell>
          <cell r="D470">
            <v>25</v>
          </cell>
          <cell r="E470">
            <v>25</v>
          </cell>
          <cell r="F470" t="str">
            <v>19520208</v>
          </cell>
          <cell r="G470" t="str">
            <v>53</v>
          </cell>
          <cell r="H470" t="str">
            <v>1</v>
          </cell>
          <cell r="I470" t="str">
            <v>Casado</v>
          </cell>
          <cell r="J470" t="str">
            <v>masculino</v>
          </cell>
          <cell r="K470">
            <v>2</v>
          </cell>
          <cell r="L470" t="str">
            <v>R Poço Coberto, 12</v>
          </cell>
          <cell r="M470" t="str">
            <v>1800-303</v>
          </cell>
          <cell r="N470" t="str">
            <v>LISBOA</v>
          </cell>
          <cell r="O470" t="str">
            <v>00743205</v>
          </cell>
          <cell r="P470" t="str">
            <v>ENG. ELECTROTECNICA</v>
          </cell>
          <cell r="R470" t="str">
            <v>2457667</v>
          </cell>
          <cell r="S470" t="str">
            <v>19951006</v>
          </cell>
          <cell r="T470" t="str">
            <v>LISBOA</v>
          </cell>
          <cell r="U470" t="str">
            <v>9818</v>
          </cell>
          <cell r="V470" t="str">
            <v>SD ENGENHEIROS REGIãO SUL</v>
          </cell>
          <cell r="W470" t="str">
            <v>105955078</v>
          </cell>
          <cell r="X470" t="str">
            <v>3336</v>
          </cell>
          <cell r="Y470" t="str">
            <v>0.0</v>
          </cell>
          <cell r="Z470">
            <v>2</v>
          </cell>
          <cell r="AA470" t="str">
            <v>00</v>
          </cell>
          <cell r="AD470" t="str">
            <v>100</v>
          </cell>
          <cell r="AE470" t="str">
            <v>11218584691</v>
          </cell>
          <cell r="AF470" t="str">
            <v>02</v>
          </cell>
          <cell r="AG470" t="str">
            <v>19800101</v>
          </cell>
          <cell r="AH470" t="str">
            <v>DT.Adm.Corr.Antiguid</v>
          </cell>
          <cell r="AI470" t="str">
            <v>1</v>
          </cell>
          <cell r="AJ470" t="str">
            <v>ACTIVOS</v>
          </cell>
          <cell r="AK470" t="str">
            <v>AA</v>
          </cell>
          <cell r="AL470" t="str">
            <v>ACTIVO TEMP.INTEIRO</v>
          </cell>
          <cell r="AM470" t="str">
            <v>J300</v>
          </cell>
          <cell r="AN470" t="str">
            <v>EDPOutsourcing Comercial-S</v>
          </cell>
          <cell r="AO470" t="str">
            <v>J312</v>
          </cell>
          <cell r="AP470" t="str">
            <v>EDPOC-LSB-CCB45</v>
          </cell>
          <cell r="AQ470" t="str">
            <v>40186093</v>
          </cell>
          <cell r="AR470" t="str">
            <v>70000035</v>
          </cell>
          <cell r="AS470" t="str">
            <v>01A0</v>
          </cell>
          <cell r="AT470" t="str">
            <v>ASSESSOR</v>
          </cell>
          <cell r="AU470" t="str">
            <v>1</v>
          </cell>
          <cell r="AV470" t="str">
            <v>00040404</v>
          </cell>
          <cell r="AW470" t="str">
            <v>J20500000230</v>
          </cell>
          <cell r="AX470" t="str">
            <v>OCAP-APOIO</v>
          </cell>
          <cell r="AY470" t="str">
            <v>68907000</v>
          </cell>
          <cell r="AZ470" t="str">
            <v>Operações Comerciais</v>
          </cell>
          <cell r="BA470" t="str">
            <v>6890</v>
          </cell>
          <cell r="BB470" t="str">
            <v>EDP Outsourcing Comercial</v>
          </cell>
          <cell r="BC470" t="str">
            <v>6890</v>
          </cell>
          <cell r="BD470" t="str">
            <v>6890</v>
          </cell>
          <cell r="BE470" t="str">
            <v>2800</v>
          </cell>
          <cell r="BF470" t="str">
            <v>6890</v>
          </cell>
          <cell r="BG470" t="str">
            <v>EDP Outsourcing Comercial,SA</v>
          </cell>
          <cell r="BH470" t="str">
            <v>1010</v>
          </cell>
          <cell r="BI470">
            <v>2533</v>
          </cell>
          <cell r="BJ470" t="str">
            <v>L</v>
          </cell>
          <cell r="BK470">
            <v>25</v>
          </cell>
          <cell r="BL470">
            <v>252.75</v>
          </cell>
          <cell r="BM470" t="str">
            <v>ASSESSOR</v>
          </cell>
          <cell r="BN470" t="str">
            <v>00</v>
          </cell>
          <cell r="BO470" t="str">
            <v>L</v>
          </cell>
          <cell r="BP470" t="str">
            <v>20050105</v>
          </cell>
          <cell r="BQ470" t="str">
            <v>46</v>
          </cell>
          <cell r="BR470" t="str">
            <v>DECISAO CA (CATEG.PROPRIA)</v>
          </cell>
          <cell r="BS470" t="str">
            <v>20050501</v>
          </cell>
          <cell r="BT470" t="str">
            <v>20041001</v>
          </cell>
          <cell r="BW470">
            <v>0</v>
          </cell>
          <cell r="BX470">
            <v>21</v>
          </cell>
          <cell r="BY470">
            <v>611.47</v>
          </cell>
          <cell r="BZ470">
            <v>0</v>
          </cell>
          <cell r="CA470">
            <v>0</v>
          </cell>
          <cell r="CC470">
            <v>0</v>
          </cell>
          <cell r="CG470">
            <v>0</v>
          </cell>
          <cell r="CK470">
            <v>0</v>
          </cell>
          <cell r="CO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Z470">
            <v>0</v>
          </cell>
          <cell r="DC470">
            <v>0</v>
          </cell>
          <cell r="DF470">
            <v>0</v>
          </cell>
          <cell r="DG470" t="str">
            <v>1330</v>
          </cell>
          <cell r="DH470" t="str">
            <v>M</v>
          </cell>
          <cell r="DI470">
            <v>126</v>
          </cell>
          <cell r="DK470">
            <v>0</v>
          </cell>
          <cell r="DL470">
            <v>0</v>
          </cell>
          <cell r="DN470" t="str">
            <v>50001</v>
          </cell>
          <cell r="DO470" t="str">
            <v>IHT_TEMPO INTEIRO</v>
          </cell>
          <cell r="DP470">
            <v>2</v>
          </cell>
          <cell r="DQ470">
            <v>100</v>
          </cell>
          <cell r="DR470" t="str">
            <v>LX01</v>
          </cell>
          <cell r="DT470" t="str">
            <v>00330000</v>
          </cell>
          <cell r="DU470" t="str">
            <v>BANCO COMERCIAL PORTUGUES, SA</v>
          </cell>
        </row>
        <row r="471">
          <cell r="A471" t="str">
            <v>192295</v>
          </cell>
          <cell r="B471" t="str">
            <v>Barbara Ganhão Brito Palma Ramos Maia</v>
          </cell>
          <cell r="C471" t="str">
            <v>1980</v>
          </cell>
          <cell r="D471">
            <v>25</v>
          </cell>
          <cell r="E471">
            <v>25</v>
          </cell>
          <cell r="F471" t="str">
            <v>19481017</v>
          </cell>
          <cell r="G471" t="str">
            <v>56</v>
          </cell>
          <cell r="H471" t="str">
            <v>1</v>
          </cell>
          <cell r="I471" t="str">
            <v>Casado</v>
          </cell>
          <cell r="J471" t="str">
            <v>feminino</v>
          </cell>
          <cell r="K471">
            <v>1</v>
          </cell>
          <cell r="L471" t="str">
            <v>R das Gencianas, 43 - BELVERDE</v>
          </cell>
          <cell r="M471" t="str">
            <v>2845-495</v>
          </cell>
          <cell r="N471" t="str">
            <v>AMORA</v>
          </cell>
          <cell r="O471" t="str">
            <v>00231023</v>
          </cell>
          <cell r="P471" t="str">
            <v>CURSO GERAL DOS LICEUS</v>
          </cell>
          <cell r="R471" t="str">
            <v>1115017</v>
          </cell>
          <cell r="S471" t="str">
            <v>20011026</v>
          </cell>
          <cell r="T471" t="str">
            <v>LISBOA</v>
          </cell>
          <cell r="U471" t="str">
            <v>9822</v>
          </cell>
          <cell r="V471" t="str">
            <v>SD TB ESC COM SERV SITESE</v>
          </cell>
          <cell r="W471" t="str">
            <v>116433981</v>
          </cell>
          <cell r="X471" t="str">
            <v>3697</v>
          </cell>
          <cell r="Y471" t="str">
            <v>0.0</v>
          </cell>
          <cell r="Z471">
            <v>1</v>
          </cell>
          <cell r="AA471" t="str">
            <v>00</v>
          </cell>
          <cell r="AC471" t="str">
            <v>X</v>
          </cell>
          <cell r="AD471" t="str">
            <v>100</v>
          </cell>
          <cell r="AE471" t="str">
            <v>10093916311</v>
          </cell>
          <cell r="AF471" t="str">
            <v>02</v>
          </cell>
          <cell r="AG471" t="str">
            <v>19800512</v>
          </cell>
          <cell r="AH471" t="str">
            <v>DT.Adm.Corr.Antiguid</v>
          </cell>
          <cell r="AI471" t="str">
            <v>1</v>
          </cell>
          <cell r="AJ471" t="str">
            <v>ACTIVOS</v>
          </cell>
          <cell r="AK471" t="str">
            <v>AA</v>
          </cell>
          <cell r="AL471" t="str">
            <v>ACTIVO TEMP.INTEIRO</v>
          </cell>
          <cell r="AM471" t="str">
            <v>J300</v>
          </cell>
          <cell r="AN471" t="str">
            <v>EDPOutsourcing Comercial-S</v>
          </cell>
          <cell r="AO471" t="str">
            <v>J312</v>
          </cell>
          <cell r="AP471" t="str">
            <v>EDPOC-LSB-CCB45</v>
          </cell>
          <cell r="AQ471" t="str">
            <v>40177167</v>
          </cell>
          <cell r="AR471" t="str">
            <v>70000244</v>
          </cell>
          <cell r="AS471" t="str">
            <v>134.</v>
          </cell>
          <cell r="AT471" t="str">
            <v>TECNICO GESTAO ADMINISTRATIVA</v>
          </cell>
          <cell r="AU471" t="str">
            <v>1</v>
          </cell>
          <cell r="AV471" t="str">
            <v>00040404</v>
          </cell>
          <cell r="AW471" t="str">
            <v>J20500000230</v>
          </cell>
          <cell r="AX471" t="str">
            <v>OCAP-APOIO</v>
          </cell>
          <cell r="AY471" t="str">
            <v>68907000</v>
          </cell>
          <cell r="AZ471" t="str">
            <v>Operações Comerciais</v>
          </cell>
          <cell r="BA471" t="str">
            <v>6890</v>
          </cell>
          <cell r="BB471" t="str">
            <v>EDP Outsourcing Comercial</v>
          </cell>
          <cell r="BC471" t="str">
            <v>6890</v>
          </cell>
          <cell r="BD471" t="str">
            <v>6890</v>
          </cell>
          <cell r="BE471" t="str">
            <v>2800</v>
          </cell>
          <cell r="BF471" t="str">
            <v>6890</v>
          </cell>
          <cell r="BG471" t="str">
            <v>EDP Outsourcing Comercial,SA</v>
          </cell>
          <cell r="BH471" t="str">
            <v>1010</v>
          </cell>
          <cell r="BI471">
            <v>1520</v>
          </cell>
          <cell r="BJ471" t="str">
            <v>14</v>
          </cell>
          <cell r="BK471">
            <v>25</v>
          </cell>
          <cell r="BL471">
            <v>252.75</v>
          </cell>
          <cell r="BM471" t="str">
            <v>NÍVEL 4</v>
          </cell>
          <cell r="BN471" t="str">
            <v>00</v>
          </cell>
          <cell r="BO471" t="str">
            <v>08</v>
          </cell>
          <cell r="BP471" t="str">
            <v>20050101</v>
          </cell>
          <cell r="BQ471" t="str">
            <v>21</v>
          </cell>
          <cell r="BR471" t="str">
            <v>EVOLUCAO AUTOMATICA</v>
          </cell>
          <cell r="BS471" t="str">
            <v>20050101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C471">
            <v>0</v>
          </cell>
          <cell r="CG471">
            <v>0</v>
          </cell>
          <cell r="CK471">
            <v>0</v>
          </cell>
          <cell r="CO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Z471">
            <v>0</v>
          </cell>
          <cell r="DC471">
            <v>0</v>
          </cell>
          <cell r="DF471">
            <v>0</v>
          </cell>
          <cell r="DI471">
            <v>0</v>
          </cell>
          <cell r="DK471">
            <v>0</v>
          </cell>
          <cell r="DL471">
            <v>0</v>
          </cell>
          <cell r="DN471" t="str">
            <v>21D11</v>
          </cell>
          <cell r="DO471" t="str">
            <v>Flex.T.Int."Escrit"</v>
          </cell>
          <cell r="DP471">
            <v>2</v>
          </cell>
          <cell r="DQ471">
            <v>100</v>
          </cell>
          <cell r="DR471" t="str">
            <v>LX01</v>
          </cell>
          <cell r="DT471" t="str">
            <v>00330000</v>
          </cell>
          <cell r="DU471" t="str">
            <v>BANCO COMERCIAL PORTUGUES, SA</v>
          </cell>
        </row>
        <row r="472">
          <cell r="A472" t="str">
            <v>168670</v>
          </cell>
          <cell r="B472" t="str">
            <v>Celestino Rodrigues Piedade Subtil</v>
          </cell>
          <cell r="C472" t="str">
            <v>1979</v>
          </cell>
          <cell r="D472">
            <v>26</v>
          </cell>
          <cell r="E472">
            <v>26</v>
          </cell>
          <cell r="F472" t="str">
            <v>19560301</v>
          </cell>
          <cell r="G472" t="str">
            <v>49</v>
          </cell>
          <cell r="H472" t="str">
            <v>1</v>
          </cell>
          <cell r="I472" t="str">
            <v>Casado</v>
          </cell>
          <cell r="J472" t="str">
            <v>masculino</v>
          </cell>
          <cell r="K472">
            <v>1</v>
          </cell>
          <cell r="L472" t="str">
            <v>R Adriano Viegas Salema, 6-2ºDto</v>
          </cell>
          <cell r="M472" t="str">
            <v>2735-014</v>
          </cell>
          <cell r="N472" t="str">
            <v>AGUALVA-CACÉM</v>
          </cell>
          <cell r="O472" t="str">
            <v>00774822</v>
          </cell>
          <cell r="P472" t="str">
            <v>CONTROLE FINANCEIRO</v>
          </cell>
          <cell r="R472" t="str">
            <v>4918813</v>
          </cell>
          <cell r="S472" t="str">
            <v>19960409</v>
          </cell>
          <cell r="T472" t="str">
            <v>LISBOA</v>
          </cell>
          <cell r="W472" t="str">
            <v>102726817</v>
          </cell>
          <cell r="X472" t="str">
            <v>3557</v>
          </cell>
          <cell r="Y472" t="str">
            <v>0.0</v>
          </cell>
          <cell r="Z472">
            <v>1</v>
          </cell>
          <cell r="AA472" t="str">
            <v>00</v>
          </cell>
          <cell r="AD472" t="str">
            <v>100</v>
          </cell>
          <cell r="AE472" t="str">
            <v>11218530141</v>
          </cell>
          <cell r="AF472" t="str">
            <v>02</v>
          </cell>
          <cell r="AG472" t="str">
            <v>19790901</v>
          </cell>
          <cell r="AH472" t="str">
            <v>DT.Adm.Corr.Antiguid</v>
          </cell>
          <cell r="AI472" t="str">
            <v>1</v>
          </cell>
          <cell r="AJ472" t="str">
            <v>ACTIVOS</v>
          </cell>
          <cell r="AK472" t="str">
            <v>AA</v>
          </cell>
          <cell r="AL472" t="str">
            <v>ACTIVO TEMP.INTEIRO</v>
          </cell>
          <cell r="AM472" t="str">
            <v>J300</v>
          </cell>
          <cell r="AN472" t="str">
            <v>EDPOutsourcing Comercial-S</v>
          </cell>
          <cell r="AO472" t="str">
            <v>J312</v>
          </cell>
          <cell r="AP472" t="str">
            <v>EDPOC-LSB-CCB45</v>
          </cell>
          <cell r="AQ472" t="str">
            <v>40176886</v>
          </cell>
          <cell r="AR472" t="str">
            <v>70000168</v>
          </cell>
          <cell r="AS472" t="str">
            <v>080I</v>
          </cell>
          <cell r="AT472" t="str">
            <v>SUBDIRECTOR (D1)</v>
          </cell>
          <cell r="AU472" t="str">
            <v>1</v>
          </cell>
          <cell r="AV472" t="str">
            <v>00040432</v>
          </cell>
          <cell r="AW472" t="str">
            <v>J20504000130</v>
          </cell>
          <cell r="AX472" t="str">
            <v>OCB2C-CH-CHEFIA</v>
          </cell>
          <cell r="AY472" t="str">
            <v>68907102</v>
          </cell>
          <cell r="AZ472" t="str">
            <v>B2C - Sul</v>
          </cell>
          <cell r="BA472" t="str">
            <v>6890</v>
          </cell>
          <cell r="BB472" t="str">
            <v>EDP Outsourcing Comercial</v>
          </cell>
          <cell r="BC472" t="str">
            <v>6890</v>
          </cell>
          <cell r="BD472" t="str">
            <v>6890</v>
          </cell>
          <cell r="BE472" t="str">
            <v>2800</v>
          </cell>
          <cell r="BF472" t="str">
            <v>6890</v>
          </cell>
          <cell r="BG472" t="str">
            <v>EDP Outsourcing Comercial,SA</v>
          </cell>
          <cell r="BH472" t="str">
            <v>1010</v>
          </cell>
          <cell r="BI472">
            <v>3242</v>
          </cell>
          <cell r="BJ472" t="str">
            <v>Q</v>
          </cell>
          <cell r="BK472">
            <v>26</v>
          </cell>
          <cell r="BL472">
            <v>262.86</v>
          </cell>
          <cell r="BM472" t="str">
            <v>SUB DIR</v>
          </cell>
          <cell r="BN472" t="str">
            <v>00</v>
          </cell>
          <cell r="BO472" t="str">
            <v>Q</v>
          </cell>
          <cell r="BP472" t="str">
            <v>20040107</v>
          </cell>
          <cell r="BQ472" t="str">
            <v>22</v>
          </cell>
          <cell r="BR472" t="str">
            <v>ACELERACAO DE CARREIRA</v>
          </cell>
          <cell r="BS472" t="str">
            <v>20050101</v>
          </cell>
          <cell r="BU472" t="str">
            <v>SUB DIR</v>
          </cell>
          <cell r="BV472" t="str">
            <v>Q</v>
          </cell>
          <cell r="BW472">
            <v>0</v>
          </cell>
          <cell r="BX472">
            <v>25</v>
          </cell>
          <cell r="BY472">
            <v>876.22</v>
          </cell>
          <cell r="BZ472">
            <v>0</v>
          </cell>
          <cell r="CA472">
            <v>0</v>
          </cell>
          <cell r="CC472">
            <v>0</v>
          </cell>
          <cell r="CG472">
            <v>0</v>
          </cell>
          <cell r="CK472">
            <v>0</v>
          </cell>
          <cell r="CO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Z472">
            <v>0</v>
          </cell>
          <cell r="DC472">
            <v>0</v>
          </cell>
          <cell r="DF472">
            <v>0</v>
          </cell>
          <cell r="DI472">
            <v>0</v>
          </cell>
          <cell r="DK472">
            <v>0</v>
          </cell>
          <cell r="DL472">
            <v>0</v>
          </cell>
          <cell r="DN472" t="str">
            <v>50001</v>
          </cell>
          <cell r="DO472" t="str">
            <v>IHT_TEMPO INTEIRO</v>
          </cell>
          <cell r="DP472">
            <v>9</v>
          </cell>
          <cell r="DQ472">
            <v>100</v>
          </cell>
          <cell r="DR472" t="str">
            <v>LX01</v>
          </cell>
          <cell r="DT472" t="str">
            <v>00350178</v>
          </cell>
          <cell r="DU472" t="str">
            <v>CAIXA GERAL DE DEPOSITOS, SA</v>
          </cell>
        </row>
        <row r="473">
          <cell r="A473" t="str">
            <v>302538</v>
          </cell>
          <cell r="B473" t="str">
            <v>Paula Alexandra Quaresma Estanqueiro Bento</v>
          </cell>
          <cell r="C473" t="str">
            <v>1984</v>
          </cell>
          <cell r="D473">
            <v>21</v>
          </cell>
          <cell r="E473">
            <v>21</v>
          </cell>
          <cell r="F473" t="str">
            <v>19641209</v>
          </cell>
          <cell r="G473" t="str">
            <v>40</v>
          </cell>
          <cell r="H473" t="str">
            <v>1</v>
          </cell>
          <cell r="I473" t="str">
            <v>Casado</v>
          </cell>
          <cell r="J473" t="str">
            <v>feminino</v>
          </cell>
          <cell r="K473">
            <v>1</v>
          </cell>
          <cell r="L473" t="str">
            <v>Estrada da Luz, 232-1ºEsq</v>
          </cell>
          <cell r="M473" t="str">
            <v>1600-165</v>
          </cell>
          <cell r="N473" t="str">
            <v>LISBOA</v>
          </cell>
          <cell r="O473" t="str">
            <v>00777700</v>
          </cell>
          <cell r="P473" t="str">
            <v>DIREITO</v>
          </cell>
          <cell r="R473" t="str">
            <v>6477207</v>
          </cell>
          <cell r="S473" t="str">
            <v>19991014</v>
          </cell>
          <cell r="T473" t="str">
            <v>LISBOA</v>
          </cell>
          <cell r="W473" t="str">
            <v>176585427</v>
          </cell>
          <cell r="X473" t="str">
            <v>3263</v>
          </cell>
          <cell r="Y473" t="str">
            <v>0.0</v>
          </cell>
          <cell r="Z473">
            <v>1</v>
          </cell>
          <cell r="AA473" t="str">
            <v>00</v>
          </cell>
          <cell r="AC473" t="str">
            <v>X</v>
          </cell>
          <cell r="AD473" t="str">
            <v>029</v>
          </cell>
          <cell r="AE473" t="str">
            <v>10940087220</v>
          </cell>
          <cell r="AF473" t="str">
            <v>02</v>
          </cell>
          <cell r="AG473" t="str">
            <v>19840223</v>
          </cell>
          <cell r="AH473" t="str">
            <v>DT.Adm.Corr.Antiguid</v>
          </cell>
          <cell r="AI473" t="str">
            <v>1</v>
          </cell>
          <cell r="AJ473" t="str">
            <v>ACTIVOS</v>
          </cell>
          <cell r="AK473" t="str">
            <v>AA</v>
          </cell>
          <cell r="AL473" t="str">
            <v>ACTIVO TEMP.INTEIRO</v>
          </cell>
          <cell r="AM473" t="str">
            <v>J300</v>
          </cell>
          <cell r="AN473" t="str">
            <v>EDPOutsourcing Comercial-S</v>
          </cell>
          <cell r="AO473" t="str">
            <v>J312</v>
          </cell>
          <cell r="AP473" t="str">
            <v>EDPOC-LSB-CCB45</v>
          </cell>
          <cell r="AQ473" t="str">
            <v>40176977</v>
          </cell>
          <cell r="AR473" t="str">
            <v>70000041</v>
          </cell>
          <cell r="AS473" t="str">
            <v>01L1</v>
          </cell>
          <cell r="AT473" t="str">
            <v>LICENCIADO I</v>
          </cell>
          <cell r="AU473" t="str">
            <v>1</v>
          </cell>
          <cell r="AV473" t="str">
            <v>00040438</v>
          </cell>
          <cell r="AW473" t="str">
            <v>J20504001230</v>
          </cell>
          <cell r="AX473" t="str">
            <v>OCB2C-AS-GA ATEND ANALISE FACT CONT</v>
          </cell>
          <cell r="AY473" t="str">
            <v>68907102</v>
          </cell>
          <cell r="AZ473" t="str">
            <v>B2C - Sul</v>
          </cell>
          <cell r="BA473" t="str">
            <v>6890</v>
          </cell>
          <cell r="BB473" t="str">
            <v>EDP Outsourcing Comercial</v>
          </cell>
          <cell r="BC473" t="str">
            <v>6890</v>
          </cell>
          <cell r="BD473" t="str">
            <v>6890</v>
          </cell>
          <cell r="BE473" t="str">
            <v>2800</v>
          </cell>
          <cell r="BF473" t="str">
            <v>6890</v>
          </cell>
          <cell r="BG473" t="str">
            <v>EDP Outsourcing Comercial,SA</v>
          </cell>
          <cell r="BH473" t="str">
            <v>1010</v>
          </cell>
          <cell r="BI473">
            <v>1799</v>
          </cell>
          <cell r="BJ473" t="str">
            <v>F</v>
          </cell>
          <cell r="BK473">
            <v>21</v>
          </cell>
          <cell r="BL473">
            <v>212.31</v>
          </cell>
          <cell r="BM473" t="str">
            <v>LIC 1</v>
          </cell>
          <cell r="BN473" t="str">
            <v>00</v>
          </cell>
          <cell r="BO473" t="str">
            <v>F</v>
          </cell>
          <cell r="BP473" t="str">
            <v>20040110</v>
          </cell>
          <cell r="BQ473" t="str">
            <v>22</v>
          </cell>
          <cell r="BR473" t="str">
            <v>ACELERACAO DE CARREIRA</v>
          </cell>
          <cell r="BS473" t="str">
            <v>20050101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C473">
            <v>0</v>
          </cell>
          <cell r="CG473">
            <v>0</v>
          </cell>
          <cell r="CK473">
            <v>0</v>
          </cell>
          <cell r="CO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Z473">
            <v>0</v>
          </cell>
          <cell r="DC473">
            <v>0</v>
          </cell>
          <cell r="DD473" t="str">
            <v>1480</v>
          </cell>
          <cell r="DE473" t="str">
            <v>G</v>
          </cell>
          <cell r="DF473">
            <v>108</v>
          </cell>
          <cell r="DI473">
            <v>0</v>
          </cell>
          <cell r="DK473">
            <v>0</v>
          </cell>
          <cell r="DL473">
            <v>0</v>
          </cell>
          <cell r="DN473" t="str">
            <v>21D11</v>
          </cell>
          <cell r="DO473" t="str">
            <v>Flex.T.Int."Escrit"</v>
          </cell>
          <cell r="DP473">
            <v>2</v>
          </cell>
          <cell r="DQ473">
            <v>100</v>
          </cell>
          <cell r="DR473" t="str">
            <v>LX01</v>
          </cell>
          <cell r="DT473" t="str">
            <v>00330000</v>
          </cell>
          <cell r="DU473" t="str">
            <v>BANCO COMERCIAL PORTUGUES, SA</v>
          </cell>
        </row>
        <row r="474">
          <cell r="A474" t="str">
            <v>140279</v>
          </cell>
          <cell r="B474" t="str">
            <v>Zulmira Jesus Fernandes Gonçalves</v>
          </cell>
          <cell r="C474" t="str">
            <v>1975</v>
          </cell>
          <cell r="D474">
            <v>30</v>
          </cell>
          <cell r="E474">
            <v>30</v>
          </cell>
          <cell r="F474" t="str">
            <v>19561130</v>
          </cell>
          <cell r="G474" t="str">
            <v>48</v>
          </cell>
          <cell r="H474" t="str">
            <v>1</v>
          </cell>
          <cell r="I474" t="str">
            <v>Casado</v>
          </cell>
          <cell r="J474" t="str">
            <v>feminino</v>
          </cell>
          <cell r="K474">
            <v>2</v>
          </cell>
          <cell r="L474" t="str">
            <v>Zona M Chelas, Lt 768-5ºDto</v>
          </cell>
          <cell r="M474" t="str">
            <v>1900-000</v>
          </cell>
          <cell r="N474" t="str">
            <v>LISBOA</v>
          </cell>
          <cell r="O474" t="str">
            <v>00232263</v>
          </cell>
          <cell r="P474" t="str">
            <v>CURSO GERAL FORMACAO FEMININA</v>
          </cell>
          <cell r="R474" t="str">
            <v>5035136</v>
          </cell>
          <cell r="S474" t="str">
            <v>19991022</v>
          </cell>
          <cell r="T474" t="str">
            <v>LISBOA</v>
          </cell>
          <cell r="U474" t="str">
            <v>9803</v>
          </cell>
          <cell r="V474" t="str">
            <v>S.NAC IND ENERGIA-SINDEL</v>
          </cell>
          <cell r="W474" t="str">
            <v>153865415</v>
          </cell>
          <cell r="X474" t="str">
            <v>3328</v>
          </cell>
          <cell r="Y474" t="str">
            <v>0.0</v>
          </cell>
          <cell r="Z474">
            <v>2</v>
          </cell>
          <cell r="AA474" t="str">
            <v>00</v>
          </cell>
          <cell r="AC474" t="str">
            <v>X</v>
          </cell>
          <cell r="AD474" t="str">
            <v>029</v>
          </cell>
          <cell r="AE474" t="str">
            <v>10940067656</v>
          </cell>
          <cell r="AF474" t="str">
            <v>02</v>
          </cell>
          <cell r="AG474" t="str">
            <v>19750811</v>
          </cell>
          <cell r="AH474" t="str">
            <v>DT.Adm.Corr.Antiguid</v>
          </cell>
          <cell r="AI474" t="str">
            <v>1</v>
          </cell>
          <cell r="AJ474" t="str">
            <v>ACTIVOS</v>
          </cell>
          <cell r="AK474" t="str">
            <v>AA</v>
          </cell>
          <cell r="AL474" t="str">
            <v>ACTIVO TEMP.INTEIRO</v>
          </cell>
          <cell r="AM474" t="str">
            <v>J300</v>
          </cell>
          <cell r="AN474" t="str">
            <v>EDPOutsourcing Comercial-S</v>
          </cell>
          <cell r="AO474" t="str">
            <v>J312</v>
          </cell>
          <cell r="AP474" t="str">
            <v>EDPOC-LSB-CCB45</v>
          </cell>
          <cell r="AQ474" t="str">
            <v>40176802</v>
          </cell>
          <cell r="AR474" t="str">
            <v>70000022</v>
          </cell>
          <cell r="AS474" t="str">
            <v>014.</v>
          </cell>
          <cell r="AT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J20504001230</v>
          </cell>
          <cell r="AX474" t="str">
            <v>OCB2C-AS-GA ATEND ANALISE FACT CONT</v>
          </cell>
          <cell r="AY474" t="str">
            <v>68907102</v>
          </cell>
          <cell r="AZ474" t="str">
            <v>B2C - Sul</v>
          </cell>
          <cell r="BA474" t="str">
            <v>6890</v>
          </cell>
          <cell r="BB474" t="str">
            <v>EDP Outsourcing Comercial</v>
          </cell>
          <cell r="BC474" t="str">
            <v>6890</v>
          </cell>
          <cell r="BD474" t="str">
            <v>6890</v>
          </cell>
          <cell r="BE474" t="str">
            <v>2800</v>
          </cell>
          <cell r="BF474" t="str">
            <v>6890</v>
          </cell>
          <cell r="BG474" t="str">
            <v>EDP Outsourcing Comercial,SA</v>
          </cell>
          <cell r="BH474" t="str">
            <v>1010</v>
          </cell>
          <cell r="BI474">
            <v>1432</v>
          </cell>
          <cell r="BJ474" t="str">
            <v>13</v>
          </cell>
          <cell r="BK474">
            <v>30</v>
          </cell>
          <cell r="BL474">
            <v>303.3</v>
          </cell>
          <cell r="BM474" t="str">
            <v>NÍVEL 4</v>
          </cell>
          <cell r="BN474" t="str">
            <v>00</v>
          </cell>
          <cell r="BO474" t="str">
            <v>07</v>
          </cell>
          <cell r="BP474" t="str">
            <v>20050101</v>
          </cell>
          <cell r="BQ474" t="str">
            <v>21</v>
          </cell>
          <cell r="BR474" t="str">
            <v>EVOLUCAO AUTOMATICA</v>
          </cell>
          <cell r="BS474" t="str">
            <v>20050101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C474">
            <v>0</v>
          </cell>
          <cell r="CG474">
            <v>0</v>
          </cell>
          <cell r="CK474">
            <v>0</v>
          </cell>
          <cell r="CO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Z474">
            <v>0</v>
          </cell>
          <cell r="DC474">
            <v>0</v>
          </cell>
          <cell r="DF474">
            <v>0</v>
          </cell>
          <cell r="DI474">
            <v>0</v>
          </cell>
          <cell r="DK474">
            <v>0</v>
          </cell>
          <cell r="DL474">
            <v>0</v>
          </cell>
          <cell r="DN474" t="str">
            <v>21D11</v>
          </cell>
          <cell r="DO474" t="str">
            <v>Flex.T.Int."Escrit"</v>
          </cell>
          <cell r="DP474">
            <v>2</v>
          </cell>
          <cell r="DQ474">
            <v>100</v>
          </cell>
          <cell r="DR474" t="str">
            <v>LX01</v>
          </cell>
          <cell r="DT474" t="str">
            <v>00350698</v>
          </cell>
          <cell r="DU474" t="str">
            <v>CAIXA GERAL DE DEPOSITOS, SA</v>
          </cell>
        </row>
        <row r="475">
          <cell r="A475" t="str">
            <v>210340</v>
          </cell>
          <cell r="B475" t="str">
            <v>Maria Leonor Sousa Silva Araújo</v>
          </cell>
          <cell r="C475" t="str">
            <v>1981</v>
          </cell>
          <cell r="D475">
            <v>24</v>
          </cell>
          <cell r="E475">
            <v>24</v>
          </cell>
          <cell r="F475" t="str">
            <v>19580111</v>
          </cell>
          <cell r="G475" t="str">
            <v>47</v>
          </cell>
          <cell r="H475" t="str">
            <v>1</v>
          </cell>
          <cell r="I475" t="str">
            <v>Casado</v>
          </cell>
          <cell r="J475" t="str">
            <v>feminino</v>
          </cell>
          <cell r="K475">
            <v>2</v>
          </cell>
          <cell r="L475" t="str">
            <v>R das Mil Flores, Nº 35 Quinta Grande   -   Alfragide</v>
          </cell>
          <cell r="M475" t="str">
            <v>2720-556</v>
          </cell>
          <cell r="N475" t="str">
            <v>AMADORA</v>
          </cell>
          <cell r="O475" t="str">
            <v>00243403</v>
          </cell>
          <cell r="P475" t="str">
            <v>12.ANO - 3. CURSO</v>
          </cell>
          <cell r="R475" t="str">
            <v>5034369</v>
          </cell>
          <cell r="S475" t="str">
            <v>20020207</v>
          </cell>
          <cell r="T475" t="str">
            <v>LISBOA</v>
          </cell>
          <cell r="U475" t="str">
            <v>9802</v>
          </cell>
          <cell r="V475" t="str">
            <v>SIND IND ELéCT SUL ILHAS</v>
          </cell>
          <cell r="W475" t="str">
            <v>119109328</v>
          </cell>
          <cell r="X475" t="str">
            <v>3611</v>
          </cell>
          <cell r="Y475" t="str">
            <v>0.0</v>
          </cell>
          <cell r="Z475">
            <v>2</v>
          </cell>
          <cell r="AA475" t="str">
            <v>00</v>
          </cell>
          <cell r="AC475" t="str">
            <v>X</v>
          </cell>
          <cell r="AD475" t="str">
            <v>029</v>
          </cell>
          <cell r="AE475" t="str">
            <v>10940089432</v>
          </cell>
          <cell r="AF475" t="str">
            <v>02</v>
          </cell>
          <cell r="AG475" t="str">
            <v>19810309</v>
          </cell>
          <cell r="AH475" t="str">
            <v>DT.Adm.Corr.Antiguid</v>
          </cell>
          <cell r="AI475" t="str">
            <v>1</v>
          </cell>
          <cell r="AJ475" t="str">
            <v>ACTIVOS</v>
          </cell>
          <cell r="AK475" t="str">
            <v>AA</v>
          </cell>
          <cell r="AL475" t="str">
            <v>ACTIVO TEMP.INTEIRO</v>
          </cell>
          <cell r="AM475" t="str">
            <v>J300</v>
          </cell>
          <cell r="AN475" t="str">
            <v>EDPOutsourcing Comercial-S</v>
          </cell>
          <cell r="AO475" t="str">
            <v>J312</v>
          </cell>
          <cell r="AP475" t="str">
            <v>EDPOC-LSB-CCB45</v>
          </cell>
          <cell r="AQ475" t="str">
            <v>40176988</v>
          </cell>
          <cell r="AR475" t="str">
            <v>70000022</v>
          </cell>
          <cell r="AS475" t="str">
            <v>014.</v>
          </cell>
          <cell r="AT475" t="str">
            <v>TECNICO COMERCIAL</v>
          </cell>
          <cell r="AU475" t="str">
            <v>1</v>
          </cell>
          <cell r="AV475" t="str">
            <v>00040438</v>
          </cell>
          <cell r="AW475" t="str">
            <v>J20504001230</v>
          </cell>
          <cell r="AX475" t="str">
            <v>OCB2C-AS-GA ATEND ANALISE FACT CONT</v>
          </cell>
          <cell r="AY475" t="str">
            <v>68907102</v>
          </cell>
          <cell r="AZ475" t="str">
            <v>B2C - Sul</v>
          </cell>
          <cell r="BA475" t="str">
            <v>6890</v>
          </cell>
          <cell r="BB475" t="str">
            <v>EDP Outsourcing Comercial</v>
          </cell>
          <cell r="BC475" t="str">
            <v>6890</v>
          </cell>
          <cell r="BD475" t="str">
            <v>6890</v>
          </cell>
          <cell r="BE475" t="str">
            <v>2800</v>
          </cell>
          <cell r="BF475" t="str">
            <v>6890</v>
          </cell>
          <cell r="BG475" t="str">
            <v>EDP Outsourcing Comercial,SA</v>
          </cell>
          <cell r="BH475" t="str">
            <v>1010</v>
          </cell>
          <cell r="BI475">
            <v>1339</v>
          </cell>
          <cell r="BJ475" t="str">
            <v>12</v>
          </cell>
          <cell r="BK475">
            <v>24</v>
          </cell>
          <cell r="BL475">
            <v>242.64</v>
          </cell>
          <cell r="BM475" t="str">
            <v>NÍVEL 4</v>
          </cell>
          <cell r="BN475" t="str">
            <v>02</v>
          </cell>
          <cell r="BO475" t="str">
            <v>06</v>
          </cell>
          <cell r="BP475" t="str">
            <v>20030101</v>
          </cell>
          <cell r="BQ475" t="str">
            <v>21</v>
          </cell>
          <cell r="BR475" t="str">
            <v>EVOLUCAO AUTOMATICA</v>
          </cell>
          <cell r="BS475" t="str">
            <v>20050101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C475">
            <v>0</v>
          </cell>
          <cell r="CG475">
            <v>0</v>
          </cell>
          <cell r="CK475">
            <v>0</v>
          </cell>
          <cell r="CO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Z475">
            <v>0</v>
          </cell>
          <cell r="DC475">
            <v>0</v>
          </cell>
          <cell r="DF475">
            <v>0</v>
          </cell>
          <cell r="DI475">
            <v>0</v>
          </cell>
          <cell r="DK475">
            <v>0</v>
          </cell>
          <cell r="DL475">
            <v>0</v>
          </cell>
          <cell r="DN475" t="str">
            <v>21D11</v>
          </cell>
          <cell r="DO475" t="str">
            <v>Flex.T.Int."Escrit"</v>
          </cell>
          <cell r="DP475">
            <v>2</v>
          </cell>
          <cell r="DQ475">
            <v>100</v>
          </cell>
          <cell r="DR475" t="str">
            <v>LX01</v>
          </cell>
          <cell r="DT475" t="str">
            <v>00100000</v>
          </cell>
          <cell r="DU475" t="str">
            <v>BANCO BPI, SA</v>
          </cell>
        </row>
        <row r="476">
          <cell r="A476" t="str">
            <v>209007</v>
          </cell>
          <cell r="B476" t="str">
            <v>António Correia Pinto Craveiro</v>
          </cell>
          <cell r="C476" t="str">
            <v>1981</v>
          </cell>
          <cell r="D476">
            <v>24</v>
          </cell>
          <cell r="E476">
            <v>24</v>
          </cell>
          <cell r="F476" t="str">
            <v>19580714</v>
          </cell>
          <cell r="G476" t="str">
            <v>46</v>
          </cell>
          <cell r="H476" t="str">
            <v>4</v>
          </cell>
          <cell r="I476" t="str">
            <v>Divorc</v>
          </cell>
          <cell r="J476" t="str">
            <v>masculino</v>
          </cell>
          <cell r="K476">
            <v>1</v>
          </cell>
          <cell r="L476" t="str">
            <v>R de Bissau, 3-3ºEsq</v>
          </cell>
          <cell r="M476" t="str">
            <v>2685-313</v>
          </cell>
          <cell r="N476" t="str">
            <v>PRIOR VELHO</v>
          </cell>
          <cell r="O476" t="str">
            <v>00243393</v>
          </cell>
          <cell r="P476" t="str">
            <v>12.ANO - 2. CURSO</v>
          </cell>
          <cell r="R476" t="str">
            <v>5197136</v>
          </cell>
          <cell r="S476" t="str">
            <v>20011023</v>
          </cell>
          <cell r="T476" t="str">
            <v>LISBOA</v>
          </cell>
          <cell r="W476" t="str">
            <v>130655830</v>
          </cell>
          <cell r="X476" t="str">
            <v>3492</v>
          </cell>
          <cell r="Y476" t="str">
            <v>0.0</v>
          </cell>
          <cell r="Z476">
            <v>1</v>
          </cell>
          <cell r="AA476" t="str">
            <v>00</v>
          </cell>
          <cell r="AD476" t="str">
            <v>029</v>
          </cell>
          <cell r="AE476" t="str">
            <v>10940076793</v>
          </cell>
          <cell r="AF476" t="str">
            <v>02</v>
          </cell>
          <cell r="AG476" t="str">
            <v>19810202</v>
          </cell>
          <cell r="AH476" t="str">
            <v>DT.Adm.Corr.Antiguid</v>
          </cell>
          <cell r="AI476" t="str">
            <v>1</v>
          </cell>
          <cell r="AJ476" t="str">
            <v>ACTIVOS</v>
          </cell>
          <cell r="AK476" t="str">
            <v>AA</v>
          </cell>
          <cell r="AL476" t="str">
            <v>ACTIVO TEMP.INTEIRO</v>
          </cell>
          <cell r="AM476" t="str">
            <v>J300</v>
          </cell>
          <cell r="AN476" t="str">
            <v>EDPOutsourcing Comercial-S</v>
          </cell>
          <cell r="AO476" t="str">
            <v>J312</v>
          </cell>
          <cell r="AP476" t="str">
            <v>EDPOC-LSB-CCB45</v>
          </cell>
          <cell r="AQ476" t="str">
            <v>40176987</v>
          </cell>
          <cell r="AR476" t="str">
            <v>70000022</v>
          </cell>
          <cell r="AS476" t="str">
            <v>014.</v>
          </cell>
          <cell r="AT476" t="str">
            <v>TECNICO COMERCIAL</v>
          </cell>
          <cell r="AU476" t="str">
            <v>1</v>
          </cell>
          <cell r="AV476" t="str">
            <v>00040438</v>
          </cell>
          <cell r="AW476" t="str">
            <v>J20504001230</v>
          </cell>
          <cell r="AX476" t="str">
            <v>OCB2C-AS-GA ATEND ANALISE FACT CONT</v>
          </cell>
          <cell r="AY476" t="str">
            <v>68907102</v>
          </cell>
          <cell r="AZ476" t="str">
            <v>B2C - Sul</v>
          </cell>
          <cell r="BA476" t="str">
            <v>6890</v>
          </cell>
          <cell r="BB476" t="str">
            <v>EDP Outsourcing Comercial</v>
          </cell>
          <cell r="BC476" t="str">
            <v>6890</v>
          </cell>
          <cell r="BD476" t="str">
            <v>6890</v>
          </cell>
          <cell r="BE476" t="str">
            <v>2800</v>
          </cell>
          <cell r="BF476" t="str">
            <v>6890</v>
          </cell>
          <cell r="BG476" t="str">
            <v>EDP Outsourcing Comercial,SA</v>
          </cell>
          <cell r="BH476" t="str">
            <v>1010</v>
          </cell>
          <cell r="BI476">
            <v>1247</v>
          </cell>
          <cell r="BJ476" t="str">
            <v>11</v>
          </cell>
          <cell r="BK476">
            <v>24</v>
          </cell>
          <cell r="BL476">
            <v>242.64</v>
          </cell>
          <cell r="BM476" t="str">
            <v>NÍVEL 4</v>
          </cell>
          <cell r="BN476" t="str">
            <v>02</v>
          </cell>
          <cell r="BO476" t="str">
            <v>05</v>
          </cell>
          <cell r="BP476" t="str">
            <v>20030101</v>
          </cell>
          <cell r="BQ476" t="str">
            <v>21</v>
          </cell>
          <cell r="BR476" t="str">
            <v>EVOLUCAO AUTOMATICA</v>
          </cell>
          <cell r="BS476" t="str">
            <v>20050101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C476">
            <v>0</v>
          </cell>
          <cell r="CG476">
            <v>0</v>
          </cell>
          <cell r="CK476">
            <v>0</v>
          </cell>
          <cell r="CO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Z476">
            <v>0</v>
          </cell>
          <cell r="DC476">
            <v>0</v>
          </cell>
          <cell r="DF476">
            <v>0</v>
          </cell>
          <cell r="DI476">
            <v>0</v>
          </cell>
          <cell r="DK476">
            <v>0</v>
          </cell>
          <cell r="DL476">
            <v>0</v>
          </cell>
          <cell r="DN476" t="str">
            <v>21D11</v>
          </cell>
          <cell r="DO476" t="str">
            <v>Flex.T.Int."Escrit"</v>
          </cell>
          <cell r="DP476">
            <v>2</v>
          </cell>
          <cell r="DQ476">
            <v>100</v>
          </cell>
          <cell r="DR476" t="str">
            <v>LX01</v>
          </cell>
          <cell r="DT476" t="str">
            <v>00350027</v>
          </cell>
          <cell r="DU476" t="str">
            <v>CAIXA GERAL DE DEPOSITOS, SA</v>
          </cell>
        </row>
        <row r="477">
          <cell r="A477" t="str">
            <v>144681</v>
          </cell>
          <cell r="B477" t="str">
            <v>Abel Jorge Fernandes Ferreira</v>
          </cell>
          <cell r="C477" t="str">
            <v>1976</v>
          </cell>
          <cell r="D477">
            <v>29</v>
          </cell>
          <cell r="E477">
            <v>29</v>
          </cell>
          <cell r="F477" t="str">
            <v>19510409</v>
          </cell>
          <cell r="G477" t="str">
            <v>54</v>
          </cell>
          <cell r="H477" t="str">
            <v>1</v>
          </cell>
          <cell r="I477" t="str">
            <v>Casado</v>
          </cell>
          <cell r="J477" t="str">
            <v>masculino</v>
          </cell>
          <cell r="K477">
            <v>2</v>
          </cell>
          <cell r="L477" t="str">
            <v>R Elias Garcia, 186-1ºDto Falagueira   -   Venda Nova</v>
          </cell>
          <cell r="M477" t="str">
            <v>2700-332</v>
          </cell>
          <cell r="N477" t="str">
            <v>AMADORA</v>
          </cell>
          <cell r="O477" t="str">
            <v>00232133</v>
          </cell>
          <cell r="P477" t="str">
            <v>CURSO GERAL DO COMERCIO</v>
          </cell>
          <cell r="R477" t="str">
            <v>2071212</v>
          </cell>
          <cell r="S477" t="str">
            <v>19920706</v>
          </cell>
          <cell r="T477" t="str">
            <v>LISBOA</v>
          </cell>
          <cell r="U477" t="str">
            <v>9802</v>
          </cell>
          <cell r="V477" t="str">
            <v>SIND IND ELéCT SUL ILHAS</v>
          </cell>
          <cell r="W477" t="str">
            <v>121782727</v>
          </cell>
          <cell r="X477" t="str">
            <v>3140</v>
          </cell>
          <cell r="Y477" t="str">
            <v>0.0</v>
          </cell>
          <cell r="Z477">
            <v>1</v>
          </cell>
          <cell r="AA477" t="str">
            <v>00</v>
          </cell>
          <cell r="AD477" t="str">
            <v>029</v>
          </cell>
          <cell r="AE477" t="str">
            <v>10940068643</v>
          </cell>
          <cell r="AF477" t="str">
            <v>02</v>
          </cell>
          <cell r="AG477" t="str">
            <v>19760517</v>
          </cell>
          <cell r="AH477" t="str">
            <v>DT.Adm.Corr.Antiguid</v>
          </cell>
          <cell r="AI477" t="str">
            <v>1</v>
          </cell>
          <cell r="AJ477" t="str">
            <v>ACTIVOS</v>
          </cell>
          <cell r="AK477" t="str">
            <v>AA</v>
          </cell>
          <cell r="AL477" t="str">
            <v>ACTIVO TEMP.INTEIRO</v>
          </cell>
          <cell r="AM477" t="str">
            <v>J300</v>
          </cell>
          <cell r="AN477" t="str">
            <v>EDPOutsourcing Comercial-S</v>
          </cell>
          <cell r="AO477" t="str">
            <v>J312</v>
          </cell>
          <cell r="AP477" t="str">
            <v>EDPOC-LSB-CCB45</v>
          </cell>
          <cell r="AQ477" t="str">
            <v>40176980</v>
          </cell>
          <cell r="AR477" t="str">
            <v>70000022</v>
          </cell>
          <cell r="AS477" t="str">
            <v>014.</v>
          </cell>
          <cell r="AT477" t="str">
            <v>TECNICO COMERCIAL</v>
          </cell>
          <cell r="AU477" t="str">
            <v>1</v>
          </cell>
          <cell r="AV477" t="str">
            <v>00040438</v>
          </cell>
          <cell r="AW477" t="str">
            <v>J20504001230</v>
          </cell>
          <cell r="AX477" t="str">
            <v>OCB2C-AS-GA ATEND ANALISE FACT CONT</v>
          </cell>
          <cell r="AY477" t="str">
            <v>68907102</v>
          </cell>
          <cell r="AZ477" t="str">
            <v>B2C - Sul</v>
          </cell>
          <cell r="BA477" t="str">
            <v>6890</v>
          </cell>
          <cell r="BB477" t="str">
            <v>EDP Outsourcing Comercial</v>
          </cell>
          <cell r="BC477" t="str">
            <v>6890</v>
          </cell>
          <cell r="BD477" t="str">
            <v>6890</v>
          </cell>
          <cell r="BE477" t="str">
            <v>2800</v>
          </cell>
          <cell r="BF477" t="str">
            <v>6890</v>
          </cell>
          <cell r="BG477" t="str">
            <v>EDP Outsourcing Comercial,SA</v>
          </cell>
          <cell r="BH477" t="str">
            <v>1010</v>
          </cell>
          <cell r="BI477">
            <v>1432</v>
          </cell>
          <cell r="BJ477" t="str">
            <v>13</v>
          </cell>
          <cell r="BK477">
            <v>29</v>
          </cell>
          <cell r="BL477">
            <v>293.19</v>
          </cell>
          <cell r="BM477" t="str">
            <v>NÍVEL 4</v>
          </cell>
          <cell r="BN477" t="str">
            <v>02</v>
          </cell>
          <cell r="BO477" t="str">
            <v>07</v>
          </cell>
          <cell r="BP477" t="str">
            <v>20030101</v>
          </cell>
          <cell r="BQ477" t="str">
            <v>21</v>
          </cell>
          <cell r="BR477" t="str">
            <v>EVOLUCAO AUTOMATICA</v>
          </cell>
          <cell r="BS477" t="str">
            <v>20050101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C477">
            <v>0</v>
          </cell>
          <cell r="CG477">
            <v>0</v>
          </cell>
          <cell r="CK477">
            <v>0</v>
          </cell>
          <cell r="CO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Z477">
            <v>0</v>
          </cell>
          <cell r="DC477">
            <v>0</v>
          </cell>
          <cell r="DF477">
            <v>0</v>
          </cell>
          <cell r="DI477">
            <v>0</v>
          </cell>
          <cell r="DK477">
            <v>0</v>
          </cell>
          <cell r="DL477">
            <v>0</v>
          </cell>
          <cell r="DN477" t="str">
            <v>21D11</v>
          </cell>
          <cell r="DO477" t="str">
            <v>Flex.T.Int."Escrit"</v>
          </cell>
          <cell r="DP477">
            <v>2</v>
          </cell>
          <cell r="DQ477">
            <v>100</v>
          </cell>
          <cell r="DR477" t="str">
            <v>LX01</v>
          </cell>
          <cell r="DT477" t="str">
            <v>00350159</v>
          </cell>
          <cell r="DU477" t="str">
            <v>CAIXA GERAL DE DEPOSITOS, SA</v>
          </cell>
        </row>
        <row r="478">
          <cell r="A478" t="str">
            <v>177229</v>
          </cell>
          <cell r="B478" t="str">
            <v>Francisco Manuel Botelho Martins</v>
          </cell>
          <cell r="C478" t="str">
            <v>1979</v>
          </cell>
          <cell r="D478">
            <v>26</v>
          </cell>
          <cell r="E478">
            <v>26</v>
          </cell>
          <cell r="F478" t="str">
            <v>19580707</v>
          </cell>
          <cell r="G478" t="str">
            <v>46</v>
          </cell>
          <cell r="H478" t="str">
            <v>1</v>
          </cell>
          <cell r="I478" t="str">
            <v>Casado</v>
          </cell>
          <cell r="J478" t="str">
            <v>masculino</v>
          </cell>
          <cell r="K478">
            <v>2</v>
          </cell>
          <cell r="L478" t="str">
            <v>R Mestre Adrião, 33</v>
          </cell>
          <cell r="M478" t="str">
            <v>2825-285</v>
          </cell>
          <cell r="N478" t="str">
            <v>COSTA DE CAPARICA</v>
          </cell>
          <cell r="O478" t="str">
            <v>00232253</v>
          </cell>
          <cell r="P478" t="str">
            <v>CURSO GERAL DE ELECTRICIDADE</v>
          </cell>
          <cell r="R478" t="str">
            <v>5022902</v>
          </cell>
          <cell r="S478" t="str">
            <v>19950330</v>
          </cell>
          <cell r="T478" t="str">
            <v>LISBOA</v>
          </cell>
          <cell r="U478" t="str">
            <v>9802</v>
          </cell>
          <cell r="V478" t="str">
            <v>SIND IND ELéCT SUL ILHAS</v>
          </cell>
          <cell r="W478" t="str">
            <v>169985660</v>
          </cell>
          <cell r="X478" t="str">
            <v>3409</v>
          </cell>
          <cell r="Y478" t="str">
            <v>0.0</v>
          </cell>
          <cell r="Z478">
            <v>2</v>
          </cell>
          <cell r="AA478" t="str">
            <v>00</v>
          </cell>
          <cell r="AD478" t="str">
            <v>100</v>
          </cell>
          <cell r="AE478" t="str">
            <v>11300653606</v>
          </cell>
          <cell r="AF478" t="str">
            <v>02</v>
          </cell>
          <cell r="AG478" t="str">
            <v>19790829</v>
          </cell>
          <cell r="AH478" t="str">
            <v>DT.Adm.Corr.Antiguid</v>
          </cell>
          <cell r="AI478" t="str">
            <v>1</v>
          </cell>
          <cell r="AJ478" t="str">
            <v>ACTIVOS</v>
          </cell>
          <cell r="AK478" t="str">
            <v>AA</v>
          </cell>
          <cell r="AL478" t="str">
            <v>ACTIVO TEMP.INTEIRO</v>
          </cell>
          <cell r="AM478" t="str">
            <v>J300</v>
          </cell>
          <cell r="AN478" t="str">
            <v>EDPOutsourcing Comercial-S</v>
          </cell>
          <cell r="AO478" t="str">
            <v>J312</v>
          </cell>
          <cell r="AP478" t="str">
            <v>EDPOC-LSB-CCB45</v>
          </cell>
          <cell r="AQ478" t="str">
            <v>40176984</v>
          </cell>
          <cell r="AR478" t="str">
            <v>70000022</v>
          </cell>
          <cell r="AS478" t="str">
            <v>014.</v>
          </cell>
          <cell r="AT478" t="str">
            <v>TECNICO COMERCIAL</v>
          </cell>
          <cell r="AU478" t="str">
            <v>1</v>
          </cell>
          <cell r="AV478" t="str">
            <v>00040438</v>
          </cell>
          <cell r="AW478" t="str">
            <v>J20504001230</v>
          </cell>
          <cell r="AX478" t="str">
            <v>OCB2C-AS-GA ATEND ANALISE FACT CONT</v>
          </cell>
          <cell r="AY478" t="str">
            <v>68907102</v>
          </cell>
          <cell r="AZ478" t="str">
            <v>B2C - Sul</v>
          </cell>
          <cell r="BA478" t="str">
            <v>6890</v>
          </cell>
          <cell r="BB478" t="str">
            <v>EDP Outsourcing Comercial</v>
          </cell>
          <cell r="BC478" t="str">
            <v>6890</v>
          </cell>
          <cell r="BD478" t="str">
            <v>6890</v>
          </cell>
          <cell r="BE478" t="str">
            <v>2800</v>
          </cell>
          <cell r="BF478" t="str">
            <v>6890</v>
          </cell>
          <cell r="BG478" t="str">
            <v>EDP Outsourcing Comercial,SA</v>
          </cell>
          <cell r="BH478" t="str">
            <v>1010</v>
          </cell>
          <cell r="BI478">
            <v>1339</v>
          </cell>
          <cell r="BJ478" t="str">
            <v>12</v>
          </cell>
          <cell r="BK478">
            <v>26</v>
          </cell>
          <cell r="BL478">
            <v>262.86</v>
          </cell>
          <cell r="BM478" t="str">
            <v>NÍVEL 4</v>
          </cell>
          <cell r="BN478" t="str">
            <v>02</v>
          </cell>
          <cell r="BO478" t="str">
            <v>06</v>
          </cell>
          <cell r="BP478" t="str">
            <v>20030101</v>
          </cell>
          <cell r="BQ478" t="str">
            <v>21</v>
          </cell>
          <cell r="BR478" t="str">
            <v>EVOLUCAO AUTOMATICA</v>
          </cell>
          <cell r="BS478" t="str">
            <v>20050101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C478">
            <v>0</v>
          </cell>
          <cell r="CG478">
            <v>0</v>
          </cell>
          <cell r="CK478">
            <v>0</v>
          </cell>
          <cell r="CO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Z478">
            <v>0</v>
          </cell>
          <cell r="DC478">
            <v>0</v>
          </cell>
          <cell r="DF478">
            <v>0</v>
          </cell>
          <cell r="DI478">
            <v>0</v>
          </cell>
          <cell r="DK478">
            <v>0</v>
          </cell>
          <cell r="DL478">
            <v>0</v>
          </cell>
          <cell r="DN478" t="str">
            <v>21D11</v>
          </cell>
          <cell r="DO478" t="str">
            <v>Flex.T.Int."Escrit"</v>
          </cell>
          <cell r="DP478">
            <v>2</v>
          </cell>
          <cell r="DQ478">
            <v>100</v>
          </cell>
          <cell r="DR478" t="str">
            <v>LX01</v>
          </cell>
          <cell r="DT478" t="str">
            <v>00330000</v>
          </cell>
          <cell r="DU478" t="str">
            <v>BANCO COMERCIAL PORTUGUES, SA</v>
          </cell>
        </row>
        <row r="479">
          <cell r="A479" t="str">
            <v>152382</v>
          </cell>
          <cell r="B479" t="str">
            <v>Luís Manuel Costa Monteiro</v>
          </cell>
          <cell r="C479" t="str">
            <v>1977</v>
          </cell>
          <cell r="D479">
            <v>28</v>
          </cell>
          <cell r="E479">
            <v>28</v>
          </cell>
          <cell r="F479" t="str">
            <v>19580426</v>
          </cell>
          <cell r="G479" t="str">
            <v>47</v>
          </cell>
          <cell r="H479" t="str">
            <v>1</v>
          </cell>
          <cell r="I479" t="str">
            <v>Casado</v>
          </cell>
          <cell r="J479" t="str">
            <v>masculino</v>
          </cell>
          <cell r="K479">
            <v>2</v>
          </cell>
          <cell r="L479" t="str">
            <v>R D João IV, 2-R/C Esq</v>
          </cell>
          <cell r="M479" t="str">
            <v>2800-114</v>
          </cell>
          <cell r="N479" t="str">
            <v>ALMADA</v>
          </cell>
          <cell r="O479" t="str">
            <v>00241132</v>
          </cell>
          <cell r="P479" t="str">
            <v>CURSO COMPLEMENTAR DOS LICEUS</v>
          </cell>
          <cell r="R479" t="str">
            <v>5069067</v>
          </cell>
          <cell r="S479" t="str">
            <v>20001023</v>
          </cell>
          <cell r="T479" t="str">
            <v>LISBOA</v>
          </cell>
          <cell r="U479" t="str">
            <v>9802</v>
          </cell>
          <cell r="V479" t="str">
            <v>SIND IND ELéCT SUL ILHAS</v>
          </cell>
          <cell r="W479" t="str">
            <v>110510984</v>
          </cell>
          <cell r="X479" t="str">
            <v>2151</v>
          </cell>
          <cell r="Y479" t="str">
            <v>0.0</v>
          </cell>
          <cell r="Z479">
            <v>2</v>
          </cell>
          <cell r="AA479" t="str">
            <v>00</v>
          </cell>
          <cell r="AC479" t="str">
            <v>X</v>
          </cell>
          <cell r="AD479" t="str">
            <v>100</v>
          </cell>
          <cell r="AE479" t="str">
            <v>11072430722</v>
          </cell>
          <cell r="AF479" t="str">
            <v>02</v>
          </cell>
          <cell r="AG479" t="str">
            <v>19770901</v>
          </cell>
          <cell r="AH479" t="str">
            <v>DT.Adm.Corr.Antiguid</v>
          </cell>
          <cell r="AI479" t="str">
            <v>1</v>
          </cell>
          <cell r="AJ479" t="str">
            <v>ACTIVOS</v>
          </cell>
          <cell r="AK479" t="str">
            <v>AA</v>
          </cell>
          <cell r="AL479" t="str">
            <v>ACTIVO TEMP.INTEIRO</v>
          </cell>
          <cell r="AM479" t="str">
            <v>J300</v>
          </cell>
          <cell r="AN479" t="str">
            <v>EDPOutsourcing Comercial-S</v>
          </cell>
          <cell r="AO479" t="str">
            <v>J312</v>
          </cell>
          <cell r="AP479" t="str">
            <v>EDPOC-LSB-CCB45</v>
          </cell>
          <cell r="AQ479" t="str">
            <v>40176981</v>
          </cell>
          <cell r="AR479" t="str">
            <v>70000022</v>
          </cell>
          <cell r="AS479" t="str">
            <v>014.</v>
          </cell>
          <cell r="AT479" t="str">
            <v>TECNICO COMERCIAL</v>
          </cell>
          <cell r="AU479" t="str">
            <v>1</v>
          </cell>
          <cell r="AV479" t="str">
            <v>00040438</v>
          </cell>
          <cell r="AW479" t="str">
            <v>J20504001230</v>
          </cell>
          <cell r="AX479" t="str">
            <v>OCB2C-AS-GA ATEND ANALISE FACT CONT</v>
          </cell>
          <cell r="AY479" t="str">
            <v>68907102</v>
          </cell>
          <cell r="AZ479" t="str">
            <v>B2C - Sul</v>
          </cell>
          <cell r="BA479" t="str">
            <v>6890</v>
          </cell>
          <cell r="BB479" t="str">
            <v>EDP Outsourcing Comercial</v>
          </cell>
          <cell r="BC479" t="str">
            <v>6890</v>
          </cell>
          <cell r="BD479" t="str">
            <v>6890</v>
          </cell>
          <cell r="BE479" t="str">
            <v>2800</v>
          </cell>
          <cell r="BF479" t="str">
            <v>6890</v>
          </cell>
          <cell r="BG479" t="str">
            <v>EDP Outsourcing Comercial,SA</v>
          </cell>
          <cell r="BH479" t="str">
            <v>1010</v>
          </cell>
          <cell r="BI479">
            <v>1339</v>
          </cell>
          <cell r="BJ479" t="str">
            <v>12</v>
          </cell>
          <cell r="BK479">
            <v>28</v>
          </cell>
          <cell r="BL479">
            <v>283.08</v>
          </cell>
          <cell r="BM479" t="str">
            <v>NÍVEL 4</v>
          </cell>
          <cell r="BN479" t="str">
            <v>01</v>
          </cell>
          <cell r="BO479" t="str">
            <v>06</v>
          </cell>
          <cell r="BP479" t="str">
            <v>20040101</v>
          </cell>
          <cell r="BQ479" t="str">
            <v>21</v>
          </cell>
          <cell r="BR479" t="str">
            <v>EVOLUCAO AUTOMATICA</v>
          </cell>
          <cell r="BS479" t="str">
            <v>20050101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C479">
            <v>0</v>
          </cell>
          <cell r="CG479">
            <v>0</v>
          </cell>
          <cell r="CK479">
            <v>0</v>
          </cell>
          <cell r="CO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Z479">
            <v>0</v>
          </cell>
          <cell r="DC479">
            <v>0</v>
          </cell>
          <cell r="DF479">
            <v>0</v>
          </cell>
          <cell r="DI479">
            <v>0</v>
          </cell>
          <cell r="DK479">
            <v>0</v>
          </cell>
          <cell r="DL479">
            <v>0</v>
          </cell>
          <cell r="DN479" t="str">
            <v>21D11</v>
          </cell>
          <cell r="DO479" t="str">
            <v>Flex.T.Int."Escrit"</v>
          </cell>
          <cell r="DP479">
            <v>2</v>
          </cell>
          <cell r="DQ479">
            <v>100</v>
          </cell>
          <cell r="DR479" t="str">
            <v>LX01</v>
          </cell>
          <cell r="DT479" t="str">
            <v>00330000</v>
          </cell>
          <cell r="DU479" t="str">
            <v>BANCO COMERCIAL PORTUGUES, SA</v>
          </cell>
        </row>
        <row r="480">
          <cell r="A480" t="str">
            <v>213691</v>
          </cell>
          <cell r="B480" t="str">
            <v>Ema Maria Oliveira Mourão</v>
          </cell>
          <cell r="C480" t="str">
            <v>1981</v>
          </cell>
          <cell r="D480">
            <v>24</v>
          </cell>
          <cell r="E480">
            <v>24</v>
          </cell>
          <cell r="F480" t="str">
            <v>19570522</v>
          </cell>
          <cell r="G480" t="str">
            <v>48</v>
          </cell>
          <cell r="H480" t="str">
            <v>4</v>
          </cell>
          <cell r="I480" t="str">
            <v>Divorc</v>
          </cell>
          <cell r="J480" t="str">
            <v>feminino</v>
          </cell>
          <cell r="K480">
            <v>1</v>
          </cell>
          <cell r="L480" t="str">
            <v>Av Brasil, 41-4ºDto</v>
          </cell>
          <cell r="M480" t="str">
            <v>2700-130</v>
          </cell>
          <cell r="N480" t="str">
            <v>AMADORA</v>
          </cell>
          <cell r="O480" t="str">
            <v>00243393</v>
          </cell>
          <cell r="P480" t="str">
            <v>12.ANO - 2. CURSO</v>
          </cell>
          <cell r="R480" t="str">
            <v>4890996</v>
          </cell>
          <cell r="S480" t="str">
            <v>20010124</v>
          </cell>
          <cell r="T480" t="str">
            <v>AMADORA</v>
          </cell>
          <cell r="U480" t="str">
            <v>9802</v>
          </cell>
          <cell r="V480" t="str">
            <v>SIND IND ELéCT SUL ILHAS</v>
          </cell>
          <cell r="W480" t="str">
            <v>162698186</v>
          </cell>
          <cell r="X480" t="str">
            <v>3140</v>
          </cell>
          <cell r="Y480" t="str">
            <v>0.0</v>
          </cell>
          <cell r="Z480">
            <v>1</v>
          </cell>
          <cell r="AA480" t="str">
            <v>00</v>
          </cell>
          <cell r="AD480" t="str">
            <v>029</v>
          </cell>
          <cell r="AE480" t="str">
            <v>10940078507</v>
          </cell>
          <cell r="AF480" t="str">
            <v>02</v>
          </cell>
          <cell r="AG480" t="str">
            <v>19810701</v>
          </cell>
          <cell r="AH480" t="str">
            <v>DT.Adm.Corr.Antiguid</v>
          </cell>
          <cell r="AI480" t="str">
            <v>1</v>
          </cell>
          <cell r="AJ480" t="str">
            <v>ACTIVOS</v>
          </cell>
          <cell r="AK480" t="str">
            <v>AA</v>
          </cell>
          <cell r="AL480" t="str">
            <v>ACTIVO TEMP.INTEIRO</v>
          </cell>
          <cell r="AM480" t="str">
            <v>J300</v>
          </cell>
          <cell r="AN480" t="str">
            <v>EDPOutsourcing Comercial-S</v>
          </cell>
          <cell r="AO480" t="str">
            <v>J312</v>
          </cell>
          <cell r="AP480" t="str">
            <v>EDPOC-LSB-CCB45</v>
          </cell>
          <cell r="AQ480" t="str">
            <v>40176997</v>
          </cell>
          <cell r="AR480" t="str">
            <v>70000060</v>
          </cell>
          <cell r="AS480" t="str">
            <v>025.</v>
          </cell>
          <cell r="AT480" t="str">
            <v>ESCRITURARIO COMERCIAL</v>
          </cell>
          <cell r="AU480" t="str">
            <v>1</v>
          </cell>
          <cell r="AV480" t="str">
            <v>00040438</v>
          </cell>
          <cell r="AW480" t="str">
            <v>J20504001230</v>
          </cell>
          <cell r="AX480" t="str">
            <v>OCB2C-AS-GA ATEND ANALISE FACT CONT</v>
          </cell>
          <cell r="AY480" t="str">
            <v>68907102</v>
          </cell>
          <cell r="AZ480" t="str">
            <v>B2C - Sul</v>
          </cell>
          <cell r="BA480" t="str">
            <v>6890</v>
          </cell>
          <cell r="BB480" t="str">
            <v>EDP Outsourcing Comercial</v>
          </cell>
          <cell r="BC480" t="str">
            <v>6890</v>
          </cell>
          <cell r="BD480" t="str">
            <v>6890</v>
          </cell>
          <cell r="BE480" t="str">
            <v>2800</v>
          </cell>
          <cell r="BF480" t="str">
            <v>6890</v>
          </cell>
          <cell r="BG480" t="str">
            <v>EDP Outsourcing Comercial,SA</v>
          </cell>
          <cell r="BH480" t="str">
            <v>1010</v>
          </cell>
          <cell r="BI480">
            <v>1247</v>
          </cell>
          <cell r="BJ480" t="str">
            <v>11</v>
          </cell>
          <cell r="BK480">
            <v>24</v>
          </cell>
          <cell r="BL480">
            <v>242.64</v>
          </cell>
          <cell r="BM480" t="str">
            <v>NÍVEL 5</v>
          </cell>
          <cell r="BN480" t="str">
            <v>01</v>
          </cell>
          <cell r="BO480" t="str">
            <v>08</v>
          </cell>
          <cell r="BP480" t="str">
            <v>20040101</v>
          </cell>
          <cell r="BQ480" t="str">
            <v>21</v>
          </cell>
          <cell r="BR480" t="str">
            <v>EVOLUCAO AUTOMATICA</v>
          </cell>
          <cell r="BS480" t="str">
            <v>20050101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C480">
            <v>0</v>
          </cell>
          <cell r="CG480">
            <v>0</v>
          </cell>
          <cell r="CK480">
            <v>0</v>
          </cell>
          <cell r="CO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Z480">
            <v>0</v>
          </cell>
          <cell r="DC480">
            <v>0</v>
          </cell>
          <cell r="DF480">
            <v>0</v>
          </cell>
          <cell r="DI480">
            <v>0</v>
          </cell>
          <cell r="DK480">
            <v>0</v>
          </cell>
          <cell r="DL480">
            <v>0</v>
          </cell>
          <cell r="DN480" t="str">
            <v>21D12</v>
          </cell>
          <cell r="DO480" t="str">
            <v>Flex.T.Int."Act.Ind."</v>
          </cell>
          <cell r="DP480">
            <v>2</v>
          </cell>
          <cell r="DQ480">
            <v>100</v>
          </cell>
          <cell r="DR480" t="str">
            <v>LX01</v>
          </cell>
          <cell r="DT480" t="str">
            <v>00100000</v>
          </cell>
          <cell r="DU480" t="str">
            <v>BANCO BPI, SA</v>
          </cell>
        </row>
        <row r="481">
          <cell r="A481" t="str">
            <v>162701</v>
          </cell>
          <cell r="B481" t="str">
            <v>António Sérgio Correia Paulo</v>
          </cell>
          <cell r="C481" t="str">
            <v>1978</v>
          </cell>
          <cell r="D481">
            <v>27</v>
          </cell>
          <cell r="E481">
            <v>27</v>
          </cell>
          <cell r="F481" t="str">
            <v>19570505</v>
          </cell>
          <cell r="G481" t="str">
            <v>48</v>
          </cell>
          <cell r="H481" t="str">
            <v>1</v>
          </cell>
          <cell r="I481" t="str">
            <v>Casado</v>
          </cell>
          <cell r="J481" t="str">
            <v>masculino</v>
          </cell>
          <cell r="K481">
            <v>3</v>
          </cell>
          <cell r="L481" t="str">
            <v>R António Feijó, 1-1ºDto Massamá</v>
          </cell>
          <cell r="M481" t="str">
            <v>2745-000</v>
          </cell>
          <cell r="N481" t="str">
            <v>QUELUZ</v>
          </cell>
          <cell r="O481" t="str">
            <v>00241132</v>
          </cell>
          <cell r="P481" t="str">
            <v>CURSO COMPLEMENTAR DOS LICEUS</v>
          </cell>
          <cell r="R481" t="str">
            <v>4805014</v>
          </cell>
          <cell r="S481" t="str">
            <v>19970524</v>
          </cell>
          <cell r="T481" t="str">
            <v>LISBOA</v>
          </cell>
          <cell r="U481" t="str">
            <v>9803</v>
          </cell>
          <cell r="V481" t="str">
            <v>S.NAC IND ENERGIA-SINDEL</v>
          </cell>
          <cell r="W481" t="str">
            <v>158830830</v>
          </cell>
          <cell r="X481" t="str">
            <v>3166</v>
          </cell>
          <cell r="Y481" t="str">
            <v>0.0</v>
          </cell>
          <cell r="Z481">
            <v>3</v>
          </cell>
          <cell r="AA481" t="str">
            <v>00</v>
          </cell>
          <cell r="AD481" t="str">
            <v>029</v>
          </cell>
          <cell r="AE481" t="str">
            <v>10940073293</v>
          </cell>
          <cell r="AF481" t="str">
            <v>02</v>
          </cell>
          <cell r="AG481" t="str">
            <v>19781113</v>
          </cell>
          <cell r="AH481" t="str">
            <v>DT.Adm.Corr.Antiguid</v>
          </cell>
          <cell r="AI481" t="str">
            <v>1</v>
          </cell>
          <cell r="AJ481" t="str">
            <v>ACTIVOS</v>
          </cell>
          <cell r="AK481" t="str">
            <v>AA</v>
          </cell>
          <cell r="AL481" t="str">
            <v>ACTIVO TEMP.INTEIRO</v>
          </cell>
          <cell r="AM481" t="str">
            <v>J300</v>
          </cell>
          <cell r="AN481" t="str">
            <v>EDPOutsourcing Comercial-S</v>
          </cell>
          <cell r="AO481" t="str">
            <v>J312</v>
          </cell>
          <cell r="AP481" t="str">
            <v>EDPOC-LSB-CCB45</v>
          </cell>
          <cell r="AQ481" t="str">
            <v>40176983</v>
          </cell>
          <cell r="AR481" t="str">
            <v>70000022</v>
          </cell>
          <cell r="AS481" t="str">
            <v>014.</v>
          </cell>
          <cell r="AT481" t="str">
            <v>TECNICO COMERCIAL</v>
          </cell>
          <cell r="AU481" t="str">
            <v>1</v>
          </cell>
          <cell r="AV481" t="str">
            <v>00040438</v>
          </cell>
          <cell r="AW481" t="str">
            <v>J20504001230</v>
          </cell>
          <cell r="AX481" t="str">
            <v>OCB2C-AS-GA ATEND ANALISE FACT CONT</v>
          </cell>
          <cell r="AY481" t="str">
            <v>68907102</v>
          </cell>
          <cell r="AZ481" t="str">
            <v>B2C - Sul</v>
          </cell>
          <cell r="BA481" t="str">
            <v>6890</v>
          </cell>
          <cell r="BB481" t="str">
            <v>EDP Outsourcing Comercial</v>
          </cell>
          <cell r="BC481" t="str">
            <v>6890</v>
          </cell>
          <cell r="BD481" t="str">
            <v>6890</v>
          </cell>
          <cell r="BE481" t="str">
            <v>2800</v>
          </cell>
          <cell r="BF481" t="str">
            <v>6890</v>
          </cell>
          <cell r="BG481" t="str">
            <v>EDP Outsourcing Comercial,SA</v>
          </cell>
          <cell r="BH481" t="str">
            <v>1010</v>
          </cell>
          <cell r="BI481">
            <v>1520</v>
          </cell>
          <cell r="BJ481" t="str">
            <v>14</v>
          </cell>
          <cell r="BK481">
            <v>27</v>
          </cell>
          <cell r="BL481">
            <v>272.97000000000003</v>
          </cell>
          <cell r="BM481" t="str">
            <v>NÍVEL 4</v>
          </cell>
          <cell r="BN481" t="str">
            <v>01</v>
          </cell>
          <cell r="BO481" t="str">
            <v>08</v>
          </cell>
          <cell r="BP481" t="str">
            <v>20040101</v>
          </cell>
          <cell r="BQ481" t="str">
            <v>21</v>
          </cell>
          <cell r="BR481" t="str">
            <v>EVOLUCAO AUTOMATICA</v>
          </cell>
          <cell r="BS481" t="str">
            <v>20050101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C481">
            <v>0</v>
          </cell>
          <cell r="CG481">
            <v>0</v>
          </cell>
          <cell r="CK481">
            <v>0</v>
          </cell>
          <cell r="CO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Z481">
            <v>0</v>
          </cell>
          <cell r="DC481">
            <v>0</v>
          </cell>
          <cell r="DF481">
            <v>0</v>
          </cell>
          <cell r="DI481">
            <v>0</v>
          </cell>
          <cell r="DK481">
            <v>0</v>
          </cell>
          <cell r="DL481">
            <v>0</v>
          </cell>
          <cell r="DN481" t="str">
            <v>21D12</v>
          </cell>
          <cell r="DO481" t="str">
            <v>Flex.T.Int."Act.Ind."</v>
          </cell>
          <cell r="DP481">
            <v>2</v>
          </cell>
          <cell r="DQ481">
            <v>100</v>
          </cell>
          <cell r="DR481" t="str">
            <v>LX01</v>
          </cell>
          <cell r="DT481" t="str">
            <v>00350673</v>
          </cell>
          <cell r="DU481" t="str">
            <v>CAIXA GERAL DE DEPOSITOS, SA</v>
          </cell>
        </row>
        <row r="482">
          <cell r="A482" t="str">
            <v>220582</v>
          </cell>
          <cell r="B482" t="str">
            <v>João Filipe Batista Correia Pereira</v>
          </cell>
          <cell r="C482" t="str">
            <v>1980</v>
          </cell>
          <cell r="D482">
            <v>25</v>
          </cell>
          <cell r="E482">
            <v>25</v>
          </cell>
          <cell r="F482" t="str">
            <v>19590215</v>
          </cell>
          <cell r="G482" t="str">
            <v>46</v>
          </cell>
          <cell r="H482" t="str">
            <v>4</v>
          </cell>
          <cell r="I482" t="str">
            <v>Divorc</v>
          </cell>
          <cell r="J482" t="str">
            <v>masculino</v>
          </cell>
          <cell r="K482">
            <v>1</v>
          </cell>
          <cell r="L482" t="str">
            <v>R Voz do Operário, Nº 30-1ºDto</v>
          </cell>
          <cell r="M482" t="str">
            <v>1100-621</v>
          </cell>
          <cell r="N482" t="str">
            <v>LISBOA</v>
          </cell>
          <cell r="O482" t="str">
            <v>00241132</v>
          </cell>
          <cell r="P482" t="str">
            <v>CURSO COMPLEMENTAR DOS LICEUS</v>
          </cell>
          <cell r="R482" t="str">
            <v>5191635</v>
          </cell>
          <cell r="S482" t="str">
            <v>20011015</v>
          </cell>
          <cell r="T482" t="str">
            <v>LISBOA</v>
          </cell>
          <cell r="U482" t="str">
            <v>9803</v>
          </cell>
          <cell r="V482" t="str">
            <v>S.NAC IND ENERGIA-SINDEL</v>
          </cell>
          <cell r="W482" t="str">
            <v>146947592</v>
          </cell>
          <cell r="X482" t="str">
            <v>3069</v>
          </cell>
          <cell r="Y482" t="str">
            <v>0.0</v>
          </cell>
          <cell r="Z482">
            <v>1</v>
          </cell>
          <cell r="AA482" t="str">
            <v>00</v>
          </cell>
          <cell r="AD482" t="str">
            <v>100</v>
          </cell>
          <cell r="AE482" t="str">
            <v>11218395201</v>
          </cell>
          <cell r="AF482" t="str">
            <v>02</v>
          </cell>
          <cell r="AG482" t="str">
            <v>19800905</v>
          </cell>
          <cell r="AH482" t="str">
            <v>DT.Adm.Corr.Antiguid</v>
          </cell>
          <cell r="AI482" t="str">
            <v>1</v>
          </cell>
          <cell r="AJ482" t="str">
            <v>ACTIVOS</v>
          </cell>
          <cell r="AK482" t="str">
            <v>AA</v>
          </cell>
          <cell r="AL482" t="str">
            <v>ACTIVO TEMP.INTEIRO</v>
          </cell>
          <cell r="AM482" t="str">
            <v>J300</v>
          </cell>
          <cell r="AN482" t="str">
            <v>EDPOutsourcing Comercial-S</v>
          </cell>
          <cell r="AO482" t="str">
            <v>J312</v>
          </cell>
          <cell r="AP482" t="str">
            <v>EDPOC-LSB-CCB45</v>
          </cell>
          <cell r="AQ482" t="str">
            <v>40176990</v>
          </cell>
          <cell r="AR482" t="str">
            <v>70000022</v>
          </cell>
          <cell r="AS482" t="str">
            <v>014.</v>
          </cell>
          <cell r="AT482" t="str">
            <v>TECNICO COMERCIAL</v>
          </cell>
          <cell r="AU482" t="str">
            <v>1</v>
          </cell>
          <cell r="AV482" t="str">
            <v>00040438</v>
          </cell>
          <cell r="AW482" t="str">
            <v>J20504001230</v>
          </cell>
          <cell r="AX482" t="str">
            <v>OCB2C-AS-GA ATEND ANALISE FACT CONT</v>
          </cell>
          <cell r="AY482" t="str">
            <v>68907102</v>
          </cell>
          <cell r="AZ482" t="str">
            <v>B2C - Sul</v>
          </cell>
          <cell r="BA482" t="str">
            <v>6890</v>
          </cell>
          <cell r="BB482" t="str">
            <v>EDP Outsourcing Comercial</v>
          </cell>
          <cell r="BC482" t="str">
            <v>6890</v>
          </cell>
          <cell r="BD482" t="str">
            <v>6890</v>
          </cell>
          <cell r="BE482" t="str">
            <v>2800</v>
          </cell>
          <cell r="BF482" t="str">
            <v>6890</v>
          </cell>
          <cell r="BG482" t="str">
            <v>EDP Outsourcing Comercial,SA</v>
          </cell>
          <cell r="BH482" t="str">
            <v>1010</v>
          </cell>
          <cell r="BI482">
            <v>1339</v>
          </cell>
          <cell r="BJ482" t="str">
            <v>12</v>
          </cell>
          <cell r="BK482">
            <v>25</v>
          </cell>
          <cell r="BL482">
            <v>252.75</v>
          </cell>
          <cell r="BM482" t="str">
            <v>NÍVEL 4</v>
          </cell>
          <cell r="BN482" t="str">
            <v>00</v>
          </cell>
          <cell r="BO482" t="str">
            <v>06</v>
          </cell>
          <cell r="BP482" t="str">
            <v>20050101</v>
          </cell>
          <cell r="BQ482" t="str">
            <v>21</v>
          </cell>
          <cell r="BR482" t="str">
            <v>EVOLUCAO AUTOMATICA</v>
          </cell>
          <cell r="BS482" t="str">
            <v>20050101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C482">
            <v>0</v>
          </cell>
          <cell r="CG482">
            <v>0</v>
          </cell>
          <cell r="CK482">
            <v>0</v>
          </cell>
          <cell r="CO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Z482">
            <v>0</v>
          </cell>
          <cell r="DC482">
            <v>0</v>
          </cell>
          <cell r="DF482">
            <v>0</v>
          </cell>
          <cell r="DI482">
            <v>0</v>
          </cell>
          <cell r="DK482">
            <v>0</v>
          </cell>
          <cell r="DL482">
            <v>0</v>
          </cell>
          <cell r="DN482" t="str">
            <v>21D11</v>
          </cell>
          <cell r="DO482" t="str">
            <v>Flex.T.Int."Escrit"</v>
          </cell>
          <cell r="DP482">
            <v>2</v>
          </cell>
          <cell r="DQ482">
            <v>100</v>
          </cell>
          <cell r="DR482" t="str">
            <v>LX01</v>
          </cell>
          <cell r="DT482" t="str">
            <v>00100000</v>
          </cell>
          <cell r="DU482" t="str">
            <v>BANCO BPI, SA</v>
          </cell>
        </row>
        <row r="483">
          <cell r="A483" t="str">
            <v>193577</v>
          </cell>
          <cell r="B483" t="str">
            <v>Maria Beatriz Botto Machado Pinto Pereira</v>
          </cell>
          <cell r="C483" t="str">
            <v>1980</v>
          </cell>
          <cell r="D483">
            <v>25</v>
          </cell>
          <cell r="E483">
            <v>25</v>
          </cell>
          <cell r="F483" t="str">
            <v>19530312</v>
          </cell>
          <cell r="G483" t="str">
            <v>52</v>
          </cell>
          <cell r="H483" t="str">
            <v>1</v>
          </cell>
          <cell r="I483" t="str">
            <v>Casado</v>
          </cell>
          <cell r="J483" t="str">
            <v>feminino</v>
          </cell>
          <cell r="K483">
            <v>1</v>
          </cell>
          <cell r="L483" t="str">
            <v>R Cruzeiro, 241-R/C Esq</v>
          </cell>
          <cell r="M483" t="str">
            <v>1300-170</v>
          </cell>
          <cell r="N483" t="str">
            <v>LISBOA</v>
          </cell>
          <cell r="O483" t="str">
            <v>00241132</v>
          </cell>
          <cell r="P483" t="str">
            <v>CURSO COMPLEMENTAR DOS LICEUS</v>
          </cell>
          <cell r="R483" t="str">
            <v>2164914</v>
          </cell>
          <cell r="S483" t="str">
            <v>19950503</v>
          </cell>
          <cell r="T483" t="str">
            <v>LISBOA</v>
          </cell>
          <cell r="U483" t="str">
            <v>9822</v>
          </cell>
          <cell r="V483" t="str">
            <v>SD TB ESC COM SERV SITESE</v>
          </cell>
          <cell r="W483" t="str">
            <v>118755242</v>
          </cell>
          <cell r="X483" t="str">
            <v>3239</v>
          </cell>
          <cell r="Y483" t="str">
            <v>0.0</v>
          </cell>
          <cell r="Z483">
            <v>1</v>
          </cell>
          <cell r="AA483" t="str">
            <v>00</v>
          </cell>
          <cell r="AC483" t="str">
            <v>X</v>
          </cell>
          <cell r="AD483" t="str">
            <v>029</v>
          </cell>
          <cell r="AE483" t="str">
            <v>10940075552</v>
          </cell>
          <cell r="AF483" t="str">
            <v>02</v>
          </cell>
          <cell r="AG483" t="str">
            <v>19800602</v>
          </cell>
          <cell r="AH483" t="str">
            <v>DT.Adm.Corr.Antiguid</v>
          </cell>
          <cell r="AI483" t="str">
            <v>1</v>
          </cell>
          <cell r="AJ483" t="str">
            <v>ACTIVOS</v>
          </cell>
          <cell r="AK483" t="str">
            <v>AA</v>
          </cell>
          <cell r="AL483" t="str">
            <v>ACTIVO TEMP.INTEIRO</v>
          </cell>
          <cell r="AM483" t="str">
            <v>J300</v>
          </cell>
          <cell r="AN483" t="str">
            <v>EDPOutsourcing Comercial-S</v>
          </cell>
          <cell r="AO483" t="str">
            <v>J312</v>
          </cell>
          <cell r="AP483" t="str">
            <v>EDPOC-LSB-CCB45</v>
          </cell>
          <cell r="AQ483" t="str">
            <v>40176985</v>
          </cell>
          <cell r="AR483" t="str">
            <v>70000022</v>
          </cell>
          <cell r="AS483" t="str">
            <v>014.</v>
          </cell>
          <cell r="AT483" t="str">
            <v>TECNICO COMERCIAL</v>
          </cell>
          <cell r="AU483" t="str">
            <v>1</v>
          </cell>
          <cell r="AV483" t="str">
            <v>00040438</v>
          </cell>
          <cell r="AW483" t="str">
            <v>J20504001230</v>
          </cell>
          <cell r="AX483" t="str">
            <v>OCB2C-AS-GA ATEND ANALISE FACT CONT</v>
          </cell>
          <cell r="AY483" t="str">
            <v>68907102</v>
          </cell>
          <cell r="AZ483" t="str">
            <v>B2C - Sul</v>
          </cell>
          <cell r="BA483" t="str">
            <v>6890</v>
          </cell>
          <cell r="BB483" t="str">
            <v>EDP Outsourcing Comercial</v>
          </cell>
          <cell r="BC483" t="str">
            <v>6890</v>
          </cell>
          <cell r="BD483" t="str">
            <v>6890</v>
          </cell>
          <cell r="BE483" t="str">
            <v>2800</v>
          </cell>
          <cell r="BF483" t="str">
            <v>6890</v>
          </cell>
          <cell r="BG483" t="str">
            <v>EDP Outsourcing Comercial,SA</v>
          </cell>
          <cell r="BH483" t="str">
            <v>1010</v>
          </cell>
          <cell r="BI483">
            <v>1339</v>
          </cell>
          <cell r="BJ483" t="str">
            <v>12</v>
          </cell>
          <cell r="BK483">
            <v>25</v>
          </cell>
          <cell r="BL483">
            <v>252.75</v>
          </cell>
          <cell r="BM483" t="str">
            <v>NÍVEL 4</v>
          </cell>
          <cell r="BN483" t="str">
            <v>02</v>
          </cell>
          <cell r="BO483" t="str">
            <v>06</v>
          </cell>
          <cell r="BP483" t="str">
            <v>20030101</v>
          </cell>
          <cell r="BQ483" t="str">
            <v>21</v>
          </cell>
          <cell r="BR483" t="str">
            <v>EVOLUCAO AUTOMATICA</v>
          </cell>
          <cell r="BS483" t="str">
            <v>20050101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C483">
            <v>0</v>
          </cell>
          <cell r="CG483">
            <v>0</v>
          </cell>
          <cell r="CK483">
            <v>0</v>
          </cell>
          <cell r="CO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Z483">
            <v>0</v>
          </cell>
          <cell r="DC483">
            <v>0</v>
          </cell>
          <cell r="DF483">
            <v>0</v>
          </cell>
          <cell r="DI483">
            <v>0</v>
          </cell>
          <cell r="DK483">
            <v>0</v>
          </cell>
          <cell r="DL483">
            <v>0</v>
          </cell>
          <cell r="DN483" t="str">
            <v>21D11</v>
          </cell>
          <cell r="DO483" t="str">
            <v>Flex.T.Int."Escrit"</v>
          </cell>
          <cell r="DP483">
            <v>2</v>
          </cell>
          <cell r="DQ483">
            <v>100</v>
          </cell>
          <cell r="DR483" t="str">
            <v>LX01</v>
          </cell>
          <cell r="DT483" t="str">
            <v>00360088</v>
          </cell>
          <cell r="DU483" t="str">
            <v>CAIXA ECONOMICA MONTEPIO GERAL</v>
          </cell>
        </row>
        <row r="484">
          <cell r="A484" t="str">
            <v>155608</v>
          </cell>
          <cell r="B484" t="str">
            <v>Anabela Braz Piedade</v>
          </cell>
          <cell r="C484" t="str">
            <v>1978</v>
          </cell>
          <cell r="D484">
            <v>27</v>
          </cell>
          <cell r="E484">
            <v>27</v>
          </cell>
          <cell r="F484" t="str">
            <v>19590811</v>
          </cell>
          <cell r="G484" t="str">
            <v>45</v>
          </cell>
          <cell r="H484" t="str">
            <v>5</v>
          </cell>
          <cell r="I484" t="str">
            <v>Viuvo</v>
          </cell>
          <cell r="J484" t="str">
            <v>feminino</v>
          </cell>
          <cell r="K484">
            <v>1</v>
          </cell>
          <cell r="L484" t="str">
            <v>Av Arsenal do Alfeite, Nº 64-2ºG Feijó</v>
          </cell>
          <cell r="M484" t="str">
            <v>2810-025</v>
          </cell>
          <cell r="N484" t="str">
            <v>ALMADA</v>
          </cell>
          <cell r="O484" t="str">
            <v>00242212</v>
          </cell>
          <cell r="P484" t="str">
            <v>CC SECRETAR.RELACOES PUBLICAS</v>
          </cell>
          <cell r="R484" t="str">
            <v>5204338</v>
          </cell>
          <cell r="S484" t="str">
            <v>19980714</v>
          </cell>
          <cell r="T484" t="str">
            <v>LISBOA</v>
          </cell>
          <cell r="U484" t="str">
            <v>9802</v>
          </cell>
          <cell r="V484" t="str">
            <v>SIND IND ELéCT SUL ILHAS</v>
          </cell>
          <cell r="W484" t="str">
            <v>113492677</v>
          </cell>
          <cell r="X484" t="str">
            <v>3212</v>
          </cell>
          <cell r="Y484" t="str">
            <v>0.0</v>
          </cell>
          <cell r="Z484">
            <v>1</v>
          </cell>
          <cell r="AA484" t="str">
            <v>00</v>
          </cell>
          <cell r="AD484" t="str">
            <v>100</v>
          </cell>
          <cell r="AE484" t="str">
            <v>11218327111</v>
          </cell>
          <cell r="AF484" t="str">
            <v>02</v>
          </cell>
          <cell r="AG484" t="str">
            <v>19780213</v>
          </cell>
          <cell r="AH484" t="str">
            <v>DT.Adm.Corr.Antiguid</v>
          </cell>
          <cell r="AI484" t="str">
            <v>1</v>
          </cell>
          <cell r="AJ484" t="str">
            <v>ACTIVOS</v>
          </cell>
          <cell r="AK484" t="str">
            <v>AA</v>
          </cell>
          <cell r="AL484" t="str">
            <v>ACTIVO TEMP.INTEIRO</v>
          </cell>
          <cell r="AM484" t="str">
            <v>J300</v>
          </cell>
          <cell r="AN484" t="str">
            <v>EDPOutsourcing Comercial-S</v>
          </cell>
          <cell r="AO484" t="str">
            <v>J312</v>
          </cell>
          <cell r="AP484" t="str">
            <v>EDPOC-LSB-CCB45</v>
          </cell>
          <cell r="AQ484" t="str">
            <v>40176982</v>
          </cell>
          <cell r="AR484" t="str">
            <v>70000022</v>
          </cell>
          <cell r="AS484" t="str">
            <v>014.</v>
          </cell>
          <cell r="AT484" t="str">
            <v>TECNICO COMERCIAL</v>
          </cell>
          <cell r="AU484" t="str">
            <v>1</v>
          </cell>
          <cell r="AV484" t="str">
            <v>00040438</v>
          </cell>
          <cell r="AW484" t="str">
            <v>J20504001230</v>
          </cell>
          <cell r="AX484" t="str">
            <v>OCB2C-AS-GA ATEND ANALISE FACT CONT</v>
          </cell>
          <cell r="AY484" t="str">
            <v>68907102</v>
          </cell>
          <cell r="AZ484" t="str">
            <v>B2C - Sul</v>
          </cell>
          <cell r="BA484" t="str">
            <v>6890</v>
          </cell>
          <cell r="BB484" t="str">
            <v>EDP Outsourcing Comercial</v>
          </cell>
          <cell r="BC484" t="str">
            <v>6890</v>
          </cell>
          <cell r="BD484" t="str">
            <v>6890</v>
          </cell>
          <cell r="BE484" t="str">
            <v>2800</v>
          </cell>
          <cell r="BF484" t="str">
            <v>6890</v>
          </cell>
          <cell r="BG484" t="str">
            <v>EDP Outsourcing Comercial,SA</v>
          </cell>
          <cell r="BH484" t="str">
            <v>1010</v>
          </cell>
          <cell r="BI484">
            <v>1520</v>
          </cell>
          <cell r="BJ484" t="str">
            <v>14</v>
          </cell>
          <cell r="BK484">
            <v>27</v>
          </cell>
          <cell r="BL484">
            <v>272.97000000000003</v>
          </cell>
          <cell r="BM484" t="str">
            <v>NÍVEL 4</v>
          </cell>
          <cell r="BN484" t="str">
            <v>00</v>
          </cell>
          <cell r="BO484" t="str">
            <v>08</v>
          </cell>
          <cell r="BP484" t="str">
            <v>20050101</v>
          </cell>
          <cell r="BQ484" t="str">
            <v>21</v>
          </cell>
          <cell r="BR484" t="str">
            <v>EVOLUCAO AUTOMATICA</v>
          </cell>
          <cell r="BS484" t="str">
            <v>20050101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C484">
            <v>0</v>
          </cell>
          <cell r="CG484">
            <v>0</v>
          </cell>
          <cell r="CK484">
            <v>0</v>
          </cell>
          <cell r="CO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Z484">
            <v>0</v>
          </cell>
          <cell r="DC484">
            <v>0</v>
          </cell>
          <cell r="DF484">
            <v>0</v>
          </cell>
          <cell r="DI484">
            <v>0</v>
          </cell>
          <cell r="DK484">
            <v>0</v>
          </cell>
          <cell r="DL484">
            <v>0</v>
          </cell>
          <cell r="DN484" t="str">
            <v>21D11</v>
          </cell>
          <cell r="DO484" t="str">
            <v>Flex.T.Int."Escrit"</v>
          </cell>
          <cell r="DP484">
            <v>2</v>
          </cell>
          <cell r="DQ484">
            <v>100</v>
          </cell>
          <cell r="DR484" t="str">
            <v>LX01</v>
          </cell>
          <cell r="DT484" t="str">
            <v>00350054</v>
          </cell>
          <cell r="DU484" t="str">
            <v>CAIXA GERAL DE DEPOSITOS, SA</v>
          </cell>
        </row>
        <row r="485">
          <cell r="A485" t="str">
            <v>326216</v>
          </cell>
          <cell r="B485" t="str">
            <v>José Carlos Ferreira Arede</v>
          </cell>
          <cell r="C485" t="str">
            <v>1996</v>
          </cell>
          <cell r="D485">
            <v>9</v>
          </cell>
          <cell r="E485">
            <v>9</v>
          </cell>
          <cell r="F485" t="str">
            <v>19720310</v>
          </cell>
          <cell r="G485" t="str">
            <v>33</v>
          </cell>
          <cell r="H485" t="str">
            <v>0</v>
          </cell>
          <cell r="I485" t="str">
            <v>Solt.</v>
          </cell>
          <cell r="J485" t="str">
            <v>masculino</v>
          </cell>
          <cell r="K485">
            <v>0</v>
          </cell>
          <cell r="L485" t="str">
            <v>Pct Adriano Correia Oliveira, 1-3ºEsq Arroja</v>
          </cell>
          <cell r="M485" t="str">
            <v>2675-538</v>
          </cell>
          <cell r="N485" t="str">
            <v>ODIVELAS</v>
          </cell>
          <cell r="O485" t="str">
            <v>00776045</v>
          </cell>
          <cell r="P485" t="str">
            <v>GESTAO DE RECURSOS HUMANOS</v>
          </cell>
          <cell r="R485" t="str">
            <v>9868553</v>
          </cell>
          <cell r="S485" t="str">
            <v>20000503</v>
          </cell>
          <cell r="T485" t="str">
            <v>LISBOA</v>
          </cell>
          <cell r="U485" t="str">
            <v>9803</v>
          </cell>
          <cell r="V485" t="str">
            <v>S.NAC IND ENERGIA-SINDEL</v>
          </cell>
          <cell r="W485" t="str">
            <v>164378812</v>
          </cell>
          <cell r="X485" t="str">
            <v>3484</v>
          </cell>
          <cell r="Y485" t="str">
            <v>0.0</v>
          </cell>
          <cell r="Z485">
            <v>0</v>
          </cell>
          <cell r="AA485" t="str">
            <v>00</v>
          </cell>
          <cell r="AD485" t="str">
            <v>029</v>
          </cell>
          <cell r="AE485" t="str">
            <v>10940098595</v>
          </cell>
          <cell r="AF485" t="str">
            <v>02</v>
          </cell>
          <cell r="AG485" t="str">
            <v>19960103</v>
          </cell>
          <cell r="AH485" t="str">
            <v>DT.Adm.Corr.Antiguid</v>
          </cell>
          <cell r="AI485" t="str">
            <v>1</v>
          </cell>
          <cell r="AJ485" t="str">
            <v>ACTIVOS</v>
          </cell>
          <cell r="AK485" t="str">
            <v>AA</v>
          </cell>
          <cell r="AL485" t="str">
            <v>ACTIVO TEMP.INTEIRO</v>
          </cell>
          <cell r="AM485" t="str">
            <v>J300</v>
          </cell>
          <cell r="AN485" t="str">
            <v>EDPOutsourcing Comercial-S</v>
          </cell>
          <cell r="AO485" t="str">
            <v>J312</v>
          </cell>
          <cell r="AP485" t="str">
            <v>EDPOC-LSB-CCB45</v>
          </cell>
          <cell r="AQ485" t="str">
            <v>40176978</v>
          </cell>
          <cell r="AR485" t="str">
            <v>70000041</v>
          </cell>
          <cell r="AS485" t="str">
            <v>01L1</v>
          </cell>
          <cell r="AT485" t="str">
            <v>LICENCIADO I</v>
          </cell>
          <cell r="AU485" t="str">
            <v>1</v>
          </cell>
          <cell r="AV485" t="str">
            <v>00040438</v>
          </cell>
          <cell r="AW485" t="str">
            <v>J20504001230</v>
          </cell>
          <cell r="AX485" t="str">
            <v>OCB2C-AS-GA ATEND ANALISE FACT CONT</v>
          </cell>
          <cell r="AY485" t="str">
            <v>68907102</v>
          </cell>
          <cell r="AZ485" t="str">
            <v>B2C - Sul</v>
          </cell>
          <cell r="BA485" t="str">
            <v>6890</v>
          </cell>
          <cell r="BB485" t="str">
            <v>EDP Outsourcing Comercial</v>
          </cell>
          <cell r="BC485" t="str">
            <v>6890</v>
          </cell>
          <cell r="BD485" t="str">
            <v>6890</v>
          </cell>
          <cell r="BE485" t="str">
            <v>2800</v>
          </cell>
          <cell r="BF485" t="str">
            <v>6890</v>
          </cell>
          <cell r="BG485" t="str">
            <v>EDP Outsourcing Comercial,SA</v>
          </cell>
          <cell r="BH485" t="str">
            <v>1010</v>
          </cell>
          <cell r="BI485">
            <v>1686</v>
          </cell>
          <cell r="BJ485" t="str">
            <v>E</v>
          </cell>
          <cell r="BK485">
            <v>9</v>
          </cell>
          <cell r="BL485">
            <v>90.99</v>
          </cell>
          <cell r="BM485" t="str">
            <v>LIC 1</v>
          </cell>
          <cell r="BN485" t="str">
            <v>00</v>
          </cell>
          <cell r="BO485" t="str">
            <v>E</v>
          </cell>
          <cell r="BP485" t="str">
            <v>20042510</v>
          </cell>
          <cell r="BQ485" t="str">
            <v>33</v>
          </cell>
          <cell r="BR485" t="str">
            <v>NOMEACAO</v>
          </cell>
          <cell r="BS485" t="str">
            <v>20050101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C485">
            <v>0</v>
          </cell>
          <cell r="CG485">
            <v>0</v>
          </cell>
          <cell r="CK485">
            <v>0</v>
          </cell>
          <cell r="CO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Z485">
            <v>0</v>
          </cell>
          <cell r="DC485">
            <v>0</v>
          </cell>
          <cell r="DF485">
            <v>0</v>
          </cell>
          <cell r="DI485">
            <v>0</v>
          </cell>
          <cell r="DK485">
            <v>0</v>
          </cell>
          <cell r="DL485">
            <v>0</v>
          </cell>
          <cell r="DN485" t="str">
            <v>21D11</v>
          </cell>
          <cell r="DO485" t="str">
            <v>Flex.T.Int."Escrit"</v>
          </cell>
          <cell r="DP485">
            <v>2</v>
          </cell>
          <cell r="DQ485">
            <v>100</v>
          </cell>
          <cell r="DR485" t="str">
            <v>LX01</v>
          </cell>
          <cell r="DT485" t="str">
            <v>00330000</v>
          </cell>
          <cell r="DU485" t="str">
            <v>BANCO COMERCIAL PORTUGUES, SA</v>
          </cell>
        </row>
        <row r="486">
          <cell r="A486" t="str">
            <v>216437</v>
          </cell>
          <cell r="B486" t="str">
            <v>Anabela Cravo Barros</v>
          </cell>
          <cell r="C486" t="str">
            <v>1981</v>
          </cell>
          <cell r="D486">
            <v>24</v>
          </cell>
          <cell r="E486">
            <v>24</v>
          </cell>
          <cell r="F486" t="str">
            <v>19510224</v>
          </cell>
          <cell r="G486" t="str">
            <v>54</v>
          </cell>
          <cell r="H486" t="str">
            <v>0</v>
          </cell>
          <cell r="I486" t="str">
            <v>Solt.</v>
          </cell>
          <cell r="J486" t="str">
            <v>feminino</v>
          </cell>
          <cell r="K486">
            <v>0</v>
          </cell>
          <cell r="L486" t="str">
            <v>Av Tomás Ribeiro, 67-2ºDto</v>
          </cell>
          <cell r="M486" t="str">
            <v>2795-188</v>
          </cell>
          <cell r="N486" t="str">
            <v>LINDA A VELHA</v>
          </cell>
          <cell r="O486" t="str">
            <v>00110024</v>
          </cell>
          <cell r="P486" t="str">
            <v>CICLO ELEMENTAR (4.CLASSE)</v>
          </cell>
          <cell r="R486" t="str">
            <v>2070299</v>
          </cell>
          <cell r="S486" t="str">
            <v>19940307</v>
          </cell>
          <cell r="T486" t="str">
            <v>LISBOA</v>
          </cell>
          <cell r="U486" t="str">
            <v>9803</v>
          </cell>
          <cell r="V486" t="str">
            <v>S.NAC IND ENERGIA-SINDEL</v>
          </cell>
          <cell r="W486" t="str">
            <v>114129436</v>
          </cell>
          <cell r="X486" t="str">
            <v>3522</v>
          </cell>
          <cell r="Y486" t="str">
            <v>0.0</v>
          </cell>
          <cell r="Z486">
            <v>0</v>
          </cell>
          <cell r="AA486" t="str">
            <v>00</v>
          </cell>
          <cell r="AD486" t="str">
            <v>029</v>
          </cell>
          <cell r="AE486" t="str">
            <v>10940079227</v>
          </cell>
          <cell r="AF486" t="str">
            <v>02</v>
          </cell>
          <cell r="AG486" t="str">
            <v>19811001</v>
          </cell>
          <cell r="AH486" t="str">
            <v>DT.Adm.Corr.Antiguid</v>
          </cell>
          <cell r="AI486" t="str">
            <v>1</v>
          </cell>
          <cell r="AJ486" t="str">
            <v>ACTIVOS</v>
          </cell>
          <cell r="AK486" t="str">
            <v>AA</v>
          </cell>
          <cell r="AL486" t="str">
            <v>ACTIVO TEMP.INTEIRO</v>
          </cell>
          <cell r="AM486" t="str">
            <v>J300</v>
          </cell>
          <cell r="AN486" t="str">
            <v>EDPOutsourcing Comercial-S</v>
          </cell>
          <cell r="AO486" t="str">
            <v>J312</v>
          </cell>
          <cell r="AP486" t="str">
            <v>EDPOC-LSB-CCB45</v>
          </cell>
          <cell r="AQ486" t="str">
            <v>40176998</v>
          </cell>
          <cell r="AR486" t="str">
            <v>70000060</v>
          </cell>
          <cell r="AS486" t="str">
            <v>025.</v>
          </cell>
          <cell r="AT486" t="str">
            <v>ESCRITURARIO COMERCIAL</v>
          </cell>
          <cell r="AU486" t="str">
            <v>1</v>
          </cell>
          <cell r="AV486" t="str">
            <v>00040438</v>
          </cell>
          <cell r="AW486" t="str">
            <v>J20504001230</v>
          </cell>
          <cell r="AX486" t="str">
            <v>OCB2C-AS-GA ATEND ANALISE FACT CONT</v>
          </cell>
          <cell r="AY486" t="str">
            <v>68907102</v>
          </cell>
          <cell r="AZ486" t="str">
            <v>B2C - Sul</v>
          </cell>
          <cell r="BA486" t="str">
            <v>6890</v>
          </cell>
          <cell r="BB486" t="str">
            <v>EDP Outsourcing Comercial</v>
          </cell>
          <cell r="BC486" t="str">
            <v>6890</v>
          </cell>
          <cell r="BD486" t="str">
            <v>6890</v>
          </cell>
          <cell r="BE486" t="str">
            <v>2800</v>
          </cell>
          <cell r="BF486" t="str">
            <v>6890</v>
          </cell>
          <cell r="BG486" t="str">
            <v>EDP Outsourcing Comercial,SA</v>
          </cell>
          <cell r="BH486" t="str">
            <v>1010</v>
          </cell>
          <cell r="BI486">
            <v>1247</v>
          </cell>
          <cell r="BJ486" t="str">
            <v>11</v>
          </cell>
          <cell r="BK486">
            <v>24</v>
          </cell>
          <cell r="BL486">
            <v>242.64</v>
          </cell>
          <cell r="BM486" t="str">
            <v>NÍVEL 5</v>
          </cell>
          <cell r="BN486" t="str">
            <v>02</v>
          </cell>
          <cell r="BO486" t="str">
            <v>08</v>
          </cell>
          <cell r="BP486" t="str">
            <v>20030101</v>
          </cell>
          <cell r="BQ486" t="str">
            <v>21</v>
          </cell>
          <cell r="BR486" t="str">
            <v>EVOLUCAO AUTOMATICA</v>
          </cell>
          <cell r="BS486" t="str">
            <v>20050101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C486">
            <v>0</v>
          </cell>
          <cell r="CG486">
            <v>0</v>
          </cell>
          <cell r="CK486">
            <v>0</v>
          </cell>
          <cell r="CO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Z486">
            <v>0</v>
          </cell>
          <cell r="DC486">
            <v>0</v>
          </cell>
          <cell r="DF486">
            <v>0</v>
          </cell>
          <cell r="DI486">
            <v>0</v>
          </cell>
          <cell r="DK486">
            <v>0</v>
          </cell>
          <cell r="DL486">
            <v>0</v>
          </cell>
          <cell r="DN486" t="str">
            <v>21D11</v>
          </cell>
          <cell r="DO486" t="str">
            <v>Flex.T.Int."Escrit"</v>
          </cell>
          <cell r="DP486">
            <v>2</v>
          </cell>
          <cell r="DQ486">
            <v>100</v>
          </cell>
          <cell r="DR486" t="str">
            <v>LX01</v>
          </cell>
          <cell r="DT486" t="str">
            <v>00350697</v>
          </cell>
          <cell r="DU486" t="str">
            <v>CAIXA GERAL DE DEPOSITOS, SA</v>
          </cell>
        </row>
        <row r="487">
          <cell r="A487" t="str">
            <v>302309</v>
          </cell>
          <cell r="B487" t="str">
            <v>António João Assunção Dinis</v>
          </cell>
          <cell r="C487" t="str">
            <v>1984</v>
          </cell>
          <cell r="D487">
            <v>21</v>
          </cell>
          <cell r="E487">
            <v>21</v>
          </cell>
          <cell r="F487" t="str">
            <v>19591106</v>
          </cell>
          <cell r="G487" t="str">
            <v>45</v>
          </cell>
          <cell r="H487" t="str">
            <v>1</v>
          </cell>
          <cell r="I487" t="str">
            <v>Casado</v>
          </cell>
          <cell r="J487" t="str">
            <v>masculino</v>
          </cell>
          <cell r="K487">
            <v>1</v>
          </cell>
          <cell r="L487" t="str">
            <v>R Medrosa, nº 17-Apartamento 11</v>
          </cell>
          <cell r="M487" t="str">
            <v>2780-075</v>
          </cell>
          <cell r="N487" t="str">
            <v>OEIRAS</v>
          </cell>
          <cell r="O487" t="str">
            <v>00243403</v>
          </cell>
          <cell r="P487" t="str">
            <v>12.ANO - 3. CURSO</v>
          </cell>
          <cell r="R487" t="str">
            <v>5337787</v>
          </cell>
          <cell r="S487" t="str">
            <v>20031008</v>
          </cell>
          <cell r="T487" t="str">
            <v>LISBOA</v>
          </cell>
          <cell r="U487" t="str">
            <v>9803</v>
          </cell>
          <cell r="V487" t="str">
            <v>S.NAC IND ENERGIA-SINDEL</v>
          </cell>
          <cell r="W487" t="str">
            <v>102293732</v>
          </cell>
          <cell r="X487" t="str">
            <v>3131</v>
          </cell>
          <cell r="Y487" t="str">
            <v>0.0</v>
          </cell>
          <cell r="Z487">
            <v>1</v>
          </cell>
          <cell r="AA487" t="str">
            <v>00</v>
          </cell>
          <cell r="AC487" t="str">
            <v>X</v>
          </cell>
          <cell r="AD487" t="str">
            <v>029</v>
          </cell>
          <cell r="AE487" t="str">
            <v>10940088330</v>
          </cell>
          <cell r="AF487" t="str">
            <v>02</v>
          </cell>
          <cell r="AG487" t="str">
            <v>19840604</v>
          </cell>
          <cell r="AH487" t="str">
            <v>DT.Adm.Corr.Antiguid</v>
          </cell>
          <cell r="AI487" t="str">
            <v>1</v>
          </cell>
          <cell r="AJ487" t="str">
            <v>ACTIVOS</v>
          </cell>
          <cell r="AK487" t="str">
            <v>AA</v>
          </cell>
          <cell r="AL487" t="str">
            <v>ACTIVO TEMP.INTEIRO</v>
          </cell>
          <cell r="AM487" t="str">
            <v>J300</v>
          </cell>
          <cell r="AN487" t="str">
            <v>EDPOutsourcing Comercial-S</v>
          </cell>
          <cell r="AO487" t="str">
            <v>J312</v>
          </cell>
          <cell r="AP487" t="str">
            <v>EDPOC-LSB-CCB45</v>
          </cell>
          <cell r="AQ487" t="str">
            <v>40176996</v>
          </cell>
          <cell r="AR487" t="str">
            <v>70000022</v>
          </cell>
          <cell r="AS487" t="str">
            <v>014.</v>
          </cell>
          <cell r="AT487" t="str">
            <v>TECNICO COMERCIAL</v>
          </cell>
          <cell r="AU487" t="str">
            <v>1</v>
          </cell>
          <cell r="AV487" t="str">
            <v>00040438</v>
          </cell>
          <cell r="AW487" t="str">
            <v>J20504001230</v>
          </cell>
          <cell r="AX487" t="str">
            <v>OCB2C-AS-GA ATEND ANALISE FACT CONT</v>
          </cell>
          <cell r="AY487" t="str">
            <v>68907102</v>
          </cell>
          <cell r="AZ487" t="str">
            <v>B2C - Sul</v>
          </cell>
          <cell r="BA487" t="str">
            <v>6890</v>
          </cell>
          <cell r="BB487" t="str">
            <v>EDP Outsourcing Comercial</v>
          </cell>
          <cell r="BC487" t="str">
            <v>6890</v>
          </cell>
          <cell r="BD487" t="str">
            <v>6890</v>
          </cell>
          <cell r="BE487" t="str">
            <v>2800</v>
          </cell>
          <cell r="BF487" t="str">
            <v>6890</v>
          </cell>
          <cell r="BG487" t="str">
            <v>EDP Outsourcing Comercial,SA</v>
          </cell>
          <cell r="BH487" t="str">
            <v>1010</v>
          </cell>
          <cell r="BI487">
            <v>1339</v>
          </cell>
          <cell r="BJ487" t="str">
            <v>12</v>
          </cell>
          <cell r="BK487">
            <v>21</v>
          </cell>
          <cell r="BL487">
            <v>212.31</v>
          </cell>
          <cell r="BM487" t="str">
            <v>NÍVEL 4</v>
          </cell>
          <cell r="BN487" t="str">
            <v>01</v>
          </cell>
          <cell r="BO487" t="str">
            <v>06</v>
          </cell>
          <cell r="BP487" t="str">
            <v>20040101</v>
          </cell>
          <cell r="BQ487" t="str">
            <v>21</v>
          </cell>
          <cell r="BR487" t="str">
            <v>EVOLUCAO AUTOMATICA</v>
          </cell>
          <cell r="BS487" t="str">
            <v>20050101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C487">
            <v>0</v>
          </cell>
          <cell r="CG487">
            <v>0</v>
          </cell>
          <cell r="CK487">
            <v>0</v>
          </cell>
          <cell r="CO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Z487">
            <v>0</v>
          </cell>
          <cell r="DC487">
            <v>0</v>
          </cell>
          <cell r="DF487">
            <v>0</v>
          </cell>
          <cell r="DI487">
            <v>0</v>
          </cell>
          <cell r="DK487">
            <v>0</v>
          </cell>
          <cell r="DL487">
            <v>0</v>
          </cell>
          <cell r="DN487" t="str">
            <v>21D11</v>
          </cell>
          <cell r="DO487" t="str">
            <v>Flex.T.Int."Escrit"</v>
          </cell>
          <cell r="DP487">
            <v>2</v>
          </cell>
          <cell r="DQ487">
            <v>100</v>
          </cell>
          <cell r="DR487" t="str">
            <v>LX01</v>
          </cell>
          <cell r="DT487" t="str">
            <v>00210000</v>
          </cell>
          <cell r="DU487" t="str">
            <v>CREDITO PREDIAL PORTUGUES, SA</v>
          </cell>
        </row>
        <row r="488">
          <cell r="A488" t="str">
            <v>232505</v>
          </cell>
          <cell r="B488" t="str">
            <v>Maria Fernanda Conceição Ferreira</v>
          </cell>
          <cell r="C488" t="str">
            <v>1976</v>
          </cell>
          <cell r="D488">
            <v>29</v>
          </cell>
          <cell r="E488">
            <v>29</v>
          </cell>
          <cell r="F488" t="str">
            <v>19541013</v>
          </cell>
          <cell r="G488" t="str">
            <v>50</v>
          </cell>
          <cell r="H488" t="str">
            <v>0</v>
          </cell>
          <cell r="I488" t="str">
            <v>Solt.</v>
          </cell>
          <cell r="J488" t="str">
            <v>feminino</v>
          </cell>
          <cell r="K488">
            <v>0</v>
          </cell>
          <cell r="L488" t="str">
            <v>Casal do Batel, Lt 2</v>
          </cell>
          <cell r="M488" t="str">
            <v>2670-424</v>
          </cell>
          <cell r="N488" t="str">
            <v>LOURES</v>
          </cell>
          <cell r="O488" t="str">
            <v>00241132</v>
          </cell>
          <cell r="P488" t="str">
            <v>CURSO COMPLEMENTAR DOS LICEUS</v>
          </cell>
          <cell r="R488" t="str">
            <v>4889783</v>
          </cell>
          <cell r="S488" t="str">
            <v>19900411</v>
          </cell>
          <cell r="T488" t="str">
            <v>LISBOA</v>
          </cell>
          <cell r="U488" t="str">
            <v>9803</v>
          </cell>
          <cell r="V488" t="str">
            <v>S.NAC IND ENERGIA-SINDEL</v>
          </cell>
          <cell r="W488" t="str">
            <v>117135283</v>
          </cell>
          <cell r="X488" t="str">
            <v>1520</v>
          </cell>
          <cell r="Y488" t="str">
            <v>0.0</v>
          </cell>
          <cell r="Z488">
            <v>0</v>
          </cell>
          <cell r="AA488" t="str">
            <v>00</v>
          </cell>
          <cell r="AD488" t="str">
            <v>029</v>
          </cell>
          <cell r="AE488" t="str">
            <v>10940084916</v>
          </cell>
          <cell r="AF488" t="str">
            <v>02</v>
          </cell>
          <cell r="AG488" t="str">
            <v>19760816</v>
          </cell>
          <cell r="AH488" t="str">
            <v>DT.Adm.Corr.Antiguid</v>
          </cell>
          <cell r="AI488" t="str">
            <v>1</v>
          </cell>
          <cell r="AJ488" t="str">
            <v>ACTIVOS</v>
          </cell>
          <cell r="AK488" t="str">
            <v>AA</v>
          </cell>
          <cell r="AL488" t="str">
            <v>ACTIVO TEMP.INTEIRO</v>
          </cell>
          <cell r="AM488" t="str">
            <v>J300</v>
          </cell>
          <cell r="AN488" t="str">
            <v>EDPOutsourcing Comercial-S</v>
          </cell>
          <cell r="AO488" t="str">
            <v>J312</v>
          </cell>
          <cell r="AP488" t="str">
            <v>EDPOC-LSB-CCB45</v>
          </cell>
          <cell r="AQ488" t="str">
            <v>40176991</v>
          </cell>
          <cell r="AR488" t="str">
            <v>70000022</v>
          </cell>
          <cell r="AS488" t="str">
            <v>014.</v>
          </cell>
          <cell r="AT488" t="str">
            <v>TECNICO COMERCIAL</v>
          </cell>
          <cell r="AU488" t="str">
            <v>1</v>
          </cell>
          <cell r="AV488" t="str">
            <v>00040438</v>
          </cell>
          <cell r="AW488" t="str">
            <v>J20504001230</v>
          </cell>
          <cell r="AX488" t="str">
            <v>OCB2C-AS-GA ATEND ANALISE FACT CONT</v>
          </cell>
          <cell r="AY488" t="str">
            <v>68907102</v>
          </cell>
          <cell r="AZ488" t="str">
            <v>B2C - Sul</v>
          </cell>
          <cell r="BA488" t="str">
            <v>6890</v>
          </cell>
          <cell r="BB488" t="str">
            <v>EDP Outsourcing Comercial</v>
          </cell>
          <cell r="BC488" t="str">
            <v>6890</v>
          </cell>
          <cell r="BD488" t="str">
            <v>6890</v>
          </cell>
          <cell r="BE488" t="str">
            <v>2800</v>
          </cell>
          <cell r="BF488" t="str">
            <v>6890</v>
          </cell>
          <cell r="BG488" t="str">
            <v>EDP Outsourcing Comercial,SA</v>
          </cell>
          <cell r="BH488" t="str">
            <v>1010</v>
          </cell>
          <cell r="BI488">
            <v>1520</v>
          </cell>
          <cell r="BJ488" t="str">
            <v>14</v>
          </cell>
          <cell r="BK488">
            <v>29</v>
          </cell>
          <cell r="BL488">
            <v>293.19</v>
          </cell>
          <cell r="BM488" t="str">
            <v>NÍVEL 4</v>
          </cell>
          <cell r="BN488" t="str">
            <v>01</v>
          </cell>
          <cell r="BO488" t="str">
            <v>08</v>
          </cell>
          <cell r="BP488" t="str">
            <v>20040101</v>
          </cell>
          <cell r="BQ488" t="str">
            <v>21</v>
          </cell>
          <cell r="BR488" t="str">
            <v>EVOLUCAO AUTOMATICA</v>
          </cell>
          <cell r="BS488" t="str">
            <v>20050101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C488">
            <v>0</v>
          </cell>
          <cell r="CG488">
            <v>0</v>
          </cell>
          <cell r="CK488">
            <v>0</v>
          </cell>
          <cell r="CO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Z488">
            <v>0</v>
          </cell>
          <cell r="DC488">
            <v>0</v>
          </cell>
          <cell r="DF488">
            <v>0</v>
          </cell>
          <cell r="DI488">
            <v>0</v>
          </cell>
          <cell r="DK488">
            <v>0</v>
          </cell>
          <cell r="DL488">
            <v>0</v>
          </cell>
          <cell r="DN488" t="str">
            <v>21D11</v>
          </cell>
          <cell r="DO488" t="str">
            <v>Flex.T.Int."Escrit"</v>
          </cell>
          <cell r="DP488">
            <v>2</v>
          </cell>
          <cell r="DQ488">
            <v>100</v>
          </cell>
          <cell r="DR488" t="str">
            <v>LX01</v>
          </cell>
          <cell r="DT488" t="str">
            <v>00330000</v>
          </cell>
          <cell r="DU488" t="str">
            <v>BANCO COMERCIAL PORTUGUES, SA</v>
          </cell>
        </row>
        <row r="489">
          <cell r="A489" t="str">
            <v>301841</v>
          </cell>
          <cell r="B489" t="str">
            <v>Luís Manuel Henriques Deus Gil</v>
          </cell>
          <cell r="C489" t="str">
            <v>1985</v>
          </cell>
          <cell r="D489">
            <v>20</v>
          </cell>
          <cell r="E489">
            <v>20</v>
          </cell>
          <cell r="F489" t="str">
            <v>19610123</v>
          </cell>
          <cell r="G489" t="str">
            <v>44</v>
          </cell>
          <cell r="H489" t="str">
            <v>1</v>
          </cell>
          <cell r="I489" t="str">
            <v>Casado</v>
          </cell>
          <cell r="J489" t="str">
            <v>masculino</v>
          </cell>
          <cell r="K489">
            <v>1</v>
          </cell>
          <cell r="L489" t="str">
            <v>R Arco Carvalhão, 47-1ºG</v>
          </cell>
          <cell r="M489" t="str">
            <v>1070-008</v>
          </cell>
          <cell r="N489" t="str">
            <v>LISBOA</v>
          </cell>
          <cell r="O489" t="str">
            <v>00241132</v>
          </cell>
          <cell r="P489" t="str">
            <v>CURSO COMPLEMENTAR DOS LICEUS</v>
          </cell>
          <cell r="R489" t="str">
            <v>7437792</v>
          </cell>
          <cell r="S489" t="str">
            <v>20020731</v>
          </cell>
          <cell r="T489" t="str">
            <v>LISBOA</v>
          </cell>
          <cell r="U489" t="str">
            <v>9803</v>
          </cell>
          <cell r="V489" t="str">
            <v>S.NAC IND ENERGIA-SINDEL</v>
          </cell>
          <cell r="W489" t="str">
            <v>125387431</v>
          </cell>
          <cell r="X489" t="str">
            <v>3255</v>
          </cell>
          <cell r="Y489" t="str">
            <v>0.0</v>
          </cell>
          <cell r="Z489">
            <v>1</v>
          </cell>
          <cell r="AA489" t="str">
            <v>00</v>
          </cell>
          <cell r="AC489" t="str">
            <v>X</v>
          </cell>
          <cell r="AD489" t="str">
            <v>029</v>
          </cell>
          <cell r="AE489" t="str">
            <v>10940087555</v>
          </cell>
          <cell r="AF489" t="str">
            <v>02</v>
          </cell>
          <cell r="AG489" t="str">
            <v>19851016</v>
          </cell>
          <cell r="AH489" t="str">
            <v>DT.Adm.Corr.Antiguid</v>
          </cell>
          <cell r="AI489" t="str">
            <v>1</v>
          </cell>
          <cell r="AJ489" t="str">
            <v>ACTIVOS</v>
          </cell>
          <cell r="AK489" t="str">
            <v>AA</v>
          </cell>
          <cell r="AL489" t="str">
            <v>ACTIVO TEMP.INTEIRO</v>
          </cell>
          <cell r="AM489" t="str">
            <v>J300</v>
          </cell>
          <cell r="AN489" t="str">
            <v>EDPOutsourcing Comercial-S</v>
          </cell>
          <cell r="AO489" t="str">
            <v>J312</v>
          </cell>
          <cell r="AP489" t="str">
            <v>EDPOC-LSB-CCB45</v>
          </cell>
          <cell r="AQ489" t="str">
            <v>40176995</v>
          </cell>
          <cell r="AR489" t="str">
            <v>70000022</v>
          </cell>
          <cell r="AS489" t="str">
            <v>014.</v>
          </cell>
          <cell r="AT489" t="str">
            <v>TECNICO COMERCIAL</v>
          </cell>
          <cell r="AU489" t="str">
            <v>1</v>
          </cell>
          <cell r="AV489" t="str">
            <v>00040438</v>
          </cell>
          <cell r="AW489" t="str">
            <v>J20504001230</v>
          </cell>
          <cell r="AX489" t="str">
            <v>OCB2C-AS-GA ATEND ANALISE FACT CONT</v>
          </cell>
          <cell r="AY489" t="str">
            <v>68907102</v>
          </cell>
          <cell r="AZ489" t="str">
            <v>B2C - Sul</v>
          </cell>
          <cell r="BA489" t="str">
            <v>6890</v>
          </cell>
          <cell r="BB489" t="str">
            <v>EDP Outsourcing Comercial</v>
          </cell>
          <cell r="BC489" t="str">
            <v>6890</v>
          </cell>
          <cell r="BD489" t="str">
            <v>6890</v>
          </cell>
          <cell r="BE489" t="str">
            <v>2800</v>
          </cell>
          <cell r="BF489" t="str">
            <v>6890</v>
          </cell>
          <cell r="BG489" t="str">
            <v>EDP Outsourcing Comercial,SA</v>
          </cell>
          <cell r="BH489" t="str">
            <v>1010</v>
          </cell>
          <cell r="BI489">
            <v>1339</v>
          </cell>
          <cell r="BJ489" t="str">
            <v>12</v>
          </cell>
          <cell r="BK489">
            <v>20</v>
          </cell>
          <cell r="BL489">
            <v>202.2</v>
          </cell>
          <cell r="BM489" t="str">
            <v>NÍVEL 4</v>
          </cell>
          <cell r="BN489" t="str">
            <v>01</v>
          </cell>
          <cell r="BO489" t="str">
            <v>06</v>
          </cell>
          <cell r="BP489" t="str">
            <v>20040101</v>
          </cell>
          <cell r="BQ489" t="str">
            <v>21</v>
          </cell>
          <cell r="BR489" t="str">
            <v>EVOLUCAO AUTOMATICA</v>
          </cell>
          <cell r="BS489" t="str">
            <v>20050101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C489">
            <v>0</v>
          </cell>
          <cell r="CG489">
            <v>0</v>
          </cell>
          <cell r="CK489">
            <v>0</v>
          </cell>
          <cell r="CO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Z489">
            <v>0</v>
          </cell>
          <cell r="DC489">
            <v>0</v>
          </cell>
          <cell r="DF489">
            <v>0</v>
          </cell>
          <cell r="DI489">
            <v>0</v>
          </cell>
          <cell r="DK489">
            <v>0</v>
          </cell>
          <cell r="DL489">
            <v>0</v>
          </cell>
          <cell r="DN489" t="str">
            <v>21D11</v>
          </cell>
          <cell r="DO489" t="str">
            <v>Flex.T.Int."Escrit"</v>
          </cell>
          <cell r="DP489">
            <v>2</v>
          </cell>
          <cell r="DQ489">
            <v>100</v>
          </cell>
          <cell r="DR489" t="str">
            <v>LX01</v>
          </cell>
          <cell r="DT489" t="str">
            <v>00310050</v>
          </cell>
          <cell r="DU489" t="str">
            <v>BANCO INTERNACIONAL DE CREDITO</v>
          </cell>
        </row>
        <row r="490">
          <cell r="A490" t="str">
            <v>264296</v>
          </cell>
          <cell r="B490" t="str">
            <v>Demecília Maria Silva Guerreiro Lisboa</v>
          </cell>
          <cell r="C490" t="str">
            <v>1984</v>
          </cell>
          <cell r="D490">
            <v>21</v>
          </cell>
          <cell r="E490">
            <v>21</v>
          </cell>
          <cell r="F490" t="str">
            <v>19610730</v>
          </cell>
          <cell r="G490" t="str">
            <v>43</v>
          </cell>
          <cell r="H490" t="str">
            <v>1</v>
          </cell>
          <cell r="I490" t="str">
            <v>Casado</v>
          </cell>
          <cell r="J490" t="str">
            <v>feminino</v>
          </cell>
          <cell r="K490">
            <v>3</v>
          </cell>
          <cell r="L490" t="str">
            <v>Av Cap António Gomes Rocha, 12-4ºA</v>
          </cell>
          <cell r="M490" t="str">
            <v>2745-000</v>
          </cell>
          <cell r="N490" t="str">
            <v>QUELUZ</v>
          </cell>
          <cell r="O490" t="str">
            <v>00233023</v>
          </cell>
          <cell r="P490" t="str">
            <v>C.GERAL UNIFICADO(9 ANO ESCOL)</v>
          </cell>
          <cell r="R490" t="str">
            <v>5532694</v>
          </cell>
          <cell r="S490" t="str">
            <v>20000615</v>
          </cell>
          <cell r="T490" t="str">
            <v>LISBOA</v>
          </cell>
          <cell r="U490" t="str">
            <v>9803</v>
          </cell>
          <cell r="V490" t="str">
            <v>S.NAC IND ENERGIA-SINDEL</v>
          </cell>
          <cell r="W490" t="str">
            <v>160334152</v>
          </cell>
          <cell r="X490" t="str">
            <v>3166</v>
          </cell>
          <cell r="Y490" t="str">
            <v>0.0</v>
          </cell>
          <cell r="Z490">
            <v>3</v>
          </cell>
          <cell r="AA490" t="str">
            <v>00</v>
          </cell>
          <cell r="AC490" t="str">
            <v>X</v>
          </cell>
          <cell r="AD490" t="str">
            <v>100</v>
          </cell>
          <cell r="AE490" t="str">
            <v>11218375679</v>
          </cell>
          <cell r="AF490" t="str">
            <v>02</v>
          </cell>
          <cell r="AG490" t="str">
            <v>19840301</v>
          </cell>
          <cell r="AH490" t="str">
            <v>DT.Adm.Corr.Antiguid</v>
          </cell>
          <cell r="AI490" t="str">
            <v>1</v>
          </cell>
          <cell r="AJ490" t="str">
            <v>ACTIVOS</v>
          </cell>
          <cell r="AK490" t="str">
            <v>AA</v>
          </cell>
          <cell r="AL490" t="str">
            <v>ACTIVO TEMP.INTEIRO</v>
          </cell>
          <cell r="AM490" t="str">
            <v>J300</v>
          </cell>
          <cell r="AN490" t="str">
            <v>EDPOutsourcing Comercial-S</v>
          </cell>
          <cell r="AO490" t="str">
            <v>J312</v>
          </cell>
          <cell r="AP490" t="str">
            <v>EDPOC-LSB-CCB45</v>
          </cell>
          <cell r="AQ490" t="str">
            <v>40176992</v>
          </cell>
          <cell r="AR490" t="str">
            <v>70000022</v>
          </cell>
          <cell r="AS490" t="str">
            <v>014.</v>
          </cell>
          <cell r="AT490" t="str">
            <v>TECNICO COMERCIAL</v>
          </cell>
          <cell r="AU490" t="str">
            <v>1</v>
          </cell>
          <cell r="AV490" t="str">
            <v>00040438</v>
          </cell>
          <cell r="AW490" t="str">
            <v>J20504001230</v>
          </cell>
          <cell r="AX490" t="str">
            <v>OCB2C-AS-GA ATEND ANALISE FACT CONT</v>
          </cell>
          <cell r="AY490" t="str">
            <v>68907102</v>
          </cell>
          <cell r="AZ490" t="str">
            <v>B2C - Sul</v>
          </cell>
          <cell r="BA490" t="str">
            <v>6890</v>
          </cell>
          <cell r="BB490" t="str">
            <v>EDP Outsourcing Comercial</v>
          </cell>
          <cell r="BC490" t="str">
            <v>6890</v>
          </cell>
          <cell r="BD490" t="str">
            <v>6890</v>
          </cell>
          <cell r="BE490" t="str">
            <v>2800</v>
          </cell>
          <cell r="BF490" t="str">
            <v>6890</v>
          </cell>
          <cell r="BG490" t="str">
            <v>EDP Outsourcing Comercial,SA</v>
          </cell>
          <cell r="BH490" t="str">
            <v>1010</v>
          </cell>
          <cell r="BI490">
            <v>1247</v>
          </cell>
          <cell r="BJ490" t="str">
            <v>11</v>
          </cell>
          <cell r="BK490">
            <v>21</v>
          </cell>
          <cell r="BL490">
            <v>212.31</v>
          </cell>
          <cell r="BM490" t="str">
            <v>NÍVEL 4</v>
          </cell>
          <cell r="BN490" t="str">
            <v>01</v>
          </cell>
          <cell r="BO490" t="str">
            <v>05</v>
          </cell>
          <cell r="BP490" t="str">
            <v>20040101</v>
          </cell>
          <cell r="BQ490" t="str">
            <v>21</v>
          </cell>
          <cell r="BR490" t="str">
            <v>EVOLUCAO AUTOMATICA</v>
          </cell>
          <cell r="BS490" t="str">
            <v>20050101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C490">
            <v>0</v>
          </cell>
          <cell r="CG490">
            <v>0</v>
          </cell>
          <cell r="CK490">
            <v>0</v>
          </cell>
          <cell r="CO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Z490">
            <v>0</v>
          </cell>
          <cell r="DC490">
            <v>0</v>
          </cell>
          <cell r="DF490">
            <v>0</v>
          </cell>
          <cell r="DI490">
            <v>0</v>
          </cell>
          <cell r="DK490">
            <v>0</v>
          </cell>
          <cell r="DL490">
            <v>0</v>
          </cell>
          <cell r="DN490" t="str">
            <v>21D11</v>
          </cell>
          <cell r="DO490" t="str">
            <v>Flex.T.Int."Escrit"</v>
          </cell>
          <cell r="DP490">
            <v>2</v>
          </cell>
          <cell r="DQ490">
            <v>100</v>
          </cell>
          <cell r="DR490" t="str">
            <v>LX01</v>
          </cell>
          <cell r="DT490" t="str">
            <v>00100000</v>
          </cell>
          <cell r="DU490" t="str">
            <v>BANCO BPI, SA</v>
          </cell>
        </row>
        <row r="491">
          <cell r="A491" t="str">
            <v>327565</v>
          </cell>
          <cell r="B491" t="str">
            <v>Sofia Isabel Ferreira Silva Maria</v>
          </cell>
          <cell r="C491" t="str">
            <v>1996</v>
          </cell>
          <cell r="D491">
            <v>9</v>
          </cell>
          <cell r="E491">
            <v>9</v>
          </cell>
          <cell r="F491" t="str">
            <v>19680211</v>
          </cell>
          <cell r="G491" t="str">
            <v>37</v>
          </cell>
          <cell r="H491" t="str">
            <v>1</v>
          </cell>
          <cell r="I491" t="str">
            <v>Casado</v>
          </cell>
          <cell r="J491" t="str">
            <v>feminino</v>
          </cell>
          <cell r="K491">
            <v>1</v>
          </cell>
          <cell r="L491" t="str">
            <v>R Jose Maria Pereira, 7-2.Esq Casal S.Brás</v>
          </cell>
          <cell r="M491" t="str">
            <v>2700-000</v>
          </cell>
          <cell r="N491" t="str">
            <v>AMADORA</v>
          </cell>
          <cell r="O491" t="str">
            <v>00243413</v>
          </cell>
          <cell r="P491" t="str">
            <v>12.ANO - 4. CURSO</v>
          </cell>
          <cell r="R491" t="str">
            <v>8100178</v>
          </cell>
          <cell r="S491" t="str">
            <v>19981203</v>
          </cell>
          <cell r="T491" t="str">
            <v>AMADORA</v>
          </cell>
          <cell r="U491" t="str">
            <v>9803</v>
          </cell>
          <cell r="V491" t="str">
            <v>S.NAC IND ENERGIA-SINDEL</v>
          </cell>
          <cell r="W491" t="str">
            <v>192304305</v>
          </cell>
          <cell r="X491" t="str">
            <v>3140</v>
          </cell>
          <cell r="Y491" t="str">
            <v>0.0</v>
          </cell>
          <cell r="Z491">
            <v>1</v>
          </cell>
          <cell r="AA491" t="str">
            <v>00</v>
          </cell>
          <cell r="AC491" t="str">
            <v>X</v>
          </cell>
          <cell r="AD491" t="str">
            <v>029</v>
          </cell>
          <cell r="AE491" t="str">
            <v>10940100791</v>
          </cell>
          <cell r="AF491" t="str">
            <v>02</v>
          </cell>
          <cell r="AG491" t="str">
            <v>19961202</v>
          </cell>
          <cell r="AH491" t="str">
            <v>DT.Adm.Corr.Antiguid</v>
          </cell>
          <cell r="AI491" t="str">
            <v>1</v>
          </cell>
          <cell r="AJ491" t="str">
            <v>ACTIVOS</v>
          </cell>
          <cell r="AK491" t="str">
            <v>AA</v>
          </cell>
          <cell r="AL491" t="str">
            <v>ACTIVO TEMP.INTEIRO</v>
          </cell>
          <cell r="AM491" t="str">
            <v>J300</v>
          </cell>
          <cell r="AN491" t="str">
            <v>EDPOutsourcing Comercial-S</v>
          </cell>
          <cell r="AO491" t="str">
            <v>J312</v>
          </cell>
          <cell r="AP491" t="str">
            <v>EDPOC-LSB-CCB45</v>
          </cell>
          <cell r="AQ491" t="str">
            <v>40178251</v>
          </cell>
          <cell r="AR491" t="str">
            <v>70000122</v>
          </cell>
          <cell r="AS491" t="str">
            <v>055.</v>
          </cell>
          <cell r="AT491" t="str">
            <v>ESCRITUR. PESSOAL E EXP.GERAL</v>
          </cell>
          <cell r="AU491" t="str">
            <v>1</v>
          </cell>
          <cell r="AV491" t="str">
            <v>00040438</v>
          </cell>
          <cell r="AW491" t="str">
            <v>J20504001230</v>
          </cell>
          <cell r="AX491" t="str">
            <v>OCB2C-AS-GA ATEND ANALISE FACT CONT</v>
          </cell>
          <cell r="AY491" t="str">
            <v>68907102</v>
          </cell>
          <cell r="AZ491" t="str">
            <v>B2C - Sul</v>
          </cell>
          <cell r="BA491" t="str">
            <v>6890</v>
          </cell>
          <cell r="BB491" t="str">
            <v>EDP Outsourcing Comercial</v>
          </cell>
          <cell r="BC491" t="str">
            <v>6890</v>
          </cell>
          <cell r="BD491" t="str">
            <v>2800</v>
          </cell>
          <cell r="BF491" t="str">
            <v>6890</v>
          </cell>
          <cell r="BG491" t="str">
            <v>EDP Outsourcing Comercial,SA</v>
          </cell>
          <cell r="BH491" t="str">
            <v>1010</v>
          </cell>
          <cell r="BI491">
            <v>946</v>
          </cell>
          <cell r="BJ491" t="str">
            <v>07</v>
          </cell>
          <cell r="BK491">
            <v>9</v>
          </cell>
          <cell r="BL491">
            <v>90.99</v>
          </cell>
          <cell r="BM491" t="str">
            <v>NÍVEL 5</v>
          </cell>
          <cell r="BN491" t="str">
            <v>01</v>
          </cell>
          <cell r="BO491" t="str">
            <v>04</v>
          </cell>
          <cell r="BP491" t="str">
            <v>20040101</v>
          </cell>
          <cell r="BQ491" t="str">
            <v>21</v>
          </cell>
          <cell r="BR491" t="str">
            <v>EVOLUCAO AUTOMATICA</v>
          </cell>
          <cell r="BS491" t="str">
            <v>20050101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C491">
            <v>0</v>
          </cell>
          <cell r="CG491">
            <v>0</v>
          </cell>
          <cell r="CK491">
            <v>0</v>
          </cell>
          <cell r="CO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Z491">
            <v>0</v>
          </cell>
          <cell r="DC491">
            <v>0</v>
          </cell>
          <cell r="DF491">
            <v>0</v>
          </cell>
          <cell r="DI491">
            <v>0</v>
          </cell>
          <cell r="DK491">
            <v>0</v>
          </cell>
          <cell r="DL491">
            <v>0</v>
          </cell>
          <cell r="DN491" t="str">
            <v>21D11</v>
          </cell>
          <cell r="DO491" t="str">
            <v>Flex.T.Int."Escrit"</v>
          </cell>
          <cell r="DP491">
            <v>2</v>
          </cell>
          <cell r="DQ491">
            <v>100</v>
          </cell>
          <cell r="DR491" t="str">
            <v>LX01</v>
          </cell>
          <cell r="DT491" t="str">
            <v>00100000</v>
          </cell>
          <cell r="DU491" t="str">
            <v>BANCO BPI, SA</v>
          </cell>
        </row>
        <row r="492">
          <cell r="A492" t="str">
            <v>302767</v>
          </cell>
          <cell r="B492" t="str">
            <v>Maria Fernanda Carvalho Loureiro Paulo</v>
          </cell>
          <cell r="C492" t="str">
            <v>1985</v>
          </cell>
          <cell r="D492">
            <v>20</v>
          </cell>
          <cell r="E492">
            <v>20</v>
          </cell>
          <cell r="F492" t="str">
            <v>19590420</v>
          </cell>
          <cell r="G492" t="str">
            <v>46</v>
          </cell>
          <cell r="H492" t="str">
            <v>1</v>
          </cell>
          <cell r="I492" t="str">
            <v>Casado</v>
          </cell>
          <cell r="J492" t="str">
            <v>feminino</v>
          </cell>
          <cell r="K492">
            <v>3</v>
          </cell>
          <cell r="L492" t="str">
            <v>R António Feijó, 1-1ºDto Massamá</v>
          </cell>
          <cell r="M492" t="str">
            <v>2745-702</v>
          </cell>
          <cell r="N492" t="str">
            <v>QUELUZ</v>
          </cell>
          <cell r="O492" t="str">
            <v>00232213</v>
          </cell>
          <cell r="P492" t="str">
            <v>C.GERAL ADMINISTRACAO COMERCIO</v>
          </cell>
          <cell r="R492" t="str">
            <v>5157245</v>
          </cell>
          <cell r="S492" t="str">
            <v>19970514</v>
          </cell>
          <cell r="T492" t="str">
            <v>LISBOA</v>
          </cell>
          <cell r="U492" t="str">
            <v>9803</v>
          </cell>
          <cell r="V492" t="str">
            <v>S.NAC IND ENERGIA-SINDEL</v>
          </cell>
          <cell r="W492" t="str">
            <v>110925254</v>
          </cell>
          <cell r="X492" t="str">
            <v>3166</v>
          </cell>
          <cell r="Y492" t="str">
            <v>0.0</v>
          </cell>
          <cell r="Z492">
            <v>3</v>
          </cell>
          <cell r="AA492" t="str">
            <v>00</v>
          </cell>
          <cell r="AC492" t="str">
            <v>X</v>
          </cell>
          <cell r="AD492" t="str">
            <v>029</v>
          </cell>
          <cell r="AE492" t="str">
            <v>10940089610</v>
          </cell>
          <cell r="AF492" t="str">
            <v>02</v>
          </cell>
          <cell r="AG492" t="str">
            <v>19850502</v>
          </cell>
          <cell r="AH492" t="str">
            <v>DT.Adm.Corr.Antiguid</v>
          </cell>
          <cell r="AI492" t="str">
            <v>1</v>
          </cell>
          <cell r="AJ492" t="str">
            <v>ACTIVOS</v>
          </cell>
          <cell r="AK492" t="str">
            <v>AA</v>
          </cell>
          <cell r="AL492" t="str">
            <v>ACTIVO TEMP.INTEIRO</v>
          </cell>
          <cell r="AM492" t="str">
            <v>J300</v>
          </cell>
          <cell r="AN492" t="str">
            <v>EDPOutsourcing Comercial-S</v>
          </cell>
          <cell r="AO492" t="str">
            <v>J312</v>
          </cell>
          <cell r="AP492" t="str">
            <v>EDPOC-LSB-CCB45</v>
          </cell>
          <cell r="AQ492" t="str">
            <v>40176979</v>
          </cell>
          <cell r="AR492" t="str">
            <v>70000078</v>
          </cell>
          <cell r="AS492" t="str">
            <v>033.</v>
          </cell>
          <cell r="AT492" t="str">
            <v>TECNICO PRINCIPAL DE GESTAO</v>
          </cell>
          <cell r="AU492" t="str">
            <v>0</v>
          </cell>
          <cell r="AV492" t="str">
            <v>00040438</v>
          </cell>
          <cell r="AW492" t="str">
            <v>J20504001230</v>
          </cell>
          <cell r="AX492" t="str">
            <v>OCB2C-AS-GA ATEND ANALISE FACT CONT</v>
          </cell>
          <cell r="AY492" t="str">
            <v>68907102</v>
          </cell>
          <cell r="AZ492" t="str">
            <v>B2C - Sul</v>
          </cell>
          <cell r="BA492" t="str">
            <v>6890</v>
          </cell>
          <cell r="BB492" t="str">
            <v>EDP Outsourcing Comercial</v>
          </cell>
          <cell r="BC492" t="str">
            <v>6890</v>
          </cell>
          <cell r="BD492" t="str">
            <v>6890</v>
          </cell>
          <cell r="BE492" t="str">
            <v>2800</v>
          </cell>
          <cell r="BF492" t="str">
            <v>6890</v>
          </cell>
          <cell r="BG492" t="str">
            <v>EDP Outsourcing Comercial,SA</v>
          </cell>
          <cell r="BH492" t="str">
            <v>1010</v>
          </cell>
          <cell r="BI492">
            <v>1520</v>
          </cell>
          <cell r="BJ492" t="str">
            <v>14</v>
          </cell>
          <cell r="BK492">
            <v>20</v>
          </cell>
          <cell r="BL492">
            <v>202.2</v>
          </cell>
          <cell r="BM492" t="str">
            <v>NÍVEL 3</v>
          </cell>
          <cell r="BN492" t="str">
            <v>00</v>
          </cell>
          <cell r="BO492" t="str">
            <v>05</v>
          </cell>
          <cell r="BP492" t="str">
            <v>20050101</v>
          </cell>
          <cell r="BQ492" t="str">
            <v>21</v>
          </cell>
          <cell r="BR492" t="str">
            <v>EVOLUCAO AUTOMATICA</v>
          </cell>
          <cell r="BS492" t="str">
            <v>20050101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C492">
            <v>0</v>
          </cell>
          <cell r="CG492">
            <v>0</v>
          </cell>
          <cell r="CK492">
            <v>0</v>
          </cell>
          <cell r="CO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Z492">
            <v>0</v>
          </cell>
          <cell r="DC492">
            <v>0</v>
          </cell>
          <cell r="DF492">
            <v>0</v>
          </cell>
          <cell r="DI492">
            <v>0</v>
          </cell>
          <cell r="DK492">
            <v>0</v>
          </cell>
          <cell r="DL492">
            <v>0</v>
          </cell>
          <cell r="DN492" t="str">
            <v>21D11</v>
          </cell>
          <cell r="DO492" t="str">
            <v>Flex.T.Int."Escrit"</v>
          </cell>
          <cell r="DP492">
            <v>2</v>
          </cell>
          <cell r="DQ492">
            <v>100</v>
          </cell>
          <cell r="DR492" t="str">
            <v>LX01</v>
          </cell>
          <cell r="DT492" t="str">
            <v>00350673</v>
          </cell>
          <cell r="DU492" t="str">
            <v>CAIXA GERAL DE DEPOSITOS, SA</v>
          </cell>
        </row>
        <row r="493">
          <cell r="A493" t="str">
            <v>211443</v>
          </cell>
          <cell r="B493" t="str">
            <v>Ana Emília Gouveia Alves Pereira</v>
          </cell>
          <cell r="C493" t="str">
            <v>1981</v>
          </cell>
          <cell r="D493">
            <v>24</v>
          </cell>
          <cell r="E493">
            <v>24</v>
          </cell>
          <cell r="F493" t="str">
            <v>19600121</v>
          </cell>
          <cell r="G493" t="str">
            <v>45</v>
          </cell>
          <cell r="H493" t="str">
            <v>1</v>
          </cell>
          <cell r="I493" t="str">
            <v>Casado</v>
          </cell>
          <cell r="J493" t="str">
            <v>feminino</v>
          </cell>
          <cell r="K493">
            <v>2</v>
          </cell>
          <cell r="L493" t="str">
            <v>R Oliveira Martins, 15-5ºDto Casal S Brás</v>
          </cell>
          <cell r="M493" t="str">
            <v>2700-618</v>
          </cell>
          <cell r="N493" t="str">
            <v>AMADORA</v>
          </cell>
          <cell r="O493" t="str">
            <v>00243371</v>
          </cell>
          <cell r="P493" t="str">
            <v>ANO PROPEDEUTICO</v>
          </cell>
          <cell r="R493" t="str">
            <v>5327285</v>
          </cell>
          <cell r="S493" t="str">
            <v>19980617</v>
          </cell>
          <cell r="T493" t="str">
            <v>LISBOA</v>
          </cell>
          <cell r="U493" t="str">
            <v>9803</v>
          </cell>
          <cell r="V493" t="str">
            <v>S.NAC IND ENERGIA-SINDEL</v>
          </cell>
          <cell r="W493" t="str">
            <v>118825844</v>
          </cell>
          <cell r="X493" t="str">
            <v>3140</v>
          </cell>
          <cell r="Y493" t="str">
            <v>0.0</v>
          </cell>
          <cell r="Z493">
            <v>2</v>
          </cell>
          <cell r="AA493" t="str">
            <v>00</v>
          </cell>
          <cell r="AC493" t="str">
            <v>X</v>
          </cell>
          <cell r="AD493" t="str">
            <v>029</v>
          </cell>
          <cell r="AE493" t="str">
            <v>10940077502</v>
          </cell>
          <cell r="AF493" t="str">
            <v>02</v>
          </cell>
          <cell r="AG493" t="str">
            <v>19810401</v>
          </cell>
          <cell r="AH493" t="str">
            <v>DT.Adm.Corr.Antiguid</v>
          </cell>
          <cell r="AI493" t="str">
            <v>1</v>
          </cell>
          <cell r="AJ493" t="str">
            <v>ACTIVOS</v>
          </cell>
          <cell r="AK493" t="str">
            <v>AA</v>
          </cell>
          <cell r="AL493" t="str">
            <v>ACTIVO TEMP.INTEIRO</v>
          </cell>
          <cell r="AM493" t="str">
            <v>J300</v>
          </cell>
          <cell r="AN493" t="str">
            <v>EDPOutsourcing Comercial-S</v>
          </cell>
          <cell r="AO493" t="str">
            <v>J312</v>
          </cell>
          <cell r="AP493" t="str">
            <v>EDPOC-LSB-CCB45</v>
          </cell>
          <cell r="AQ493" t="str">
            <v>40176989</v>
          </cell>
          <cell r="AR493" t="str">
            <v>70000022</v>
          </cell>
          <cell r="AS493" t="str">
            <v>014.</v>
          </cell>
          <cell r="AT493" t="str">
            <v>TECNICO COMERCIAL</v>
          </cell>
          <cell r="AU493" t="str">
            <v>1</v>
          </cell>
          <cell r="AV493" t="str">
            <v>00040438</v>
          </cell>
          <cell r="AW493" t="str">
            <v>J20504001230</v>
          </cell>
          <cell r="AX493" t="str">
            <v>OCB2C-AS-GA ATEND ANALISE FACT CONT</v>
          </cell>
          <cell r="AY493" t="str">
            <v>68907102</v>
          </cell>
          <cell r="AZ493" t="str">
            <v>B2C - Sul</v>
          </cell>
          <cell r="BA493" t="str">
            <v>6890</v>
          </cell>
          <cell r="BB493" t="str">
            <v>EDP Outsourcing Comercial</v>
          </cell>
          <cell r="BC493" t="str">
            <v>6890</v>
          </cell>
          <cell r="BD493" t="str">
            <v>6890</v>
          </cell>
          <cell r="BE493" t="str">
            <v>2800</v>
          </cell>
          <cell r="BF493" t="str">
            <v>6890</v>
          </cell>
          <cell r="BG493" t="str">
            <v>EDP Outsourcing Comercial,SA</v>
          </cell>
          <cell r="BH493" t="str">
            <v>1010</v>
          </cell>
          <cell r="BI493">
            <v>1432</v>
          </cell>
          <cell r="BJ493" t="str">
            <v>13</v>
          </cell>
          <cell r="BK493">
            <v>24</v>
          </cell>
          <cell r="BL493">
            <v>242.64</v>
          </cell>
          <cell r="BM493" t="str">
            <v>NÍVEL 4</v>
          </cell>
          <cell r="BN493" t="str">
            <v>00</v>
          </cell>
          <cell r="BO493" t="str">
            <v>07</v>
          </cell>
          <cell r="BP493" t="str">
            <v>20050101</v>
          </cell>
          <cell r="BQ493" t="str">
            <v>21</v>
          </cell>
          <cell r="BR493" t="str">
            <v>EVOLUCAO AUTOMATICA</v>
          </cell>
          <cell r="BS493" t="str">
            <v>20050101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C493">
            <v>0</v>
          </cell>
          <cell r="CG493">
            <v>0</v>
          </cell>
          <cell r="CK493">
            <v>0</v>
          </cell>
          <cell r="CO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Z493">
            <v>0</v>
          </cell>
          <cell r="DC493">
            <v>0</v>
          </cell>
          <cell r="DF493">
            <v>0</v>
          </cell>
          <cell r="DI493">
            <v>0</v>
          </cell>
          <cell r="DK493">
            <v>0</v>
          </cell>
          <cell r="DL493">
            <v>0</v>
          </cell>
          <cell r="DN493" t="str">
            <v>21D11</v>
          </cell>
          <cell r="DO493" t="str">
            <v>Flex.T.Int."Escrit"</v>
          </cell>
          <cell r="DP493">
            <v>2</v>
          </cell>
          <cell r="DQ493">
            <v>100</v>
          </cell>
          <cell r="DR493" t="str">
            <v>LX01</v>
          </cell>
          <cell r="DT493" t="str">
            <v>00190077</v>
          </cell>
          <cell r="DU493" t="str">
            <v>BANCO BILBAO VIZCAYA ARGENTARI</v>
          </cell>
        </row>
        <row r="494">
          <cell r="A494" t="str">
            <v>268836</v>
          </cell>
          <cell r="B494" t="str">
            <v>Anabela Inácio Santos</v>
          </cell>
          <cell r="C494" t="str">
            <v>1984</v>
          </cell>
          <cell r="D494">
            <v>21</v>
          </cell>
          <cell r="E494">
            <v>21</v>
          </cell>
          <cell r="F494" t="str">
            <v>19620509</v>
          </cell>
          <cell r="G494" t="str">
            <v>43</v>
          </cell>
          <cell r="H494" t="str">
            <v>4</v>
          </cell>
          <cell r="I494" t="str">
            <v>Divorc</v>
          </cell>
          <cell r="J494" t="str">
            <v>feminino</v>
          </cell>
          <cell r="K494">
            <v>2</v>
          </cell>
          <cell r="L494" t="str">
            <v>Prct Armando José Fernandes, 12-2ºDto</v>
          </cell>
          <cell r="M494" t="str">
            <v>2845-011</v>
          </cell>
          <cell r="N494" t="str">
            <v>AMORA</v>
          </cell>
          <cell r="O494" t="str">
            <v>00241052</v>
          </cell>
          <cell r="P494" t="str">
            <v>3. CICLO - ALINEA A)</v>
          </cell>
          <cell r="R494" t="str">
            <v>6036467</v>
          </cell>
          <cell r="S494" t="str">
            <v>20040528</v>
          </cell>
          <cell r="T494" t="str">
            <v>LISBOA</v>
          </cell>
          <cell r="W494" t="str">
            <v>158779525</v>
          </cell>
          <cell r="X494" t="str">
            <v>2224</v>
          </cell>
          <cell r="Y494" t="str">
            <v>0.0</v>
          </cell>
          <cell r="Z494">
            <v>2</v>
          </cell>
          <cell r="AA494" t="str">
            <v>00</v>
          </cell>
          <cell r="AD494" t="str">
            <v>100</v>
          </cell>
          <cell r="AE494" t="str">
            <v>10098356437</v>
          </cell>
          <cell r="AF494" t="str">
            <v>02</v>
          </cell>
          <cell r="AG494" t="str">
            <v>19840816</v>
          </cell>
          <cell r="AH494" t="str">
            <v>DT.Adm.Corr.Antiguid</v>
          </cell>
          <cell r="AI494" t="str">
            <v>1</v>
          </cell>
          <cell r="AJ494" t="str">
            <v>ACTIVOS</v>
          </cell>
          <cell r="AK494" t="str">
            <v>AA</v>
          </cell>
          <cell r="AL494" t="str">
            <v>ACTIVO TEMP.INTEIRO</v>
          </cell>
          <cell r="AM494" t="str">
            <v>J300</v>
          </cell>
          <cell r="AN494" t="str">
            <v>EDPOutsourcing Comercial-S</v>
          </cell>
          <cell r="AO494" t="str">
            <v>J312</v>
          </cell>
          <cell r="AP494" t="str">
            <v>EDPOC-LSB-CCB45</v>
          </cell>
          <cell r="AQ494" t="str">
            <v>40176993</v>
          </cell>
          <cell r="AR494" t="str">
            <v>70000022</v>
          </cell>
          <cell r="AS494" t="str">
            <v>014.</v>
          </cell>
          <cell r="AT494" t="str">
            <v>TECNICO COMERCIAL</v>
          </cell>
          <cell r="AU494" t="str">
            <v>1</v>
          </cell>
          <cell r="AV494" t="str">
            <v>00040438</v>
          </cell>
          <cell r="AW494" t="str">
            <v>J20504001230</v>
          </cell>
          <cell r="AX494" t="str">
            <v>OCB2C-AS-GA ATEND ANALISE FACT CONT</v>
          </cell>
          <cell r="AY494" t="str">
            <v>68907102</v>
          </cell>
          <cell r="AZ494" t="str">
            <v>B2C - Sul</v>
          </cell>
          <cell r="BA494" t="str">
            <v>6890</v>
          </cell>
          <cell r="BB494" t="str">
            <v>EDP Outsourcing Comercial</v>
          </cell>
          <cell r="BC494" t="str">
            <v>6890</v>
          </cell>
          <cell r="BD494" t="str">
            <v>6890</v>
          </cell>
          <cell r="BE494" t="str">
            <v>2800</v>
          </cell>
          <cell r="BF494" t="str">
            <v>6890</v>
          </cell>
          <cell r="BG494" t="str">
            <v>EDP Outsourcing Comercial,SA</v>
          </cell>
          <cell r="BH494" t="str">
            <v>1010</v>
          </cell>
          <cell r="BI494">
            <v>1160</v>
          </cell>
          <cell r="BJ494" t="str">
            <v>10</v>
          </cell>
          <cell r="BK494">
            <v>21</v>
          </cell>
          <cell r="BL494">
            <v>212.31</v>
          </cell>
          <cell r="BM494" t="str">
            <v>NÍVEL 4</v>
          </cell>
          <cell r="BN494" t="str">
            <v>01</v>
          </cell>
          <cell r="BO494" t="str">
            <v>04</v>
          </cell>
          <cell r="BP494" t="str">
            <v>20040101</v>
          </cell>
          <cell r="BQ494" t="str">
            <v>21</v>
          </cell>
          <cell r="BR494" t="str">
            <v>EVOLUCAO AUTOMATICA</v>
          </cell>
          <cell r="BS494" t="str">
            <v>20050101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C494">
            <v>0</v>
          </cell>
          <cell r="CG494">
            <v>0</v>
          </cell>
          <cell r="CK494">
            <v>0</v>
          </cell>
          <cell r="CO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Z494">
            <v>0</v>
          </cell>
          <cell r="DC494">
            <v>0</v>
          </cell>
          <cell r="DF494">
            <v>0</v>
          </cell>
          <cell r="DI494">
            <v>0</v>
          </cell>
          <cell r="DK494">
            <v>0</v>
          </cell>
          <cell r="DL494">
            <v>0</v>
          </cell>
          <cell r="DN494" t="str">
            <v>21D11</v>
          </cell>
          <cell r="DO494" t="str">
            <v>Flex.T.Int."Escrit"</v>
          </cell>
          <cell r="DP494">
            <v>2</v>
          </cell>
          <cell r="DQ494">
            <v>100</v>
          </cell>
          <cell r="DR494" t="str">
            <v>LX01</v>
          </cell>
          <cell r="DT494" t="str">
            <v>00190111</v>
          </cell>
          <cell r="DU494" t="str">
            <v>BANCO BILBAO VIZCAYA ARGENTARI</v>
          </cell>
        </row>
        <row r="495">
          <cell r="A495" t="str">
            <v>301671</v>
          </cell>
          <cell r="B495" t="str">
            <v>Horácio Silva</v>
          </cell>
          <cell r="C495" t="str">
            <v>1984</v>
          </cell>
          <cell r="D495">
            <v>21</v>
          </cell>
          <cell r="E495">
            <v>21</v>
          </cell>
          <cell r="F495" t="str">
            <v>19580803</v>
          </cell>
          <cell r="G495" t="str">
            <v>46</v>
          </cell>
          <cell r="H495" t="str">
            <v>0</v>
          </cell>
          <cell r="I495" t="str">
            <v>Solt.</v>
          </cell>
          <cell r="J495" t="str">
            <v>masculino</v>
          </cell>
          <cell r="K495">
            <v>0</v>
          </cell>
          <cell r="L495" t="str">
            <v>R Eng Lúcio Azevedo, 26-8ºE Casal São Brás</v>
          </cell>
          <cell r="M495" t="str">
            <v>2700-348</v>
          </cell>
          <cell r="N495" t="str">
            <v>AMADORA</v>
          </cell>
          <cell r="O495" t="str">
            <v>00241031</v>
          </cell>
          <cell r="P495" t="str">
            <v>CURSO COMPLEMENTAR DE CIENCIAS</v>
          </cell>
          <cell r="R495" t="str">
            <v>3745111</v>
          </cell>
          <cell r="S495" t="str">
            <v>20020205</v>
          </cell>
          <cell r="T495" t="str">
            <v>AMADORA</v>
          </cell>
          <cell r="U495" t="str">
            <v>9803</v>
          </cell>
          <cell r="V495" t="str">
            <v>S.NAC IND ENERGIA-SINDEL</v>
          </cell>
          <cell r="W495" t="str">
            <v>128027150</v>
          </cell>
          <cell r="X495" t="str">
            <v>3140</v>
          </cell>
          <cell r="Y495" t="str">
            <v>0.0</v>
          </cell>
          <cell r="Z495">
            <v>0</v>
          </cell>
          <cell r="AA495" t="str">
            <v>00</v>
          </cell>
          <cell r="AD495" t="str">
            <v>029</v>
          </cell>
          <cell r="AE495" t="str">
            <v>10940087903</v>
          </cell>
          <cell r="AF495" t="str">
            <v>02</v>
          </cell>
          <cell r="AG495" t="str">
            <v>19840213</v>
          </cell>
          <cell r="AH495" t="str">
            <v>DT.Adm.Corr.Antiguid</v>
          </cell>
          <cell r="AI495" t="str">
            <v>1</v>
          </cell>
          <cell r="AJ495" t="str">
            <v>ACTIVOS</v>
          </cell>
          <cell r="AK495" t="str">
            <v>AA</v>
          </cell>
          <cell r="AL495" t="str">
            <v>ACTIVO TEMP.INTEIRO</v>
          </cell>
          <cell r="AM495" t="str">
            <v>J300</v>
          </cell>
          <cell r="AN495" t="str">
            <v>EDPOutsourcing Comercial-S</v>
          </cell>
          <cell r="AO495" t="str">
            <v>J312</v>
          </cell>
          <cell r="AP495" t="str">
            <v>EDPOC-LSB-CCB45</v>
          </cell>
          <cell r="AQ495" t="str">
            <v>40176994</v>
          </cell>
          <cell r="AR495" t="str">
            <v>70000022</v>
          </cell>
          <cell r="AS495" t="str">
            <v>014.</v>
          </cell>
          <cell r="AT495" t="str">
            <v>TECNICO COMERCIAL</v>
          </cell>
          <cell r="AU495" t="str">
            <v>1</v>
          </cell>
          <cell r="AV495" t="str">
            <v>00040438</v>
          </cell>
          <cell r="AW495" t="str">
            <v>J20504001230</v>
          </cell>
          <cell r="AX495" t="str">
            <v>OCB2C-AS-GA ATEND ANALISE FACT CONT</v>
          </cell>
          <cell r="AY495" t="str">
            <v>68907102</v>
          </cell>
          <cell r="AZ495" t="str">
            <v>B2C - Sul</v>
          </cell>
          <cell r="BA495" t="str">
            <v>6890</v>
          </cell>
          <cell r="BB495" t="str">
            <v>EDP Outsourcing Comercial</v>
          </cell>
          <cell r="BC495" t="str">
            <v>6890</v>
          </cell>
          <cell r="BD495" t="str">
            <v>6890</v>
          </cell>
          <cell r="BE495" t="str">
            <v>2800</v>
          </cell>
          <cell r="BF495" t="str">
            <v>6890</v>
          </cell>
          <cell r="BG495" t="str">
            <v>EDP Outsourcing Comercial,SA</v>
          </cell>
          <cell r="BH495" t="str">
            <v>1010</v>
          </cell>
          <cell r="BI495">
            <v>1520</v>
          </cell>
          <cell r="BJ495" t="str">
            <v>14</v>
          </cell>
          <cell r="BK495">
            <v>21</v>
          </cell>
          <cell r="BL495">
            <v>212.31</v>
          </cell>
          <cell r="BM495" t="str">
            <v>NÍVEL 4</v>
          </cell>
          <cell r="BN495" t="str">
            <v>01</v>
          </cell>
          <cell r="BO495" t="str">
            <v>08</v>
          </cell>
          <cell r="BP495" t="str">
            <v>20040101</v>
          </cell>
          <cell r="BQ495" t="str">
            <v>21</v>
          </cell>
          <cell r="BR495" t="str">
            <v>EVOLUCAO AUTOMATICA</v>
          </cell>
          <cell r="BS495" t="str">
            <v>20050101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C495">
            <v>0</v>
          </cell>
          <cell r="CG495">
            <v>0</v>
          </cell>
          <cell r="CK495">
            <v>0</v>
          </cell>
          <cell r="CO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Z495">
            <v>0</v>
          </cell>
          <cell r="DC495">
            <v>0</v>
          </cell>
          <cell r="DF495">
            <v>0</v>
          </cell>
          <cell r="DI495">
            <v>0</v>
          </cell>
          <cell r="DK495">
            <v>0</v>
          </cell>
          <cell r="DL495">
            <v>0</v>
          </cell>
          <cell r="DN495" t="str">
            <v>21D11</v>
          </cell>
          <cell r="DO495" t="str">
            <v>Flex.T.Int."Escrit"</v>
          </cell>
          <cell r="DP495">
            <v>2</v>
          </cell>
          <cell r="DQ495">
            <v>100</v>
          </cell>
          <cell r="DR495" t="str">
            <v>LX01</v>
          </cell>
          <cell r="DT495" t="str">
            <v>00350278</v>
          </cell>
          <cell r="DU495" t="str">
            <v>CAIXA GERAL DE DEPOSITOS, SA</v>
          </cell>
        </row>
        <row r="496">
          <cell r="A496" t="str">
            <v>214639</v>
          </cell>
          <cell r="B496" t="str">
            <v>António Luís Ferreira Antunes</v>
          </cell>
          <cell r="C496" t="str">
            <v>1981</v>
          </cell>
          <cell r="D496">
            <v>24</v>
          </cell>
          <cell r="E496">
            <v>24</v>
          </cell>
          <cell r="F496" t="str">
            <v>19571014</v>
          </cell>
          <cell r="G496" t="str">
            <v>47</v>
          </cell>
          <cell r="H496" t="str">
            <v>1</v>
          </cell>
          <cell r="I496" t="str">
            <v>Casado</v>
          </cell>
          <cell r="J496" t="str">
            <v>masculino</v>
          </cell>
          <cell r="K496">
            <v>0</v>
          </cell>
          <cell r="L496" t="str">
            <v>Lg Padre Américo, 10-3ºA Massamá</v>
          </cell>
          <cell r="M496" t="str">
            <v>2745-712</v>
          </cell>
          <cell r="N496" t="str">
            <v>QUELUZ</v>
          </cell>
          <cell r="O496" t="str">
            <v>00243383</v>
          </cell>
          <cell r="P496" t="str">
            <v>12.ANO - 1. CURSO</v>
          </cell>
          <cell r="R496" t="str">
            <v>5027099</v>
          </cell>
          <cell r="S496" t="str">
            <v>19980506</v>
          </cell>
          <cell r="T496" t="str">
            <v>LISBOA</v>
          </cell>
          <cell r="U496" t="str">
            <v>9803</v>
          </cell>
          <cell r="V496" t="str">
            <v>S.NAC IND ENERGIA-SINDEL</v>
          </cell>
          <cell r="W496" t="str">
            <v>160557267</v>
          </cell>
          <cell r="X496" t="str">
            <v>3166</v>
          </cell>
          <cell r="Y496" t="str">
            <v>0.0</v>
          </cell>
          <cell r="Z496">
            <v>0</v>
          </cell>
          <cell r="AA496" t="str">
            <v>00</v>
          </cell>
          <cell r="AD496" t="str">
            <v>029</v>
          </cell>
          <cell r="AE496" t="str">
            <v>10940078882</v>
          </cell>
          <cell r="AF496" t="str">
            <v>02</v>
          </cell>
          <cell r="AG496" t="str">
            <v>19810803</v>
          </cell>
          <cell r="AH496" t="str">
            <v>DT.Adm.Corr.Antiguid</v>
          </cell>
          <cell r="AI496" t="str">
            <v>1</v>
          </cell>
          <cell r="AJ496" t="str">
            <v>ACTIVOS</v>
          </cell>
          <cell r="AK496" t="str">
            <v>AA</v>
          </cell>
          <cell r="AL496" t="str">
            <v>ACTIVO TEMP.INTEIRO</v>
          </cell>
          <cell r="AM496" t="str">
            <v>J300</v>
          </cell>
          <cell r="AN496" t="str">
            <v>EDPOutsourcing Comercial-S</v>
          </cell>
          <cell r="AO496" t="str">
            <v>J312</v>
          </cell>
          <cell r="AP496" t="str">
            <v>EDPOC-LSB-CCB45</v>
          </cell>
          <cell r="AQ496" t="str">
            <v>40177026</v>
          </cell>
          <cell r="AR496" t="str">
            <v>70000078</v>
          </cell>
          <cell r="AS496" t="str">
            <v>033.</v>
          </cell>
          <cell r="AT496" t="str">
            <v>TECNICO PRINCIPAL DE GESTAO</v>
          </cell>
          <cell r="AU496" t="str">
            <v>1</v>
          </cell>
          <cell r="AV496" t="str">
            <v>00040441</v>
          </cell>
          <cell r="AW496" t="str">
            <v>J20504001430</v>
          </cell>
          <cell r="AX496" t="str">
            <v>OCB2C-FR-FRAUDES E ANOMALIAS CONSUM</v>
          </cell>
          <cell r="AY496" t="str">
            <v>68907103</v>
          </cell>
          <cell r="AZ496" t="str">
            <v>B2C - Fraudes e Anom</v>
          </cell>
          <cell r="BA496" t="str">
            <v>6890</v>
          </cell>
          <cell r="BB496" t="str">
            <v>EDP Outsourcing Comercial</v>
          </cell>
          <cell r="BC496" t="str">
            <v>6890</v>
          </cell>
          <cell r="BD496" t="str">
            <v>6890</v>
          </cell>
          <cell r="BE496" t="str">
            <v>2800</v>
          </cell>
          <cell r="BF496" t="str">
            <v>6890</v>
          </cell>
          <cell r="BG496" t="str">
            <v>EDP Outsourcing Comercial,SA</v>
          </cell>
          <cell r="BH496" t="str">
            <v>1010</v>
          </cell>
          <cell r="BI496">
            <v>1799</v>
          </cell>
          <cell r="BJ496" t="str">
            <v>17</v>
          </cell>
          <cell r="BK496">
            <v>24</v>
          </cell>
          <cell r="BL496">
            <v>242.64</v>
          </cell>
          <cell r="BM496" t="str">
            <v>NÍVEL 3</v>
          </cell>
          <cell r="BN496" t="str">
            <v>01</v>
          </cell>
          <cell r="BO496" t="str">
            <v>08</v>
          </cell>
          <cell r="BP496" t="str">
            <v>20040101</v>
          </cell>
          <cell r="BQ496" t="str">
            <v>21</v>
          </cell>
          <cell r="BR496" t="str">
            <v>EVOLUCAO AUTOMATICA</v>
          </cell>
          <cell r="BS496" t="str">
            <v>20050101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C496">
            <v>0</v>
          </cell>
          <cell r="CG496">
            <v>0</v>
          </cell>
          <cell r="CK496">
            <v>0</v>
          </cell>
          <cell r="CO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Z496">
            <v>0</v>
          </cell>
          <cell r="DC496">
            <v>0</v>
          </cell>
          <cell r="DF496">
            <v>0</v>
          </cell>
          <cell r="DI496">
            <v>0</v>
          </cell>
          <cell r="DK496">
            <v>0</v>
          </cell>
          <cell r="DL496">
            <v>0</v>
          </cell>
          <cell r="DN496" t="str">
            <v>21D11</v>
          </cell>
          <cell r="DO496" t="str">
            <v>Flex.T.Int."Escrit"</v>
          </cell>
          <cell r="DP496">
            <v>2</v>
          </cell>
          <cell r="DQ496">
            <v>100</v>
          </cell>
          <cell r="DR496" t="str">
            <v>LX01</v>
          </cell>
          <cell r="DT496" t="str">
            <v>00350081</v>
          </cell>
          <cell r="DU496" t="str">
            <v>CAIXA GERAL DE DEPOSITOS, SA</v>
          </cell>
        </row>
        <row r="497">
          <cell r="A497" t="str">
            <v>302104</v>
          </cell>
          <cell r="B497" t="str">
            <v>Rui Vasco Bertolo Nascimento Duarte</v>
          </cell>
          <cell r="C497" t="str">
            <v>1985</v>
          </cell>
          <cell r="D497">
            <v>20</v>
          </cell>
          <cell r="E497">
            <v>20</v>
          </cell>
          <cell r="F497" t="str">
            <v>19621020</v>
          </cell>
          <cell r="G497" t="str">
            <v>42</v>
          </cell>
          <cell r="H497" t="str">
            <v>1</v>
          </cell>
          <cell r="I497" t="str">
            <v>Casado</v>
          </cell>
          <cell r="J497" t="str">
            <v>masculino</v>
          </cell>
          <cell r="K497">
            <v>2</v>
          </cell>
          <cell r="L497" t="str">
            <v>R Cidade da Horta, 19/A-1ºDto</v>
          </cell>
          <cell r="M497" t="str">
            <v>1675-111</v>
          </cell>
          <cell r="N497" t="str">
            <v>PONTINHA</v>
          </cell>
          <cell r="O497" t="str">
            <v>00233033</v>
          </cell>
          <cell r="P497" t="str">
            <v>C.GERAL UNIF.ADMINIST.COMERCIO</v>
          </cell>
          <cell r="R497" t="str">
            <v>6256525</v>
          </cell>
          <cell r="S497" t="str">
            <v>19990625</v>
          </cell>
          <cell r="T497" t="str">
            <v>LISBOA</v>
          </cell>
          <cell r="U497" t="str">
            <v>9802</v>
          </cell>
          <cell r="V497" t="str">
            <v>SIND IND ELéCT SUL ILHAS</v>
          </cell>
          <cell r="W497" t="str">
            <v>145979245</v>
          </cell>
          <cell r="X497" t="str">
            <v>4227</v>
          </cell>
          <cell r="Y497" t="str">
            <v>0.0</v>
          </cell>
          <cell r="Z497">
            <v>2</v>
          </cell>
          <cell r="AA497" t="str">
            <v>00</v>
          </cell>
          <cell r="AC497" t="str">
            <v>X</v>
          </cell>
          <cell r="AD497" t="str">
            <v>029</v>
          </cell>
          <cell r="AE497" t="str">
            <v>10940089173</v>
          </cell>
          <cell r="AF497" t="str">
            <v>02</v>
          </cell>
          <cell r="AG497" t="str">
            <v>19850121</v>
          </cell>
          <cell r="AH497" t="str">
            <v>DT.Adm.Corr.Antiguid</v>
          </cell>
          <cell r="AI497" t="str">
            <v>1</v>
          </cell>
          <cell r="AJ497" t="str">
            <v>ACTIVOS</v>
          </cell>
          <cell r="AK497" t="str">
            <v>AA</v>
          </cell>
          <cell r="AL497" t="str">
            <v>ACTIVO TEMP.INTEIRO</v>
          </cell>
          <cell r="AM497" t="str">
            <v>J300</v>
          </cell>
          <cell r="AN497" t="str">
            <v>EDPOutsourcing Comercial-S</v>
          </cell>
          <cell r="AO497" t="str">
            <v>J312</v>
          </cell>
          <cell r="AP497" t="str">
            <v>EDPOC-LSB-CCB45</v>
          </cell>
          <cell r="AQ497" t="str">
            <v>40177029</v>
          </cell>
          <cell r="AR497" t="str">
            <v>70000022</v>
          </cell>
          <cell r="AS497" t="str">
            <v>014.</v>
          </cell>
          <cell r="AT497" t="str">
            <v>TECNICO COMERCIAL</v>
          </cell>
          <cell r="AU497" t="str">
            <v>1</v>
          </cell>
          <cell r="AV497" t="str">
            <v>00040441</v>
          </cell>
          <cell r="AW497" t="str">
            <v>J20504001430</v>
          </cell>
          <cell r="AX497" t="str">
            <v>OCB2C-FR-FRAUDES E ANOMALIAS CONSUM</v>
          </cell>
          <cell r="AY497" t="str">
            <v>68907103</v>
          </cell>
          <cell r="AZ497" t="str">
            <v>B2C - Fraudes e Anom</v>
          </cell>
          <cell r="BA497" t="str">
            <v>6890</v>
          </cell>
          <cell r="BB497" t="str">
            <v>EDP Outsourcing Comercial</v>
          </cell>
          <cell r="BC497" t="str">
            <v>6890</v>
          </cell>
          <cell r="BD497" t="str">
            <v>6890</v>
          </cell>
          <cell r="BE497" t="str">
            <v>2800</v>
          </cell>
          <cell r="BF497" t="str">
            <v>6890</v>
          </cell>
          <cell r="BG497" t="str">
            <v>EDP Outsourcing Comercial,SA</v>
          </cell>
          <cell r="BH497" t="str">
            <v>1010</v>
          </cell>
          <cell r="BI497">
            <v>1247</v>
          </cell>
          <cell r="BJ497" t="str">
            <v>11</v>
          </cell>
          <cell r="BK497">
            <v>20</v>
          </cell>
          <cell r="BL497">
            <v>202.2</v>
          </cell>
          <cell r="BM497" t="str">
            <v>NÍVEL 4</v>
          </cell>
          <cell r="BN497" t="str">
            <v>02</v>
          </cell>
          <cell r="BO497" t="str">
            <v>05</v>
          </cell>
          <cell r="BP497" t="str">
            <v>20030101</v>
          </cell>
          <cell r="BQ497" t="str">
            <v>21</v>
          </cell>
          <cell r="BR497" t="str">
            <v>EVOLUCAO AUTOMATICA</v>
          </cell>
          <cell r="BS497" t="str">
            <v>20050101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C497">
            <v>0</v>
          </cell>
          <cell r="CG497">
            <v>0</v>
          </cell>
          <cell r="CK497">
            <v>0</v>
          </cell>
          <cell r="CO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Z497">
            <v>0</v>
          </cell>
          <cell r="DC497">
            <v>0</v>
          </cell>
          <cell r="DF497">
            <v>0</v>
          </cell>
          <cell r="DI497">
            <v>0</v>
          </cell>
          <cell r="DK497">
            <v>0</v>
          </cell>
          <cell r="DL497">
            <v>0</v>
          </cell>
          <cell r="DN497" t="str">
            <v>21D11</v>
          </cell>
          <cell r="DO497" t="str">
            <v>Flex.T.Int."Escrit"</v>
          </cell>
          <cell r="DP497">
            <v>2</v>
          </cell>
          <cell r="DQ497">
            <v>100</v>
          </cell>
          <cell r="DR497" t="str">
            <v>LX01</v>
          </cell>
          <cell r="DT497" t="str">
            <v>00330000</v>
          </cell>
          <cell r="DU497" t="str">
            <v>BANCO COMERCIAL PORTUGUES, SA</v>
          </cell>
        </row>
        <row r="498">
          <cell r="A498" t="str">
            <v>165328</v>
          </cell>
          <cell r="B498" t="str">
            <v>Rui Manuel Espírito Santo Freitas</v>
          </cell>
          <cell r="C498" t="str">
            <v>1979</v>
          </cell>
          <cell r="D498">
            <v>26</v>
          </cell>
          <cell r="E498">
            <v>26</v>
          </cell>
          <cell r="F498" t="str">
            <v>19600925</v>
          </cell>
          <cell r="G498" t="str">
            <v>44</v>
          </cell>
          <cell r="H498" t="str">
            <v>0</v>
          </cell>
          <cell r="I498" t="str">
            <v>Solt.</v>
          </cell>
          <cell r="J498" t="str">
            <v>masculino</v>
          </cell>
          <cell r="K498">
            <v>2</v>
          </cell>
          <cell r="L498" t="str">
            <v>R Dona Amélia, 17-1ºEsq</v>
          </cell>
          <cell r="M498" t="str">
            <v>2605-664</v>
          </cell>
          <cell r="N498" t="str">
            <v>BELAS</v>
          </cell>
          <cell r="O498" t="str">
            <v>00231023</v>
          </cell>
          <cell r="P498" t="str">
            <v>CURSO GERAL DOS LICEUS</v>
          </cell>
          <cell r="R498" t="str">
            <v>5332918</v>
          </cell>
          <cell r="S498" t="str">
            <v>20021106</v>
          </cell>
          <cell r="T498" t="str">
            <v>LISBOA</v>
          </cell>
          <cell r="W498" t="str">
            <v>108415872</v>
          </cell>
          <cell r="X498" t="str">
            <v>3166</v>
          </cell>
          <cell r="Y498" t="str">
            <v>0.0</v>
          </cell>
          <cell r="Z498">
            <v>2</v>
          </cell>
          <cell r="AA498" t="str">
            <v>00</v>
          </cell>
          <cell r="AD498" t="str">
            <v>029</v>
          </cell>
          <cell r="AE498" t="str">
            <v>10940073968</v>
          </cell>
          <cell r="AF498" t="str">
            <v>02</v>
          </cell>
          <cell r="AG498" t="str">
            <v>19790301</v>
          </cell>
          <cell r="AH498" t="str">
            <v>DT.Adm.Corr.Antiguid</v>
          </cell>
          <cell r="AI498" t="str">
            <v>1</v>
          </cell>
          <cell r="AJ498" t="str">
            <v>ACTIVOS</v>
          </cell>
          <cell r="AK498" t="str">
            <v>AA</v>
          </cell>
          <cell r="AL498" t="str">
            <v>ACTIVO TEMP.INTEIRO</v>
          </cell>
          <cell r="AM498" t="str">
            <v>J300</v>
          </cell>
          <cell r="AN498" t="str">
            <v>EDPOutsourcing Comercial-S</v>
          </cell>
          <cell r="AO498" t="str">
            <v>J312</v>
          </cell>
          <cell r="AP498" t="str">
            <v>EDPOC-LSB-CCB45</v>
          </cell>
          <cell r="AQ498" t="str">
            <v>40177028</v>
          </cell>
          <cell r="AR498" t="str">
            <v>70000022</v>
          </cell>
          <cell r="AS498" t="str">
            <v>014.</v>
          </cell>
          <cell r="AT498" t="str">
            <v>TECNICO COMERCIAL</v>
          </cell>
          <cell r="AU498" t="str">
            <v>1</v>
          </cell>
          <cell r="AV498" t="str">
            <v>00040441</v>
          </cell>
          <cell r="AW498" t="str">
            <v>J20504001430</v>
          </cell>
          <cell r="AX498" t="str">
            <v>OCB2C-FR-FRAUDES E ANOMALIAS CONSUM</v>
          </cell>
          <cell r="AY498" t="str">
            <v>68907103</v>
          </cell>
          <cell r="AZ498" t="str">
            <v>B2C - Fraudes e Anom</v>
          </cell>
          <cell r="BA498" t="str">
            <v>6890</v>
          </cell>
          <cell r="BB498" t="str">
            <v>EDP Outsourcing Comercial</v>
          </cell>
          <cell r="BC498" t="str">
            <v>6890</v>
          </cell>
          <cell r="BD498" t="str">
            <v>6890</v>
          </cell>
          <cell r="BE498" t="str">
            <v>2800</v>
          </cell>
          <cell r="BF498" t="str">
            <v>6890</v>
          </cell>
          <cell r="BG498" t="str">
            <v>EDP Outsourcing Comercial,SA</v>
          </cell>
          <cell r="BH498" t="str">
            <v>1010</v>
          </cell>
          <cell r="BI498">
            <v>1339</v>
          </cell>
          <cell r="BJ498" t="str">
            <v>12</v>
          </cell>
          <cell r="BK498">
            <v>26</v>
          </cell>
          <cell r="BL498">
            <v>262.86</v>
          </cell>
          <cell r="BM498" t="str">
            <v>NÍVEL 4</v>
          </cell>
          <cell r="BN498" t="str">
            <v>02</v>
          </cell>
          <cell r="BO498" t="str">
            <v>06</v>
          </cell>
          <cell r="BP498" t="str">
            <v>20030101</v>
          </cell>
          <cell r="BQ498" t="str">
            <v>21</v>
          </cell>
          <cell r="BR498" t="str">
            <v>EVOLUCAO AUTOMATICA</v>
          </cell>
          <cell r="BS498" t="str">
            <v>20050101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C498">
            <v>0</v>
          </cell>
          <cell r="CG498">
            <v>0</v>
          </cell>
          <cell r="CK498">
            <v>0</v>
          </cell>
          <cell r="CO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Z498">
            <v>0</v>
          </cell>
          <cell r="DC498">
            <v>0</v>
          </cell>
          <cell r="DF498">
            <v>0</v>
          </cell>
          <cell r="DI498">
            <v>0</v>
          </cell>
          <cell r="DK498">
            <v>0</v>
          </cell>
          <cell r="DL498">
            <v>0</v>
          </cell>
          <cell r="DN498" t="str">
            <v>21D11</v>
          </cell>
          <cell r="DO498" t="str">
            <v>Flex.T.Int."Escrit"</v>
          </cell>
          <cell r="DP498">
            <v>2</v>
          </cell>
          <cell r="DQ498">
            <v>100</v>
          </cell>
          <cell r="DR498" t="str">
            <v>LX01</v>
          </cell>
          <cell r="DT498" t="str">
            <v>00070283</v>
          </cell>
          <cell r="DU498" t="str">
            <v>BANCO ESPIRITO SANTO, SA</v>
          </cell>
        </row>
        <row r="499">
          <cell r="A499" t="str">
            <v>158160</v>
          </cell>
          <cell r="B499" t="str">
            <v>Eduardo Augusto Jesus Oliveira</v>
          </cell>
          <cell r="C499" t="str">
            <v>1978</v>
          </cell>
          <cell r="D499">
            <v>27</v>
          </cell>
          <cell r="E499">
            <v>27</v>
          </cell>
          <cell r="F499" t="str">
            <v>19590217</v>
          </cell>
          <cell r="G499" t="str">
            <v>46</v>
          </cell>
          <cell r="H499" t="str">
            <v>4</v>
          </cell>
          <cell r="I499" t="str">
            <v>Divorc</v>
          </cell>
          <cell r="J499" t="str">
            <v>masculino</v>
          </cell>
          <cell r="K499">
            <v>1</v>
          </cell>
          <cell r="L499" t="str">
            <v>R Jardim Sta Isabel, 4-4ºDto</v>
          </cell>
          <cell r="M499" t="str">
            <v>2735-000</v>
          </cell>
          <cell r="N499" t="str">
            <v>CACÉM</v>
          </cell>
          <cell r="O499" t="str">
            <v>00232253</v>
          </cell>
          <cell r="P499" t="str">
            <v>CURSO GERAL DE ELECTRICIDADE</v>
          </cell>
          <cell r="R499" t="str">
            <v>5331156</v>
          </cell>
          <cell r="S499" t="str">
            <v>20000313</v>
          </cell>
          <cell r="T499" t="str">
            <v>LISBOA</v>
          </cell>
          <cell r="U499" t="str">
            <v>9803</v>
          </cell>
          <cell r="V499" t="str">
            <v>S.NAC IND ENERGIA-SINDEL</v>
          </cell>
          <cell r="W499" t="str">
            <v>110511115</v>
          </cell>
          <cell r="X499" t="str">
            <v>3557</v>
          </cell>
          <cell r="Y499" t="str">
            <v>0.0</v>
          </cell>
          <cell r="Z499">
            <v>1</v>
          </cell>
          <cell r="AA499" t="str">
            <v>00</v>
          </cell>
          <cell r="AD499" t="str">
            <v>029</v>
          </cell>
          <cell r="AE499" t="str">
            <v>10940075609</v>
          </cell>
          <cell r="AF499" t="str">
            <v>02</v>
          </cell>
          <cell r="AG499" t="str">
            <v>19780614</v>
          </cell>
          <cell r="AH499" t="str">
            <v>DT.Adm.Corr.Antiguid</v>
          </cell>
          <cell r="AI499" t="str">
            <v>1</v>
          </cell>
          <cell r="AJ499" t="str">
            <v>ACTIVOS</v>
          </cell>
          <cell r="AK499" t="str">
            <v>AA</v>
          </cell>
          <cell r="AL499" t="str">
            <v>ACTIVO TEMP.INTEIRO</v>
          </cell>
          <cell r="AM499" t="str">
            <v>J300</v>
          </cell>
          <cell r="AN499" t="str">
            <v>EDPOutsourcing Comercial-S</v>
          </cell>
          <cell r="AO499" t="str">
            <v>J312</v>
          </cell>
          <cell r="AP499" t="str">
            <v>EDPOC-LSB-CCB45</v>
          </cell>
          <cell r="AQ499" t="str">
            <v>40177027</v>
          </cell>
          <cell r="AR499" t="str">
            <v>70000022</v>
          </cell>
          <cell r="AS499" t="str">
            <v>014.</v>
          </cell>
          <cell r="AT499" t="str">
            <v>TECNICO COMERCIAL</v>
          </cell>
          <cell r="AU499" t="str">
            <v>1</v>
          </cell>
          <cell r="AV499" t="str">
            <v>00040441</v>
          </cell>
          <cell r="AW499" t="str">
            <v>J20504001430</v>
          </cell>
          <cell r="AX499" t="str">
            <v>OCB2C-FR-FRAUDES E ANOMALIAS CONSUM</v>
          </cell>
          <cell r="AY499" t="str">
            <v>68907103</v>
          </cell>
          <cell r="AZ499" t="str">
            <v>B2C - Fraudes e Anom</v>
          </cell>
          <cell r="BA499" t="str">
            <v>6890</v>
          </cell>
          <cell r="BB499" t="str">
            <v>EDP Outsourcing Comercial</v>
          </cell>
          <cell r="BC499" t="str">
            <v>6890</v>
          </cell>
          <cell r="BD499" t="str">
            <v>6890</v>
          </cell>
          <cell r="BE499" t="str">
            <v>2800</v>
          </cell>
          <cell r="BF499" t="str">
            <v>6890</v>
          </cell>
          <cell r="BG499" t="str">
            <v>EDP Outsourcing Comercial,SA</v>
          </cell>
          <cell r="BH499" t="str">
            <v>1010</v>
          </cell>
          <cell r="BI499">
            <v>1432</v>
          </cell>
          <cell r="BJ499" t="str">
            <v>13</v>
          </cell>
          <cell r="BK499">
            <v>27</v>
          </cell>
          <cell r="BL499">
            <v>272.97000000000003</v>
          </cell>
          <cell r="BM499" t="str">
            <v>NÍVEL 4</v>
          </cell>
          <cell r="BN499" t="str">
            <v>01</v>
          </cell>
          <cell r="BO499" t="str">
            <v>07</v>
          </cell>
          <cell r="BP499" t="str">
            <v>20040101</v>
          </cell>
          <cell r="BQ499" t="str">
            <v>21</v>
          </cell>
          <cell r="BR499" t="str">
            <v>EVOLUCAO AUTOMATICA</v>
          </cell>
          <cell r="BS499" t="str">
            <v>20050101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C499">
            <v>0</v>
          </cell>
          <cell r="CG499">
            <v>0</v>
          </cell>
          <cell r="CK499">
            <v>0</v>
          </cell>
          <cell r="CO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Z499">
            <v>0</v>
          </cell>
          <cell r="DC499">
            <v>0</v>
          </cell>
          <cell r="DF499">
            <v>0</v>
          </cell>
          <cell r="DI499">
            <v>0</v>
          </cell>
          <cell r="DK499">
            <v>0</v>
          </cell>
          <cell r="DL499">
            <v>0</v>
          </cell>
          <cell r="DN499" t="str">
            <v>21D11</v>
          </cell>
          <cell r="DO499" t="str">
            <v>Flex.T.Int."Escrit"</v>
          </cell>
          <cell r="DP499">
            <v>2</v>
          </cell>
          <cell r="DQ499">
            <v>100</v>
          </cell>
          <cell r="DR499" t="str">
            <v>LX01</v>
          </cell>
          <cell r="DT499" t="str">
            <v>00180000</v>
          </cell>
          <cell r="DU499" t="str">
            <v>BANCO TOTTA &amp; ACORES, SA</v>
          </cell>
        </row>
        <row r="500">
          <cell r="A500" t="str">
            <v>292893</v>
          </cell>
          <cell r="B500" t="str">
            <v>Maria Margarida Silva Paiva Batista Fernandes</v>
          </cell>
          <cell r="C500" t="str">
            <v>1985</v>
          </cell>
          <cell r="D500">
            <v>20</v>
          </cell>
          <cell r="E500">
            <v>20</v>
          </cell>
          <cell r="F500" t="str">
            <v>19550301</v>
          </cell>
          <cell r="G500" t="str">
            <v>50</v>
          </cell>
          <cell r="H500" t="str">
            <v>1</v>
          </cell>
          <cell r="I500" t="str">
            <v>Casado</v>
          </cell>
          <cell r="J500" t="str">
            <v>feminino</v>
          </cell>
          <cell r="K500">
            <v>4</v>
          </cell>
          <cell r="L500" t="str">
            <v>Urb da Quinta da Maçã, Lote 58</v>
          </cell>
          <cell r="M500" t="str">
            <v>2970-585</v>
          </cell>
          <cell r="N500" t="str">
            <v>SESIMBRA</v>
          </cell>
          <cell r="O500" t="str">
            <v>00772335</v>
          </cell>
          <cell r="P500" t="str">
            <v>PSICOLOGIA SOCIAL ORGANIZACOES</v>
          </cell>
          <cell r="R500" t="str">
            <v>4583598</v>
          </cell>
          <cell r="S500" t="str">
            <v>20010911</v>
          </cell>
          <cell r="T500" t="str">
            <v>Lisboa</v>
          </cell>
          <cell r="W500" t="str">
            <v>138198209</v>
          </cell>
          <cell r="X500" t="str">
            <v>3697</v>
          </cell>
          <cell r="Y500" t="str">
            <v>0.0</v>
          </cell>
          <cell r="Z500">
            <v>4</v>
          </cell>
          <cell r="AA500" t="str">
            <v>00</v>
          </cell>
          <cell r="AC500" t="str">
            <v>X</v>
          </cell>
          <cell r="AD500" t="str">
            <v>100</v>
          </cell>
          <cell r="AE500" t="str">
            <v>10620968823</v>
          </cell>
          <cell r="AF500" t="str">
            <v>02</v>
          </cell>
          <cell r="AG500" t="str">
            <v>19850102</v>
          </cell>
          <cell r="AH500" t="str">
            <v>DT.Adm.Corr.Antiguid</v>
          </cell>
          <cell r="AI500" t="str">
            <v>1</v>
          </cell>
          <cell r="AJ500" t="str">
            <v>ACTIVOS</v>
          </cell>
          <cell r="AK500" t="str">
            <v>AA</v>
          </cell>
          <cell r="AL500" t="str">
            <v>ACTIVO TEMP.INTEIRO</v>
          </cell>
          <cell r="AM500" t="str">
            <v>J300</v>
          </cell>
          <cell r="AN500" t="str">
            <v>EDPOutsourcing Comercial-S</v>
          </cell>
          <cell r="AO500" t="str">
            <v>J312</v>
          </cell>
          <cell r="AP500" t="str">
            <v>EDPOC-LSB-CCB45</v>
          </cell>
          <cell r="AQ500" t="str">
            <v>40177342</v>
          </cell>
          <cell r="AR500" t="str">
            <v>70000606</v>
          </cell>
          <cell r="AS500" t="str">
            <v>92L1</v>
          </cell>
          <cell r="AT500" t="str">
            <v>CHEFE DEPARTAMENTO</v>
          </cell>
          <cell r="AU500" t="str">
            <v>1</v>
          </cell>
          <cell r="AV500" t="str">
            <v>00041826</v>
          </cell>
          <cell r="AW500" t="str">
            <v>J20502200130</v>
          </cell>
          <cell r="AX500" t="str">
            <v>OCB2B-AF-CH-CHEFIA</v>
          </cell>
          <cell r="AY500" t="str">
            <v>68907300</v>
          </cell>
          <cell r="AZ500" t="str">
            <v>B2B e Comercial de R</v>
          </cell>
          <cell r="BA500" t="str">
            <v>6890</v>
          </cell>
          <cell r="BB500" t="str">
            <v>EDP Outsourcing Comercial</v>
          </cell>
          <cell r="BC500" t="str">
            <v>6890</v>
          </cell>
          <cell r="BD500" t="str">
            <v>6890</v>
          </cell>
          <cell r="BE500" t="str">
            <v>2800</v>
          </cell>
          <cell r="BF500" t="str">
            <v>6890</v>
          </cell>
          <cell r="BG500" t="str">
            <v>EDP Outsourcing Comercial,SA</v>
          </cell>
          <cell r="BH500" t="str">
            <v>1010</v>
          </cell>
          <cell r="BI500">
            <v>2034</v>
          </cell>
          <cell r="BJ500" t="str">
            <v>H</v>
          </cell>
          <cell r="BK500">
            <v>20</v>
          </cell>
          <cell r="BL500">
            <v>202.2</v>
          </cell>
          <cell r="BM500" t="str">
            <v>LIC 1</v>
          </cell>
          <cell r="BN500" t="str">
            <v>00</v>
          </cell>
          <cell r="BO500" t="str">
            <v>H</v>
          </cell>
          <cell r="BP500" t="str">
            <v>20050101</v>
          </cell>
          <cell r="BQ500" t="str">
            <v>21</v>
          </cell>
          <cell r="BR500" t="str">
            <v>EVOLUCAO AUTOMATICA</v>
          </cell>
          <cell r="BS500" t="str">
            <v>20050101</v>
          </cell>
          <cell r="BU500" t="str">
            <v>C DEP D2</v>
          </cell>
          <cell r="BV500" t="str">
            <v>L</v>
          </cell>
          <cell r="BW500">
            <v>499</v>
          </cell>
          <cell r="BX500">
            <v>21</v>
          </cell>
          <cell r="BY500">
            <v>574.39</v>
          </cell>
          <cell r="BZ500">
            <v>0</v>
          </cell>
          <cell r="CA500">
            <v>0</v>
          </cell>
          <cell r="CC500">
            <v>0</v>
          </cell>
          <cell r="CG500">
            <v>0</v>
          </cell>
          <cell r="CK500">
            <v>0</v>
          </cell>
          <cell r="CO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Z500">
            <v>0</v>
          </cell>
          <cell r="DC500">
            <v>0</v>
          </cell>
          <cell r="DF500">
            <v>0</v>
          </cell>
          <cell r="DI500">
            <v>0</v>
          </cell>
          <cell r="DK500">
            <v>0</v>
          </cell>
          <cell r="DL500">
            <v>0</v>
          </cell>
          <cell r="DN500" t="str">
            <v>50001</v>
          </cell>
          <cell r="DO500" t="str">
            <v>IHT_TEMPO INTEIRO</v>
          </cell>
          <cell r="DP500">
            <v>2</v>
          </cell>
          <cell r="DQ500">
            <v>100</v>
          </cell>
          <cell r="DR500" t="str">
            <v>LX01</v>
          </cell>
          <cell r="DT500" t="str">
            <v>00100000</v>
          </cell>
          <cell r="DU500" t="str">
            <v>BANCO BPI, SA</v>
          </cell>
        </row>
        <row r="501">
          <cell r="A501" t="str">
            <v>156213</v>
          </cell>
          <cell r="B501" t="str">
            <v>Manuela Maria Ferreira Rodrigues Almeida</v>
          </cell>
          <cell r="C501" t="str">
            <v>1978</v>
          </cell>
          <cell r="D501">
            <v>27</v>
          </cell>
          <cell r="E501">
            <v>27</v>
          </cell>
          <cell r="F501" t="str">
            <v>19530611</v>
          </cell>
          <cell r="G501" t="str">
            <v>52</v>
          </cell>
          <cell r="H501" t="str">
            <v>0</v>
          </cell>
          <cell r="I501" t="str">
            <v>Solt.</v>
          </cell>
          <cell r="J501" t="str">
            <v>feminino</v>
          </cell>
          <cell r="K501">
            <v>0</v>
          </cell>
          <cell r="L501" t="str">
            <v>Lg João Vaz 3 1 Esq</v>
          </cell>
          <cell r="M501" t="str">
            <v>1700-251</v>
          </cell>
          <cell r="N501" t="str">
            <v>LISBOA</v>
          </cell>
          <cell r="O501" t="str">
            <v>00772315</v>
          </cell>
          <cell r="P501" t="str">
            <v>PSICOLOGIA CLINICA</v>
          </cell>
          <cell r="R501" t="str">
            <v>2160628</v>
          </cell>
          <cell r="S501" t="str">
            <v>19930719</v>
          </cell>
          <cell r="T501" t="str">
            <v>LISBOA</v>
          </cell>
          <cell r="U501" t="str">
            <v>9804</v>
          </cell>
          <cell r="V501" t="str">
            <v>SIND ENERGIA - SINERGIA</v>
          </cell>
          <cell r="W501" t="str">
            <v>104586370</v>
          </cell>
          <cell r="X501" t="str">
            <v>3107</v>
          </cell>
          <cell r="Y501" t="str">
            <v>0.0</v>
          </cell>
          <cell r="Z501">
            <v>0</v>
          </cell>
          <cell r="AA501" t="str">
            <v>00</v>
          </cell>
          <cell r="AD501" t="str">
            <v>100</v>
          </cell>
          <cell r="AE501" t="str">
            <v>11054642373</v>
          </cell>
          <cell r="AF501" t="str">
            <v>02</v>
          </cell>
          <cell r="AG501" t="str">
            <v>19780301</v>
          </cell>
          <cell r="AH501" t="str">
            <v>DT.Adm.Corr.Antiguid</v>
          </cell>
          <cell r="AI501" t="str">
            <v>1</v>
          </cell>
          <cell r="AJ501" t="str">
            <v>ACTIVOS</v>
          </cell>
          <cell r="AK501" t="str">
            <v>AA</v>
          </cell>
          <cell r="AL501" t="str">
            <v>ACTIVO TEMP.INTEIRO</v>
          </cell>
          <cell r="AM501" t="str">
            <v>J300</v>
          </cell>
          <cell r="AN501" t="str">
            <v>EDPOutsourcing Comercial-S</v>
          </cell>
          <cell r="AO501" t="str">
            <v>J312</v>
          </cell>
          <cell r="AP501" t="str">
            <v>EDPOC-LSB-CCB45</v>
          </cell>
          <cell r="AQ501" t="str">
            <v>40184680</v>
          </cell>
          <cell r="AR501" t="str">
            <v>70000042</v>
          </cell>
          <cell r="AS501" t="str">
            <v>01L2</v>
          </cell>
          <cell r="AT501" t="str">
            <v>LICENCIADO II</v>
          </cell>
          <cell r="AU501" t="str">
            <v>1</v>
          </cell>
          <cell r="AV501" t="str">
            <v>00041827</v>
          </cell>
          <cell r="AW501" t="str">
            <v>J20502200610</v>
          </cell>
          <cell r="AX501" t="str">
            <v>OCB2B-AF-ANALISE FACT E COM REDES</v>
          </cell>
          <cell r="AY501" t="str">
            <v>68907300</v>
          </cell>
          <cell r="AZ501" t="str">
            <v>B2B e Comercial de R</v>
          </cell>
          <cell r="BA501" t="str">
            <v>6890</v>
          </cell>
          <cell r="BB501" t="str">
            <v>EDP Outsourcing Comercial</v>
          </cell>
          <cell r="BC501" t="str">
            <v>6890</v>
          </cell>
          <cell r="BD501" t="str">
            <v>6890</v>
          </cell>
          <cell r="BE501" t="str">
            <v>2800</v>
          </cell>
          <cell r="BF501" t="str">
            <v>6890</v>
          </cell>
          <cell r="BG501" t="str">
            <v>EDP Outsourcing Comercial,SA</v>
          </cell>
          <cell r="BH501" t="str">
            <v>1010</v>
          </cell>
          <cell r="BI501">
            <v>2409</v>
          </cell>
          <cell r="BJ501" t="str">
            <v>K</v>
          </cell>
          <cell r="BK501">
            <v>27</v>
          </cell>
          <cell r="BL501">
            <v>272.97000000000003</v>
          </cell>
          <cell r="BM501" t="str">
            <v>LIC 2</v>
          </cell>
          <cell r="BN501" t="str">
            <v>00</v>
          </cell>
          <cell r="BO501" t="str">
            <v>K</v>
          </cell>
          <cell r="BP501" t="str">
            <v>20050101</v>
          </cell>
          <cell r="BQ501" t="str">
            <v>21</v>
          </cell>
          <cell r="BR501" t="str">
            <v>EVOLUCAO AUTOMATICA</v>
          </cell>
          <cell r="BS501" t="str">
            <v>20050101</v>
          </cell>
          <cell r="BW501">
            <v>0</v>
          </cell>
          <cell r="BX501">
            <v>21</v>
          </cell>
          <cell r="BY501">
            <v>589.25</v>
          </cell>
          <cell r="BZ501">
            <v>0</v>
          </cell>
          <cell r="CA501">
            <v>0</v>
          </cell>
          <cell r="CC501">
            <v>0</v>
          </cell>
          <cell r="CG501">
            <v>0</v>
          </cell>
          <cell r="CK501">
            <v>0</v>
          </cell>
          <cell r="CO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Z501">
            <v>0</v>
          </cell>
          <cell r="DC501">
            <v>0</v>
          </cell>
          <cell r="DD501" t="str">
            <v>1480</v>
          </cell>
          <cell r="DE501" t="str">
            <v>L</v>
          </cell>
          <cell r="DF501">
            <v>124</v>
          </cell>
          <cell r="DI501">
            <v>0</v>
          </cell>
          <cell r="DK501">
            <v>0</v>
          </cell>
          <cell r="DL501">
            <v>0</v>
          </cell>
          <cell r="DN501" t="str">
            <v>50001</v>
          </cell>
          <cell r="DO501" t="str">
            <v>IHT_TEMPO INTEIRO</v>
          </cell>
          <cell r="DP501">
            <v>2</v>
          </cell>
          <cell r="DQ501">
            <v>100</v>
          </cell>
          <cell r="DR501" t="str">
            <v>LX01</v>
          </cell>
          <cell r="DT501" t="str">
            <v>00330000</v>
          </cell>
          <cell r="DU501" t="str">
            <v>BANCO COMERCIAL PORTUGUES, SA</v>
          </cell>
        </row>
        <row r="502">
          <cell r="A502" t="str">
            <v>303291</v>
          </cell>
          <cell r="B502" t="str">
            <v>Maria Conceição Almeida Santos Antunes</v>
          </cell>
          <cell r="C502" t="str">
            <v>1985</v>
          </cell>
          <cell r="D502">
            <v>20</v>
          </cell>
          <cell r="E502">
            <v>20</v>
          </cell>
          <cell r="F502" t="str">
            <v>19651208</v>
          </cell>
          <cell r="G502" t="str">
            <v>39</v>
          </cell>
          <cell r="H502" t="str">
            <v>1</v>
          </cell>
          <cell r="I502" t="str">
            <v>Casado</v>
          </cell>
          <cell r="J502" t="str">
            <v>feminino</v>
          </cell>
          <cell r="K502">
            <v>2</v>
          </cell>
          <cell r="L502" t="str">
            <v>Rua Marquesa de Alorna, 6 Cv Dta. Bons-Dias</v>
          </cell>
          <cell r="M502" t="str">
            <v>2675-781</v>
          </cell>
          <cell r="N502" t="str">
            <v>RAMADA</v>
          </cell>
          <cell r="O502" t="str">
            <v>00243403</v>
          </cell>
          <cell r="P502" t="str">
            <v>12.ANO - 3. CURSO</v>
          </cell>
          <cell r="R502" t="str">
            <v>6952288</v>
          </cell>
          <cell r="S502" t="str">
            <v>20021115</v>
          </cell>
          <cell r="T502" t="str">
            <v>LISBOA</v>
          </cell>
          <cell r="U502" t="str">
            <v>9802</v>
          </cell>
          <cell r="V502" t="str">
            <v>SIND IND ELéCT SUL ILHAS</v>
          </cell>
          <cell r="W502" t="str">
            <v>164893512</v>
          </cell>
          <cell r="X502" t="str">
            <v>4227</v>
          </cell>
          <cell r="Y502" t="str">
            <v>0.0</v>
          </cell>
          <cell r="Z502">
            <v>2</v>
          </cell>
          <cell r="AA502" t="str">
            <v>00</v>
          </cell>
          <cell r="AC502" t="str">
            <v>X</v>
          </cell>
          <cell r="AD502" t="str">
            <v>029</v>
          </cell>
          <cell r="AE502" t="str">
            <v>10940089474</v>
          </cell>
          <cell r="AF502" t="str">
            <v>02</v>
          </cell>
          <cell r="AG502" t="str">
            <v>19850422</v>
          </cell>
          <cell r="AH502" t="str">
            <v>DT.Adm.Corr.Antiguid</v>
          </cell>
          <cell r="AI502" t="str">
            <v>1</v>
          </cell>
          <cell r="AJ502" t="str">
            <v>ACTIVOS</v>
          </cell>
          <cell r="AK502" t="str">
            <v>AA</v>
          </cell>
          <cell r="AL502" t="str">
            <v>ACTIVO TEMP.INTEIRO</v>
          </cell>
          <cell r="AM502" t="str">
            <v>J300</v>
          </cell>
          <cell r="AN502" t="str">
            <v>EDPOutsourcing Comercial-S</v>
          </cell>
          <cell r="AO502" t="str">
            <v>J312</v>
          </cell>
          <cell r="AP502" t="str">
            <v>EDPOC-LSB-CCB45</v>
          </cell>
          <cell r="AQ502" t="str">
            <v>40177372</v>
          </cell>
          <cell r="AR502" t="str">
            <v>70000022</v>
          </cell>
          <cell r="AS502" t="str">
            <v>014.</v>
          </cell>
          <cell r="AT502" t="str">
            <v>TECNICO COMERCIAL</v>
          </cell>
          <cell r="AU502" t="str">
            <v>1</v>
          </cell>
          <cell r="AV502" t="str">
            <v>00041827</v>
          </cell>
          <cell r="AW502" t="str">
            <v>J20502200610</v>
          </cell>
          <cell r="AX502" t="str">
            <v>OCB2B-AF-ANALISE FACT E COM REDES</v>
          </cell>
          <cell r="AY502" t="str">
            <v>68907300</v>
          </cell>
          <cell r="AZ502" t="str">
            <v>B2B e Comercial de R</v>
          </cell>
          <cell r="BA502" t="str">
            <v>6890</v>
          </cell>
          <cell r="BB502" t="str">
            <v>EDP Outsourcing Comercial</v>
          </cell>
          <cell r="BC502" t="str">
            <v>6890</v>
          </cell>
          <cell r="BD502" t="str">
            <v>6890</v>
          </cell>
          <cell r="BE502" t="str">
            <v>2800</v>
          </cell>
          <cell r="BF502" t="str">
            <v>6890</v>
          </cell>
          <cell r="BG502" t="str">
            <v>EDP Outsourcing Comercial,SA</v>
          </cell>
          <cell r="BH502" t="str">
            <v>1010</v>
          </cell>
          <cell r="BI502">
            <v>1247</v>
          </cell>
          <cell r="BJ502" t="str">
            <v>11</v>
          </cell>
          <cell r="BK502">
            <v>20</v>
          </cell>
          <cell r="BL502">
            <v>202.2</v>
          </cell>
          <cell r="BM502" t="str">
            <v>NÍVEL 4</v>
          </cell>
          <cell r="BN502" t="str">
            <v>01</v>
          </cell>
          <cell r="BO502" t="str">
            <v>05</v>
          </cell>
          <cell r="BP502" t="str">
            <v>20040101</v>
          </cell>
          <cell r="BQ502" t="str">
            <v>21</v>
          </cell>
          <cell r="BR502" t="str">
            <v>EVOLUCAO AUTOMATICA</v>
          </cell>
          <cell r="BS502" t="str">
            <v>20050101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C502">
            <v>0</v>
          </cell>
          <cell r="CG502">
            <v>0</v>
          </cell>
          <cell r="CK502">
            <v>0</v>
          </cell>
          <cell r="CO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Z502">
            <v>0</v>
          </cell>
          <cell r="DC502">
            <v>0</v>
          </cell>
          <cell r="DF502">
            <v>0</v>
          </cell>
          <cell r="DI502">
            <v>0</v>
          </cell>
          <cell r="DK502">
            <v>0</v>
          </cell>
          <cell r="DL502">
            <v>0</v>
          </cell>
          <cell r="DN502" t="str">
            <v>21D11</v>
          </cell>
          <cell r="DO502" t="str">
            <v>Flex.T.Int."Escrit"</v>
          </cell>
          <cell r="DP502">
            <v>2</v>
          </cell>
          <cell r="DQ502">
            <v>100</v>
          </cell>
          <cell r="DR502" t="str">
            <v>LX01</v>
          </cell>
          <cell r="DT502" t="str">
            <v>00350355</v>
          </cell>
          <cell r="DU502" t="str">
            <v>CAIXA GERAL DE DEPOSITOS, SA</v>
          </cell>
        </row>
        <row r="503">
          <cell r="A503" t="str">
            <v>156400</v>
          </cell>
          <cell r="B503" t="str">
            <v>Judite Maria Verde Rodrigues Mosca Nunes Araujo</v>
          </cell>
          <cell r="C503" t="str">
            <v>1978</v>
          </cell>
          <cell r="D503">
            <v>27</v>
          </cell>
          <cell r="E503">
            <v>27</v>
          </cell>
          <cell r="F503" t="str">
            <v>19570309</v>
          </cell>
          <cell r="G503" t="str">
            <v>48</v>
          </cell>
          <cell r="H503" t="str">
            <v>1</v>
          </cell>
          <cell r="I503" t="str">
            <v>Casado</v>
          </cell>
          <cell r="J503" t="str">
            <v>feminino</v>
          </cell>
          <cell r="K503">
            <v>1</v>
          </cell>
          <cell r="L503" t="str">
            <v>Rua Bombeiros Voluntários, nº 5 - 2º Drt Malveira</v>
          </cell>
          <cell r="M503" t="str">
            <v>2665-218</v>
          </cell>
          <cell r="N503" t="str">
            <v>MALVEIRA</v>
          </cell>
          <cell r="O503" t="str">
            <v>00241132</v>
          </cell>
          <cell r="P503" t="str">
            <v>CURSO COMPLEMENTAR DOS LICEUS</v>
          </cell>
          <cell r="R503" t="str">
            <v>4881129</v>
          </cell>
          <cell r="S503" t="str">
            <v>20020214</v>
          </cell>
          <cell r="T503" t="str">
            <v>LISBOA</v>
          </cell>
          <cell r="U503" t="str">
            <v>9802</v>
          </cell>
          <cell r="V503" t="str">
            <v>SIND IND ELéCT SUL ILHAS</v>
          </cell>
          <cell r="W503" t="str">
            <v>119992582</v>
          </cell>
          <cell r="X503" t="str">
            <v>1546</v>
          </cell>
          <cell r="Y503" t="str">
            <v>0.0</v>
          </cell>
          <cell r="Z503">
            <v>1</v>
          </cell>
          <cell r="AA503" t="str">
            <v>00</v>
          </cell>
          <cell r="AC503" t="str">
            <v>X</v>
          </cell>
          <cell r="AD503" t="str">
            <v>029</v>
          </cell>
          <cell r="AE503" t="str">
            <v>10940071633</v>
          </cell>
          <cell r="AF503" t="str">
            <v>02</v>
          </cell>
          <cell r="AG503" t="str">
            <v>19780313</v>
          </cell>
          <cell r="AH503" t="str">
            <v>DT.Adm.Corr.Antiguid</v>
          </cell>
          <cell r="AI503" t="str">
            <v>1</v>
          </cell>
          <cell r="AJ503" t="str">
            <v>ACTIVOS</v>
          </cell>
          <cell r="AK503" t="str">
            <v>AA</v>
          </cell>
          <cell r="AL503" t="str">
            <v>ACTIVO TEMP.INTEIRO</v>
          </cell>
          <cell r="AM503" t="str">
            <v>J300</v>
          </cell>
          <cell r="AN503" t="str">
            <v>EDPOutsourcing Comercial-S</v>
          </cell>
          <cell r="AO503" t="str">
            <v>J312</v>
          </cell>
          <cell r="AP503" t="str">
            <v>EDPOC-LSB-CCB45</v>
          </cell>
          <cell r="AQ503" t="str">
            <v>40177366</v>
          </cell>
          <cell r="AR503" t="str">
            <v>70000078</v>
          </cell>
          <cell r="AS503" t="str">
            <v>033.</v>
          </cell>
          <cell r="AT503" t="str">
            <v>TECNICO PRINCIPAL DE GESTAO</v>
          </cell>
          <cell r="AU503" t="str">
            <v>0</v>
          </cell>
          <cell r="AV503" t="str">
            <v>00041827</v>
          </cell>
          <cell r="AW503" t="str">
            <v>J20502200610</v>
          </cell>
          <cell r="AX503" t="str">
            <v>OCB2B-AF-ANALISE FACT E COM REDES</v>
          </cell>
          <cell r="AY503" t="str">
            <v>68907300</v>
          </cell>
          <cell r="AZ503" t="str">
            <v>B2B e Comercial de R</v>
          </cell>
          <cell r="BA503" t="str">
            <v>6890</v>
          </cell>
          <cell r="BB503" t="str">
            <v>EDP Outsourcing Comercial</v>
          </cell>
          <cell r="BC503" t="str">
            <v>6890</v>
          </cell>
          <cell r="BD503" t="str">
            <v>6890</v>
          </cell>
          <cell r="BE503" t="str">
            <v>2800</v>
          </cell>
          <cell r="BF503" t="str">
            <v>6890</v>
          </cell>
          <cell r="BG503" t="str">
            <v>EDP Outsourcing Comercial,SA</v>
          </cell>
          <cell r="BH503" t="str">
            <v>1010</v>
          </cell>
          <cell r="BI503">
            <v>1432</v>
          </cell>
          <cell r="BJ503" t="str">
            <v>13</v>
          </cell>
          <cell r="BK503">
            <v>27</v>
          </cell>
          <cell r="BL503">
            <v>272.97000000000003</v>
          </cell>
          <cell r="BM503" t="str">
            <v>NÍVEL 3</v>
          </cell>
          <cell r="BN503" t="str">
            <v>01</v>
          </cell>
          <cell r="BO503" t="str">
            <v>04</v>
          </cell>
          <cell r="BP503" t="str">
            <v>20030110</v>
          </cell>
          <cell r="BQ503" t="str">
            <v>33</v>
          </cell>
          <cell r="BR503" t="str">
            <v>NOMEACAO</v>
          </cell>
          <cell r="BS503" t="str">
            <v>20050101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C503">
            <v>0</v>
          </cell>
          <cell r="CG503">
            <v>0</v>
          </cell>
          <cell r="CK503">
            <v>0</v>
          </cell>
          <cell r="CO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Z503">
            <v>0</v>
          </cell>
          <cell r="DC503">
            <v>0</v>
          </cell>
          <cell r="DF503">
            <v>0</v>
          </cell>
          <cell r="DI503">
            <v>0</v>
          </cell>
          <cell r="DK503">
            <v>0</v>
          </cell>
          <cell r="DL503">
            <v>0</v>
          </cell>
          <cell r="DN503" t="str">
            <v>21D11</v>
          </cell>
          <cell r="DO503" t="str">
            <v>Flex.T.Int."Escrit"</v>
          </cell>
          <cell r="DP503">
            <v>2</v>
          </cell>
          <cell r="DQ503">
            <v>100</v>
          </cell>
          <cell r="DR503" t="str">
            <v>LX01</v>
          </cell>
          <cell r="DT503" t="str">
            <v>00100000</v>
          </cell>
          <cell r="DU503" t="str">
            <v>BANCO BPI, SA</v>
          </cell>
        </row>
        <row r="504">
          <cell r="A504" t="str">
            <v>201570</v>
          </cell>
          <cell r="B504" t="str">
            <v>Ilda Maria Mendes Pedreira Caronho</v>
          </cell>
          <cell r="C504" t="str">
            <v>1980</v>
          </cell>
          <cell r="D504">
            <v>25</v>
          </cell>
          <cell r="E504">
            <v>25</v>
          </cell>
          <cell r="F504" t="str">
            <v>19560513</v>
          </cell>
          <cell r="G504" t="str">
            <v>49</v>
          </cell>
          <cell r="H504" t="str">
            <v>4</v>
          </cell>
          <cell r="I504" t="str">
            <v>Divorc</v>
          </cell>
          <cell r="J504" t="str">
            <v>feminino</v>
          </cell>
          <cell r="K504">
            <v>2</v>
          </cell>
          <cell r="L504" t="str">
            <v>R Fialho de Almeida, Nº1-R/C Dto Mina</v>
          </cell>
          <cell r="M504" t="str">
            <v>2700-382</v>
          </cell>
          <cell r="N504" t="str">
            <v>AMADORA</v>
          </cell>
          <cell r="O504" t="str">
            <v>00773105</v>
          </cell>
          <cell r="P504" t="str">
            <v>CIENCIAS SOCIAS</v>
          </cell>
          <cell r="R504" t="str">
            <v>4712136</v>
          </cell>
          <cell r="S504" t="str">
            <v>19930128</v>
          </cell>
          <cell r="T504" t="str">
            <v>LISBOA</v>
          </cell>
          <cell r="U504" t="str">
            <v>9803</v>
          </cell>
          <cell r="V504" t="str">
            <v>S.NAC IND ENERGIA-SINDEL</v>
          </cell>
          <cell r="W504" t="str">
            <v>121082237</v>
          </cell>
          <cell r="X504" t="str">
            <v>3131</v>
          </cell>
          <cell r="Y504" t="str">
            <v>0.0</v>
          </cell>
          <cell r="Z504">
            <v>1</v>
          </cell>
          <cell r="AA504" t="str">
            <v>00</v>
          </cell>
          <cell r="AD504" t="str">
            <v>029</v>
          </cell>
          <cell r="AE504" t="str">
            <v>10940076298</v>
          </cell>
          <cell r="AF504" t="str">
            <v>02</v>
          </cell>
          <cell r="AG504" t="str">
            <v>19800901</v>
          </cell>
          <cell r="AH504" t="str">
            <v>DT.Adm.Corr.Antiguid</v>
          </cell>
          <cell r="AI504" t="str">
            <v>1</v>
          </cell>
          <cell r="AJ504" t="str">
            <v>ACTIVOS</v>
          </cell>
          <cell r="AK504" t="str">
            <v>AA</v>
          </cell>
          <cell r="AL504" t="str">
            <v>ACTIVO TEMP.INTEIRO</v>
          </cell>
          <cell r="AM504" t="str">
            <v>J300</v>
          </cell>
          <cell r="AN504" t="str">
            <v>EDPOutsourcing Comercial-S</v>
          </cell>
          <cell r="AO504" t="str">
            <v>J312</v>
          </cell>
          <cell r="AP504" t="str">
            <v>EDPOC-LSB-CCB45</v>
          </cell>
          <cell r="AQ504" t="str">
            <v>40177328</v>
          </cell>
          <cell r="AR504" t="str">
            <v>70000022</v>
          </cell>
          <cell r="AS504" t="str">
            <v>014.</v>
          </cell>
          <cell r="AT504" t="str">
            <v>TECNICO COMERCIAL</v>
          </cell>
          <cell r="AU504" t="str">
            <v>1</v>
          </cell>
          <cell r="AV504" t="str">
            <v>00041827</v>
          </cell>
          <cell r="AW504" t="str">
            <v>J20502200610</v>
          </cell>
          <cell r="AX504" t="str">
            <v>OCB2B-AF-ANALISE FACT E COM REDES</v>
          </cell>
          <cell r="AY504" t="str">
            <v>68907300</v>
          </cell>
          <cell r="AZ504" t="str">
            <v>B2B e Comercial de R</v>
          </cell>
          <cell r="BA504" t="str">
            <v>6890</v>
          </cell>
          <cell r="BB504" t="str">
            <v>EDP Outsourcing Comercial</v>
          </cell>
          <cell r="BC504" t="str">
            <v>6890</v>
          </cell>
          <cell r="BD504" t="str">
            <v>6890</v>
          </cell>
          <cell r="BE504" t="str">
            <v>2800</v>
          </cell>
          <cell r="BF504" t="str">
            <v>6890</v>
          </cell>
          <cell r="BG504" t="str">
            <v>EDP Outsourcing Comercial,SA</v>
          </cell>
          <cell r="BH504" t="str">
            <v>1010</v>
          </cell>
          <cell r="BI504">
            <v>1339</v>
          </cell>
          <cell r="BJ504" t="str">
            <v>12</v>
          </cell>
          <cell r="BK504">
            <v>25</v>
          </cell>
          <cell r="BL504">
            <v>252.75</v>
          </cell>
          <cell r="BM504" t="str">
            <v>NÍVEL 4</v>
          </cell>
          <cell r="BN504" t="str">
            <v>01</v>
          </cell>
          <cell r="BO504" t="str">
            <v>06</v>
          </cell>
          <cell r="BP504" t="str">
            <v>20040101</v>
          </cell>
          <cell r="BQ504" t="str">
            <v>21</v>
          </cell>
          <cell r="BR504" t="str">
            <v>EVOLUCAO AUTOMATICA</v>
          </cell>
          <cell r="BS504" t="str">
            <v>20050101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C504">
            <v>0</v>
          </cell>
          <cell r="CG504">
            <v>0</v>
          </cell>
          <cell r="CK504">
            <v>0</v>
          </cell>
          <cell r="CO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Z504">
            <v>0</v>
          </cell>
          <cell r="DC504">
            <v>0</v>
          </cell>
          <cell r="DF504">
            <v>0</v>
          </cell>
          <cell r="DI504">
            <v>0</v>
          </cell>
          <cell r="DK504">
            <v>0</v>
          </cell>
          <cell r="DL504">
            <v>0</v>
          </cell>
          <cell r="DN504" t="str">
            <v>21D11</v>
          </cell>
          <cell r="DO504" t="str">
            <v>Flex.T.Int."Escrit"</v>
          </cell>
          <cell r="DP504">
            <v>2</v>
          </cell>
          <cell r="DQ504">
            <v>100</v>
          </cell>
          <cell r="DR504" t="str">
            <v>LX01</v>
          </cell>
          <cell r="DT504" t="str">
            <v>00360005</v>
          </cell>
          <cell r="DU504" t="str">
            <v>CAIXA ECONOMICA MONTEPIO GERAL</v>
          </cell>
        </row>
        <row r="505">
          <cell r="A505" t="str">
            <v>301906</v>
          </cell>
          <cell r="B505" t="str">
            <v>Maria Fátima Ganhão Carrilho</v>
          </cell>
          <cell r="C505" t="str">
            <v>1985</v>
          </cell>
          <cell r="D505">
            <v>20</v>
          </cell>
          <cell r="E505">
            <v>20</v>
          </cell>
          <cell r="F505" t="str">
            <v>19640325</v>
          </cell>
          <cell r="G505" t="str">
            <v>41</v>
          </cell>
          <cell r="H505" t="str">
            <v>4</v>
          </cell>
          <cell r="I505" t="str">
            <v>Divorc</v>
          </cell>
          <cell r="J505" t="str">
            <v>feminino</v>
          </cell>
          <cell r="K505">
            <v>1</v>
          </cell>
          <cell r="L505" t="str">
            <v>R José Cipriano Silv Machado, nº 4-1ºDto</v>
          </cell>
          <cell r="M505" t="str">
            <v>2745-140</v>
          </cell>
          <cell r="N505" t="str">
            <v>QUELUZ</v>
          </cell>
          <cell r="O505" t="str">
            <v>00243413</v>
          </cell>
          <cell r="P505" t="str">
            <v>12.ANO - 4. CURSO</v>
          </cell>
          <cell r="R505" t="str">
            <v>6552976</v>
          </cell>
          <cell r="S505" t="str">
            <v>20040227</v>
          </cell>
          <cell r="T505" t="str">
            <v>LISBOA</v>
          </cell>
          <cell r="U505" t="str">
            <v>9802</v>
          </cell>
          <cell r="V505" t="str">
            <v>SIND IND ELéCT SUL ILHAS</v>
          </cell>
          <cell r="W505" t="str">
            <v>178096059</v>
          </cell>
          <cell r="X505" t="str">
            <v>3166</v>
          </cell>
          <cell r="Y505" t="str">
            <v>0.0</v>
          </cell>
          <cell r="Z505">
            <v>1</v>
          </cell>
          <cell r="AA505" t="str">
            <v>00</v>
          </cell>
          <cell r="AD505" t="str">
            <v>029</v>
          </cell>
          <cell r="AE505" t="str">
            <v>10940090414</v>
          </cell>
          <cell r="AF505" t="str">
            <v>02</v>
          </cell>
          <cell r="AG505" t="str">
            <v>19851120</v>
          </cell>
          <cell r="AH505" t="str">
            <v>DT.Adm.Corr.Antiguid</v>
          </cell>
          <cell r="AI505" t="str">
            <v>1</v>
          </cell>
          <cell r="AJ505" t="str">
            <v>ACTIVOS</v>
          </cell>
          <cell r="AK505" t="str">
            <v>AA</v>
          </cell>
          <cell r="AL505" t="str">
            <v>ACTIVO TEMP.INTEIRO</v>
          </cell>
          <cell r="AM505" t="str">
            <v>J300</v>
          </cell>
          <cell r="AN505" t="str">
            <v>EDPOutsourcing Comercial-S</v>
          </cell>
          <cell r="AO505" t="str">
            <v>J312</v>
          </cell>
          <cell r="AP505" t="str">
            <v>EDPOC-LSB-CCB45</v>
          </cell>
          <cell r="AQ505" t="str">
            <v>40177371</v>
          </cell>
          <cell r="AR505" t="str">
            <v>70000022</v>
          </cell>
          <cell r="AS505" t="str">
            <v>014.</v>
          </cell>
          <cell r="AT505" t="str">
            <v>TECNICO COMERCIAL</v>
          </cell>
          <cell r="AU505" t="str">
            <v>1</v>
          </cell>
          <cell r="AV505" t="str">
            <v>00041827</v>
          </cell>
          <cell r="AW505" t="str">
            <v>J20502200610</v>
          </cell>
          <cell r="AX505" t="str">
            <v>OCB2B-AF-ANALISE FACT E COM REDES</v>
          </cell>
          <cell r="AY505" t="str">
            <v>68907300</v>
          </cell>
          <cell r="AZ505" t="str">
            <v>B2B e Comercial de R</v>
          </cell>
          <cell r="BA505" t="str">
            <v>6890</v>
          </cell>
          <cell r="BB505" t="str">
            <v>EDP Outsourcing Comercial</v>
          </cell>
          <cell r="BC505" t="str">
            <v>6890</v>
          </cell>
          <cell r="BD505" t="str">
            <v>6890</v>
          </cell>
          <cell r="BE505" t="str">
            <v>2800</v>
          </cell>
          <cell r="BF505" t="str">
            <v>6890</v>
          </cell>
          <cell r="BG505" t="str">
            <v>EDP Outsourcing Comercial,SA</v>
          </cell>
          <cell r="BH505" t="str">
            <v>1010</v>
          </cell>
          <cell r="BI505">
            <v>1160</v>
          </cell>
          <cell r="BJ505" t="str">
            <v>10</v>
          </cell>
          <cell r="BK505">
            <v>20</v>
          </cell>
          <cell r="BL505">
            <v>202.2</v>
          </cell>
          <cell r="BM505" t="str">
            <v>NÍVEL 4</v>
          </cell>
          <cell r="BN505" t="str">
            <v>01</v>
          </cell>
          <cell r="BO505" t="str">
            <v>04</v>
          </cell>
          <cell r="BP505" t="str">
            <v>20040101</v>
          </cell>
          <cell r="BQ505" t="str">
            <v>21</v>
          </cell>
          <cell r="BR505" t="str">
            <v>EVOLUCAO AUTOMATICA</v>
          </cell>
          <cell r="BS505" t="str">
            <v>20050101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C505">
            <v>0</v>
          </cell>
          <cell r="CG505">
            <v>0</v>
          </cell>
          <cell r="CK505">
            <v>0</v>
          </cell>
          <cell r="CO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Z505">
            <v>0</v>
          </cell>
          <cell r="DC505">
            <v>0</v>
          </cell>
          <cell r="DF505">
            <v>0</v>
          </cell>
          <cell r="DI505">
            <v>0</v>
          </cell>
          <cell r="DK505">
            <v>0</v>
          </cell>
          <cell r="DL505">
            <v>0</v>
          </cell>
          <cell r="DN505" t="str">
            <v>21D11</v>
          </cell>
          <cell r="DO505" t="str">
            <v>Flex.T.Int."Escrit"</v>
          </cell>
          <cell r="DP505">
            <v>2</v>
          </cell>
          <cell r="DQ505">
            <v>100</v>
          </cell>
          <cell r="DR505" t="str">
            <v>LX01</v>
          </cell>
          <cell r="DT505" t="str">
            <v>00330000</v>
          </cell>
          <cell r="DU505" t="str">
            <v>BANCO COMERCIAL PORTUGUES, SA</v>
          </cell>
        </row>
        <row r="506">
          <cell r="A506" t="str">
            <v>268593</v>
          </cell>
          <cell r="B506" t="str">
            <v>Rosa Maria Rodrigues Casquico</v>
          </cell>
          <cell r="C506" t="str">
            <v>1984</v>
          </cell>
          <cell r="D506">
            <v>21</v>
          </cell>
          <cell r="E506">
            <v>21</v>
          </cell>
          <cell r="F506" t="str">
            <v>19590321</v>
          </cell>
          <cell r="G506" t="str">
            <v>46</v>
          </cell>
          <cell r="H506" t="str">
            <v>4</v>
          </cell>
          <cell r="I506" t="str">
            <v>Divorc</v>
          </cell>
          <cell r="J506" t="str">
            <v>feminino</v>
          </cell>
          <cell r="K506">
            <v>1</v>
          </cell>
          <cell r="L506" t="str">
            <v>R Francisco Santos Lt.45-3B  Bairro das Furnas</v>
          </cell>
          <cell r="M506" t="str">
            <v>1500-000</v>
          </cell>
          <cell r="N506" t="str">
            <v>LISBOA</v>
          </cell>
          <cell r="O506" t="str">
            <v>00232213</v>
          </cell>
          <cell r="P506" t="str">
            <v>C.GERAL ADMINISTRACAO COMERCIO</v>
          </cell>
          <cell r="R506" t="str">
            <v>5178804</v>
          </cell>
          <cell r="S506" t="str">
            <v>20020712</v>
          </cell>
          <cell r="T506" t="str">
            <v>LISBOA</v>
          </cell>
          <cell r="U506" t="str">
            <v>9803</v>
          </cell>
          <cell r="V506" t="str">
            <v>S.NAC IND ENERGIA-SINDEL</v>
          </cell>
          <cell r="W506" t="str">
            <v>146672348</v>
          </cell>
          <cell r="X506" t="str">
            <v>3263</v>
          </cell>
          <cell r="Y506" t="str">
            <v>0.0</v>
          </cell>
          <cell r="Z506">
            <v>1</v>
          </cell>
          <cell r="AA506" t="str">
            <v>00</v>
          </cell>
          <cell r="AD506" t="str">
            <v>029</v>
          </cell>
          <cell r="AE506" t="str">
            <v>10940092032</v>
          </cell>
          <cell r="AF506" t="str">
            <v>02</v>
          </cell>
          <cell r="AG506" t="str">
            <v>19840801</v>
          </cell>
          <cell r="AH506" t="str">
            <v>DT.Adm.Corr.Antiguid</v>
          </cell>
          <cell r="AI506" t="str">
            <v>1</v>
          </cell>
          <cell r="AJ506" t="str">
            <v>ACTIVOS</v>
          </cell>
          <cell r="AK506" t="str">
            <v>AA</v>
          </cell>
          <cell r="AL506" t="str">
            <v>ACTIVO TEMP.INTEIRO</v>
          </cell>
          <cell r="AM506" t="str">
            <v>J300</v>
          </cell>
          <cell r="AN506" t="str">
            <v>EDPOutsourcing Comercial-S</v>
          </cell>
          <cell r="AO506" t="str">
            <v>J312</v>
          </cell>
          <cell r="AP506" t="str">
            <v>EDPOC-LSB-CCB45</v>
          </cell>
          <cell r="AQ506" t="str">
            <v>40177331</v>
          </cell>
          <cell r="AR506" t="str">
            <v>70000022</v>
          </cell>
          <cell r="AS506" t="str">
            <v>014.</v>
          </cell>
          <cell r="AT506" t="str">
            <v>TECNICO COMERCIAL</v>
          </cell>
          <cell r="AU506" t="str">
            <v>0</v>
          </cell>
          <cell r="AV506" t="str">
            <v>00041827</v>
          </cell>
          <cell r="AW506" t="str">
            <v>J20502200610</v>
          </cell>
          <cell r="AX506" t="str">
            <v>OCB2B-AF-ANALISE FACT E COM REDES</v>
          </cell>
          <cell r="AY506" t="str">
            <v>68907300</v>
          </cell>
          <cell r="AZ506" t="str">
            <v>B2B e Comercial de R</v>
          </cell>
          <cell r="BA506" t="str">
            <v>6890</v>
          </cell>
          <cell r="BB506" t="str">
            <v>EDP Outsourcing Comercial</v>
          </cell>
          <cell r="BC506" t="str">
            <v>6890</v>
          </cell>
          <cell r="BD506" t="str">
            <v>6890</v>
          </cell>
          <cell r="BE506" t="str">
            <v>2800</v>
          </cell>
          <cell r="BF506" t="str">
            <v>6890</v>
          </cell>
          <cell r="BG506" t="str">
            <v>EDP Outsourcing Comercial,SA</v>
          </cell>
          <cell r="BH506" t="str">
            <v>1010</v>
          </cell>
          <cell r="BI506">
            <v>1160</v>
          </cell>
          <cell r="BJ506" t="str">
            <v>10</v>
          </cell>
          <cell r="BK506">
            <v>21</v>
          </cell>
          <cell r="BL506">
            <v>212.31</v>
          </cell>
          <cell r="BM506" t="str">
            <v>NÍVEL 4</v>
          </cell>
          <cell r="BN506" t="str">
            <v>01</v>
          </cell>
          <cell r="BO506" t="str">
            <v>04</v>
          </cell>
          <cell r="BP506" t="str">
            <v>20030110</v>
          </cell>
          <cell r="BQ506" t="str">
            <v>33</v>
          </cell>
          <cell r="BR506" t="str">
            <v>NOMEACAO</v>
          </cell>
          <cell r="BS506" t="str">
            <v>20050101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C506">
            <v>0</v>
          </cell>
          <cell r="CG506">
            <v>0</v>
          </cell>
          <cell r="CK506">
            <v>0</v>
          </cell>
          <cell r="CO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Z506">
            <v>0</v>
          </cell>
          <cell r="DC506">
            <v>0</v>
          </cell>
          <cell r="DF506">
            <v>0</v>
          </cell>
          <cell r="DI506">
            <v>0</v>
          </cell>
          <cell r="DK506">
            <v>0</v>
          </cell>
          <cell r="DL506">
            <v>0</v>
          </cell>
          <cell r="DN506" t="str">
            <v>21D11</v>
          </cell>
          <cell r="DO506" t="str">
            <v>Flex.T.Int."Escrit"</v>
          </cell>
          <cell r="DP506">
            <v>2</v>
          </cell>
          <cell r="DQ506">
            <v>100</v>
          </cell>
          <cell r="DR506" t="str">
            <v>LX01</v>
          </cell>
          <cell r="DT506" t="str">
            <v>00070001</v>
          </cell>
          <cell r="DU506" t="str">
            <v>BANCO ESPIRITO SANTO, SA</v>
          </cell>
        </row>
        <row r="507">
          <cell r="A507" t="str">
            <v>283231</v>
          </cell>
          <cell r="B507" t="str">
            <v>Maria Lidia da Silva Castro</v>
          </cell>
          <cell r="C507" t="str">
            <v>1985</v>
          </cell>
          <cell r="D507">
            <v>20</v>
          </cell>
          <cell r="E507">
            <v>20</v>
          </cell>
          <cell r="F507" t="str">
            <v>19551203</v>
          </cell>
          <cell r="G507" t="str">
            <v>49</v>
          </cell>
          <cell r="H507" t="str">
            <v>1</v>
          </cell>
          <cell r="I507" t="str">
            <v>Casado</v>
          </cell>
          <cell r="J507" t="str">
            <v>feminino</v>
          </cell>
          <cell r="K507">
            <v>2</v>
          </cell>
          <cell r="L507" t="str">
            <v>R S João de Deus, 15</v>
          </cell>
          <cell r="M507" t="str">
            <v>2760-108</v>
          </cell>
          <cell r="N507" t="str">
            <v>CAXIAS</v>
          </cell>
          <cell r="O507" t="str">
            <v>00241132</v>
          </cell>
          <cell r="P507" t="str">
            <v>CURSO COMPLEMENTAR DOS LICEUS</v>
          </cell>
          <cell r="R507" t="str">
            <v>3325013</v>
          </cell>
          <cell r="S507" t="str">
            <v>19960522</v>
          </cell>
          <cell r="T507" t="str">
            <v>LISBOA</v>
          </cell>
          <cell r="U507" t="str">
            <v>9803</v>
          </cell>
          <cell r="V507" t="str">
            <v>S.NAC IND ENERGIA-SINDEL</v>
          </cell>
          <cell r="W507" t="str">
            <v>102375615</v>
          </cell>
          <cell r="X507" t="str">
            <v>3654</v>
          </cell>
          <cell r="Y507" t="str">
            <v>0.0</v>
          </cell>
          <cell r="Z507">
            <v>2</v>
          </cell>
          <cell r="AA507" t="str">
            <v>00</v>
          </cell>
          <cell r="AC507" t="str">
            <v>X</v>
          </cell>
          <cell r="AD507" t="str">
            <v>100</v>
          </cell>
          <cell r="AE507" t="str">
            <v>10620994115</v>
          </cell>
          <cell r="AF507" t="str">
            <v>02</v>
          </cell>
          <cell r="AG507" t="str">
            <v>19850101</v>
          </cell>
          <cell r="AH507" t="str">
            <v>DT.Adm.Corr.Antiguid</v>
          </cell>
          <cell r="AI507" t="str">
            <v>1</v>
          </cell>
          <cell r="AJ507" t="str">
            <v>ACTIVOS</v>
          </cell>
          <cell r="AK507" t="str">
            <v>AA</v>
          </cell>
          <cell r="AL507" t="str">
            <v>ACTIVO TEMP.INTEIRO</v>
          </cell>
          <cell r="AM507" t="str">
            <v>J300</v>
          </cell>
          <cell r="AN507" t="str">
            <v>EDPOutsourcing Comercial-S</v>
          </cell>
          <cell r="AO507" t="str">
            <v>J312</v>
          </cell>
          <cell r="AP507" t="str">
            <v>EDPOC-LSB-CCB45</v>
          </cell>
          <cell r="AQ507" t="str">
            <v>40178101</v>
          </cell>
          <cell r="AR507" t="str">
            <v>70000122</v>
          </cell>
          <cell r="AS507" t="str">
            <v>055.</v>
          </cell>
          <cell r="AT507" t="str">
            <v>ESCRITUR. PESSOAL E EXP.GERAL</v>
          </cell>
          <cell r="AU507" t="str">
            <v>1</v>
          </cell>
          <cell r="AV507" t="str">
            <v>00041827</v>
          </cell>
          <cell r="AW507" t="str">
            <v>J20502200610</v>
          </cell>
          <cell r="AX507" t="str">
            <v>OCB2B-AF-ANALISE FACT E COM REDES</v>
          </cell>
          <cell r="AY507" t="str">
            <v>68907300</v>
          </cell>
          <cell r="AZ507" t="str">
            <v>B2B e Comercial de R</v>
          </cell>
          <cell r="BA507" t="str">
            <v>6890</v>
          </cell>
          <cell r="BB507" t="str">
            <v>EDP Outsourcing Comercial</v>
          </cell>
          <cell r="BC507" t="str">
            <v>6890</v>
          </cell>
          <cell r="BD507" t="str">
            <v>6890</v>
          </cell>
          <cell r="BE507" t="str">
            <v>2800</v>
          </cell>
          <cell r="BF507" t="str">
            <v>6890</v>
          </cell>
          <cell r="BG507" t="str">
            <v>EDP Outsourcing Comercial,SA</v>
          </cell>
          <cell r="BH507" t="str">
            <v>1010</v>
          </cell>
          <cell r="BI507">
            <v>1160</v>
          </cell>
          <cell r="BJ507" t="str">
            <v>10</v>
          </cell>
          <cell r="BK507">
            <v>20</v>
          </cell>
          <cell r="BL507">
            <v>202.2</v>
          </cell>
          <cell r="BM507" t="str">
            <v>NÍVEL 5</v>
          </cell>
          <cell r="BN507" t="str">
            <v>00</v>
          </cell>
          <cell r="BO507" t="str">
            <v>07</v>
          </cell>
          <cell r="BP507" t="str">
            <v>20050101</v>
          </cell>
          <cell r="BQ507" t="str">
            <v>21</v>
          </cell>
          <cell r="BR507" t="str">
            <v>EVOLUCAO AUTOMATICA</v>
          </cell>
          <cell r="BS507" t="str">
            <v>20050101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C507">
            <v>0</v>
          </cell>
          <cell r="CG507">
            <v>0</v>
          </cell>
          <cell r="CK507">
            <v>0</v>
          </cell>
          <cell r="CO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Z507">
            <v>0</v>
          </cell>
          <cell r="DC507">
            <v>0</v>
          </cell>
          <cell r="DF507">
            <v>0</v>
          </cell>
          <cell r="DI507">
            <v>0</v>
          </cell>
          <cell r="DK507">
            <v>0</v>
          </cell>
          <cell r="DL507">
            <v>0</v>
          </cell>
          <cell r="DN507" t="str">
            <v>21001</v>
          </cell>
          <cell r="DO507" t="str">
            <v>Flex. Tempo Inteiro</v>
          </cell>
          <cell r="DP507">
            <v>2</v>
          </cell>
          <cell r="DQ507">
            <v>100</v>
          </cell>
          <cell r="DR507" t="str">
            <v>LX01</v>
          </cell>
          <cell r="DT507" t="str">
            <v>00330000</v>
          </cell>
          <cell r="DU507" t="str">
            <v>BANCO COMERCIAL PORTUGUES, SA</v>
          </cell>
        </row>
        <row r="508">
          <cell r="A508" t="str">
            <v>306045</v>
          </cell>
          <cell r="B508" t="str">
            <v>Cristina Maria Fonseca Costa</v>
          </cell>
          <cell r="C508" t="str">
            <v>1984</v>
          </cell>
          <cell r="D508">
            <v>21</v>
          </cell>
          <cell r="E508">
            <v>21</v>
          </cell>
          <cell r="F508" t="str">
            <v>19660103</v>
          </cell>
          <cell r="G508" t="str">
            <v>39</v>
          </cell>
          <cell r="H508" t="str">
            <v>4</v>
          </cell>
          <cell r="I508" t="str">
            <v>Divorc</v>
          </cell>
          <cell r="J508" t="str">
            <v>feminino</v>
          </cell>
          <cell r="K508">
            <v>1</v>
          </cell>
          <cell r="L508" t="str">
            <v>Trv Bairro Novo, nº 2</v>
          </cell>
          <cell r="M508" t="str">
            <v>2665-106</v>
          </cell>
          <cell r="N508" t="str">
            <v>GRADIL</v>
          </cell>
          <cell r="O508" t="str">
            <v>00231023</v>
          </cell>
          <cell r="P508" t="str">
            <v>CURSO GERAL DOS LICEUS</v>
          </cell>
          <cell r="R508" t="str">
            <v>7385938</v>
          </cell>
          <cell r="S508" t="str">
            <v>20031107</v>
          </cell>
          <cell r="T508" t="str">
            <v>LISBOA</v>
          </cell>
          <cell r="U508" t="str">
            <v>9803</v>
          </cell>
          <cell r="V508" t="str">
            <v>S.NAC IND ENERGIA-SINDEL</v>
          </cell>
          <cell r="W508" t="str">
            <v>178006971</v>
          </cell>
          <cell r="X508" t="str">
            <v>1546</v>
          </cell>
          <cell r="Y508" t="str">
            <v>0.0</v>
          </cell>
          <cell r="Z508">
            <v>1</v>
          </cell>
          <cell r="AA508" t="str">
            <v>00</v>
          </cell>
          <cell r="AD508" t="str">
            <v>029</v>
          </cell>
          <cell r="AE508" t="str">
            <v>10940086801</v>
          </cell>
          <cell r="AF508" t="str">
            <v>02</v>
          </cell>
          <cell r="AG508" t="str">
            <v>19840804</v>
          </cell>
          <cell r="AH508" t="str">
            <v>DT.Adm.Corr.Antiguid</v>
          </cell>
          <cell r="AI508" t="str">
            <v>1</v>
          </cell>
          <cell r="AJ508" t="str">
            <v>ACTIVOS</v>
          </cell>
          <cell r="AK508" t="str">
            <v>AA</v>
          </cell>
          <cell r="AL508" t="str">
            <v>ACTIVO TEMP.INTEIRO</v>
          </cell>
          <cell r="AM508" t="str">
            <v>J300</v>
          </cell>
          <cell r="AN508" t="str">
            <v>EDPOutsourcing Comercial-S</v>
          </cell>
          <cell r="AO508" t="str">
            <v>J312</v>
          </cell>
          <cell r="AP508" t="str">
            <v>EDPOC-LSB-CCB45</v>
          </cell>
          <cell r="AQ508" t="str">
            <v>40177332</v>
          </cell>
          <cell r="AR508" t="str">
            <v>70000022</v>
          </cell>
          <cell r="AS508" t="str">
            <v>014.</v>
          </cell>
          <cell r="AT508" t="str">
            <v>TECNICO COMERCIAL</v>
          </cell>
          <cell r="AU508" t="str">
            <v>1</v>
          </cell>
          <cell r="AV508" t="str">
            <v>00041827</v>
          </cell>
          <cell r="AW508" t="str">
            <v>J20502200610</v>
          </cell>
          <cell r="AX508" t="str">
            <v>OCB2B-AF-ANALISE FACT E COM REDES</v>
          </cell>
          <cell r="AY508" t="str">
            <v>68907300</v>
          </cell>
          <cell r="AZ508" t="str">
            <v>B2B e Comercial de R</v>
          </cell>
          <cell r="BA508" t="str">
            <v>6890</v>
          </cell>
          <cell r="BB508" t="str">
            <v>EDP Outsourcing Comercial</v>
          </cell>
          <cell r="BC508" t="str">
            <v>6890</v>
          </cell>
          <cell r="BD508" t="str">
            <v>6890</v>
          </cell>
          <cell r="BE508" t="str">
            <v>2800</v>
          </cell>
          <cell r="BF508" t="str">
            <v>6890</v>
          </cell>
          <cell r="BG508" t="str">
            <v>EDP Outsourcing Comercial,SA</v>
          </cell>
          <cell r="BH508" t="str">
            <v>1010</v>
          </cell>
          <cell r="BI508">
            <v>1160</v>
          </cell>
          <cell r="BJ508" t="str">
            <v>10</v>
          </cell>
          <cell r="BK508">
            <v>21</v>
          </cell>
          <cell r="BL508">
            <v>212.31</v>
          </cell>
          <cell r="BM508" t="str">
            <v>NÍVEL 4</v>
          </cell>
          <cell r="BN508" t="str">
            <v>02</v>
          </cell>
          <cell r="BO508" t="str">
            <v>04</v>
          </cell>
          <cell r="BP508" t="str">
            <v>20030101</v>
          </cell>
          <cell r="BQ508" t="str">
            <v>21</v>
          </cell>
          <cell r="BR508" t="str">
            <v>EVOLUCAO AUTOMATICA</v>
          </cell>
          <cell r="BS508" t="str">
            <v>20050101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C508">
            <v>0</v>
          </cell>
          <cell r="CG508">
            <v>0</v>
          </cell>
          <cell r="CK508">
            <v>0</v>
          </cell>
          <cell r="CO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Z508">
            <v>0</v>
          </cell>
          <cell r="DC508">
            <v>0</v>
          </cell>
          <cell r="DF508">
            <v>0</v>
          </cell>
          <cell r="DI508">
            <v>0</v>
          </cell>
          <cell r="DK508">
            <v>0</v>
          </cell>
          <cell r="DL508">
            <v>0</v>
          </cell>
          <cell r="DN508" t="str">
            <v>21D11</v>
          </cell>
          <cell r="DO508" t="str">
            <v>Flex.T.Int."Escrit"</v>
          </cell>
          <cell r="DP508">
            <v>2</v>
          </cell>
          <cell r="DQ508">
            <v>100</v>
          </cell>
          <cell r="DR508" t="str">
            <v>LX01</v>
          </cell>
          <cell r="DT508" t="str">
            <v>00310073</v>
          </cell>
          <cell r="DU508" t="str">
            <v>BANCO INTERNACIONAL DE CREDITO</v>
          </cell>
        </row>
        <row r="509">
          <cell r="A509" t="str">
            <v>165565</v>
          </cell>
          <cell r="B509" t="str">
            <v>Ana Cristina Abreu Ribeiro Moreira Duarte</v>
          </cell>
          <cell r="C509" t="str">
            <v>1979</v>
          </cell>
          <cell r="D509">
            <v>26</v>
          </cell>
          <cell r="E509">
            <v>26</v>
          </cell>
          <cell r="F509" t="str">
            <v>19581108</v>
          </cell>
          <cell r="G509" t="str">
            <v>46</v>
          </cell>
          <cell r="H509" t="str">
            <v>1</v>
          </cell>
          <cell r="I509" t="str">
            <v>Casado</v>
          </cell>
          <cell r="J509" t="str">
            <v>feminino</v>
          </cell>
          <cell r="K509">
            <v>2</v>
          </cell>
          <cell r="L509" t="str">
            <v>Pct do Poder Local, nº 9-6ºEsq</v>
          </cell>
          <cell r="M509" t="str">
            <v>1675-155</v>
          </cell>
          <cell r="N509" t="str">
            <v>PONTINHA</v>
          </cell>
          <cell r="O509" t="str">
            <v>00241132</v>
          </cell>
          <cell r="P509" t="str">
            <v>CURSO COMPLEMENTAR DOS LICEUS</v>
          </cell>
          <cell r="R509" t="str">
            <v>5035386</v>
          </cell>
          <cell r="S509" t="str">
            <v>20020920</v>
          </cell>
          <cell r="T509" t="str">
            <v>LISBOA</v>
          </cell>
          <cell r="W509" t="str">
            <v>180291394</v>
          </cell>
          <cell r="X509" t="str">
            <v>3484</v>
          </cell>
          <cell r="Y509" t="str">
            <v>0.0</v>
          </cell>
          <cell r="Z509">
            <v>2</v>
          </cell>
          <cell r="AA509" t="str">
            <v>00</v>
          </cell>
          <cell r="AC509" t="str">
            <v>X</v>
          </cell>
          <cell r="AD509" t="str">
            <v>029</v>
          </cell>
          <cell r="AE509" t="str">
            <v>10940078670</v>
          </cell>
          <cell r="AF509" t="str">
            <v>02</v>
          </cell>
          <cell r="AG509" t="str">
            <v>19790401</v>
          </cell>
          <cell r="AH509" t="str">
            <v>DT.Adm.Corr.Antiguid</v>
          </cell>
          <cell r="AI509" t="str">
            <v>1</v>
          </cell>
          <cell r="AJ509" t="str">
            <v>ACTIVOS</v>
          </cell>
          <cell r="AK509" t="str">
            <v>AA</v>
          </cell>
          <cell r="AL509" t="str">
            <v>ACTIVO TEMP.INTEIRO</v>
          </cell>
          <cell r="AM509" t="str">
            <v>J300</v>
          </cell>
          <cell r="AN509" t="str">
            <v>EDPOutsourcing Comercial-S</v>
          </cell>
          <cell r="AO509" t="str">
            <v>J312</v>
          </cell>
          <cell r="AP509" t="str">
            <v>EDPOC-LSB-CCB45</v>
          </cell>
          <cell r="AQ509" t="str">
            <v>40177327</v>
          </cell>
          <cell r="AR509" t="str">
            <v>70000078</v>
          </cell>
          <cell r="AS509" t="str">
            <v>033.</v>
          </cell>
          <cell r="AT509" t="str">
            <v>TECNICO PRINCIPAL DE GESTAO</v>
          </cell>
          <cell r="AU509" t="str">
            <v>1</v>
          </cell>
          <cell r="AV509" t="str">
            <v>00041827</v>
          </cell>
          <cell r="AW509" t="str">
            <v>J20502200610</v>
          </cell>
          <cell r="AX509" t="str">
            <v>OCB2B-AF-ANALISE FACT E COM REDES</v>
          </cell>
          <cell r="AY509" t="str">
            <v>68907300</v>
          </cell>
          <cell r="AZ509" t="str">
            <v>B2B e Comercial de R</v>
          </cell>
          <cell r="BA509" t="str">
            <v>6890</v>
          </cell>
          <cell r="BB509" t="str">
            <v>EDP Outsourcing Comercial</v>
          </cell>
          <cell r="BC509" t="str">
            <v>6890</v>
          </cell>
          <cell r="BD509" t="str">
            <v>6890</v>
          </cell>
          <cell r="BE509" t="str">
            <v>2800</v>
          </cell>
          <cell r="BF509" t="str">
            <v>6890</v>
          </cell>
          <cell r="BG509" t="str">
            <v>EDP Outsourcing Comercial,SA</v>
          </cell>
          <cell r="BH509" t="str">
            <v>1010</v>
          </cell>
          <cell r="BI509">
            <v>1618</v>
          </cell>
          <cell r="BJ509" t="str">
            <v>15</v>
          </cell>
          <cell r="BK509">
            <v>26</v>
          </cell>
          <cell r="BL509">
            <v>262.86</v>
          </cell>
          <cell r="BM509" t="str">
            <v>NÍVEL 3</v>
          </cell>
          <cell r="BN509" t="str">
            <v>01</v>
          </cell>
          <cell r="BO509" t="str">
            <v>06</v>
          </cell>
          <cell r="BP509" t="str">
            <v>20040101</v>
          </cell>
          <cell r="BQ509" t="str">
            <v>21</v>
          </cell>
          <cell r="BR509" t="str">
            <v>EVOLUCAO AUTOMATICA</v>
          </cell>
          <cell r="BS509" t="str">
            <v>20050101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C509">
            <v>0</v>
          </cell>
          <cell r="CG509">
            <v>0</v>
          </cell>
          <cell r="CK509">
            <v>0</v>
          </cell>
          <cell r="CO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Z509">
            <v>0</v>
          </cell>
          <cell r="DC509">
            <v>0</v>
          </cell>
          <cell r="DF509">
            <v>0</v>
          </cell>
          <cell r="DI509">
            <v>0</v>
          </cell>
          <cell r="DK509">
            <v>0</v>
          </cell>
          <cell r="DL509">
            <v>0</v>
          </cell>
          <cell r="DN509" t="str">
            <v>21D11</v>
          </cell>
          <cell r="DO509" t="str">
            <v>Flex.T.Int."Escrit"</v>
          </cell>
          <cell r="DP509">
            <v>2</v>
          </cell>
          <cell r="DQ509">
            <v>100</v>
          </cell>
          <cell r="DR509" t="str">
            <v>LX01</v>
          </cell>
          <cell r="DT509" t="str">
            <v>00330000</v>
          </cell>
          <cell r="DU509" t="str">
            <v>BANCO COMERCIAL PORTUGUES, SA</v>
          </cell>
        </row>
        <row r="510">
          <cell r="A510" t="str">
            <v>215422</v>
          </cell>
          <cell r="B510" t="str">
            <v>Gertrudes Maria Nunes Grazina Fachada</v>
          </cell>
          <cell r="C510" t="str">
            <v>1981</v>
          </cell>
          <cell r="D510">
            <v>24</v>
          </cell>
          <cell r="E510">
            <v>24</v>
          </cell>
          <cell r="F510" t="str">
            <v>19581227</v>
          </cell>
          <cell r="G510" t="str">
            <v>46</v>
          </cell>
          <cell r="H510" t="str">
            <v>1</v>
          </cell>
          <cell r="I510" t="str">
            <v>Casado</v>
          </cell>
          <cell r="J510" t="str">
            <v>feminino</v>
          </cell>
          <cell r="K510">
            <v>2</v>
          </cell>
          <cell r="L510" t="str">
            <v>R Cidade de Luanda 22-2.Dto</v>
          </cell>
          <cell r="M510" t="str">
            <v>2700-194</v>
          </cell>
          <cell r="N510" t="str">
            <v>AMADORA</v>
          </cell>
          <cell r="O510" t="str">
            <v>00233023</v>
          </cell>
          <cell r="P510" t="str">
            <v>C.GERAL UNIFICADO(9 ANO ESCOL)</v>
          </cell>
          <cell r="R510" t="str">
            <v>5195907</v>
          </cell>
          <cell r="S510" t="str">
            <v>20021118</v>
          </cell>
          <cell r="T510" t="str">
            <v>AMADORA</v>
          </cell>
          <cell r="U510" t="str">
            <v>9802</v>
          </cell>
          <cell r="V510" t="str">
            <v>SIND IND ELéCT SUL ILHAS</v>
          </cell>
          <cell r="W510" t="str">
            <v>125049145</v>
          </cell>
          <cell r="X510" t="str">
            <v>3131</v>
          </cell>
          <cell r="Y510" t="str">
            <v>0.0</v>
          </cell>
          <cell r="Z510">
            <v>2</v>
          </cell>
          <cell r="AA510" t="str">
            <v>00</v>
          </cell>
          <cell r="AC510" t="str">
            <v>X</v>
          </cell>
          <cell r="AD510" t="str">
            <v>029</v>
          </cell>
          <cell r="AE510" t="str">
            <v>10940094773</v>
          </cell>
          <cell r="AF510" t="str">
            <v>02</v>
          </cell>
          <cell r="AG510" t="str">
            <v>19810223</v>
          </cell>
          <cell r="AH510" t="str">
            <v>DT.Adm.Corr.Antiguid</v>
          </cell>
          <cell r="AI510" t="str">
            <v>1</v>
          </cell>
          <cell r="AJ510" t="str">
            <v>ACTIVOS</v>
          </cell>
          <cell r="AK510" t="str">
            <v>AA</v>
          </cell>
          <cell r="AL510" t="str">
            <v>ACTIVO TEMP.INTEIRO</v>
          </cell>
          <cell r="AM510" t="str">
            <v>J300</v>
          </cell>
          <cell r="AN510" t="str">
            <v>EDPOutsourcing Comercial-S</v>
          </cell>
          <cell r="AO510" t="str">
            <v>J312</v>
          </cell>
          <cell r="AP510" t="str">
            <v>EDPOC-LSB-CCB45</v>
          </cell>
          <cell r="AQ510" t="str">
            <v>40177370</v>
          </cell>
          <cell r="AR510" t="str">
            <v>70000022</v>
          </cell>
          <cell r="AS510" t="str">
            <v>014.</v>
          </cell>
          <cell r="AT510" t="str">
            <v>TECNICO COMERCIAL</v>
          </cell>
          <cell r="AU510" t="str">
            <v>1</v>
          </cell>
          <cell r="AV510" t="str">
            <v>00041827</v>
          </cell>
          <cell r="AW510" t="str">
            <v>J20502200610</v>
          </cell>
          <cell r="AX510" t="str">
            <v>OCB2B-AF-ANALISE FACT E COM REDES</v>
          </cell>
          <cell r="AY510" t="str">
            <v>68907300</v>
          </cell>
          <cell r="AZ510" t="str">
            <v>B2B e Comercial de R</v>
          </cell>
          <cell r="BA510" t="str">
            <v>6890</v>
          </cell>
          <cell r="BB510" t="str">
            <v>EDP Outsourcing Comercial</v>
          </cell>
          <cell r="BC510" t="str">
            <v>6890</v>
          </cell>
          <cell r="BD510" t="str">
            <v>6890</v>
          </cell>
          <cell r="BE510" t="str">
            <v>2800</v>
          </cell>
          <cell r="BF510" t="str">
            <v>6890</v>
          </cell>
          <cell r="BG510" t="str">
            <v>EDP Outsourcing Comercial,SA</v>
          </cell>
          <cell r="BH510" t="str">
            <v>1010</v>
          </cell>
          <cell r="BI510">
            <v>1247</v>
          </cell>
          <cell r="BJ510" t="str">
            <v>11</v>
          </cell>
          <cell r="BK510">
            <v>24</v>
          </cell>
          <cell r="BL510">
            <v>242.64</v>
          </cell>
          <cell r="BM510" t="str">
            <v>NÍVEL 4</v>
          </cell>
          <cell r="BN510" t="str">
            <v>02</v>
          </cell>
          <cell r="BO510" t="str">
            <v>05</v>
          </cell>
          <cell r="BP510" t="str">
            <v>20030101</v>
          </cell>
          <cell r="BQ510" t="str">
            <v>21</v>
          </cell>
          <cell r="BR510" t="str">
            <v>EVOLUCAO AUTOMATICA</v>
          </cell>
          <cell r="BS510" t="str">
            <v>20050101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C510">
            <v>0</v>
          </cell>
          <cell r="CG510">
            <v>0</v>
          </cell>
          <cell r="CK510">
            <v>0</v>
          </cell>
          <cell r="CO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Z510">
            <v>0</v>
          </cell>
          <cell r="DC510">
            <v>0</v>
          </cell>
          <cell r="DF510">
            <v>0</v>
          </cell>
          <cell r="DI510">
            <v>0</v>
          </cell>
          <cell r="DK510">
            <v>0</v>
          </cell>
          <cell r="DL510">
            <v>0</v>
          </cell>
          <cell r="DN510" t="str">
            <v>21D11</v>
          </cell>
          <cell r="DO510" t="str">
            <v>Flex.T.Int."Escrit"</v>
          </cell>
          <cell r="DP510">
            <v>2</v>
          </cell>
          <cell r="DQ510">
            <v>100</v>
          </cell>
          <cell r="DR510" t="str">
            <v>LX01</v>
          </cell>
          <cell r="DT510" t="str">
            <v>00350697</v>
          </cell>
          <cell r="DU510" t="str">
            <v>CAIXA GERAL DE DEPOSITOS, SA</v>
          </cell>
        </row>
        <row r="511">
          <cell r="A511" t="str">
            <v>327441</v>
          </cell>
          <cell r="B511" t="str">
            <v>Carla Cristina Santos Goncalves</v>
          </cell>
          <cell r="C511" t="str">
            <v>1996</v>
          </cell>
          <cell r="D511">
            <v>9</v>
          </cell>
          <cell r="E511">
            <v>9</v>
          </cell>
          <cell r="F511" t="str">
            <v>19680204</v>
          </cell>
          <cell r="G511" t="str">
            <v>37</v>
          </cell>
          <cell r="H511" t="str">
            <v>1</v>
          </cell>
          <cell r="I511" t="str">
            <v>Casado</v>
          </cell>
          <cell r="J511" t="str">
            <v>feminino</v>
          </cell>
          <cell r="K511">
            <v>1</v>
          </cell>
          <cell r="L511" t="str">
            <v>R Maria Guilhermina Ascenso, 6-2 Esq - Arroja</v>
          </cell>
          <cell r="M511" t="str">
            <v>2675-571</v>
          </cell>
          <cell r="N511" t="str">
            <v>ODIVELAS</v>
          </cell>
          <cell r="O511" t="str">
            <v>00241082</v>
          </cell>
          <cell r="P511" t="str">
            <v>3. CICLO - ALINEA D)</v>
          </cell>
          <cell r="R511" t="str">
            <v>8192826</v>
          </cell>
          <cell r="S511" t="str">
            <v>20021003</v>
          </cell>
          <cell r="T511" t="str">
            <v>LISBOA</v>
          </cell>
          <cell r="W511" t="str">
            <v>188684441</v>
          </cell>
          <cell r="X511" t="str">
            <v>4227</v>
          </cell>
          <cell r="Y511" t="str">
            <v>0.0</v>
          </cell>
          <cell r="Z511">
            <v>1</v>
          </cell>
          <cell r="AA511" t="str">
            <v>00</v>
          </cell>
          <cell r="AC511" t="str">
            <v>X</v>
          </cell>
          <cell r="AD511" t="str">
            <v>029</v>
          </cell>
          <cell r="AE511" t="str">
            <v>10940100610</v>
          </cell>
          <cell r="AF511" t="str">
            <v>02</v>
          </cell>
          <cell r="AG511" t="str">
            <v>19960916</v>
          </cell>
          <cell r="AH511" t="str">
            <v>DT.Adm.Corr.Antiguid</v>
          </cell>
          <cell r="AI511" t="str">
            <v>1</v>
          </cell>
          <cell r="AJ511" t="str">
            <v>ACTIVOS</v>
          </cell>
          <cell r="AK511" t="str">
            <v>AA</v>
          </cell>
          <cell r="AL511" t="str">
            <v>ACTIVO TEMP.INTEIRO</v>
          </cell>
          <cell r="AM511" t="str">
            <v>J300</v>
          </cell>
          <cell r="AN511" t="str">
            <v>EDPOutsourcing Comercial-S</v>
          </cell>
          <cell r="AO511" t="str">
            <v>J312</v>
          </cell>
          <cell r="AP511" t="str">
            <v>EDPOC-LSB-CCB45</v>
          </cell>
          <cell r="AQ511" t="str">
            <v>40177333</v>
          </cell>
          <cell r="AR511" t="str">
            <v>70000122</v>
          </cell>
          <cell r="AS511" t="str">
            <v>055.</v>
          </cell>
          <cell r="AT511" t="str">
            <v>ESCRITUR. PESSOAL E EXP.GERAL</v>
          </cell>
          <cell r="AU511" t="str">
            <v>1</v>
          </cell>
          <cell r="AV511" t="str">
            <v>00041827</v>
          </cell>
          <cell r="AW511" t="str">
            <v>J20502200610</v>
          </cell>
          <cell r="AX511" t="str">
            <v>OCB2B-AF-ANALISE FACT E COM REDES</v>
          </cell>
          <cell r="AY511" t="str">
            <v>68907300</v>
          </cell>
          <cell r="AZ511" t="str">
            <v>B2B e Comercial de R</v>
          </cell>
          <cell r="BA511" t="str">
            <v>6890</v>
          </cell>
          <cell r="BB511" t="str">
            <v>EDP Outsourcing Comercial</v>
          </cell>
          <cell r="BC511" t="str">
            <v>6890</v>
          </cell>
          <cell r="BD511" t="str">
            <v>6890</v>
          </cell>
          <cell r="BE511" t="str">
            <v>2800</v>
          </cell>
          <cell r="BF511" t="str">
            <v>6890</v>
          </cell>
          <cell r="BG511" t="str">
            <v>EDP Outsourcing Comercial,SA</v>
          </cell>
          <cell r="BH511" t="str">
            <v>1010</v>
          </cell>
          <cell r="BI511">
            <v>946</v>
          </cell>
          <cell r="BJ511" t="str">
            <v>07</v>
          </cell>
          <cell r="BK511">
            <v>9</v>
          </cell>
          <cell r="BL511">
            <v>90.99</v>
          </cell>
          <cell r="BM511" t="str">
            <v>NÍVEL 5</v>
          </cell>
          <cell r="BN511" t="str">
            <v>00</v>
          </cell>
          <cell r="BO511" t="str">
            <v>04</v>
          </cell>
          <cell r="BP511" t="str">
            <v>20050101</v>
          </cell>
          <cell r="BQ511" t="str">
            <v>21</v>
          </cell>
          <cell r="BR511" t="str">
            <v>EVOLUCAO AUTOMATICA</v>
          </cell>
          <cell r="BS511" t="str">
            <v>20050101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C511">
            <v>0</v>
          </cell>
          <cell r="CG511">
            <v>0</v>
          </cell>
          <cell r="CK511">
            <v>0</v>
          </cell>
          <cell r="CO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Z511">
            <v>0</v>
          </cell>
          <cell r="DC511">
            <v>0</v>
          </cell>
          <cell r="DF511">
            <v>0</v>
          </cell>
          <cell r="DI511">
            <v>0</v>
          </cell>
          <cell r="DK511">
            <v>0</v>
          </cell>
          <cell r="DL511">
            <v>0</v>
          </cell>
          <cell r="DN511" t="str">
            <v>21D11</v>
          </cell>
          <cell r="DO511" t="str">
            <v>Flex.T.Int."Escrit"</v>
          </cell>
          <cell r="DP511">
            <v>2</v>
          </cell>
          <cell r="DQ511">
            <v>100</v>
          </cell>
          <cell r="DR511" t="str">
            <v>LX01</v>
          </cell>
          <cell r="DT511" t="str">
            <v>00330000</v>
          </cell>
          <cell r="DU511" t="str">
            <v>BANCO COMERCIAL PORTUGUES, SA</v>
          </cell>
        </row>
        <row r="512">
          <cell r="A512" t="str">
            <v>316156</v>
          </cell>
          <cell r="B512" t="str">
            <v>Sónia Maria Sousa Miranda Monteiro</v>
          </cell>
          <cell r="C512" t="str">
            <v>1990</v>
          </cell>
          <cell r="D512">
            <v>15</v>
          </cell>
          <cell r="E512">
            <v>15</v>
          </cell>
          <cell r="F512" t="str">
            <v>19710114</v>
          </cell>
          <cell r="G512" t="str">
            <v>34</v>
          </cell>
          <cell r="H512" t="str">
            <v>1</v>
          </cell>
          <cell r="I512" t="str">
            <v>Casado</v>
          </cell>
          <cell r="J512" t="str">
            <v>feminino</v>
          </cell>
          <cell r="K512">
            <v>2</v>
          </cell>
          <cell r="L512" t="str">
            <v>R D José Alarção, Nº 7-5ºAndar Pragal</v>
          </cell>
          <cell r="M512" t="str">
            <v>2805-319</v>
          </cell>
          <cell r="N512" t="str">
            <v>ALMADA</v>
          </cell>
          <cell r="O512" t="str">
            <v>00243383</v>
          </cell>
          <cell r="P512" t="str">
            <v>12.ANO - 1. CURSO</v>
          </cell>
          <cell r="R512" t="str">
            <v>9557326</v>
          </cell>
          <cell r="S512" t="str">
            <v>20011009</v>
          </cell>
          <cell r="T512" t="str">
            <v>LISBOA</v>
          </cell>
          <cell r="U512" t="str">
            <v>9822</v>
          </cell>
          <cell r="V512" t="str">
            <v>SD TB ESC COM SERV SITESE</v>
          </cell>
          <cell r="W512" t="str">
            <v>200595350</v>
          </cell>
          <cell r="X512" t="str">
            <v>2151</v>
          </cell>
          <cell r="Y512" t="str">
            <v>0.0</v>
          </cell>
          <cell r="Z512">
            <v>2</v>
          </cell>
          <cell r="AA512" t="str">
            <v>00</v>
          </cell>
          <cell r="AC512" t="str">
            <v>X</v>
          </cell>
          <cell r="AD512" t="str">
            <v>100</v>
          </cell>
          <cell r="AE512" t="str">
            <v>11332671516</v>
          </cell>
          <cell r="AF512" t="str">
            <v>02</v>
          </cell>
          <cell r="AG512" t="str">
            <v>19900917</v>
          </cell>
          <cell r="AH512" t="str">
            <v>DT.Adm.Corr.Antiguid</v>
          </cell>
          <cell r="AI512" t="str">
            <v>1</v>
          </cell>
          <cell r="AJ512" t="str">
            <v>ACTIVOS</v>
          </cell>
          <cell r="AK512" t="str">
            <v>AA</v>
          </cell>
          <cell r="AL512" t="str">
            <v>ACTIVO TEMP.INTEIRO</v>
          </cell>
          <cell r="AM512" t="str">
            <v>J300</v>
          </cell>
          <cell r="AN512" t="str">
            <v>EDPOutsourcing Comercial-S</v>
          </cell>
          <cell r="AO512" t="str">
            <v>J312</v>
          </cell>
          <cell r="AP512" t="str">
            <v>EDPOC-LSB-CCB45</v>
          </cell>
          <cell r="AQ512" t="str">
            <v>40177373</v>
          </cell>
          <cell r="AR512" t="str">
            <v>70000022</v>
          </cell>
          <cell r="AS512" t="str">
            <v>014.</v>
          </cell>
          <cell r="AT512" t="str">
            <v>TECNICO COMERCIAL</v>
          </cell>
          <cell r="AU512" t="str">
            <v>1</v>
          </cell>
          <cell r="AV512" t="str">
            <v>00041827</v>
          </cell>
          <cell r="AW512" t="str">
            <v>J20502200610</v>
          </cell>
          <cell r="AX512" t="str">
            <v>OCB2B-AF-ANALISE FACT E COM REDES</v>
          </cell>
          <cell r="AY512" t="str">
            <v>68907300</v>
          </cell>
          <cell r="AZ512" t="str">
            <v>B2B e Comercial de R</v>
          </cell>
          <cell r="BA512" t="str">
            <v>6890</v>
          </cell>
          <cell r="BB512" t="str">
            <v>EDP Outsourcing Comercial</v>
          </cell>
          <cell r="BC512" t="str">
            <v>6890</v>
          </cell>
          <cell r="BD512" t="str">
            <v>6890</v>
          </cell>
          <cell r="BE512" t="str">
            <v>2800</v>
          </cell>
          <cell r="BF512" t="str">
            <v>6890</v>
          </cell>
          <cell r="BG512" t="str">
            <v>EDP Outsourcing Comercial,SA</v>
          </cell>
          <cell r="BH512" t="str">
            <v>1010</v>
          </cell>
          <cell r="BI512">
            <v>1339</v>
          </cell>
          <cell r="BJ512" t="str">
            <v>12</v>
          </cell>
          <cell r="BK512">
            <v>15</v>
          </cell>
          <cell r="BL512">
            <v>151.65</v>
          </cell>
          <cell r="BM512" t="str">
            <v>NÍVEL 4</v>
          </cell>
          <cell r="BN512" t="str">
            <v>00</v>
          </cell>
          <cell r="BO512" t="str">
            <v>06</v>
          </cell>
          <cell r="BP512" t="str">
            <v>20050101</v>
          </cell>
          <cell r="BQ512" t="str">
            <v>21</v>
          </cell>
          <cell r="BR512" t="str">
            <v>EVOLUCAO AUTOMATICA</v>
          </cell>
          <cell r="BS512" t="str">
            <v>20050101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C512">
            <v>0</v>
          </cell>
          <cell r="CG512">
            <v>0</v>
          </cell>
          <cell r="CK512">
            <v>0</v>
          </cell>
          <cell r="CO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Z512">
            <v>0</v>
          </cell>
          <cell r="DC512">
            <v>0</v>
          </cell>
          <cell r="DF512">
            <v>0</v>
          </cell>
          <cell r="DI512">
            <v>0</v>
          </cell>
          <cell r="DK512">
            <v>0</v>
          </cell>
          <cell r="DL512">
            <v>0</v>
          </cell>
          <cell r="DN512" t="str">
            <v>21D11</v>
          </cell>
          <cell r="DO512" t="str">
            <v>Flex.T.Int."Escrit"</v>
          </cell>
          <cell r="DP512">
            <v>2</v>
          </cell>
          <cell r="DQ512">
            <v>100</v>
          </cell>
          <cell r="DR512" t="str">
            <v>LX01</v>
          </cell>
          <cell r="DT512" t="str">
            <v>00330000</v>
          </cell>
          <cell r="DU512" t="str">
            <v>BANCO COMERCIAL PORTUGUES, SA</v>
          </cell>
        </row>
        <row r="513">
          <cell r="A513" t="str">
            <v>189898</v>
          </cell>
          <cell r="B513" t="str">
            <v>Anaisa Maria Valente Mendes Rosa Reis</v>
          </cell>
          <cell r="C513" t="str">
            <v>1980</v>
          </cell>
          <cell r="D513">
            <v>25</v>
          </cell>
          <cell r="E513">
            <v>25</v>
          </cell>
          <cell r="F513" t="str">
            <v>19490519</v>
          </cell>
          <cell r="G513" t="str">
            <v>56</v>
          </cell>
          <cell r="H513" t="str">
            <v>1</v>
          </cell>
          <cell r="I513" t="str">
            <v>Casado</v>
          </cell>
          <cell r="J513" t="str">
            <v>feminino</v>
          </cell>
          <cell r="K513">
            <v>1</v>
          </cell>
          <cell r="L513" t="str">
            <v>Rua Carlos de Oliveira, 7- 1º D</v>
          </cell>
          <cell r="M513" t="str">
            <v>2635-467</v>
          </cell>
          <cell r="N513" t="str">
            <v>RIO DE MOURO</v>
          </cell>
          <cell r="O513" t="str">
            <v>00241041</v>
          </cell>
          <cell r="P513" t="str">
            <v>CURSO COMPLEMENTAR DE LETRAS</v>
          </cell>
          <cell r="R513" t="str">
            <v>303192</v>
          </cell>
          <cell r="S513" t="str">
            <v>20010308</v>
          </cell>
          <cell r="T513" t="str">
            <v>LISBOA</v>
          </cell>
          <cell r="U513" t="str">
            <v>9803</v>
          </cell>
          <cell r="V513" t="str">
            <v>S.NAC IND ENERGIA-SINDEL</v>
          </cell>
          <cell r="W513" t="str">
            <v>128408103</v>
          </cell>
          <cell r="X513" t="str">
            <v>3166</v>
          </cell>
          <cell r="Y513" t="str">
            <v>0.0</v>
          </cell>
          <cell r="Z513">
            <v>1</v>
          </cell>
          <cell r="AA513" t="str">
            <v>00</v>
          </cell>
          <cell r="AC513" t="str">
            <v>X</v>
          </cell>
          <cell r="AD513" t="str">
            <v>029</v>
          </cell>
          <cell r="AE513" t="str">
            <v>10940075120</v>
          </cell>
          <cell r="AF513" t="str">
            <v>02</v>
          </cell>
          <cell r="AG513" t="str">
            <v>19800317</v>
          </cell>
          <cell r="AH513" t="str">
            <v>DT.Adm.Corr.Antiguid</v>
          </cell>
          <cell r="AI513" t="str">
            <v>1</v>
          </cell>
          <cell r="AJ513" t="str">
            <v>ACTIVOS</v>
          </cell>
          <cell r="AK513" t="str">
            <v>AA</v>
          </cell>
          <cell r="AL513" t="str">
            <v>ACTIVO TEMP.INTEIRO</v>
          </cell>
          <cell r="AM513" t="str">
            <v>J300</v>
          </cell>
          <cell r="AN513" t="str">
            <v>EDPOutsourcing Comercial-S</v>
          </cell>
          <cell r="AO513" t="str">
            <v>J312</v>
          </cell>
          <cell r="AP513" t="str">
            <v>EDPOC-LSB-CCB45</v>
          </cell>
          <cell r="AQ513" t="str">
            <v>40177368</v>
          </cell>
          <cell r="AR513" t="str">
            <v>70000022</v>
          </cell>
          <cell r="AS513" t="str">
            <v>014.</v>
          </cell>
          <cell r="AT513" t="str">
            <v>TECNICO COMERCIAL</v>
          </cell>
          <cell r="AU513" t="str">
            <v>1</v>
          </cell>
          <cell r="AV513" t="str">
            <v>00041827</v>
          </cell>
          <cell r="AW513" t="str">
            <v>J20502200610</v>
          </cell>
          <cell r="AX513" t="str">
            <v>OCB2B-AF-ANALISE FACT E COM REDES</v>
          </cell>
          <cell r="AY513" t="str">
            <v>68907300</v>
          </cell>
          <cell r="AZ513" t="str">
            <v>B2B e Comercial de R</v>
          </cell>
          <cell r="BA513" t="str">
            <v>6890</v>
          </cell>
          <cell r="BB513" t="str">
            <v>EDP Outsourcing Comercial</v>
          </cell>
          <cell r="BC513" t="str">
            <v>6890</v>
          </cell>
          <cell r="BD513" t="str">
            <v>6890</v>
          </cell>
          <cell r="BE513" t="str">
            <v>2800</v>
          </cell>
          <cell r="BF513" t="str">
            <v>6890</v>
          </cell>
          <cell r="BG513" t="str">
            <v>EDP Outsourcing Comercial,SA</v>
          </cell>
          <cell r="BH513" t="str">
            <v>1010</v>
          </cell>
          <cell r="BI513">
            <v>1432</v>
          </cell>
          <cell r="BJ513" t="str">
            <v>13</v>
          </cell>
          <cell r="BK513">
            <v>25</v>
          </cell>
          <cell r="BL513">
            <v>252.75</v>
          </cell>
          <cell r="BM513" t="str">
            <v>NÍVEL 4</v>
          </cell>
          <cell r="BN513" t="str">
            <v>02</v>
          </cell>
          <cell r="BO513" t="str">
            <v>07</v>
          </cell>
          <cell r="BP513" t="str">
            <v>20030101</v>
          </cell>
          <cell r="BQ513" t="str">
            <v>21</v>
          </cell>
          <cell r="BR513" t="str">
            <v>EVOLUCAO AUTOMATICA</v>
          </cell>
          <cell r="BS513" t="str">
            <v>20050101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C513">
            <v>0</v>
          </cell>
          <cell r="CG513">
            <v>0</v>
          </cell>
          <cell r="CK513">
            <v>0</v>
          </cell>
          <cell r="CO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Z513">
            <v>0</v>
          </cell>
          <cell r="DC513">
            <v>0</v>
          </cell>
          <cell r="DF513">
            <v>0</v>
          </cell>
          <cell r="DI513">
            <v>0</v>
          </cell>
          <cell r="DK513">
            <v>0</v>
          </cell>
          <cell r="DL513">
            <v>0</v>
          </cell>
          <cell r="DN513" t="str">
            <v>21D11</v>
          </cell>
          <cell r="DO513" t="str">
            <v>Flex.T.Int."Escrit"</v>
          </cell>
          <cell r="DP513">
            <v>2</v>
          </cell>
          <cell r="DQ513">
            <v>100</v>
          </cell>
          <cell r="DR513" t="str">
            <v>LX01</v>
          </cell>
          <cell r="DT513" t="str">
            <v>00352142</v>
          </cell>
          <cell r="DU513" t="str">
            <v>CAIXA GERAL DE DEPOSITOS, SA</v>
          </cell>
        </row>
        <row r="514">
          <cell r="A514" t="str">
            <v>302511</v>
          </cell>
          <cell r="B514" t="str">
            <v>Maria Fernanda Ribeiro Sequeira</v>
          </cell>
          <cell r="C514" t="str">
            <v>1984</v>
          </cell>
          <cell r="D514">
            <v>21</v>
          </cell>
          <cell r="E514">
            <v>21</v>
          </cell>
          <cell r="F514" t="str">
            <v>19580930</v>
          </cell>
          <cell r="G514" t="str">
            <v>46</v>
          </cell>
          <cell r="H514" t="str">
            <v>1</v>
          </cell>
          <cell r="I514" t="str">
            <v>Casado</v>
          </cell>
          <cell r="J514" t="str">
            <v>feminino</v>
          </cell>
          <cell r="K514">
            <v>2</v>
          </cell>
          <cell r="L514" t="str">
            <v>Tv do Pregoeiro - Vila Rosa Bloco B-2ºEsq</v>
          </cell>
          <cell r="M514" t="str">
            <v>1600-588</v>
          </cell>
          <cell r="N514" t="str">
            <v>LISBOA</v>
          </cell>
          <cell r="O514" t="str">
            <v>00772500</v>
          </cell>
          <cell r="P514" t="str">
            <v>SOCIOLOGIA</v>
          </cell>
          <cell r="R514" t="str">
            <v>4196956</v>
          </cell>
          <cell r="S514" t="str">
            <v>20040421</v>
          </cell>
          <cell r="T514" t="str">
            <v>LISBOA</v>
          </cell>
          <cell r="U514" t="str">
            <v>9803</v>
          </cell>
          <cell r="V514" t="str">
            <v>S.NAC IND ENERGIA-SINDEL</v>
          </cell>
          <cell r="W514" t="str">
            <v>101032420</v>
          </cell>
          <cell r="X514" t="str">
            <v>3263</v>
          </cell>
          <cell r="Y514" t="str">
            <v>0.0</v>
          </cell>
          <cell r="Z514">
            <v>2</v>
          </cell>
          <cell r="AA514" t="str">
            <v>00</v>
          </cell>
          <cell r="AC514" t="str">
            <v>X</v>
          </cell>
          <cell r="AD514" t="str">
            <v>029</v>
          </cell>
          <cell r="AE514" t="str">
            <v>10940085791</v>
          </cell>
          <cell r="AF514" t="str">
            <v>02</v>
          </cell>
          <cell r="AG514" t="str">
            <v>19840523</v>
          </cell>
          <cell r="AH514" t="str">
            <v>DT.Adm.Corr.Antiguid</v>
          </cell>
          <cell r="AI514" t="str">
            <v>1</v>
          </cell>
          <cell r="AJ514" t="str">
            <v>ACTIVOS</v>
          </cell>
          <cell r="AK514" t="str">
            <v>AA</v>
          </cell>
          <cell r="AL514" t="str">
            <v>ACTIVO TEMP.INTEIRO</v>
          </cell>
          <cell r="AM514" t="str">
            <v>J300</v>
          </cell>
          <cell r="AN514" t="str">
            <v>EDPOutsourcing Comercial-S</v>
          </cell>
          <cell r="AO514" t="str">
            <v>J312</v>
          </cell>
          <cell r="AP514" t="str">
            <v>EDPOC-LSB-CCB45</v>
          </cell>
          <cell r="AQ514" t="str">
            <v>40177367</v>
          </cell>
          <cell r="AR514" t="str">
            <v>70000244</v>
          </cell>
          <cell r="AS514" t="str">
            <v>134.</v>
          </cell>
          <cell r="AT514" t="str">
            <v>TECNICO GESTAO ADMINISTRATIVA</v>
          </cell>
          <cell r="AU514" t="str">
            <v>0</v>
          </cell>
          <cell r="AV514" t="str">
            <v>00041827</v>
          </cell>
          <cell r="AW514" t="str">
            <v>J20502200610</v>
          </cell>
          <cell r="AX514" t="str">
            <v>OCB2B-AF-ANALISE FACT E COM REDES</v>
          </cell>
          <cell r="AY514" t="str">
            <v>68907300</v>
          </cell>
          <cell r="AZ514" t="str">
            <v>B2B e Comercial de R</v>
          </cell>
          <cell r="BA514" t="str">
            <v>6890</v>
          </cell>
          <cell r="BB514" t="str">
            <v>EDP Outsourcing Comercial</v>
          </cell>
          <cell r="BC514" t="str">
            <v>6890</v>
          </cell>
          <cell r="BD514" t="str">
            <v>6890</v>
          </cell>
          <cell r="BE514" t="str">
            <v>2800</v>
          </cell>
          <cell r="BF514" t="str">
            <v>6890</v>
          </cell>
          <cell r="BG514" t="str">
            <v>EDP Outsourcing Comercial,SA</v>
          </cell>
          <cell r="BH514" t="str">
            <v>1010</v>
          </cell>
          <cell r="BI514">
            <v>1160</v>
          </cell>
          <cell r="BJ514" t="str">
            <v>10</v>
          </cell>
          <cell r="BK514">
            <v>21</v>
          </cell>
          <cell r="BL514">
            <v>212.31</v>
          </cell>
          <cell r="BM514" t="str">
            <v>NÍVEL 4</v>
          </cell>
          <cell r="BN514" t="str">
            <v>02</v>
          </cell>
          <cell r="BO514" t="str">
            <v>04</v>
          </cell>
          <cell r="BP514" t="str">
            <v>20030110</v>
          </cell>
          <cell r="BQ514" t="str">
            <v>33</v>
          </cell>
          <cell r="BR514" t="str">
            <v>NOMEACAO</v>
          </cell>
          <cell r="BS514" t="str">
            <v>20050101</v>
          </cell>
          <cell r="BT514" t="str">
            <v>20030101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C514">
            <v>0</v>
          </cell>
          <cell r="CG514">
            <v>0</v>
          </cell>
          <cell r="CK514">
            <v>0</v>
          </cell>
          <cell r="CO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Z514">
            <v>0</v>
          </cell>
          <cell r="DC514">
            <v>0</v>
          </cell>
          <cell r="DF514">
            <v>0</v>
          </cell>
          <cell r="DI514">
            <v>0</v>
          </cell>
          <cell r="DK514">
            <v>0</v>
          </cell>
          <cell r="DL514">
            <v>0</v>
          </cell>
          <cell r="DN514" t="str">
            <v>21D11</v>
          </cell>
          <cell r="DO514" t="str">
            <v>Flex.T.Int."Escrit"</v>
          </cell>
          <cell r="DP514">
            <v>2</v>
          </cell>
          <cell r="DQ514">
            <v>100</v>
          </cell>
          <cell r="DR514" t="str">
            <v>LX01</v>
          </cell>
          <cell r="DT514" t="str">
            <v>00210000</v>
          </cell>
          <cell r="DU514" t="str">
            <v>CREDITO PREDIAL PORTUGUES, SA</v>
          </cell>
        </row>
        <row r="515">
          <cell r="A515" t="str">
            <v>159549</v>
          </cell>
          <cell r="B515" t="str">
            <v>Eduardo António Dias Vale</v>
          </cell>
          <cell r="C515" t="str">
            <v>1978</v>
          </cell>
          <cell r="D515">
            <v>27</v>
          </cell>
          <cell r="E515">
            <v>27</v>
          </cell>
          <cell r="F515" t="str">
            <v>19561119</v>
          </cell>
          <cell r="G515" t="str">
            <v>48</v>
          </cell>
          <cell r="H515" t="str">
            <v>1</v>
          </cell>
          <cell r="I515" t="str">
            <v>Casado</v>
          </cell>
          <cell r="J515" t="str">
            <v>masculino</v>
          </cell>
          <cell r="K515">
            <v>1</v>
          </cell>
          <cell r="L515" t="str">
            <v>R Comandante António Feio, nº 28-3ºA</v>
          </cell>
          <cell r="M515" t="str">
            <v>2800-255</v>
          </cell>
          <cell r="N515" t="str">
            <v>ALMADA</v>
          </cell>
          <cell r="O515" t="str">
            <v>00776015</v>
          </cell>
          <cell r="P515" t="str">
            <v>GESTAO DE EMPRESAS</v>
          </cell>
          <cell r="R515" t="str">
            <v>4737472</v>
          </cell>
          <cell r="S515" t="str">
            <v>19970408</v>
          </cell>
          <cell r="T515" t="str">
            <v>LISBOA</v>
          </cell>
          <cell r="U515" t="str">
            <v>9803</v>
          </cell>
          <cell r="V515" t="str">
            <v>S.NAC IND ENERGIA-SINDEL</v>
          </cell>
          <cell r="W515" t="str">
            <v>135827990</v>
          </cell>
          <cell r="X515" t="str">
            <v>2151</v>
          </cell>
          <cell r="Y515" t="str">
            <v>0.0</v>
          </cell>
          <cell r="Z515">
            <v>1</v>
          </cell>
          <cell r="AA515" t="str">
            <v>00</v>
          </cell>
          <cell r="AC515" t="str">
            <v>X</v>
          </cell>
          <cell r="AD515" t="str">
            <v>100</v>
          </cell>
          <cell r="AE515" t="str">
            <v>11218381436</v>
          </cell>
          <cell r="AF515" t="str">
            <v>02</v>
          </cell>
          <cell r="AG515" t="str">
            <v>19780816</v>
          </cell>
          <cell r="AH515" t="str">
            <v>DT.Adm.Corr.Antiguid</v>
          </cell>
          <cell r="AI515" t="str">
            <v>1</v>
          </cell>
          <cell r="AJ515" t="str">
            <v>ACTIVOS</v>
          </cell>
          <cell r="AK515" t="str">
            <v>AA</v>
          </cell>
          <cell r="AL515" t="str">
            <v>ACTIVO TEMP.INTEIRO</v>
          </cell>
          <cell r="AM515" t="str">
            <v>J300</v>
          </cell>
          <cell r="AN515" t="str">
            <v>EDPOutsourcing Comercial-S</v>
          </cell>
          <cell r="AO515" t="str">
            <v>J312</v>
          </cell>
          <cell r="AP515" t="str">
            <v>EDPOC-LSB-CCB45</v>
          </cell>
          <cell r="AQ515" t="str">
            <v>40184678</v>
          </cell>
          <cell r="AR515" t="str">
            <v>70000244</v>
          </cell>
          <cell r="AS515" t="str">
            <v>134.</v>
          </cell>
          <cell r="AT515" t="str">
            <v>TECNICO GESTAO ADMINISTRATIVA</v>
          </cell>
          <cell r="AU515" t="str">
            <v>1</v>
          </cell>
          <cell r="AV515" t="str">
            <v>00041827</v>
          </cell>
          <cell r="AW515" t="str">
            <v>J20502200610</v>
          </cell>
          <cell r="AX515" t="str">
            <v>OCB2B-AF-ANALISE FACT E COM REDES</v>
          </cell>
          <cell r="AY515" t="str">
            <v>68907300</v>
          </cell>
          <cell r="AZ515" t="str">
            <v>B2B e Comercial de R</v>
          </cell>
          <cell r="BA515" t="str">
            <v>6890</v>
          </cell>
          <cell r="BB515" t="str">
            <v>EDP Outsourcing Comercial</v>
          </cell>
          <cell r="BC515" t="str">
            <v>6890</v>
          </cell>
          <cell r="BD515" t="str">
            <v>6890</v>
          </cell>
          <cell r="BE515" t="str">
            <v>2800</v>
          </cell>
          <cell r="BF515" t="str">
            <v>6890</v>
          </cell>
          <cell r="BG515" t="str">
            <v>EDP Outsourcing Comercial,SA</v>
          </cell>
          <cell r="BH515" t="str">
            <v>1010</v>
          </cell>
          <cell r="BI515">
            <v>1247</v>
          </cell>
          <cell r="BJ515" t="str">
            <v>11</v>
          </cell>
          <cell r="BK515">
            <v>27</v>
          </cell>
          <cell r="BL515">
            <v>272.97000000000003</v>
          </cell>
          <cell r="BM515" t="str">
            <v>NÍVEL 4</v>
          </cell>
          <cell r="BN515" t="str">
            <v>00</v>
          </cell>
          <cell r="BO515" t="str">
            <v>05</v>
          </cell>
          <cell r="BP515" t="str">
            <v>20050101</v>
          </cell>
          <cell r="BQ515" t="str">
            <v>21</v>
          </cell>
          <cell r="BR515" t="str">
            <v>EVOLUCAO AUTOMATICA</v>
          </cell>
          <cell r="BS515" t="str">
            <v>20050101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C515">
            <v>0</v>
          </cell>
          <cell r="CG515">
            <v>0</v>
          </cell>
          <cell r="CK515">
            <v>0</v>
          </cell>
          <cell r="CO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Z515">
            <v>0</v>
          </cell>
          <cell r="DC515">
            <v>0</v>
          </cell>
          <cell r="DF515">
            <v>0</v>
          </cell>
          <cell r="DI515">
            <v>0</v>
          </cell>
          <cell r="DK515">
            <v>0</v>
          </cell>
          <cell r="DL515">
            <v>0</v>
          </cell>
          <cell r="DN515" t="str">
            <v>21D11</v>
          </cell>
          <cell r="DO515" t="str">
            <v>Flex.T.Int."Escrit"</v>
          </cell>
          <cell r="DP515">
            <v>2</v>
          </cell>
          <cell r="DQ515">
            <v>100</v>
          </cell>
          <cell r="DR515" t="str">
            <v>LX01</v>
          </cell>
          <cell r="DT515" t="str">
            <v>00330000</v>
          </cell>
          <cell r="DU515" t="str">
            <v>BANCO COMERCIAL PORTUGUES, SA</v>
          </cell>
        </row>
        <row r="516">
          <cell r="A516" t="str">
            <v>190527</v>
          </cell>
          <cell r="B516" t="str">
            <v>Carlos Alfredo Barros Leal</v>
          </cell>
          <cell r="C516" t="str">
            <v>1979</v>
          </cell>
          <cell r="D516">
            <v>26</v>
          </cell>
          <cell r="E516">
            <v>26</v>
          </cell>
          <cell r="F516" t="str">
            <v>19550424</v>
          </cell>
          <cell r="G516" t="str">
            <v>50</v>
          </cell>
          <cell r="H516" t="str">
            <v>1</v>
          </cell>
          <cell r="I516" t="str">
            <v>Casado</v>
          </cell>
          <cell r="J516" t="str">
            <v>masculino</v>
          </cell>
          <cell r="K516">
            <v>1</v>
          </cell>
          <cell r="L516" t="str">
            <v>Pct Guilherme Coração, N. 2 3 D     Feijo</v>
          </cell>
          <cell r="M516" t="str">
            <v>2810-077</v>
          </cell>
          <cell r="N516" t="str">
            <v>ALMADA</v>
          </cell>
          <cell r="O516" t="str">
            <v>00772404</v>
          </cell>
          <cell r="P516" t="str">
            <v>SOCIOLOGIA</v>
          </cell>
          <cell r="R516" t="str">
            <v>3161447</v>
          </cell>
          <cell r="S516" t="str">
            <v>19961014</v>
          </cell>
          <cell r="T516" t="str">
            <v>LISBOA</v>
          </cell>
          <cell r="U516" t="str">
            <v>9803</v>
          </cell>
          <cell r="V516" t="str">
            <v>S.NAC IND ENERGIA-SINDEL</v>
          </cell>
          <cell r="W516" t="str">
            <v>135206740</v>
          </cell>
          <cell r="X516" t="str">
            <v>3212</v>
          </cell>
          <cell r="Y516" t="str">
            <v>0.0</v>
          </cell>
          <cell r="Z516">
            <v>1</v>
          </cell>
          <cell r="AA516" t="str">
            <v>00</v>
          </cell>
          <cell r="AC516" t="str">
            <v>X</v>
          </cell>
          <cell r="AD516" t="str">
            <v>100</v>
          </cell>
          <cell r="AE516" t="str">
            <v>11218394858</v>
          </cell>
          <cell r="AF516" t="str">
            <v>02</v>
          </cell>
          <cell r="AG516" t="str">
            <v>19790918</v>
          </cell>
          <cell r="AH516" t="str">
            <v>DT.Adm.Corr.Antiguid</v>
          </cell>
          <cell r="AI516" t="str">
            <v>1</v>
          </cell>
          <cell r="AJ516" t="str">
            <v>ACTIVOS</v>
          </cell>
          <cell r="AK516" t="str">
            <v>AA</v>
          </cell>
          <cell r="AL516" t="str">
            <v>ACTIVO TEMP.INTEIRO</v>
          </cell>
          <cell r="AM516" t="str">
            <v>J300</v>
          </cell>
          <cell r="AN516" t="str">
            <v>EDPOutsourcing Comercial-S</v>
          </cell>
          <cell r="AO516" t="str">
            <v>J312</v>
          </cell>
          <cell r="AP516" t="str">
            <v>EDPOC-LSB-CCB45</v>
          </cell>
          <cell r="AQ516" t="str">
            <v>40177038</v>
          </cell>
          <cell r="AR516" t="str">
            <v>70000041</v>
          </cell>
          <cell r="AS516" t="str">
            <v>01L1</v>
          </cell>
          <cell r="AT516" t="str">
            <v>LICENCIADO I</v>
          </cell>
          <cell r="AU516" t="str">
            <v>1</v>
          </cell>
          <cell r="AV516" t="str">
            <v>00041831</v>
          </cell>
          <cell r="AW516" t="str">
            <v>J20506000230</v>
          </cell>
          <cell r="AX516" t="str">
            <v>OCGCC-AP-APOIO</v>
          </cell>
          <cell r="AY516" t="str">
            <v>68907500</v>
          </cell>
          <cell r="AZ516" t="str">
            <v>Depart. Gestão de Cr</v>
          </cell>
          <cell r="BA516" t="str">
            <v>6890</v>
          </cell>
          <cell r="BB516" t="str">
            <v>EDP Outsourcing Comercial</v>
          </cell>
          <cell r="BC516" t="str">
            <v>6890</v>
          </cell>
          <cell r="BD516" t="str">
            <v>6890</v>
          </cell>
          <cell r="BE516" t="str">
            <v>2800</v>
          </cell>
          <cell r="BF516" t="str">
            <v>6890</v>
          </cell>
          <cell r="BG516" t="str">
            <v>EDP Outsourcing Comercial,SA</v>
          </cell>
          <cell r="BH516" t="str">
            <v>1010</v>
          </cell>
          <cell r="BI516">
            <v>1799</v>
          </cell>
          <cell r="BJ516" t="str">
            <v>F</v>
          </cell>
          <cell r="BK516">
            <v>26</v>
          </cell>
          <cell r="BL516">
            <v>262.86</v>
          </cell>
          <cell r="BM516" t="str">
            <v>LIC 1</v>
          </cell>
          <cell r="BN516" t="str">
            <v>01</v>
          </cell>
          <cell r="BO516" t="str">
            <v>F</v>
          </cell>
          <cell r="BP516" t="str">
            <v>20040101</v>
          </cell>
          <cell r="BQ516" t="str">
            <v>21</v>
          </cell>
          <cell r="BR516" t="str">
            <v>EVOLUCAO AUTOMATICA</v>
          </cell>
          <cell r="BS516" t="str">
            <v>20050101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C516">
            <v>0</v>
          </cell>
          <cell r="CG516">
            <v>0</v>
          </cell>
          <cell r="CK516">
            <v>0</v>
          </cell>
          <cell r="CO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Z516">
            <v>0</v>
          </cell>
          <cell r="DC516">
            <v>0</v>
          </cell>
          <cell r="DF516">
            <v>0</v>
          </cell>
          <cell r="DI516">
            <v>0</v>
          </cell>
          <cell r="DK516">
            <v>0</v>
          </cell>
          <cell r="DL516">
            <v>0</v>
          </cell>
          <cell r="DN516" t="str">
            <v>21D11</v>
          </cell>
          <cell r="DO516" t="str">
            <v>Flex.T.Int."Escrit"</v>
          </cell>
          <cell r="DP516">
            <v>2</v>
          </cell>
          <cell r="DQ516">
            <v>100</v>
          </cell>
          <cell r="DR516" t="str">
            <v>LX01</v>
          </cell>
          <cell r="DT516" t="str">
            <v>00070024</v>
          </cell>
          <cell r="DU516" t="str">
            <v>BANCO ESPIRITO SANTO, SA</v>
          </cell>
        </row>
        <row r="517">
          <cell r="A517" t="str">
            <v>302759</v>
          </cell>
          <cell r="B517" t="str">
            <v>Maria Eugénia Neto Araújo Sousa Albuquerque</v>
          </cell>
          <cell r="C517" t="str">
            <v>1984</v>
          </cell>
          <cell r="D517">
            <v>21</v>
          </cell>
          <cell r="E517">
            <v>21</v>
          </cell>
          <cell r="F517" t="str">
            <v>19541026</v>
          </cell>
          <cell r="G517" t="str">
            <v>50</v>
          </cell>
          <cell r="H517" t="str">
            <v>1</v>
          </cell>
          <cell r="I517" t="str">
            <v>Casado</v>
          </cell>
          <cell r="J517" t="str">
            <v>feminino</v>
          </cell>
          <cell r="K517">
            <v>2</v>
          </cell>
          <cell r="L517" t="str">
            <v>R Sol, 7-R/C Catujal</v>
          </cell>
          <cell r="M517" t="str">
            <v>2685-000</v>
          </cell>
          <cell r="N517" t="str">
            <v>SACAVÉM</v>
          </cell>
          <cell r="O517" t="str">
            <v>00241132</v>
          </cell>
          <cell r="P517" t="str">
            <v>CURSO COMPLEMENTAR DOS LICEUS</v>
          </cell>
          <cell r="R517" t="str">
            <v>4652296</v>
          </cell>
          <cell r="S517" t="str">
            <v>20000210</v>
          </cell>
          <cell r="T517" t="str">
            <v>LISBOA</v>
          </cell>
          <cell r="U517" t="str">
            <v>9803</v>
          </cell>
          <cell r="V517" t="str">
            <v>S.NAC IND ENERGIA-SINDEL</v>
          </cell>
          <cell r="W517" t="str">
            <v>112565239</v>
          </cell>
          <cell r="X517" t="str">
            <v>3492</v>
          </cell>
          <cell r="Y517" t="str">
            <v>0.0</v>
          </cell>
          <cell r="Z517">
            <v>2</v>
          </cell>
          <cell r="AA517" t="str">
            <v>00</v>
          </cell>
          <cell r="AC517" t="str">
            <v>X</v>
          </cell>
          <cell r="AD517" t="str">
            <v>029</v>
          </cell>
          <cell r="AE517" t="str">
            <v>10940087204</v>
          </cell>
          <cell r="AF517" t="str">
            <v>02</v>
          </cell>
          <cell r="AG517" t="str">
            <v>19840302</v>
          </cell>
          <cell r="AH517" t="str">
            <v>DT.Adm.Corr.Antiguid</v>
          </cell>
          <cell r="AI517" t="str">
            <v>1</v>
          </cell>
          <cell r="AJ517" t="str">
            <v>ACTIVOS</v>
          </cell>
          <cell r="AK517" t="str">
            <v>AA</v>
          </cell>
          <cell r="AL517" t="str">
            <v>ACTIVO TEMP.INTEIRO</v>
          </cell>
          <cell r="AM517" t="str">
            <v>J300</v>
          </cell>
          <cell r="AN517" t="str">
            <v>EDPOutsourcing Comercial-S</v>
          </cell>
          <cell r="AO517" t="str">
            <v>J312</v>
          </cell>
          <cell r="AP517" t="str">
            <v>EDPOC-LSB-CCB45</v>
          </cell>
          <cell r="AQ517" t="str">
            <v>40176878</v>
          </cell>
          <cell r="AR517" t="str">
            <v>70000022</v>
          </cell>
          <cell r="AS517" t="str">
            <v>014.</v>
          </cell>
          <cell r="AT517" t="str">
            <v>TECNICO COMERCIAL</v>
          </cell>
          <cell r="AU517" t="str">
            <v>1</v>
          </cell>
          <cell r="AV517" t="str">
            <v>00040429</v>
          </cell>
          <cell r="AW517" t="str">
            <v>J20506001230</v>
          </cell>
          <cell r="AX517" t="str">
            <v>OCGCC-GS-GESTÃO CREDITOS E COBRANÇA</v>
          </cell>
          <cell r="AY517" t="str">
            <v>68907503</v>
          </cell>
          <cell r="AZ517" t="str">
            <v>Gestão de Créditos e</v>
          </cell>
          <cell r="BA517" t="str">
            <v>6890</v>
          </cell>
          <cell r="BB517" t="str">
            <v>EDP Outsourcing Comercial</v>
          </cell>
          <cell r="BC517" t="str">
            <v>6890</v>
          </cell>
          <cell r="BD517" t="str">
            <v>6890</v>
          </cell>
          <cell r="BE517" t="str">
            <v>2800</v>
          </cell>
          <cell r="BF517" t="str">
            <v>6890</v>
          </cell>
          <cell r="BG517" t="str">
            <v>EDP Outsourcing Comercial,SA</v>
          </cell>
          <cell r="BH517" t="str">
            <v>1010</v>
          </cell>
          <cell r="BI517">
            <v>1339</v>
          </cell>
          <cell r="BJ517" t="str">
            <v>12</v>
          </cell>
          <cell r="BK517">
            <v>21</v>
          </cell>
          <cell r="BL517">
            <v>212.31</v>
          </cell>
          <cell r="BM517" t="str">
            <v>NÍVEL 4</v>
          </cell>
          <cell r="BN517" t="str">
            <v>00</v>
          </cell>
          <cell r="BO517" t="str">
            <v>06</v>
          </cell>
          <cell r="BP517" t="str">
            <v>20050101</v>
          </cell>
          <cell r="BQ517" t="str">
            <v>21</v>
          </cell>
          <cell r="BR517" t="str">
            <v>EVOLUCAO AUTOMATICA</v>
          </cell>
          <cell r="BS517" t="str">
            <v>20050101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C517">
            <v>0</v>
          </cell>
          <cell r="CG517">
            <v>0</v>
          </cell>
          <cell r="CK517">
            <v>0</v>
          </cell>
          <cell r="CO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Z517">
            <v>0</v>
          </cell>
          <cell r="DC517">
            <v>0</v>
          </cell>
          <cell r="DF517">
            <v>0</v>
          </cell>
          <cell r="DI517">
            <v>0</v>
          </cell>
          <cell r="DK517">
            <v>0</v>
          </cell>
          <cell r="DL517">
            <v>0</v>
          </cell>
          <cell r="DN517" t="str">
            <v>21D11</v>
          </cell>
          <cell r="DO517" t="str">
            <v>Flex.T.Int."Escrit"</v>
          </cell>
          <cell r="DP517">
            <v>2</v>
          </cell>
          <cell r="DQ517">
            <v>100</v>
          </cell>
          <cell r="DR517" t="str">
            <v>LX01</v>
          </cell>
          <cell r="DT517" t="str">
            <v>00070019</v>
          </cell>
          <cell r="DU517" t="str">
            <v>BANCO ESPIRITO SANTO, SA</v>
          </cell>
        </row>
        <row r="518">
          <cell r="A518" t="str">
            <v>215589</v>
          </cell>
          <cell r="B518" t="str">
            <v>Marília Jesus Gonçalves Ferreira Araújo</v>
          </cell>
          <cell r="C518" t="str">
            <v>1981</v>
          </cell>
          <cell r="D518">
            <v>24</v>
          </cell>
          <cell r="E518">
            <v>24</v>
          </cell>
          <cell r="F518" t="str">
            <v>19570827</v>
          </cell>
          <cell r="G518" t="str">
            <v>47</v>
          </cell>
          <cell r="H518" t="str">
            <v>1</v>
          </cell>
          <cell r="I518" t="str">
            <v>Casado</v>
          </cell>
          <cell r="J518" t="str">
            <v>feminino</v>
          </cell>
          <cell r="K518">
            <v>2</v>
          </cell>
          <cell r="L518" t="str">
            <v>Parque Residencial do Cabo, Lt 41-3ºC Povos</v>
          </cell>
          <cell r="M518" t="str">
            <v>2600-000</v>
          </cell>
          <cell r="N518" t="str">
            <v>VILA FRANCA DE XIRA</v>
          </cell>
          <cell r="O518" t="str">
            <v>00232213</v>
          </cell>
          <cell r="P518" t="str">
            <v>C.GERAL ADMINISTRACAO COMERCIO</v>
          </cell>
          <cell r="R518" t="str">
            <v>4874275</v>
          </cell>
          <cell r="S518" t="str">
            <v>20000609</v>
          </cell>
          <cell r="T518" t="str">
            <v>LISBOA</v>
          </cell>
          <cell r="W518" t="str">
            <v>131416308</v>
          </cell>
          <cell r="X518" t="str">
            <v>1597</v>
          </cell>
          <cell r="Y518" t="str">
            <v>0.0</v>
          </cell>
          <cell r="Z518">
            <v>2</v>
          </cell>
          <cell r="AA518" t="str">
            <v>00</v>
          </cell>
          <cell r="AC518" t="str">
            <v>X</v>
          </cell>
          <cell r="AD518" t="str">
            <v>029</v>
          </cell>
          <cell r="AE518" t="str">
            <v>10940079023</v>
          </cell>
          <cell r="AF518" t="str">
            <v>02</v>
          </cell>
          <cell r="AG518" t="str">
            <v>19810901</v>
          </cell>
          <cell r="AH518" t="str">
            <v>DT.Adm.Corr.Antiguid</v>
          </cell>
          <cell r="AI518" t="str">
            <v>1</v>
          </cell>
          <cell r="AJ518" t="str">
            <v>ACTIVOS</v>
          </cell>
          <cell r="AK518" t="str">
            <v>AA</v>
          </cell>
          <cell r="AL518" t="str">
            <v>ACTIVO TEMP.INTEIRO</v>
          </cell>
          <cell r="AM518" t="str">
            <v>J300</v>
          </cell>
          <cell r="AN518" t="str">
            <v>EDPOutsourcing Comercial-S</v>
          </cell>
          <cell r="AO518" t="str">
            <v>J312</v>
          </cell>
          <cell r="AP518" t="str">
            <v>EDPOC-LSB-CCB45</v>
          </cell>
          <cell r="AQ518" t="str">
            <v>40176825</v>
          </cell>
          <cell r="AR518" t="str">
            <v>70000022</v>
          </cell>
          <cell r="AS518" t="str">
            <v>014.</v>
          </cell>
          <cell r="AT518" t="str">
            <v>TECNICO COMERCIAL</v>
          </cell>
          <cell r="AU518" t="str">
            <v>1</v>
          </cell>
          <cell r="AV518" t="str">
            <v>00040429</v>
          </cell>
          <cell r="AW518" t="str">
            <v>J20506001230</v>
          </cell>
          <cell r="AX518" t="str">
            <v>OCGCC-GS-GESTÃO CREDITOS E COBRANÇA</v>
          </cell>
          <cell r="AY518" t="str">
            <v>68907503</v>
          </cell>
          <cell r="AZ518" t="str">
            <v>Gestão de Créditos e</v>
          </cell>
          <cell r="BA518" t="str">
            <v>6890</v>
          </cell>
          <cell r="BB518" t="str">
            <v>EDP Outsourcing Comercial</v>
          </cell>
          <cell r="BC518" t="str">
            <v>6890</v>
          </cell>
          <cell r="BD518" t="str">
            <v>6890</v>
          </cell>
          <cell r="BE518" t="str">
            <v>2800</v>
          </cell>
          <cell r="BF518" t="str">
            <v>6890</v>
          </cell>
          <cell r="BG518" t="str">
            <v>EDP Outsourcing Comercial,SA</v>
          </cell>
          <cell r="BH518" t="str">
            <v>1010</v>
          </cell>
          <cell r="BI518">
            <v>1339</v>
          </cell>
          <cell r="BJ518" t="str">
            <v>12</v>
          </cell>
          <cell r="BK518">
            <v>24</v>
          </cell>
          <cell r="BL518">
            <v>242.64</v>
          </cell>
          <cell r="BM518" t="str">
            <v>NÍVEL 4</v>
          </cell>
          <cell r="BN518" t="str">
            <v>02</v>
          </cell>
          <cell r="BO518" t="str">
            <v>06</v>
          </cell>
          <cell r="BP518" t="str">
            <v>20030101</v>
          </cell>
          <cell r="BQ518" t="str">
            <v>21</v>
          </cell>
          <cell r="BR518" t="str">
            <v>EVOLUCAO AUTOMATICA</v>
          </cell>
          <cell r="BS518" t="str">
            <v>20050101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C518">
            <v>0</v>
          </cell>
          <cell r="CG518">
            <v>0</v>
          </cell>
          <cell r="CK518">
            <v>0</v>
          </cell>
          <cell r="CO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Z518">
            <v>0</v>
          </cell>
          <cell r="DC518">
            <v>0</v>
          </cell>
          <cell r="DF518">
            <v>0</v>
          </cell>
          <cell r="DI518">
            <v>0</v>
          </cell>
          <cell r="DK518">
            <v>0</v>
          </cell>
          <cell r="DL518">
            <v>0</v>
          </cell>
          <cell r="DN518" t="str">
            <v>21D11</v>
          </cell>
          <cell r="DO518" t="str">
            <v>Flex.T.Int."Escrit"</v>
          </cell>
          <cell r="DP518">
            <v>2</v>
          </cell>
          <cell r="DQ518">
            <v>100</v>
          </cell>
          <cell r="DR518" t="str">
            <v>LX01</v>
          </cell>
          <cell r="DT518" t="str">
            <v>00330000</v>
          </cell>
          <cell r="DU518" t="str">
            <v>BANCO COMERCIAL PORTUGUES, SA</v>
          </cell>
        </row>
        <row r="519">
          <cell r="A519" t="str">
            <v>303283</v>
          </cell>
          <cell r="B519" t="str">
            <v>Julio Luis Rodrigues Xavier Basto</v>
          </cell>
          <cell r="C519" t="str">
            <v>1984</v>
          </cell>
          <cell r="D519">
            <v>21</v>
          </cell>
          <cell r="E519">
            <v>21</v>
          </cell>
          <cell r="F519" t="str">
            <v>19611125</v>
          </cell>
          <cell r="G519" t="str">
            <v>43</v>
          </cell>
          <cell r="H519" t="str">
            <v>1</v>
          </cell>
          <cell r="I519" t="str">
            <v>Casado</v>
          </cell>
          <cell r="J519" t="str">
            <v>masculino</v>
          </cell>
          <cell r="K519">
            <v>2</v>
          </cell>
          <cell r="L519" t="str">
            <v>Rua da Alegria, 8 Povoa da Galega</v>
          </cell>
          <cell r="M519" t="str">
            <v>2665-324</v>
          </cell>
          <cell r="N519" t="str">
            <v>MILHARADO</v>
          </cell>
          <cell r="O519" t="str">
            <v>00241132</v>
          </cell>
          <cell r="P519" t="str">
            <v>CURSO COMPLEMENTAR DOS LICEUS</v>
          </cell>
          <cell r="R519" t="str">
            <v>6027536</v>
          </cell>
          <cell r="S519" t="str">
            <v>20011018</v>
          </cell>
          <cell r="T519" t="str">
            <v>LISBOA</v>
          </cell>
          <cell r="U519" t="str">
            <v>9803</v>
          </cell>
          <cell r="V519" t="str">
            <v>S.NAC IND ENERGIA-SINDEL</v>
          </cell>
          <cell r="W519" t="str">
            <v>116397357</v>
          </cell>
          <cell r="X519" t="str">
            <v>1546</v>
          </cell>
          <cell r="Y519" t="str">
            <v>0.0</v>
          </cell>
          <cell r="Z519">
            <v>1</v>
          </cell>
          <cell r="AA519" t="str">
            <v>00</v>
          </cell>
          <cell r="AC519" t="str">
            <v>X</v>
          </cell>
          <cell r="AD519" t="str">
            <v>029</v>
          </cell>
          <cell r="AE519" t="str">
            <v>10940088209</v>
          </cell>
          <cell r="AF519" t="str">
            <v>02</v>
          </cell>
          <cell r="AG519" t="str">
            <v>19840514</v>
          </cell>
          <cell r="AH519" t="str">
            <v>DT.Adm.Corr.Antiguid</v>
          </cell>
          <cell r="AI519" t="str">
            <v>1</v>
          </cell>
          <cell r="AJ519" t="str">
            <v>ACTIVOS</v>
          </cell>
          <cell r="AK519" t="str">
            <v>AA</v>
          </cell>
          <cell r="AL519" t="str">
            <v>ACTIVO TEMP.INTEIRO</v>
          </cell>
          <cell r="AM519" t="str">
            <v>J300</v>
          </cell>
          <cell r="AN519" t="str">
            <v>EDPOutsourcing Comercial-S</v>
          </cell>
          <cell r="AO519" t="str">
            <v>J312</v>
          </cell>
          <cell r="AP519" t="str">
            <v>EDPOC-LSB-CCB45</v>
          </cell>
          <cell r="AQ519" t="str">
            <v>40177040</v>
          </cell>
          <cell r="AR519" t="str">
            <v>70000022</v>
          </cell>
          <cell r="AS519" t="str">
            <v>014.</v>
          </cell>
          <cell r="AT519" t="str">
            <v>TECNICO COMERCIAL</v>
          </cell>
          <cell r="AU519" t="str">
            <v>1</v>
          </cell>
          <cell r="AV519" t="str">
            <v>00040429</v>
          </cell>
          <cell r="AW519" t="str">
            <v>J20506001230</v>
          </cell>
          <cell r="AX519" t="str">
            <v>OCGCC-GS-GESTÃO CREDITOS E COBRANÇA</v>
          </cell>
          <cell r="AY519" t="str">
            <v>68907503</v>
          </cell>
          <cell r="AZ519" t="str">
            <v>Gestão de Créditos e</v>
          </cell>
          <cell r="BA519" t="str">
            <v>6890</v>
          </cell>
          <cell r="BB519" t="str">
            <v>EDP Outsourcing Comercial</v>
          </cell>
          <cell r="BC519" t="str">
            <v>6890</v>
          </cell>
          <cell r="BD519" t="str">
            <v>6890</v>
          </cell>
          <cell r="BE519" t="str">
            <v>2800</v>
          </cell>
          <cell r="BF519" t="str">
            <v>6890</v>
          </cell>
          <cell r="BG519" t="str">
            <v>EDP Outsourcing Comercial,SA</v>
          </cell>
          <cell r="BH519" t="str">
            <v>1010</v>
          </cell>
          <cell r="BI519">
            <v>1247</v>
          </cell>
          <cell r="BJ519" t="str">
            <v>11</v>
          </cell>
          <cell r="BK519">
            <v>21</v>
          </cell>
          <cell r="BL519">
            <v>212.31</v>
          </cell>
          <cell r="BM519" t="str">
            <v>NÍVEL 4</v>
          </cell>
          <cell r="BN519" t="str">
            <v>01</v>
          </cell>
          <cell r="BO519" t="str">
            <v>05</v>
          </cell>
          <cell r="BP519" t="str">
            <v>20040101</v>
          </cell>
          <cell r="BQ519" t="str">
            <v>21</v>
          </cell>
          <cell r="BR519" t="str">
            <v>EVOLUCAO AUTOMATICA</v>
          </cell>
          <cell r="BS519" t="str">
            <v>20050101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C519">
            <v>0</v>
          </cell>
          <cell r="CG519">
            <v>0</v>
          </cell>
          <cell r="CK519">
            <v>0</v>
          </cell>
          <cell r="CO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Z519">
            <v>0</v>
          </cell>
          <cell r="DC519">
            <v>0</v>
          </cell>
          <cell r="DF519">
            <v>0</v>
          </cell>
          <cell r="DI519">
            <v>0</v>
          </cell>
          <cell r="DK519">
            <v>0</v>
          </cell>
          <cell r="DL519">
            <v>0</v>
          </cell>
          <cell r="DN519" t="str">
            <v>21D11</v>
          </cell>
          <cell r="DO519" t="str">
            <v>Flex.T.Int."Escrit"</v>
          </cell>
          <cell r="DP519">
            <v>2</v>
          </cell>
          <cell r="DQ519">
            <v>100</v>
          </cell>
          <cell r="DR519" t="str">
            <v>LX01</v>
          </cell>
          <cell r="DT519" t="str">
            <v>00330000</v>
          </cell>
          <cell r="DU519" t="str">
            <v>BANCO COMERCIAL PORTUGUES, SA</v>
          </cell>
        </row>
        <row r="520">
          <cell r="A520" t="str">
            <v>200204</v>
          </cell>
          <cell r="B520" t="str">
            <v>Maria Conceição Folgado Ferreira Pinto Campeão</v>
          </cell>
          <cell r="C520" t="str">
            <v>1980</v>
          </cell>
          <cell r="D520">
            <v>25</v>
          </cell>
          <cell r="E520">
            <v>25</v>
          </cell>
          <cell r="F520" t="str">
            <v>19600113</v>
          </cell>
          <cell r="G520" t="str">
            <v>45</v>
          </cell>
          <cell r="H520" t="str">
            <v>1</v>
          </cell>
          <cell r="I520" t="str">
            <v>Casado</v>
          </cell>
          <cell r="J520" t="str">
            <v>feminino</v>
          </cell>
          <cell r="K520">
            <v>1</v>
          </cell>
          <cell r="L520" t="str">
            <v>R Milharada, Nº 29-8ºEsq Massamá</v>
          </cell>
          <cell r="M520" t="str">
            <v>2745-822</v>
          </cell>
          <cell r="N520" t="str">
            <v>QUELUZ</v>
          </cell>
          <cell r="O520" t="str">
            <v>00241041</v>
          </cell>
          <cell r="P520" t="str">
            <v>CURSO COMPLEMENTAR DE LETRAS</v>
          </cell>
          <cell r="R520" t="str">
            <v>4316764</v>
          </cell>
          <cell r="S520" t="str">
            <v>20020510</v>
          </cell>
          <cell r="T520" t="str">
            <v>LISBOA</v>
          </cell>
          <cell r="U520" t="str">
            <v>9803</v>
          </cell>
          <cell r="V520" t="str">
            <v>S.NAC IND ENERGIA-SINDEL</v>
          </cell>
          <cell r="W520" t="str">
            <v>100990509</v>
          </cell>
          <cell r="X520" t="str">
            <v>3166</v>
          </cell>
          <cell r="Y520" t="str">
            <v>0.0</v>
          </cell>
          <cell r="Z520">
            <v>1</v>
          </cell>
          <cell r="AA520" t="str">
            <v>00</v>
          </cell>
          <cell r="AC520" t="str">
            <v>X</v>
          </cell>
          <cell r="AD520" t="str">
            <v>029</v>
          </cell>
          <cell r="AE520" t="str">
            <v>10940075837</v>
          </cell>
          <cell r="AF520" t="str">
            <v>02</v>
          </cell>
          <cell r="AG520" t="str">
            <v>19800701</v>
          </cell>
          <cell r="AH520" t="str">
            <v>DT.Adm.Corr.Antiguid</v>
          </cell>
          <cell r="AI520" t="str">
            <v>1</v>
          </cell>
          <cell r="AJ520" t="str">
            <v>ACTIVOS</v>
          </cell>
          <cell r="AK520" t="str">
            <v>AA</v>
          </cell>
          <cell r="AL520" t="str">
            <v>ACTIVO TEMP.INTEIRO</v>
          </cell>
          <cell r="AM520" t="str">
            <v>J300</v>
          </cell>
          <cell r="AN520" t="str">
            <v>EDPOutsourcing Comercial-S</v>
          </cell>
          <cell r="AO520" t="str">
            <v>J312</v>
          </cell>
          <cell r="AP520" t="str">
            <v>EDPOC-LSB-CCB45</v>
          </cell>
          <cell r="AQ520" t="str">
            <v>40176823</v>
          </cell>
          <cell r="AR520" t="str">
            <v>70000022</v>
          </cell>
          <cell r="AS520" t="str">
            <v>014.</v>
          </cell>
          <cell r="AT520" t="str">
            <v>TECNICO COMERCIAL</v>
          </cell>
          <cell r="AU520" t="str">
            <v>1</v>
          </cell>
          <cell r="AV520" t="str">
            <v>00040429</v>
          </cell>
          <cell r="AW520" t="str">
            <v>J20506001230</v>
          </cell>
          <cell r="AX520" t="str">
            <v>OCGCC-GS-GESTÃO CREDITOS E COBRANÇA</v>
          </cell>
          <cell r="AY520" t="str">
            <v>68907503</v>
          </cell>
          <cell r="AZ520" t="str">
            <v>Gestão de Créditos e</v>
          </cell>
          <cell r="BA520" t="str">
            <v>6890</v>
          </cell>
          <cell r="BB520" t="str">
            <v>EDP Outsourcing Comercial</v>
          </cell>
          <cell r="BC520" t="str">
            <v>6890</v>
          </cell>
          <cell r="BD520" t="str">
            <v>6890</v>
          </cell>
          <cell r="BE520" t="str">
            <v>2800</v>
          </cell>
          <cell r="BF520" t="str">
            <v>6890</v>
          </cell>
          <cell r="BG520" t="str">
            <v>EDP Outsourcing Comercial,SA</v>
          </cell>
          <cell r="BH520" t="str">
            <v>1010</v>
          </cell>
          <cell r="BI520">
            <v>1432</v>
          </cell>
          <cell r="BJ520" t="str">
            <v>13</v>
          </cell>
          <cell r="BK520">
            <v>25</v>
          </cell>
          <cell r="BL520">
            <v>252.75</v>
          </cell>
          <cell r="BM520" t="str">
            <v>NÍVEL 4</v>
          </cell>
          <cell r="BN520" t="str">
            <v>00</v>
          </cell>
          <cell r="BO520" t="str">
            <v>07</v>
          </cell>
          <cell r="BP520" t="str">
            <v>20050101</v>
          </cell>
          <cell r="BQ520" t="str">
            <v>21</v>
          </cell>
          <cell r="BR520" t="str">
            <v>EVOLUCAO AUTOMATICA</v>
          </cell>
          <cell r="BS520" t="str">
            <v>20050101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C520">
            <v>0</v>
          </cell>
          <cell r="CG520">
            <v>0</v>
          </cell>
          <cell r="CK520">
            <v>0</v>
          </cell>
          <cell r="CO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Z520">
            <v>0</v>
          </cell>
          <cell r="DC520">
            <v>0</v>
          </cell>
          <cell r="DF520">
            <v>0</v>
          </cell>
          <cell r="DI520">
            <v>0</v>
          </cell>
          <cell r="DK520">
            <v>0</v>
          </cell>
          <cell r="DL520">
            <v>0</v>
          </cell>
          <cell r="DN520" t="str">
            <v>21D11</v>
          </cell>
          <cell r="DO520" t="str">
            <v>Flex.T.Int."Escrit"</v>
          </cell>
          <cell r="DP520">
            <v>2</v>
          </cell>
          <cell r="DQ520">
            <v>100</v>
          </cell>
          <cell r="DR520" t="str">
            <v>LX01</v>
          </cell>
          <cell r="DT520" t="str">
            <v>00350396</v>
          </cell>
          <cell r="DU520" t="str">
            <v>CAIXA GERAL DE DEPOSITOS, SA</v>
          </cell>
        </row>
        <row r="521">
          <cell r="A521" t="str">
            <v>125733</v>
          </cell>
          <cell r="B521" t="str">
            <v>José Leónio Gomes Dantas</v>
          </cell>
          <cell r="C521" t="str">
            <v>1970</v>
          </cell>
          <cell r="D521">
            <v>35</v>
          </cell>
          <cell r="E521">
            <v>35</v>
          </cell>
          <cell r="F521" t="str">
            <v>19530525</v>
          </cell>
          <cell r="G521" t="str">
            <v>52</v>
          </cell>
          <cell r="H521" t="str">
            <v>5</v>
          </cell>
          <cell r="I521" t="str">
            <v>Viuvo</v>
          </cell>
          <cell r="J521" t="str">
            <v>masculino</v>
          </cell>
          <cell r="K521">
            <v>2</v>
          </cell>
          <cell r="L521" t="str">
            <v>R Gonçalves Correia, Lt 48 Albarraque</v>
          </cell>
          <cell r="M521" t="str">
            <v>2635-037</v>
          </cell>
          <cell r="N521" t="str">
            <v>RIO DE MOURO</v>
          </cell>
          <cell r="O521" t="str">
            <v>00232323</v>
          </cell>
          <cell r="P521" t="str">
            <v>C.GERAL ADMINISTRACAOCOMERCIO</v>
          </cell>
          <cell r="R521" t="str">
            <v>2174651</v>
          </cell>
          <cell r="S521" t="str">
            <v>19890208</v>
          </cell>
          <cell r="T521" t="str">
            <v>LISBOA</v>
          </cell>
          <cell r="U521" t="str">
            <v>9803</v>
          </cell>
          <cell r="V521" t="str">
            <v>S.NAC IND ENERGIA-SINDEL</v>
          </cell>
          <cell r="W521" t="str">
            <v>115201815</v>
          </cell>
          <cell r="X521" t="str">
            <v>3549</v>
          </cell>
          <cell r="Y521" t="str">
            <v>0.0</v>
          </cell>
          <cell r="Z521">
            <v>2</v>
          </cell>
          <cell r="AA521" t="str">
            <v>00</v>
          </cell>
          <cell r="AD521" t="str">
            <v>100</v>
          </cell>
          <cell r="AE521" t="str">
            <v>11216385220</v>
          </cell>
          <cell r="AF521" t="str">
            <v>02</v>
          </cell>
          <cell r="AG521" t="str">
            <v>19700223</v>
          </cell>
          <cell r="AH521" t="str">
            <v>DT.Adm.Corr.Antiguid</v>
          </cell>
          <cell r="AI521" t="str">
            <v>1</v>
          </cell>
          <cell r="AJ521" t="str">
            <v>ACTIVOS</v>
          </cell>
          <cell r="AK521" t="str">
            <v>AA</v>
          </cell>
          <cell r="AL521" t="str">
            <v>ACTIVO TEMP.INTEIRO</v>
          </cell>
          <cell r="AM521" t="str">
            <v>J300</v>
          </cell>
          <cell r="AN521" t="str">
            <v>EDPOutsourcing Comercial-S</v>
          </cell>
          <cell r="AO521" t="str">
            <v>J312</v>
          </cell>
          <cell r="AP521" t="str">
            <v>EDPOC-LSB-CCB45</v>
          </cell>
          <cell r="AQ521" t="str">
            <v>40176801</v>
          </cell>
          <cell r="AR521" t="str">
            <v>70000053</v>
          </cell>
          <cell r="AS521" t="str">
            <v>022.</v>
          </cell>
          <cell r="AT521" t="str">
            <v>ASSISTENTE GESTAO</v>
          </cell>
          <cell r="AU521" t="str">
            <v>1</v>
          </cell>
          <cell r="AV521" t="str">
            <v>00040429</v>
          </cell>
          <cell r="AW521" t="str">
            <v>J20506001230</v>
          </cell>
          <cell r="AX521" t="str">
            <v>OCGCC-GS-GESTÃO CREDITOS E COBRANÇA</v>
          </cell>
          <cell r="AY521" t="str">
            <v>68907503</v>
          </cell>
          <cell r="AZ521" t="str">
            <v>Gestão de Créditos e</v>
          </cell>
          <cell r="BA521" t="str">
            <v>6890</v>
          </cell>
          <cell r="BB521" t="str">
            <v>EDP Outsourcing Comercial</v>
          </cell>
          <cell r="BC521" t="str">
            <v>6890</v>
          </cell>
          <cell r="BD521" t="str">
            <v>6890</v>
          </cell>
          <cell r="BE521" t="str">
            <v>2800</v>
          </cell>
          <cell r="BF521" t="str">
            <v>6890</v>
          </cell>
          <cell r="BG521" t="str">
            <v>EDP Outsourcing Comercial,SA</v>
          </cell>
          <cell r="BH521" t="str">
            <v>1010</v>
          </cell>
          <cell r="BI521">
            <v>1891</v>
          </cell>
          <cell r="BJ521" t="str">
            <v>18</v>
          </cell>
          <cell r="BK521">
            <v>35</v>
          </cell>
          <cell r="BL521">
            <v>353.85</v>
          </cell>
          <cell r="BM521" t="str">
            <v>NÍVEL 2</v>
          </cell>
          <cell r="BN521" t="str">
            <v>01</v>
          </cell>
          <cell r="BO521" t="str">
            <v>06</v>
          </cell>
          <cell r="BP521" t="str">
            <v>20040101</v>
          </cell>
          <cell r="BQ521" t="str">
            <v>21</v>
          </cell>
          <cell r="BR521" t="str">
            <v>EVOLUCAO AUTOMATICA</v>
          </cell>
          <cell r="BS521" t="str">
            <v>20050101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C521">
            <v>0</v>
          </cell>
          <cell r="CG521">
            <v>0</v>
          </cell>
          <cell r="CK521">
            <v>0</v>
          </cell>
          <cell r="CO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Z521">
            <v>0</v>
          </cell>
          <cell r="DC521">
            <v>0</v>
          </cell>
          <cell r="DF521">
            <v>0</v>
          </cell>
          <cell r="DI521">
            <v>0</v>
          </cell>
          <cell r="DK521">
            <v>0</v>
          </cell>
          <cell r="DL521">
            <v>0</v>
          </cell>
          <cell r="DN521" t="str">
            <v>21D11</v>
          </cell>
          <cell r="DO521" t="str">
            <v>Flex.T.Int."Escrit"</v>
          </cell>
          <cell r="DP521">
            <v>2</v>
          </cell>
          <cell r="DQ521">
            <v>100</v>
          </cell>
          <cell r="DR521" t="str">
            <v>LX01</v>
          </cell>
          <cell r="DT521" t="str">
            <v>00350201</v>
          </cell>
          <cell r="DU521" t="str">
            <v>CAIXA GERAL DE DEPOSITOS, SA</v>
          </cell>
        </row>
        <row r="522">
          <cell r="A522" t="str">
            <v>301736</v>
          </cell>
          <cell r="B522" t="str">
            <v>Maria Manuela Serra Mendes Ribeiro Esteves</v>
          </cell>
          <cell r="C522" t="str">
            <v>1985</v>
          </cell>
          <cell r="D522">
            <v>20</v>
          </cell>
          <cell r="E522">
            <v>20</v>
          </cell>
          <cell r="F522" t="str">
            <v>19580206</v>
          </cell>
          <cell r="G522" t="str">
            <v>47</v>
          </cell>
          <cell r="H522" t="str">
            <v>1</v>
          </cell>
          <cell r="I522" t="str">
            <v>Casado</v>
          </cell>
          <cell r="J522" t="str">
            <v>feminino</v>
          </cell>
          <cell r="K522">
            <v>1</v>
          </cell>
          <cell r="L522" t="str">
            <v>Av Gorgel Amaral 10-6.-Esq</v>
          </cell>
          <cell r="M522" t="str">
            <v>2720-268</v>
          </cell>
          <cell r="N522" t="str">
            <v>AMADORA</v>
          </cell>
          <cell r="O522" t="str">
            <v>00243371</v>
          </cell>
          <cell r="P522" t="str">
            <v>ANO PROPEDEUTICO</v>
          </cell>
          <cell r="R522" t="str">
            <v>5057291</v>
          </cell>
          <cell r="S522" t="str">
            <v>20000131</v>
          </cell>
          <cell r="T522" t="str">
            <v>LISBOA</v>
          </cell>
          <cell r="U522" t="str">
            <v>9803</v>
          </cell>
          <cell r="V522" t="str">
            <v>S.NAC IND ENERGIA-SINDEL</v>
          </cell>
          <cell r="W522" t="str">
            <v>138354570</v>
          </cell>
          <cell r="X522" t="str">
            <v>3620</v>
          </cell>
          <cell r="Y522" t="str">
            <v>0.0</v>
          </cell>
          <cell r="Z522">
            <v>1</v>
          </cell>
          <cell r="AA522" t="str">
            <v>00</v>
          </cell>
          <cell r="AC522" t="str">
            <v>X</v>
          </cell>
          <cell r="AD522" t="str">
            <v>029</v>
          </cell>
          <cell r="AE522" t="str">
            <v>10940089733</v>
          </cell>
          <cell r="AF522" t="str">
            <v>02</v>
          </cell>
          <cell r="AG522" t="str">
            <v>19850502</v>
          </cell>
          <cell r="AH522" t="str">
            <v>DT.Adm.Corr.Antiguid</v>
          </cell>
          <cell r="AI522" t="str">
            <v>1</v>
          </cell>
          <cell r="AJ522" t="str">
            <v>ACTIVOS</v>
          </cell>
          <cell r="AK522" t="str">
            <v>AA</v>
          </cell>
          <cell r="AL522" t="str">
            <v>ACTIVO TEMP.INTEIRO</v>
          </cell>
          <cell r="AM522" t="str">
            <v>J300</v>
          </cell>
          <cell r="AN522" t="str">
            <v>EDPOutsourcing Comercial-S</v>
          </cell>
          <cell r="AO522" t="str">
            <v>J312</v>
          </cell>
          <cell r="AP522" t="str">
            <v>EDPOC-LSB-CCB45</v>
          </cell>
          <cell r="AQ522" t="str">
            <v>40176876</v>
          </cell>
          <cell r="AR522" t="str">
            <v>70000022</v>
          </cell>
          <cell r="AS522" t="str">
            <v>014.</v>
          </cell>
          <cell r="AT522" t="str">
            <v>TECNICO COMERCIAL</v>
          </cell>
          <cell r="AU522" t="str">
            <v>1</v>
          </cell>
          <cell r="AV522" t="str">
            <v>00040429</v>
          </cell>
          <cell r="AW522" t="str">
            <v>J20506001230</v>
          </cell>
          <cell r="AX522" t="str">
            <v>OCGCC-GS-GESTÃO CREDITOS E COBRANÇA</v>
          </cell>
          <cell r="AY522" t="str">
            <v>68907503</v>
          </cell>
          <cell r="AZ522" t="str">
            <v>Gestão de Créditos e</v>
          </cell>
          <cell r="BA522" t="str">
            <v>6890</v>
          </cell>
          <cell r="BB522" t="str">
            <v>EDP Outsourcing Comercial</v>
          </cell>
          <cell r="BC522" t="str">
            <v>6890</v>
          </cell>
          <cell r="BD522" t="str">
            <v>6890</v>
          </cell>
          <cell r="BE522" t="str">
            <v>2800</v>
          </cell>
          <cell r="BF522" t="str">
            <v>6890</v>
          </cell>
          <cell r="BG522" t="str">
            <v>EDP Outsourcing Comercial,SA</v>
          </cell>
          <cell r="BH522" t="str">
            <v>1010</v>
          </cell>
          <cell r="BI522">
            <v>1247</v>
          </cell>
          <cell r="BJ522" t="str">
            <v>11</v>
          </cell>
          <cell r="BK522">
            <v>20</v>
          </cell>
          <cell r="BL522">
            <v>202.2</v>
          </cell>
          <cell r="BM522" t="str">
            <v>NÍVEL 4</v>
          </cell>
          <cell r="BN522" t="str">
            <v>02</v>
          </cell>
          <cell r="BO522" t="str">
            <v>05</v>
          </cell>
          <cell r="BP522" t="str">
            <v>20030101</v>
          </cell>
          <cell r="BQ522" t="str">
            <v>21</v>
          </cell>
          <cell r="BR522" t="str">
            <v>EVOLUCAO AUTOMATICA</v>
          </cell>
          <cell r="BS522" t="str">
            <v>20050101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C522">
            <v>0</v>
          </cell>
          <cell r="CG522">
            <v>0</v>
          </cell>
          <cell r="CK522">
            <v>0</v>
          </cell>
          <cell r="CO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Z522">
            <v>0</v>
          </cell>
          <cell r="DC522">
            <v>0</v>
          </cell>
          <cell r="DF522">
            <v>0</v>
          </cell>
          <cell r="DI522">
            <v>0</v>
          </cell>
          <cell r="DK522">
            <v>0</v>
          </cell>
          <cell r="DL522">
            <v>0</v>
          </cell>
          <cell r="DN522" t="str">
            <v>21D11</v>
          </cell>
          <cell r="DO522" t="str">
            <v>Flex.T.Int."Escrit"</v>
          </cell>
          <cell r="DP522">
            <v>2</v>
          </cell>
          <cell r="DQ522">
            <v>100</v>
          </cell>
          <cell r="DR522" t="str">
            <v>LX01</v>
          </cell>
          <cell r="DT522" t="str">
            <v>00350159</v>
          </cell>
          <cell r="DU522" t="str">
            <v>CAIXA GERAL DE DEPOSITOS, SA</v>
          </cell>
        </row>
        <row r="523">
          <cell r="A523" t="str">
            <v>182958</v>
          </cell>
          <cell r="B523" t="str">
            <v>Marilia Dorotea Fabião</v>
          </cell>
          <cell r="C523" t="str">
            <v>1980</v>
          </cell>
          <cell r="D523">
            <v>25</v>
          </cell>
          <cell r="E523">
            <v>25</v>
          </cell>
          <cell r="F523" t="str">
            <v>19581218</v>
          </cell>
          <cell r="G523" t="str">
            <v>46</v>
          </cell>
          <cell r="H523" t="str">
            <v>1</v>
          </cell>
          <cell r="I523" t="str">
            <v>Casado</v>
          </cell>
          <cell r="J523" t="str">
            <v>feminino</v>
          </cell>
          <cell r="K523">
            <v>1</v>
          </cell>
          <cell r="L523" t="str">
            <v>R Adelino Amaro da Costa,5-4.Esq.   Qta. Borel</v>
          </cell>
          <cell r="M523" t="str">
            <v>2720-002</v>
          </cell>
          <cell r="N523" t="str">
            <v>AMADORA</v>
          </cell>
          <cell r="O523" t="str">
            <v>00243371</v>
          </cell>
          <cell r="P523" t="str">
            <v>ANO PROPEDEUTICO</v>
          </cell>
          <cell r="R523" t="str">
            <v>5298034</v>
          </cell>
          <cell r="S523" t="str">
            <v>19990528</v>
          </cell>
          <cell r="T523" t="str">
            <v>LISBOA</v>
          </cell>
          <cell r="W523" t="str">
            <v>100060340</v>
          </cell>
          <cell r="X523" t="str">
            <v>3611</v>
          </cell>
          <cell r="Y523" t="str">
            <v>0.0</v>
          </cell>
          <cell r="Z523">
            <v>1</v>
          </cell>
          <cell r="AA523" t="str">
            <v>00</v>
          </cell>
          <cell r="AC523" t="str">
            <v>X</v>
          </cell>
          <cell r="AD523" t="str">
            <v>029</v>
          </cell>
          <cell r="AE523" t="str">
            <v>10940074719</v>
          </cell>
          <cell r="AF523" t="str">
            <v>02</v>
          </cell>
          <cell r="AG523" t="str">
            <v>19800102</v>
          </cell>
          <cell r="AH523" t="str">
            <v>DT.Adm.Corr.Antiguid</v>
          </cell>
          <cell r="AI523" t="str">
            <v>1</v>
          </cell>
          <cell r="AJ523" t="str">
            <v>ACTIVOS</v>
          </cell>
          <cell r="AK523" t="str">
            <v>AA</v>
          </cell>
          <cell r="AL523" t="str">
            <v>ACTIVO TEMP.INTEIRO</v>
          </cell>
          <cell r="AM523" t="str">
            <v>J300</v>
          </cell>
          <cell r="AN523" t="str">
            <v>EDPOutsourcing Comercial-S</v>
          </cell>
          <cell r="AO523" t="str">
            <v>J312</v>
          </cell>
          <cell r="AP523" t="str">
            <v>EDPOC-LSB-CCB45</v>
          </cell>
          <cell r="AQ523" t="str">
            <v>40176822</v>
          </cell>
          <cell r="AR523" t="str">
            <v>70000022</v>
          </cell>
          <cell r="AS523" t="str">
            <v>014.</v>
          </cell>
          <cell r="AT523" t="str">
            <v>TECNICO COMERCIAL</v>
          </cell>
          <cell r="AU523" t="str">
            <v>1</v>
          </cell>
          <cell r="AV523" t="str">
            <v>00040429</v>
          </cell>
          <cell r="AW523" t="str">
            <v>J20506001230</v>
          </cell>
          <cell r="AX523" t="str">
            <v>OCGCC-GS-GESTÃO CREDITOS E COBRANÇA</v>
          </cell>
          <cell r="AY523" t="str">
            <v>68907503</v>
          </cell>
          <cell r="AZ523" t="str">
            <v>Gestão de Créditos e</v>
          </cell>
          <cell r="BA523" t="str">
            <v>6890</v>
          </cell>
          <cell r="BB523" t="str">
            <v>EDP Outsourcing Comercial</v>
          </cell>
          <cell r="BC523" t="str">
            <v>6890</v>
          </cell>
          <cell r="BD523" t="str">
            <v>6890</v>
          </cell>
          <cell r="BE523" t="str">
            <v>2800</v>
          </cell>
          <cell r="BF523" t="str">
            <v>6890</v>
          </cell>
          <cell r="BG523" t="str">
            <v>EDP Outsourcing Comercial,SA</v>
          </cell>
          <cell r="BH523" t="str">
            <v>1010</v>
          </cell>
          <cell r="BI523">
            <v>1520</v>
          </cell>
          <cell r="BJ523" t="str">
            <v>14</v>
          </cell>
          <cell r="BK523">
            <v>25</v>
          </cell>
          <cell r="BL523">
            <v>252.75</v>
          </cell>
          <cell r="BM523" t="str">
            <v>NÍVEL 4</v>
          </cell>
          <cell r="BN523" t="str">
            <v>01</v>
          </cell>
          <cell r="BO523" t="str">
            <v>08</v>
          </cell>
          <cell r="BP523" t="str">
            <v>20040101</v>
          </cell>
          <cell r="BQ523" t="str">
            <v>21</v>
          </cell>
          <cell r="BR523" t="str">
            <v>EVOLUCAO AUTOMATICA</v>
          </cell>
          <cell r="BS523" t="str">
            <v>20050101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C523">
            <v>0</v>
          </cell>
          <cell r="CG523">
            <v>0</v>
          </cell>
          <cell r="CK523">
            <v>0</v>
          </cell>
          <cell r="CO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Z523">
            <v>0</v>
          </cell>
          <cell r="DC523">
            <v>0</v>
          </cell>
          <cell r="DF523">
            <v>0</v>
          </cell>
          <cell r="DI523">
            <v>0</v>
          </cell>
          <cell r="DK523">
            <v>0</v>
          </cell>
          <cell r="DL523">
            <v>0</v>
          </cell>
          <cell r="DN523" t="str">
            <v>21D11</v>
          </cell>
          <cell r="DO523" t="str">
            <v>Flex.T.Int."Escrit"</v>
          </cell>
          <cell r="DP523">
            <v>2</v>
          </cell>
          <cell r="DQ523">
            <v>100</v>
          </cell>
          <cell r="DR523" t="str">
            <v>LX01</v>
          </cell>
          <cell r="DT523" t="str">
            <v>00070023</v>
          </cell>
          <cell r="DU523" t="str">
            <v>BANCO ESPIRITO SANTO, SA</v>
          </cell>
        </row>
        <row r="524">
          <cell r="A524" t="str">
            <v>158321</v>
          </cell>
          <cell r="B524" t="str">
            <v>Carlos Manuel Enes Goncalves</v>
          </cell>
          <cell r="C524" t="str">
            <v>1978</v>
          </cell>
          <cell r="D524">
            <v>27</v>
          </cell>
          <cell r="E524">
            <v>27</v>
          </cell>
          <cell r="F524" t="str">
            <v>19510322</v>
          </cell>
          <cell r="G524" t="str">
            <v>54</v>
          </cell>
          <cell r="H524" t="str">
            <v>4</v>
          </cell>
          <cell r="I524" t="str">
            <v>Divorc</v>
          </cell>
          <cell r="J524" t="str">
            <v>masculino</v>
          </cell>
          <cell r="K524">
            <v>0</v>
          </cell>
          <cell r="L524" t="str">
            <v>R Adriano Jose da Silva, 13    2-Esq.  Paco D'Arcos</v>
          </cell>
          <cell r="M524" t="str">
            <v>2770-006</v>
          </cell>
          <cell r="N524" t="str">
            <v>PAÇO DE ARCOS</v>
          </cell>
          <cell r="O524" t="str">
            <v>00231013</v>
          </cell>
          <cell r="P524" t="str">
            <v>2. CICLO LICEAL</v>
          </cell>
          <cell r="R524" t="str">
            <v>1223607</v>
          </cell>
          <cell r="S524" t="str">
            <v>20020724</v>
          </cell>
          <cell r="T524" t="str">
            <v>LISBOA</v>
          </cell>
          <cell r="U524" t="str">
            <v>9802</v>
          </cell>
          <cell r="V524" t="str">
            <v>SIND IND ELéCT SUL ILHAS</v>
          </cell>
          <cell r="W524" t="str">
            <v>126344914</v>
          </cell>
          <cell r="X524" t="str">
            <v>3654</v>
          </cell>
          <cell r="Y524" t="str">
            <v>0.0</v>
          </cell>
          <cell r="Z524">
            <v>0</v>
          </cell>
          <cell r="AA524" t="str">
            <v>00</v>
          </cell>
          <cell r="AD524" t="str">
            <v>029</v>
          </cell>
          <cell r="AE524" t="str">
            <v>10940096456</v>
          </cell>
          <cell r="AF524" t="str">
            <v>02</v>
          </cell>
          <cell r="AG524" t="str">
            <v>19780701</v>
          </cell>
          <cell r="AH524" t="str">
            <v>DT.Adm.Corr.Antiguid</v>
          </cell>
          <cell r="AI524" t="str">
            <v>1</v>
          </cell>
          <cell r="AJ524" t="str">
            <v>ACTIVOS</v>
          </cell>
          <cell r="AK524" t="str">
            <v>AA</v>
          </cell>
          <cell r="AL524" t="str">
            <v>ACTIVO TEMP.INTEIRO</v>
          </cell>
          <cell r="AM524" t="str">
            <v>J300</v>
          </cell>
          <cell r="AN524" t="str">
            <v>EDPOutsourcing Comercial-S</v>
          </cell>
          <cell r="AO524" t="str">
            <v>J312</v>
          </cell>
          <cell r="AP524" t="str">
            <v>EDPOC-LSB-CCB45</v>
          </cell>
          <cell r="AQ524" t="str">
            <v>40176820</v>
          </cell>
          <cell r="AR524" t="str">
            <v>70000244</v>
          </cell>
          <cell r="AS524" t="str">
            <v>134.</v>
          </cell>
          <cell r="AT524" t="str">
            <v>TECNICO GESTAO ADMINISTRATIVA</v>
          </cell>
          <cell r="AU524" t="str">
            <v>1</v>
          </cell>
          <cell r="AV524" t="str">
            <v>00040429</v>
          </cell>
          <cell r="AW524" t="str">
            <v>J20506001230</v>
          </cell>
          <cell r="AX524" t="str">
            <v>OCGCC-GS-GESTÃO CREDITOS E COBRANÇA</v>
          </cell>
          <cell r="AY524" t="str">
            <v>68907503</v>
          </cell>
          <cell r="AZ524" t="str">
            <v>Gestão de Créditos e</v>
          </cell>
          <cell r="BA524" t="str">
            <v>6890</v>
          </cell>
          <cell r="BB524" t="str">
            <v>EDP Outsourcing Comercial</v>
          </cell>
          <cell r="BC524" t="str">
            <v>6890</v>
          </cell>
          <cell r="BD524" t="str">
            <v>6890</v>
          </cell>
          <cell r="BE524" t="str">
            <v>2800</v>
          </cell>
          <cell r="BF524" t="str">
            <v>6890</v>
          </cell>
          <cell r="BG524" t="str">
            <v>EDP Outsourcing Comercial,SA</v>
          </cell>
          <cell r="BH524" t="str">
            <v>1010</v>
          </cell>
          <cell r="BI524">
            <v>1520</v>
          </cell>
          <cell r="BJ524" t="str">
            <v>14</v>
          </cell>
          <cell r="BK524">
            <v>27</v>
          </cell>
          <cell r="BL524">
            <v>272.97000000000003</v>
          </cell>
          <cell r="BM524" t="str">
            <v>NÍVEL 4</v>
          </cell>
          <cell r="BN524" t="str">
            <v>01</v>
          </cell>
          <cell r="BO524" t="str">
            <v>08</v>
          </cell>
          <cell r="BP524" t="str">
            <v>20040101</v>
          </cell>
          <cell r="BQ524" t="str">
            <v>21</v>
          </cell>
          <cell r="BR524" t="str">
            <v>EVOLUCAO AUTOMATICA</v>
          </cell>
          <cell r="BS524" t="str">
            <v>20050101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C524">
            <v>0</v>
          </cell>
          <cell r="CG524">
            <v>0</v>
          </cell>
          <cell r="CK524">
            <v>0</v>
          </cell>
          <cell r="CO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Z524">
            <v>0</v>
          </cell>
          <cell r="DC524">
            <v>0</v>
          </cell>
          <cell r="DF524">
            <v>0</v>
          </cell>
          <cell r="DI524">
            <v>0</v>
          </cell>
          <cell r="DK524">
            <v>0</v>
          </cell>
          <cell r="DL524">
            <v>0</v>
          </cell>
          <cell r="DN524" t="str">
            <v>21D11</v>
          </cell>
          <cell r="DO524" t="str">
            <v>Flex.T.Int."Escrit"</v>
          </cell>
          <cell r="DP524">
            <v>2</v>
          </cell>
          <cell r="DQ524">
            <v>100</v>
          </cell>
          <cell r="DR524" t="str">
            <v>LX01</v>
          </cell>
          <cell r="DT524" t="str">
            <v>00210000</v>
          </cell>
          <cell r="DU524" t="str">
            <v>CREDITO PREDIAL PORTUGUES, SA</v>
          </cell>
        </row>
        <row r="525">
          <cell r="A525" t="str">
            <v>232467</v>
          </cell>
          <cell r="B525" t="str">
            <v>Maria Lurdes Rodrigues Madeira Lourenço Lopes</v>
          </cell>
          <cell r="C525" t="str">
            <v>1971</v>
          </cell>
          <cell r="D525">
            <v>34</v>
          </cell>
          <cell r="E525">
            <v>34</v>
          </cell>
          <cell r="F525" t="str">
            <v>19540617</v>
          </cell>
          <cell r="G525" t="str">
            <v>51</v>
          </cell>
          <cell r="H525" t="str">
            <v>1</v>
          </cell>
          <cell r="I525" t="str">
            <v>Casado</v>
          </cell>
          <cell r="J525" t="str">
            <v>feminino</v>
          </cell>
          <cell r="K525">
            <v>1</v>
          </cell>
          <cell r="L525" t="str">
            <v>R Gil Eanes, 17-Cv Esq</v>
          </cell>
          <cell r="M525" t="str">
            <v>2675-362</v>
          </cell>
          <cell r="N525" t="str">
            <v>ODIVELAS</v>
          </cell>
          <cell r="O525" t="str">
            <v>00241132</v>
          </cell>
          <cell r="P525" t="str">
            <v>CURSO COMPLEMENTAR DOS LICEUS</v>
          </cell>
          <cell r="R525" t="str">
            <v>4653006</v>
          </cell>
          <cell r="S525" t="str">
            <v>19980624</v>
          </cell>
          <cell r="T525" t="str">
            <v>LISBOA</v>
          </cell>
          <cell r="U525" t="str">
            <v>9802</v>
          </cell>
          <cell r="V525" t="str">
            <v>SIND IND ELéCT SUL ILHAS</v>
          </cell>
          <cell r="W525" t="str">
            <v>116911735</v>
          </cell>
          <cell r="X525" t="str">
            <v>3484</v>
          </cell>
          <cell r="Y525" t="str">
            <v>0.0</v>
          </cell>
          <cell r="Z525">
            <v>1</v>
          </cell>
          <cell r="AA525" t="str">
            <v>00</v>
          </cell>
          <cell r="AC525" t="str">
            <v>X</v>
          </cell>
          <cell r="AD525" t="str">
            <v>029</v>
          </cell>
          <cell r="AE525" t="str">
            <v>10940084877</v>
          </cell>
          <cell r="AF525" t="str">
            <v>02</v>
          </cell>
          <cell r="AG525" t="str">
            <v>19710301</v>
          </cell>
          <cell r="AH525" t="str">
            <v>DT.Adm.Corr.Antiguid</v>
          </cell>
          <cell r="AI525" t="str">
            <v>1</v>
          </cell>
          <cell r="AJ525" t="str">
            <v>ACTIVOS</v>
          </cell>
          <cell r="AK525" t="str">
            <v>AA</v>
          </cell>
          <cell r="AL525" t="str">
            <v>ACTIVO TEMP.INTEIRO</v>
          </cell>
          <cell r="AM525" t="str">
            <v>J300</v>
          </cell>
          <cell r="AN525" t="str">
            <v>EDPOutsourcing Comercial-S</v>
          </cell>
          <cell r="AO525" t="str">
            <v>J312</v>
          </cell>
          <cell r="AP525" t="str">
            <v>EDPOC-LSB-CCB45</v>
          </cell>
          <cell r="AQ525" t="str">
            <v>40176819</v>
          </cell>
          <cell r="AR525" t="str">
            <v>70000078</v>
          </cell>
          <cell r="AS525" t="str">
            <v>033.</v>
          </cell>
          <cell r="AT525" t="str">
            <v>TECNICO PRINCIPAL DE GESTAO</v>
          </cell>
          <cell r="AU525" t="str">
            <v>1</v>
          </cell>
          <cell r="AV525" t="str">
            <v>00040429</v>
          </cell>
          <cell r="AW525" t="str">
            <v>J20506001230</v>
          </cell>
          <cell r="AX525" t="str">
            <v>OCGCC-GS-GESTÃO CREDITOS E COBRANÇA</v>
          </cell>
          <cell r="AY525" t="str">
            <v>68907503</v>
          </cell>
          <cell r="AZ525" t="str">
            <v>Gestão de Créditos e</v>
          </cell>
          <cell r="BA525" t="str">
            <v>6890</v>
          </cell>
          <cell r="BB525" t="str">
            <v>EDP Outsourcing Comercial</v>
          </cell>
          <cell r="BC525" t="str">
            <v>6890</v>
          </cell>
          <cell r="BD525" t="str">
            <v>6890</v>
          </cell>
          <cell r="BE525" t="str">
            <v>2800</v>
          </cell>
          <cell r="BF525" t="str">
            <v>6890</v>
          </cell>
          <cell r="BG525" t="str">
            <v>EDP Outsourcing Comercial,SA</v>
          </cell>
          <cell r="BH525" t="str">
            <v>1010</v>
          </cell>
          <cell r="BI525">
            <v>1618</v>
          </cell>
          <cell r="BJ525" t="str">
            <v>15</v>
          </cell>
          <cell r="BK525">
            <v>34</v>
          </cell>
          <cell r="BL525">
            <v>343.74</v>
          </cell>
          <cell r="BM525" t="str">
            <v>NÍVEL 3</v>
          </cell>
          <cell r="BN525" t="str">
            <v>02</v>
          </cell>
          <cell r="BO525" t="str">
            <v>06</v>
          </cell>
          <cell r="BP525" t="str">
            <v>20030101</v>
          </cell>
          <cell r="BQ525" t="str">
            <v>21</v>
          </cell>
          <cell r="BR525" t="str">
            <v>EVOLUCAO AUTOMATICA</v>
          </cell>
          <cell r="BS525" t="str">
            <v>20050101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C525">
            <v>0</v>
          </cell>
          <cell r="CG525">
            <v>0</v>
          </cell>
          <cell r="CK525">
            <v>0</v>
          </cell>
          <cell r="CO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Z525">
            <v>0</v>
          </cell>
          <cell r="DC525">
            <v>0</v>
          </cell>
          <cell r="DF525">
            <v>0</v>
          </cell>
          <cell r="DI525">
            <v>0</v>
          </cell>
          <cell r="DK525">
            <v>0</v>
          </cell>
          <cell r="DL525">
            <v>0</v>
          </cell>
          <cell r="DN525" t="str">
            <v>21D11</v>
          </cell>
          <cell r="DO525" t="str">
            <v>Flex.T.Int."Escrit"</v>
          </cell>
          <cell r="DP525">
            <v>2</v>
          </cell>
          <cell r="DQ525">
            <v>100</v>
          </cell>
          <cell r="DR525" t="str">
            <v>LX01</v>
          </cell>
          <cell r="DT525" t="str">
            <v>00330000</v>
          </cell>
          <cell r="DU525" t="str">
            <v>BANCO COMERCIAL PORTUGUES, SA</v>
          </cell>
        </row>
        <row r="526">
          <cell r="A526" t="str">
            <v>209651</v>
          </cell>
          <cell r="B526" t="str">
            <v>João Teixeira Marques</v>
          </cell>
          <cell r="C526" t="str">
            <v>1981</v>
          </cell>
          <cell r="D526">
            <v>24</v>
          </cell>
          <cell r="E526">
            <v>24</v>
          </cell>
          <cell r="F526" t="str">
            <v>19560808</v>
          </cell>
          <cell r="G526" t="str">
            <v>48</v>
          </cell>
          <cell r="H526" t="str">
            <v>0</v>
          </cell>
          <cell r="I526" t="str">
            <v>Solt.</v>
          </cell>
          <cell r="J526" t="str">
            <v>masculino</v>
          </cell>
          <cell r="K526">
            <v>0</v>
          </cell>
          <cell r="L526" t="str">
            <v>R Damião de Góis, 49-3ºFr Feijó</v>
          </cell>
          <cell r="M526" t="str">
            <v>2810-050</v>
          </cell>
          <cell r="N526" t="str">
            <v>ALMADA</v>
          </cell>
          <cell r="O526" t="str">
            <v>00242212</v>
          </cell>
          <cell r="P526" t="str">
            <v>CC SECRETAR.RELACOES PUBLICAS</v>
          </cell>
          <cell r="R526" t="str">
            <v>4146851</v>
          </cell>
          <cell r="S526" t="str">
            <v>19971118</v>
          </cell>
          <cell r="T526" t="str">
            <v>LISBOA</v>
          </cell>
          <cell r="U526" t="str">
            <v>9803</v>
          </cell>
          <cell r="V526" t="str">
            <v>S.NAC IND ENERGIA-SINDEL</v>
          </cell>
          <cell r="W526" t="str">
            <v>106709232</v>
          </cell>
          <cell r="X526" t="str">
            <v>3212</v>
          </cell>
          <cell r="Y526" t="str">
            <v>0.0</v>
          </cell>
          <cell r="Z526">
            <v>0</v>
          </cell>
          <cell r="AA526" t="str">
            <v>00</v>
          </cell>
          <cell r="AD526" t="str">
            <v>029</v>
          </cell>
          <cell r="AE526" t="str">
            <v>10940077057</v>
          </cell>
          <cell r="AF526" t="str">
            <v>02</v>
          </cell>
          <cell r="AG526" t="str">
            <v>19810216</v>
          </cell>
          <cell r="AH526" t="str">
            <v>DT.Adm.Corr.Antiguid</v>
          </cell>
          <cell r="AI526" t="str">
            <v>1</v>
          </cell>
          <cell r="AJ526" t="str">
            <v>ACTIVOS</v>
          </cell>
          <cell r="AK526" t="str">
            <v>AA</v>
          </cell>
          <cell r="AL526" t="str">
            <v>ACTIVO TEMP.INTEIRO</v>
          </cell>
          <cell r="AM526" t="str">
            <v>J300</v>
          </cell>
          <cell r="AN526" t="str">
            <v>EDPOutsourcing Comercial-S</v>
          </cell>
          <cell r="AO526" t="str">
            <v>J312</v>
          </cell>
          <cell r="AP526" t="str">
            <v>EDPOC-LSB-CCB45</v>
          </cell>
          <cell r="AQ526" t="str">
            <v>40176824</v>
          </cell>
          <cell r="AR526" t="str">
            <v>70000022</v>
          </cell>
          <cell r="AS526" t="str">
            <v>014.</v>
          </cell>
          <cell r="AT526" t="str">
            <v>TECNICO COMERCIAL</v>
          </cell>
          <cell r="AU526" t="str">
            <v>1</v>
          </cell>
          <cell r="AV526" t="str">
            <v>00040429</v>
          </cell>
          <cell r="AW526" t="str">
            <v>J20506001230</v>
          </cell>
          <cell r="AX526" t="str">
            <v>OCGCC-GS-GESTÃO CREDITOS E COBRANÇA</v>
          </cell>
          <cell r="AY526" t="str">
            <v>68907503</v>
          </cell>
          <cell r="AZ526" t="str">
            <v>Gestão de Créditos e</v>
          </cell>
          <cell r="BA526" t="str">
            <v>6890</v>
          </cell>
          <cell r="BB526" t="str">
            <v>EDP Outsourcing Comercial</v>
          </cell>
          <cell r="BC526" t="str">
            <v>6890</v>
          </cell>
          <cell r="BD526" t="str">
            <v>6890</v>
          </cell>
          <cell r="BE526" t="str">
            <v>2800</v>
          </cell>
          <cell r="BF526" t="str">
            <v>6890</v>
          </cell>
          <cell r="BG526" t="str">
            <v>EDP Outsourcing Comercial,SA</v>
          </cell>
          <cell r="BH526" t="str">
            <v>1010</v>
          </cell>
          <cell r="BI526">
            <v>1339</v>
          </cell>
          <cell r="BJ526" t="str">
            <v>12</v>
          </cell>
          <cell r="BK526">
            <v>24</v>
          </cell>
          <cell r="BL526">
            <v>242.64</v>
          </cell>
          <cell r="BM526" t="str">
            <v>NÍVEL 4</v>
          </cell>
          <cell r="BN526" t="str">
            <v>02</v>
          </cell>
          <cell r="BO526" t="str">
            <v>06</v>
          </cell>
          <cell r="BP526" t="str">
            <v>20030101</v>
          </cell>
          <cell r="BQ526" t="str">
            <v>21</v>
          </cell>
          <cell r="BR526" t="str">
            <v>EVOLUCAO AUTOMATICA</v>
          </cell>
          <cell r="BS526" t="str">
            <v>20050101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C526">
            <v>0</v>
          </cell>
          <cell r="CG526">
            <v>0</v>
          </cell>
          <cell r="CK526">
            <v>0</v>
          </cell>
          <cell r="CO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Z526">
            <v>0</v>
          </cell>
          <cell r="DC526">
            <v>0</v>
          </cell>
          <cell r="DF526">
            <v>0</v>
          </cell>
          <cell r="DI526">
            <v>0</v>
          </cell>
          <cell r="DK526">
            <v>0</v>
          </cell>
          <cell r="DL526">
            <v>0</v>
          </cell>
          <cell r="DN526" t="str">
            <v>21D11</v>
          </cell>
          <cell r="DO526" t="str">
            <v>Flex.T.Int."Escrit"</v>
          </cell>
          <cell r="DP526">
            <v>2</v>
          </cell>
          <cell r="DQ526">
            <v>100</v>
          </cell>
          <cell r="DR526" t="str">
            <v>LX01</v>
          </cell>
          <cell r="DT526" t="str">
            <v>00330000</v>
          </cell>
          <cell r="DU526" t="str">
            <v>BANCO COMERCIAL PORTUGUES, SA</v>
          </cell>
        </row>
        <row r="527">
          <cell r="A527" t="str">
            <v>142204</v>
          </cell>
          <cell r="B527" t="str">
            <v>Antonio Maximino Ribeiro Mota</v>
          </cell>
          <cell r="C527" t="str">
            <v>1976</v>
          </cell>
          <cell r="D527">
            <v>29</v>
          </cell>
          <cell r="E527">
            <v>29</v>
          </cell>
          <cell r="F527" t="str">
            <v>19511202</v>
          </cell>
          <cell r="G527" t="str">
            <v>53</v>
          </cell>
          <cell r="H527" t="str">
            <v>4</v>
          </cell>
          <cell r="I527" t="str">
            <v>Divorc</v>
          </cell>
          <cell r="J527" t="str">
            <v>masculino</v>
          </cell>
          <cell r="K527">
            <v>4</v>
          </cell>
          <cell r="L527" t="str">
            <v>Pr.José Afonso Nº 2  9º EQ Laranjeiro</v>
          </cell>
          <cell r="M527" t="str">
            <v>2810-236</v>
          </cell>
          <cell r="N527" t="str">
            <v>ALMADA</v>
          </cell>
          <cell r="O527" t="str">
            <v>00241132</v>
          </cell>
          <cell r="P527" t="str">
            <v>CURSO COMPLEMENTAR DOS LICEUS</v>
          </cell>
          <cell r="R527" t="str">
            <v>1301859</v>
          </cell>
          <cell r="S527" t="str">
            <v>19880714</v>
          </cell>
          <cell r="T527" t="str">
            <v>LISBOA</v>
          </cell>
          <cell r="U527" t="str">
            <v>9803</v>
          </cell>
          <cell r="V527" t="str">
            <v>S.NAC IND ENERGIA-SINDEL</v>
          </cell>
          <cell r="W527" t="str">
            <v>110510798</v>
          </cell>
          <cell r="X527" t="str">
            <v>2151</v>
          </cell>
          <cell r="Y527" t="str">
            <v>0.0</v>
          </cell>
          <cell r="Z527">
            <v>4</v>
          </cell>
          <cell r="AA527" t="str">
            <v>00</v>
          </cell>
          <cell r="AD527" t="str">
            <v>100</v>
          </cell>
          <cell r="AE527" t="str">
            <v>11217357252</v>
          </cell>
          <cell r="AF527" t="str">
            <v>02</v>
          </cell>
          <cell r="AG527" t="str">
            <v>19760203</v>
          </cell>
          <cell r="AH527" t="str">
            <v>DT.Adm.Corr.Antiguid</v>
          </cell>
          <cell r="AI527" t="str">
            <v>1</v>
          </cell>
          <cell r="AJ527" t="str">
            <v>ACTIVOS</v>
          </cell>
          <cell r="AK527" t="str">
            <v>AA</v>
          </cell>
          <cell r="AL527" t="str">
            <v>ACTIVO TEMP.INTEIRO</v>
          </cell>
          <cell r="AM527" t="str">
            <v>J300</v>
          </cell>
          <cell r="AN527" t="str">
            <v>EDPOutsourcing Comercial-S</v>
          </cell>
          <cell r="AO527" t="str">
            <v>J312</v>
          </cell>
          <cell r="AP527" t="str">
            <v>EDPOC-LSB-CCB45</v>
          </cell>
          <cell r="AQ527" t="str">
            <v>40176880</v>
          </cell>
          <cell r="AR527" t="str">
            <v>70000060</v>
          </cell>
          <cell r="AS527" t="str">
            <v>025.</v>
          </cell>
          <cell r="AT527" t="str">
            <v>ESCRITURARIO COMERCIAL</v>
          </cell>
          <cell r="AU527" t="str">
            <v>1</v>
          </cell>
          <cell r="AV527" t="str">
            <v>00040429</v>
          </cell>
          <cell r="AW527" t="str">
            <v>J20506001230</v>
          </cell>
          <cell r="AX527" t="str">
            <v>OCGCC-GS-GESTÃO CREDITOS E COBRANÇA</v>
          </cell>
          <cell r="AY527" t="str">
            <v>68907503</v>
          </cell>
          <cell r="AZ527" t="str">
            <v>Gestão de Créditos e</v>
          </cell>
          <cell r="BA527" t="str">
            <v>6890</v>
          </cell>
          <cell r="BB527" t="str">
            <v>EDP Outsourcing Comercial</v>
          </cell>
          <cell r="BC527" t="str">
            <v>6890</v>
          </cell>
          <cell r="BD527" t="str">
            <v>6890</v>
          </cell>
          <cell r="BE527" t="str">
            <v>2800</v>
          </cell>
          <cell r="BF527" t="str">
            <v>6890</v>
          </cell>
          <cell r="BG527" t="str">
            <v>EDP Outsourcing Comercial,SA</v>
          </cell>
          <cell r="BH527" t="str">
            <v>1010</v>
          </cell>
          <cell r="BI527">
            <v>1247</v>
          </cell>
          <cell r="BJ527" t="str">
            <v>11</v>
          </cell>
          <cell r="BK527">
            <v>29</v>
          </cell>
          <cell r="BL527">
            <v>293.19</v>
          </cell>
          <cell r="BM527" t="str">
            <v>NÍVEL 5</v>
          </cell>
          <cell r="BN527" t="str">
            <v>03</v>
          </cell>
          <cell r="BO527" t="str">
            <v>08</v>
          </cell>
          <cell r="BP527" t="str">
            <v>20020101</v>
          </cell>
          <cell r="BQ527" t="str">
            <v>67</v>
          </cell>
          <cell r="BR527" t="str">
            <v>MUDANCA FUNCAO MESMO GR.QUALIF</v>
          </cell>
          <cell r="BS527" t="str">
            <v>20050101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C527">
            <v>0</v>
          </cell>
          <cell r="CG527">
            <v>0</v>
          </cell>
          <cell r="CK527">
            <v>0</v>
          </cell>
          <cell r="CO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Z527">
            <v>0</v>
          </cell>
          <cell r="DC527">
            <v>0</v>
          </cell>
          <cell r="DF527">
            <v>0</v>
          </cell>
          <cell r="DI527">
            <v>0</v>
          </cell>
          <cell r="DK527">
            <v>0</v>
          </cell>
          <cell r="DL527">
            <v>0</v>
          </cell>
          <cell r="DN527" t="str">
            <v>21D11</v>
          </cell>
          <cell r="DO527" t="str">
            <v>Flex.T.Int."Escrit"</v>
          </cell>
          <cell r="DP527">
            <v>2</v>
          </cell>
          <cell r="DQ527">
            <v>100</v>
          </cell>
          <cell r="DR527" t="str">
            <v>LX01</v>
          </cell>
          <cell r="DT527" t="str">
            <v>00330000</v>
          </cell>
          <cell r="DU527" t="str">
            <v>BANCO COMERCIAL PORTUGUES, SA</v>
          </cell>
        </row>
        <row r="528">
          <cell r="A528" t="str">
            <v>206156</v>
          </cell>
          <cell r="B528" t="str">
            <v>Francisco Manuel Carreira Oliveira Navarro</v>
          </cell>
          <cell r="C528" t="str">
            <v>1981</v>
          </cell>
          <cell r="D528">
            <v>24</v>
          </cell>
          <cell r="E528">
            <v>24</v>
          </cell>
          <cell r="F528" t="str">
            <v>19580102</v>
          </cell>
          <cell r="G528" t="str">
            <v>47</v>
          </cell>
          <cell r="H528" t="str">
            <v>1</v>
          </cell>
          <cell r="I528" t="str">
            <v>Casado</v>
          </cell>
          <cell r="J528" t="str">
            <v>masculino</v>
          </cell>
          <cell r="K528">
            <v>1</v>
          </cell>
          <cell r="L528" t="str">
            <v>R Cidade de João Belo, Nº 8-4ºEsq</v>
          </cell>
          <cell r="M528" t="str">
            <v>2855-065</v>
          </cell>
          <cell r="N528" t="str">
            <v>CORROIOS</v>
          </cell>
          <cell r="O528" t="str">
            <v>00241132</v>
          </cell>
          <cell r="P528" t="str">
            <v>CURSO COMPLEMENTAR DOS LICEUS</v>
          </cell>
          <cell r="R528" t="str">
            <v>5039756</v>
          </cell>
          <cell r="S528" t="str">
            <v>19961028</v>
          </cell>
          <cell r="T528" t="str">
            <v>LISBOA</v>
          </cell>
          <cell r="U528" t="str">
            <v>9803</v>
          </cell>
          <cell r="V528" t="str">
            <v>S.NAC IND ENERGIA-SINDEL</v>
          </cell>
          <cell r="W528" t="str">
            <v>105303178</v>
          </cell>
          <cell r="X528" t="str">
            <v>3697</v>
          </cell>
          <cell r="Y528" t="str">
            <v>0.0</v>
          </cell>
          <cell r="Z528">
            <v>1</v>
          </cell>
          <cell r="AA528" t="str">
            <v>00</v>
          </cell>
          <cell r="AC528" t="str">
            <v>X</v>
          </cell>
          <cell r="AD528" t="str">
            <v>029</v>
          </cell>
          <cell r="AE528" t="str">
            <v>10940076523</v>
          </cell>
          <cell r="AF528" t="str">
            <v>02</v>
          </cell>
          <cell r="AG528" t="str">
            <v>19810102</v>
          </cell>
          <cell r="AH528" t="str">
            <v>DT.Adm.Corr.Antiguid</v>
          </cell>
          <cell r="AI528" t="str">
            <v>1</v>
          </cell>
          <cell r="AJ528" t="str">
            <v>ACTIVOS</v>
          </cell>
          <cell r="AK528" t="str">
            <v>AA</v>
          </cell>
          <cell r="AL528" t="str">
            <v>ACTIVO TEMP.INTEIRO</v>
          </cell>
          <cell r="AM528" t="str">
            <v>J300</v>
          </cell>
          <cell r="AN528" t="str">
            <v>EDPOutsourcing Comercial-S</v>
          </cell>
          <cell r="AO528" t="str">
            <v>J312</v>
          </cell>
          <cell r="AP528" t="str">
            <v>EDPOC-LSB-CCB45</v>
          </cell>
          <cell r="AQ528" t="str">
            <v>40176803</v>
          </cell>
          <cell r="AR528" t="str">
            <v>70000022</v>
          </cell>
          <cell r="AS528" t="str">
            <v>014.</v>
          </cell>
          <cell r="AT528" t="str">
            <v>TECNICO COMERCIAL</v>
          </cell>
          <cell r="AU528" t="str">
            <v>1</v>
          </cell>
          <cell r="AV528" t="str">
            <v>00040429</v>
          </cell>
          <cell r="AW528" t="str">
            <v>J20506001230</v>
          </cell>
          <cell r="AX528" t="str">
            <v>OCGCC-GS-GESTÃO CREDITOS E COBRANÇA</v>
          </cell>
          <cell r="AY528" t="str">
            <v>68907503</v>
          </cell>
          <cell r="AZ528" t="str">
            <v>Gestão de Créditos e</v>
          </cell>
          <cell r="BA528" t="str">
            <v>6890</v>
          </cell>
          <cell r="BB528" t="str">
            <v>EDP Outsourcing Comercial</v>
          </cell>
          <cell r="BC528" t="str">
            <v>6890</v>
          </cell>
          <cell r="BD528" t="str">
            <v>6890</v>
          </cell>
          <cell r="BE528" t="str">
            <v>2800</v>
          </cell>
          <cell r="BF528" t="str">
            <v>6890</v>
          </cell>
          <cell r="BG528" t="str">
            <v>EDP Outsourcing Comercial,SA</v>
          </cell>
          <cell r="BH528" t="str">
            <v>1010</v>
          </cell>
          <cell r="BI528">
            <v>1520</v>
          </cell>
          <cell r="BJ528" t="str">
            <v>14</v>
          </cell>
          <cell r="BK528">
            <v>24</v>
          </cell>
          <cell r="BL528">
            <v>242.64</v>
          </cell>
          <cell r="BM528" t="str">
            <v>NÍVEL 4</v>
          </cell>
          <cell r="BN528" t="str">
            <v>01</v>
          </cell>
          <cell r="BO528" t="str">
            <v>08</v>
          </cell>
          <cell r="BP528" t="str">
            <v>20040101</v>
          </cell>
          <cell r="BQ528" t="str">
            <v>21</v>
          </cell>
          <cell r="BR528" t="str">
            <v>EVOLUCAO AUTOMATICA</v>
          </cell>
          <cell r="BS528" t="str">
            <v>20050101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C528">
            <v>0</v>
          </cell>
          <cell r="CG528">
            <v>0</v>
          </cell>
          <cell r="CK528">
            <v>0</v>
          </cell>
          <cell r="CO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Z528">
            <v>0</v>
          </cell>
          <cell r="DC528">
            <v>0</v>
          </cell>
          <cell r="DF528">
            <v>0</v>
          </cell>
          <cell r="DI528">
            <v>0</v>
          </cell>
          <cell r="DK528">
            <v>0</v>
          </cell>
          <cell r="DL528">
            <v>0</v>
          </cell>
          <cell r="DN528" t="str">
            <v>21D11</v>
          </cell>
          <cell r="DO528" t="str">
            <v>Flex.T.Int."Escrit"</v>
          </cell>
          <cell r="DP528">
            <v>2</v>
          </cell>
          <cell r="DQ528">
            <v>100</v>
          </cell>
          <cell r="DR528" t="str">
            <v>LX01</v>
          </cell>
          <cell r="DT528" t="str">
            <v>00210000</v>
          </cell>
          <cell r="DU528" t="str">
            <v>CREDITO PREDIAL PORTUGUES, SA</v>
          </cell>
        </row>
        <row r="529">
          <cell r="A529" t="str">
            <v>143731</v>
          </cell>
          <cell r="B529" t="str">
            <v>Maria Irene Ventura Nunes Durães</v>
          </cell>
          <cell r="C529" t="str">
            <v>1976</v>
          </cell>
          <cell r="D529">
            <v>29</v>
          </cell>
          <cell r="E529">
            <v>29</v>
          </cell>
          <cell r="F529" t="str">
            <v>19561027</v>
          </cell>
          <cell r="G529" t="str">
            <v>48</v>
          </cell>
          <cell r="H529" t="str">
            <v>0</v>
          </cell>
          <cell r="I529" t="str">
            <v>Solt.</v>
          </cell>
          <cell r="J529" t="str">
            <v>feminino</v>
          </cell>
          <cell r="K529">
            <v>1</v>
          </cell>
          <cell r="L529" t="str">
            <v>R Miguel Bombarda, 82 - 2</v>
          </cell>
          <cell r="M529" t="str">
            <v>2870-355</v>
          </cell>
          <cell r="N529" t="str">
            <v>MONTIJO</v>
          </cell>
          <cell r="O529" t="str">
            <v>00242072</v>
          </cell>
          <cell r="P529" t="str">
            <v>CC CONTABILIDADE ADMINISTRACAO</v>
          </cell>
          <cell r="R529" t="str">
            <v>4863454</v>
          </cell>
          <cell r="S529" t="str">
            <v>19990427</v>
          </cell>
          <cell r="T529" t="str">
            <v>LISBOA</v>
          </cell>
          <cell r="U529" t="str">
            <v>9803</v>
          </cell>
          <cell r="V529" t="str">
            <v>S.NAC IND ENERGIA-SINDEL</v>
          </cell>
          <cell r="W529" t="str">
            <v>136610307</v>
          </cell>
          <cell r="X529" t="str">
            <v>2194</v>
          </cell>
          <cell r="Y529" t="str">
            <v>0.0</v>
          </cell>
          <cell r="Z529">
            <v>1</v>
          </cell>
          <cell r="AA529" t="str">
            <v>00</v>
          </cell>
          <cell r="AC529" t="str">
            <v>X</v>
          </cell>
          <cell r="AD529" t="str">
            <v>100</v>
          </cell>
          <cell r="AE529" t="str">
            <v>11218067344</v>
          </cell>
          <cell r="AF529" t="str">
            <v>02</v>
          </cell>
          <cell r="AG529" t="str">
            <v>19760426</v>
          </cell>
          <cell r="AH529" t="str">
            <v>DT.Adm.Corr.Antiguid</v>
          </cell>
          <cell r="AI529" t="str">
            <v>1</v>
          </cell>
          <cell r="AJ529" t="str">
            <v>ACTIVOS</v>
          </cell>
          <cell r="AK529" t="str">
            <v>AA</v>
          </cell>
          <cell r="AL529" t="str">
            <v>ACTIVO TEMP.INTEIRO</v>
          </cell>
          <cell r="AM529" t="str">
            <v>J300</v>
          </cell>
          <cell r="AN529" t="str">
            <v>EDPOutsourcing Comercial-S</v>
          </cell>
          <cell r="AO529" t="str">
            <v>J312</v>
          </cell>
          <cell r="AP529" t="str">
            <v>EDPOC-LSB-CCB45</v>
          </cell>
          <cell r="AQ529" t="str">
            <v>40176821</v>
          </cell>
          <cell r="AR529" t="str">
            <v>70000057</v>
          </cell>
          <cell r="AS529" t="str">
            <v>024.</v>
          </cell>
          <cell r="AT529" t="str">
            <v>TECNICO CONTAB.FINAN.ESTATISTI</v>
          </cell>
          <cell r="AU529" t="str">
            <v>1</v>
          </cell>
          <cell r="AV529" t="str">
            <v>00040429</v>
          </cell>
          <cell r="AW529" t="str">
            <v>J20506001230</v>
          </cell>
          <cell r="AX529" t="str">
            <v>OCGCC-GS-GESTÃO CREDITOS E COBRANÇA</v>
          </cell>
          <cell r="AY529" t="str">
            <v>68907503</v>
          </cell>
          <cell r="AZ529" t="str">
            <v>Gestão de Créditos e</v>
          </cell>
          <cell r="BA529" t="str">
            <v>6890</v>
          </cell>
          <cell r="BB529" t="str">
            <v>EDP Outsourcing Comercial</v>
          </cell>
          <cell r="BC529" t="str">
            <v>6890</v>
          </cell>
          <cell r="BD529" t="str">
            <v>6890</v>
          </cell>
          <cell r="BE529" t="str">
            <v>2800</v>
          </cell>
          <cell r="BF529" t="str">
            <v>6890</v>
          </cell>
          <cell r="BG529" t="str">
            <v>EDP Outsourcing Comercial,SA</v>
          </cell>
          <cell r="BH529" t="str">
            <v>1010</v>
          </cell>
          <cell r="BI529">
            <v>1520</v>
          </cell>
          <cell r="BJ529" t="str">
            <v>14</v>
          </cell>
          <cell r="BK529">
            <v>29</v>
          </cell>
          <cell r="BL529">
            <v>293.19</v>
          </cell>
          <cell r="BM529" t="str">
            <v>NÍVEL 4</v>
          </cell>
          <cell r="BN529" t="str">
            <v>01</v>
          </cell>
          <cell r="BO529" t="str">
            <v>08</v>
          </cell>
          <cell r="BP529" t="str">
            <v>20040101</v>
          </cell>
          <cell r="BQ529" t="str">
            <v>21</v>
          </cell>
          <cell r="BR529" t="str">
            <v>EVOLUCAO AUTOMATICA</v>
          </cell>
          <cell r="BS529" t="str">
            <v>20050101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C529">
            <v>0</v>
          </cell>
          <cell r="CG529">
            <v>0</v>
          </cell>
          <cell r="CK529">
            <v>0</v>
          </cell>
          <cell r="CO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Z529">
            <v>0</v>
          </cell>
          <cell r="DC529">
            <v>0</v>
          </cell>
          <cell r="DF529">
            <v>0</v>
          </cell>
          <cell r="DI529">
            <v>0</v>
          </cell>
          <cell r="DK529">
            <v>0</v>
          </cell>
          <cell r="DL529">
            <v>0</v>
          </cell>
          <cell r="DN529" t="str">
            <v>21001</v>
          </cell>
          <cell r="DO529" t="str">
            <v>Flex. Tempo Inteiro</v>
          </cell>
          <cell r="DP529">
            <v>2</v>
          </cell>
          <cell r="DQ529">
            <v>100</v>
          </cell>
          <cell r="DR529" t="str">
            <v>LX01</v>
          </cell>
          <cell r="DT529" t="str">
            <v>00070216</v>
          </cell>
          <cell r="DU529" t="str">
            <v>BANCO ESPIRITO SANTO, SA</v>
          </cell>
        </row>
        <row r="530">
          <cell r="A530" t="str">
            <v>182923</v>
          </cell>
          <cell r="B530" t="str">
            <v>Maria Alexandra Carvalho Paquete</v>
          </cell>
          <cell r="C530" t="str">
            <v>1980</v>
          </cell>
          <cell r="D530">
            <v>25</v>
          </cell>
          <cell r="E530">
            <v>25</v>
          </cell>
          <cell r="F530" t="str">
            <v>19610128</v>
          </cell>
          <cell r="G530" t="str">
            <v>44</v>
          </cell>
          <cell r="H530" t="str">
            <v>1</v>
          </cell>
          <cell r="I530" t="str">
            <v>Casado</v>
          </cell>
          <cell r="J530" t="str">
            <v>feminino</v>
          </cell>
          <cell r="K530">
            <v>1</v>
          </cell>
          <cell r="L530" t="str">
            <v>R Manuel Murias, 11 -2º Frt</v>
          </cell>
          <cell r="M530" t="str">
            <v>1500-418</v>
          </cell>
          <cell r="N530" t="str">
            <v>LISBOA</v>
          </cell>
          <cell r="O530" t="str">
            <v>00241132</v>
          </cell>
          <cell r="P530" t="str">
            <v>CURSO COMPLEMENTAR DOS LICEUS</v>
          </cell>
          <cell r="R530" t="str">
            <v>6008549</v>
          </cell>
          <cell r="S530" t="str">
            <v>20000908</v>
          </cell>
          <cell r="T530" t="str">
            <v>LISBOA</v>
          </cell>
          <cell r="U530" t="str">
            <v>9822</v>
          </cell>
          <cell r="V530" t="str">
            <v>SD TB ESC COM SERV SITESE</v>
          </cell>
          <cell r="W530" t="str">
            <v>117784125</v>
          </cell>
          <cell r="X530" t="str">
            <v>3271</v>
          </cell>
          <cell r="Y530" t="str">
            <v>0.0</v>
          </cell>
          <cell r="Z530">
            <v>1</v>
          </cell>
          <cell r="AA530" t="str">
            <v>00</v>
          </cell>
          <cell r="AC530" t="str">
            <v>X</v>
          </cell>
          <cell r="AD530" t="str">
            <v>029</v>
          </cell>
          <cell r="AE530" t="str">
            <v>10940074696</v>
          </cell>
          <cell r="AF530" t="str">
            <v>02</v>
          </cell>
          <cell r="AG530" t="str">
            <v>19800102</v>
          </cell>
          <cell r="AH530" t="str">
            <v>DT.Adm.Corr.Antiguid</v>
          </cell>
          <cell r="AI530" t="str">
            <v>1</v>
          </cell>
          <cell r="AJ530" t="str">
            <v>ACTIVOS</v>
          </cell>
          <cell r="AK530" t="str">
            <v>AA</v>
          </cell>
          <cell r="AL530" t="str">
            <v>ACTIVO TEMP.INTEIRO</v>
          </cell>
          <cell r="AM530" t="str">
            <v>J300</v>
          </cell>
          <cell r="AN530" t="str">
            <v>EDPOutsourcing Comercial-S</v>
          </cell>
          <cell r="AO530" t="str">
            <v>J312</v>
          </cell>
          <cell r="AP530" t="str">
            <v>EDPOC-LSB-CCB45</v>
          </cell>
          <cell r="AQ530" t="str">
            <v>40176818</v>
          </cell>
          <cell r="AR530" t="str">
            <v>70000078</v>
          </cell>
          <cell r="AS530" t="str">
            <v>033.</v>
          </cell>
          <cell r="AT530" t="str">
            <v>TECNICO PRINCIPAL DE GESTAO</v>
          </cell>
          <cell r="AU530" t="str">
            <v>1</v>
          </cell>
          <cell r="AV530" t="str">
            <v>00040429</v>
          </cell>
          <cell r="AW530" t="str">
            <v>J20506001230</v>
          </cell>
          <cell r="AX530" t="str">
            <v>OCGCC-GS-GESTÃO CREDITOS E COBRANÇA</v>
          </cell>
          <cell r="AY530" t="str">
            <v>68907503</v>
          </cell>
          <cell r="AZ530" t="str">
            <v>Gestão de Créditos e</v>
          </cell>
          <cell r="BA530" t="str">
            <v>6890</v>
          </cell>
          <cell r="BB530" t="str">
            <v>EDP Outsourcing Comercial</v>
          </cell>
          <cell r="BC530" t="str">
            <v>6890</v>
          </cell>
          <cell r="BD530" t="str">
            <v>6890</v>
          </cell>
          <cell r="BE530" t="str">
            <v>2800</v>
          </cell>
          <cell r="BF530" t="str">
            <v>6890</v>
          </cell>
          <cell r="BG530" t="str">
            <v>EDP Outsourcing Comercial,SA</v>
          </cell>
          <cell r="BH530" t="str">
            <v>1010</v>
          </cell>
          <cell r="BI530">
            <v>1520</v>
          </cell>
          <cell r="BJ530" t="str">
            <v>14</v>
          </cell>
          <cell r="BK530">
            <v>25</v>
          </cell>
          <cell r="BL530">
            <v>252.75</v>
          </cell>
          <cell r="BM530" t="str">
            <v>NÍVEL 3</v>
          </cell>
          <cell r="BN530" t="str">
            <v>02</v>
          </cell>
          <cell r="BO530" t="str">
            <v>05</v>
          </cell>
          <cell r="BP530" t="str">
            <v>20030101</v>
          </cell>
          <cell r="BQ530" t="str">
            <v>21</v>
          </cell>
          <cell r="BR530" t="str">
            <v>EVOLUCAO AUTOMATICA</v>
          </cell>
          <cell r="BS530" t="str">
            <v>20050101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G530">
            <v>0</v>
          </cell>
          <cell r="CK530">
            <v>0</v>
          </cell>
          <cell r="CO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Z530">
            <v>0</v>
          </cell>
          <cell r="DC530">
            <v>0</v>
          </cell>
          <cell r="DF530">
            <v>0</v>
          </cell>
          <cell r="DI530">
            <v>0</v>
          </cell>
          <cell r="DK530">
            <v>0</v>
          </cell>
          <cell r="DL530">
            <v>0</v>
          </cell>
          <cell r="DN530" t="str">
            <v>21D11</v>
          </cell>
          <cell r="DO530" t="str">
            <v>Flex.T.Int."Escrit"</v>
          </cell>
          <cell r="DP530">
            <v>2</v>
          </cell>
          <cell r="DQ530">
            <v>100</v>
          </cell>
          <cell r="DR530" t="str">
            <v>LX01</v>
          </cell>
          <cell r="DT530" t="str">
            <v>00330000</v>
          </cell>
          <cell r="DU530" t="str">
            <v>BANCO COMERCIAL PORTUGUES, SA</v>
          </cell>
        </row>
        <row r="531">
          <cell r="A531" t="str">
            <v>331386</v>
          </cell>
          <cell r="B531" t="str">
            <v>Sharad Cumar Ramniclal</v>
          </cell>
          <cell r="C531" t="str">
            <v>1993</v>
          </cell>
          <cell r="D531">
            <v>12</v>
          </cell>
          <cell r="E531">
            <v>12</v>
          </cell>
          <cell r="F531" t="str">
            <v>19541229</v>
          </cell>
          <cell r="G531" t="str">
            <v>50</v>
          </cell>
          <cell r="H531" t="str">
            <v>1</v>
          </cell>
          <cell r="I531" t="str">
            <v>Casado</v>
          </cell>
          <cell r="J531" t="str">
            <v>masculino</v>
          </cell>
          <cell r="K531">
            <v>0</v>
          </cell>
          <cell r="L531" t="str">
            <v>Pcta Florbela Espanca, Lt  7 - 1ºEsq</v>
          </cell>
          <cell r="M531" t="str">
            <v>2675-162</v>
          </cell>
          <cell r="N531" t="str">
            <v>PÓVOA DE SANTO ADRIÃO</v>
          </cell>
          <cell r="O531" t="str">
            <v>00123042</v>
          </cell>
          <cell r="P531" t="str">
            <v>2. CICLO ENSINO BASICO</v>
          </cell>
          <cell r="R531" t="str">
            <v>10165453</v>
          </cell>
          <cell r="S531" t="str">
            <v>19980727</v>
          </cell>
          <cell r="T531" t="str">
            <v>LISBOA</v>
          </cell>
          <cell r="W531" t="str">
            <v>173663001</v>
          </cell>
          <cell r="X531" t="str">
            <v>1520</v>
          </cell>
          <cell r="Y531" t="str">
            <v>0.0</v>
          </cell>
          <cell r="Z531">
            <v>1</v>
          </cell>
          <cell r="AA531" t="str">
            <v>00</v>
          </cell>
          <cell r="AD531" t="str">
            <v>100</v>
          </cell>
          <cell r="AE531" t="str">
            <v>11333902637</v>
          </cell>
          <cell r="AF531" t="str">
            <v>02</v>
          </cell>
          <cell r="AG531" t="str">
            <v>19930101</v>
          </cell>
          <cell r="AH531" t="str">
            <v>DT.Adm.Corr.Antiguid</v>
          </cell>
          <cell r="AI531" t="str">
            <v>1</v>
          </cell>
          <cell r="AJ531" t="str">
            <v>ACTIVOS</v>
          </cell>
          <cell r="AK531" t="str">
            <v>AA</v>
          </cell>
          <cell r="AL531" t="str">
            <v>ACTIVO TEMP.INTEIRO</v>
          </cell>
          <cell r="AM531" t="str">
            <v>J300</v>
          </cell>
          <cell r="AN531" t="str">
            <v>EDPOutsourcing Comercial-S</v>
          </cell>
          <cell r="AO531" t="str">
            <v>J312</v>
          </cell>
          <cell r="AP531" t="str">
            <v>EDPOC-LSB-CCB45</v>
          </cell>
          <cell r="AQ531" t="str">
            <v>40176881</v>
          </cell>
          <cell r="AR531" t="str">
            <v>70000193</v>
          </cell>
          <cell r="AS531" t="str">
            <v>096.</v>
          </cell>
          <cell r="AT531" t="str">
            <v>ESCRITURARIO</v>
          </cell>
          <cell r="AU531" t="str">
            <v>1</v>
          </cell>
          <cell r="AV531" t="str">
            <v>00040429</v>
          </cell>
          <cell r="AW531" t="str">
            <v>J20506001230</v>
          </cell>
          <cell r="AX531" t="str">
            <v>OCGCC-GS-GESTÃO CREDITOS E COBRANÇA</v>
          </cell>
          <cell r="AY531" t="str">
            <v>68907503</v>
          </cell>
          <cell r="AZ531" t="str">
            <v>Gestão de Créditos e</v>
          </cell>
          <cell r="BA531" t="str">
            <v>6890</v>
          </cell>
          <cell r="BB531" t="str">
            <v>EDP Outsourcing Comercial</v>
          </cell>
          <cell r="BC531" t="str">
            <v>6890</v>
          </cell>
          <cell r="BD531" t="str">
            <v>6890</v>
          </cell>
          <cell r="BE531" t="str">
            <v>2800</v>
          </cell>
          <cell r="BF531" t="str">
            <v>6890</v>
          </cell>
          <cell r="BG531" t="str">
            <v>EDP Outsourcing Comercial,SA</v>
          </cell>
          <cell r="BH531" t="str">
            <v>1010</v>
          </cell>
          <cell r="BI531">
            <v>1079</v>
          </cell>
          <cell r="BJ531" t="str">
            <v>09</v>
          </cell>
          <cell r="BK531">
            <v>12</v>
          </cell>
          <cell r="BL531">
            <v>121.32</v>
          </cell>
          <cell r="BM531" t="str">
            <v>NÍVEL 6</v>
          </cell>
          <cell r="BN531" t="str">
            <v>00</v>
          </cell>
          <cell r="BO531" t="str">
            <v>09</v>
          </cell>
          <cell r="BP531" t="str">
            <v>20050101</v>
          </cell>
          <cell r="BQ531" t="str">
            <v>21</v>
          </cell>
          <cell r="BR531" t="str">
            <v>EVOLUCAO AUTOMATICA</v>
          </cell>
          <cell r="BS531" t="str">
            <v>20050101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C531">
            <v>0</v>
          </cell>
          <cell r="CG531">
            <v>0</v>
          </cell>
          <cell r="CK531">
            <v>0</v>
          </cell>
          <cell r="CO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Z531">
            <v>0</v>
          </cell>
          <cell r="DC531">
            <v>0</v>
          </cell>
          <cell r="DF531">
            <v>0</v>
          </cell>
          <cell r="DI531">
            <v>0</v>
          </cell>
          <cell r="DK531">
            <v>0</v>
          </cell>
          <cell r="DL531">
            <v>0</v>
          </cell>
          <cell r="DN531" t="str">
            <v>21001</v>
          </cell>
          <cell r="DO531" t="str">
            <v>Flex. Tempo Inteiro</v>
          </cell>
          <cell r="DP531">
            <v>2</v>
          </cell>
          <cell r="DQ531">
            <v>100</v>
          </cell>
          <cell r="DR531" t="str">
            <v>LX01</v>
          </cell>
          <cell r="DT531" t="str">
            <v>00180000</v>
          </cell>
          <cell r="DU531" t="str">
            <v>BANCO TOTTA &amp; ACORES, SA</v>
          </cell>
        </row>
        <row r="532">
          <cell r="A532" t="str">
            <v>302090</v>
          </cell>
          <cell r="B532" t="str">
            <v>Ana Isabel Rocha Macedo Costa Silvério</v>
          </cell>
          <cell r="C532" t="str">
            <v>1984</v>
          </cell>
          <cell r="D532">
            <v>21</v>
          </cell>
          <cell r="E532">
            <v>21</v>
          </cell>
          <cell r="F532" t="str">
            <v>19650417</v>
          </cell>
          <cell r="G532" t="str">
            <v>40</v>
          </cell>
          <cell r="H532" t="str">
            <v>0</v>
          </cell>
          <cell r="I532" t="str">
            <v>Solt.</v>
          </cell>
          <cell r="J532" t="str">
            <v>feminino</v>
          </cell>
          <cell r="K532">
            <v>0</v>
          </cell>
          <cell r="L532" t="str">
            <v>R de Timor, Lt 112-1ºEsq</v>
          </cell>
          <cell r="M532" t="str">
            <v>2620-064</v>
          </cell>
          <cell r="N532" t="str">
            <v>OLIVAL BASTO</v>
          </cell>
          <cell r="O532" t="str">
            <v>00243262</v>
          </cell>
          <cell r="P532" t="str">
            <v>11 ANO JORNALISMO-TURISMO</v>
          </cell>
          <cell r="R532" t="str">
            <v>7073055</v>
          </cell>
          <cell r="S532" t="str">
            <v>20000811</v>
          </cell>
          <cell r="T532" t="str">
            <v>LISBOA</v>
          </cell>
          <cell r="U532" t="str">
            <v>9803</v>
          </cell>
          <cell r="V532" t="str">
            <v>S.NAC IND ENERGIA-SINDEL</v>
          </cell>
          <cell r="W532" t="str">
            <v>181830175</v>
          </cell>
          <cell r="X532" t="str">
            <v>3484</v>
          </cell>
          <cell r="Y532" t="str">
            <v>0.0</v>
          </cell>
          <cell r="Z532">
            <v>0</v>
          </cell>
          <cell r="AA532" t="str">
            <v>00</v>
          </cell>
          <cell r="AD532" t="str">
            <v>029</v>
          </cell>
          <cell r="AE532" t="str">
            <v>10940088542</v>
          </cell>
          <cell r="AF532" t="str">
            <v>02</v>
          </cell>
          <cell r="AG532" t="str">
            <v>19840801</v>
          </cell>
          <cell r="AH532" t="str">
            <v>DT.Adm.Corr.Antiguid</v>
          </cell>
          <cell r="AI532" t="str">
            <v>1</v>
          </cell>
          <cell r="AJ532" t="str">
            <v>ACTIVOS</v>
          </cell>
          <cell r="AK532" t="str">
            <v>AA</v>
          </cell>
          <cell r="AL532" t="str">
            <v>ACTIVO TEMP.INTEIRO</v>
          </cell>
          <cell r="AM532" t="str">
            <v>J300</v>
          </cell>
          <cell r="AN532" t="str">
            <v>EDPOutsourcing Comercial-S</v>
          </cell>
          <cell r="AO532" t="str">
            <v>J312</v>
          </cell>
          <cell r="AP532" t="str">
            <v>EDPOC-LSB-CCB45</v>
          </cell>
          <cell r="AQ532" t="str">
            <v>40176877</v>
          </cell>
          <cell r="AR532" t="str">
            <v>70000022</v>
          </cell>
          <cell r="AS532" t="str">
            <v>014.</v>
          </cell>
          <cell r="AT532" t="str">
            <v>TECNICO COMERCIAL</v>
          </cell>
          <cell r="AU532" t="str">
            <v>1</v>
          </cell>
          <cell r="AV532" t="str">
            <v>00040429</v>
          </cell>
          <cell r="AW532" t="str">
            <v>J20506001230</v>
          </cell>
          <cell r="AX532" t="str">
            <v>OCGCC-GS-GESTÃO CREDITOS E COBRANÇA</v>
          </cell>
          <cell r="AY532" t="str">
            <v>68907503</v>
          </cell>
          <cell r="AZ532" t="str">
            <v>Gestão de Créditos e</v>
          </cell>
          <cell r="BA532" t="str">
            <v>6890</v>
          </cell>
          <cell r="BB532" t="str">
            <v>EDP Outsourcing Comercial</v>
          </cell>
          <cell r="BC532" t="str">
            <v>6890</v>
          </cell>
          <cell r="BD532" t="str">
            <v>6890</v>
          </cell>
          <cell r="BE532" t="str">
            <v>2800</v>
          </cell>
          <cell r="BF532" t="str">
            <v>6890</v>
          </cell>
          <cell r="BG532" t="str">
            <v>EDP Outsourcing Comercial,SA</v>
          </cell>
          <cell r="BH532" t="str">
            <v>1010</v>
          </cell>
          <cell r="BI532">
            <v>1339</v>
          </cell>
          <cell r="BJ532" t="str">
            <v>12</v>
          </cell>
          <cell r="BK532">
            <v>21</v>
          </cell>
          <cell r="BL532">
            <v>212.31</v>
          </cell>
          <cell r="BM532" t="str">
            <v>NÍVEL 4</v>
          </cell>
          <cell r="BN532" t="str">
            <v>00</v>
          </cell>
          <cell r="BO532" t="str">
            <v>06</v>
          </cell>
          <cell r="BP532" t="str">
            <v>20050101</v>
          </cell>
          <cell r="BQ532" t="str">
            <v>21</v>
          </cell>
          <cell r="BR532" t="str">
            <v>EVOLUCAO AUTOMATICA</v>
          </cell>
          <cell r="BS532" t="str">
            <v>20050101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G532">
            <v>0</v>
          </cell>
          <cell r="CK532">
            <v>0</v>
          </cell>
          <cell r="CO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Z532">
            <v>0</v>
          </cell>
          <cell r="DC532">
            <v>0</v>
          </cell>
          <cell r="DF532">
            <v>0</v>
          </cell>
          <cell r="DI532">
            <v>0</v>
          </cell>
          <cell r="DK532">
            <v>0</v>
          </cell>
          <cell r="DL532">
            <v>0</v>
          </cell>
          <cell r="DN532" t="str">
            <v>21D11</v>
          </cell>
          <cell r="DO532" t="str">
            <v>Flex.T.Int."Escrit"</v>
          </cell>
          <cell r="DP532">
            <v>2</v>
          </cell>
          <cell r="DQ532">
            <v>100</v>
          </cell>
          <cell r="DR532" t="str">
            <v>LX01</v>
          </cell>
          <cell r="DT532" t="str">
            <v>00180000</v>
          </cell>
          <cell r="DU532" t="str">
            <v>BANCO TOTTA &amp; ACORES, SA</v>
          </cell>
        </row>
        <row r="533">
          <cell r="A533" t="str">
            <v>306592</v>
          </cell>
          <cell r="B533" t="str">
            <v>Emilia da Conceição Marques Vitorino</v>
          </cell>
          <cell r="C533" t="str">
            <v>1986</v>
          </cell>
          <cell r="D533">
            <v>19</v>
          </cell>
          <cell r="E533">
            <v>19</v>
          </cell>
          <cell r="F533" t="str">
            <v>19660222</v>
          </cell>
          <cell r="G533" t="str">
            <v>39</v>
          </cell>
          <cell r="H533" t="str">
            <v>1</v>
          </cell>
          <cell r="I533" t="str">
            <v>Casado</v>
          </cell>
          <cell r="J533" t="str">
            <v>feminino</v>
          </cell>
          <cell r="K533">
            <v>1</v>
          </cell>
          <cell r="L533" t="str">
            <v>R Dr Aquiles Machado,15-3.Dt</v>
          </cell>
          <cell r="M533" t="str">
            <v>2745-074</v>
          </cell>
          <cell r="N533" t="str">
            <v>QUELUZ</v>
          </cell>
          <cell r="O533" t="str">
            <v>00231023</v>
          </cell>
          <cell r="P533" t="str">
            <v>CURSO GERAL DOS LICEUS</v>
          </cell>
          <cell r="R533" t="str">
            <v>7804742</v>
          </cell>
          <cell r="S533" t="str">
            <v>19950314</v>
          </cell>
          <cell r="T533" t="str">
            <v>LISBOA</v>
          </cell>
          <cell r="U533" t="str">
            <v>9803</v>
          </cell>
          <cell r="V533" t="str">
            <v>S.NAC IND ENERGIA-SINDEL</v>
          </cell>
          <cell r="W533" t="str">
            <v>184215218</v>
          </cell>
          <cell r="X533" t="str">
            <v>3166</v>
          </cell>
          <cell r="Y533" t="str">
            <v>0.0</v>
          </cell>
          <cell r="Z533">
            <v>2</v>
          </cell>
          <cell r="AA533" t="str">
            <v>00</v>
          </cell>
          <cell r="AC533" t="str">
            <v>X</v>
          </cell>
          <cell r="AD533" t="str">
            <v>029</v>
          </cell>
          <cell r="AE533" t="str">
            <v>10940090244</v>
          </cell>
          <cell r="AF533" t="str">
            <v>02</v>
          </cell>
          <cell r="AG533" t="str">
            <v>19861010</v>
          </cell>
          <cell r="AH533" t="str">
            <v>DT.Adm.Corr.Antiguid</v>
          </cell>
          <cell r="AI533" t="str">
            <v>1</v>
          </cell>
          <cell r="AJ533" t="str">
            <v>ACTIVOS</v>
          </cell>
          <cell r="AK533" t="str">
            <v>AA</v>
          </cell>
          <cell r="AL533" t="str">
            <v>ACTIVO TEMP.INTEIRO</v>
          </cell>
          <cell r="AM533" t="str">
            <v>J300</v>
          </cell>
          <cell r="AN533" t="str">
            <v>EDPOutsourcing Comercial-S</v>
          </cell>
          <cell r="AO533" t="str">
            <v>J312</v>
          </cell>
          <cell r="AP533" t="str">
            <v>EDPOC-LSB-CCB45</v>
          </cell>
          <cell r="AQ533" t="str">
            <v>40176879</v>
          </cell>
          <cell r="AR533" t="str">
            <v>70000022</v>
          </cell>
          <cell r="AS533" t="str">
            <v>014.</v>
          </cell>
          <cell r="AT533" t="str">
            <v>TECNICO COMERCIAL</v>
          </cell>
          <cell r="AU533" t="str">
            <v>1</v>
          </cell>
          <cell r="AV533" t="str">
            <v>00040429</v>
          </cell>
          <cell r="AW533" t="str">
            <v>J20506001230</v>
          </cell>
          <cell r="AX533" t="str">
            <v>OCGCC-GS-GESTÃO CREDITOS E COBRANÇA</v>
          </cell>
          <cell r="AY533" t="str">
            <v>68907503</v>
          </cell>
          <cell r="AZ533" t="str">
            <v>Gestão de Créditos e</v>
          </cell>
          <cell r="BA533" t="str">
            <v>6890</v>
          </cell>
          <cell r="BB533" t="str">
            <v>EDP Outsourcing Comercial</v>
          </cell>
          <cell r="BC533" t="str">
            <v>6890</v>
          </cell>
          <cell r="BD533" t="str">
            <v>6890</v>
          </cell>
          <cell r="BE533" t="str">
            <v>2800</v>
          </cell>
          <cell r="BF533" t="str">
            <v>6890</v>
          </cell>
          <cell r="BG533" t="str">
            <v>EDP Outsourcing Comercial,SA</v>
          </cell>
          <cell r="BH533" t="str">
            <v>1010</v>
          </cell>
          <cell r="BI533">
            <v>1160</v>
          </cell>
          <cell r="BJ533" t="str">
            <v>10</v>
          </cell>
          <cell r="BK533">
            <v>19</v>
          </cell>
          <cell r="BL533">
            <v>192.09</v>
          </cell>
          <cell r="BM533" t="str">
            <v>NÍVEL 4</v>
          </cell>
          <cell r="BN533" t="str">
            <v>01</v>
          </cell>
          <cell r="BO533" t="str">
            <v>04</v>
          </cell>
          <cell r="BP533" t="str">
            <v>20040110</v>
          </cell>
          <cell r="BQ533" t="str">
            <v>33</v>
          </cell>
          <cell r="BR533" t="str">
            <v>NOMEACAO</v>
          </cell>
          <cell r="BS533" t="str">
            <v>20050101</v>
          </cell>
          <cell r="BT533" t="str">
            <v>20040101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C533">
            <v>0</v>
          </cell>
          <cell r="CG533">
            <v>0</v>
          </cell>
          <cell r="CK533">
            <v>0</v>
          </cell>
          <cell r="CO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Z533">
            <v>0</v>
          </cell>
          <cell r="DC533">
            <v>0</v>
          </cell>
          <cell r="DF533">
            <v>0</v>
          </cell>
          <cell r="DI533">
            <v>0</v>
          </cell>
          <cell r="DK533">
            <v>0</v>
          </cell>
          <cell r="DL533">
            <v>0</v>
          </cell>
          <cell r="DN533" t="str">
            <v>21D11</v>
          </cell>
          <cell r="DO533" t="str">
            <v>Flex.T.Int."Escrit"</v>
          </cell>
          <cell r="DP533">
            <v>2</v>
          </cell>
          <cell r="DQ533">
            <v>100</v>
          </cell>
          <cell r="DR533" t="str">
            <v>LX01</v>
          </cell>
          <cell r="DT533" t="str">
            <v>00350673</v>
          </cell>
          <cell r="DU533" t="str">
            <v>CAIXA GERAL DE DEPOSITOS, SA</v>
          </cell>
        </row>
        <row r="534">
          <cell r="A534" t="str">
            <v>206040</v>
          </cell>
          <cell r="B534" t="str">
            <v>António Manuel Brito Silva</v>
          </cell>
          <cell r="C534" t="str">
            <v>1979</v>
          </cell>
          <cell r="D534">
            <v>26</v>
          </cell>
          <cell r="E534">
            <v>26</v>
          </cell>
          <cell r="F534" t="str">
            <v>19531116</v>
          </cell>
          <cell r="G534" t="str">
            <v>51</v>
          </cell>
          <cell r="H534" t="str">
            <v>1</v>
          </cell>
          <cell r="I534" t="str">
            <v>Casado</v>
          </cell>
          <cell r="J534" t="str">
            <v>masculino</v>
          </cell>
          <cell r="K534">
            <v>2</v>
          </cell>
          <cell r="L534" t="str">
            <v>Qut Portão Ferro, Lt 55</v>
          </cell>
          <cell r="M534" t="str">
            <v>2130-000</v>
          </cell>
          <cell r="N534" t="str">
            <v>BENAVENTE</v>
          </cell>
          <cell r="O534" t="str">
            <v>00123032</v>
          </cell>
          <cell r="P534" t="str">
            <v>CICLO PREP. ENSINO SECUNDARIO</v>
          </cell>
          <cell r="R534" t="str">
            <v>5043521</v>
          </cell>
          <cell r="S534" t="str">
            <v>19910307</v>
          </cell>
          <cell r="T534" t="str">
            <v>LISBOA</v>
          </cell>
          <cell r="U534" t="str">
            <v>9802</v>
          </cell>
          <cell r="V534" t="str">
            <v>SIND IND ELéCT SUL ILHAS</v>
          </cell>
          <cell r="W534" t="str">
            <v>145674584</v>
          </cell>
          <cell r="X534" t="str">
            <v>1970</v>
          </cell>
          <cell r="Y534" t="str">
            <v>0.0</v>
          </cell>
          <cell r="Z534">
            <v>2</v>
          </cell>
          <cell r="AA534" t="str">
            <v>00</v>
          </cell>
          <cell r="AC534" t="str">
            <v>X</v>
          </cell>
          <cell r="AD534" t="str">
            <v>029</v>
          </cell>
          <cell r="AE534" t="str">
            <v>10940097540</v>
          </cell>
          <cell r="AF534" t="str">
            <v>02</v>
          </cell>
          <cell r="AG534" t="str">
            <v>19790901</v>
          </cell>
          <cell r="AH534" t="str">
            <v>DT.Adm.Corr.Antiguid</v>
          </cell>
          <cell r="AI534" t="str">
            <v>1</v>
          </cell>
          <cell r="AJ534" t="str">
            <v>ACTIVOS</v>
          </cell>
          <cell r="AK534" t="str">
            <v>AA</v>
          </cell>
          <cell r="AL534" t="str">
            <v>ACTIVO TEMP.INTEIRO</v>
          </cell>
          <cell r="AM534" t="str">
            <v>J300</v>
          </cell>
          <cell r="AN534" t="str">
            <v>EDPOutsourcing Comercial-S</v>
          </cell>
          <cell r="AO534" t="str">
            <v>J312</v>
          </cell>
          <cell r="AP534" t="str">
            <v>EDPOC-LSB-CCB45</v>
          </cell>
          <cell r="AQ534" t="str">
            <v>40176986</v>
          </cell>
          <cell r="AR534" t="str">
            <v>70000022</v>
          </cell>
          <cell r="AS534" t="str">
            <v>014.</v>
          </cell>
          <cell r="AT534" t="str">
            <v>TECNICO COMERCIAL</v>
          </cell>
          <cell r="AU534" t="str">
            <v>1</v>
          </cell>
          <cell r="AV534" t="str">
            <v>00040429</v>
          </cell>
          <cell r="AW534" t="str">
            <v>J20506001230</v>
          </cell>
          <cell r="AX534" t="str">
            <v>OCGCC-GS-GESTÃO CREDITOS E COBRANÇA</v>
          </cell>
          <cell r="AY534" t="str">
            <v>68907503</v>
          </cell>
          <cell r="AZ534" t="str">
            <v>Gestão de Créditos e</v>
          </cell>
          <cell r="BA534" t="str">
            <v>6890</v>
          </cell>
          <cell r="BB534" t="str">
            <v>EDP Outsourcing Comercial</v>
          </cell>
          <cell r="BC534" t="str">
            <v>6890</v>
          </cell>
          <cell r="BD534" t="str">
            <v>6890</v>
          </cell>
          <cell r="BE534" t="str">
            <v>2800</v>
          </cell>
          <cell r="BF534" t="str">
            <v>6890</v>
          </cell>
          <cell r="BG534" t="str">
            <v>EDP Outsourcing Comercial,SA</v>
          </cell>
          <cell r="BH534" t="str">
            <v>1010</v>
          </cell>
          <cell r="BI534">
            <v>1160</v>
          </cell>
          <cell r="BJ534" t="str">
            <v>10</v>
          </cell>
          <cell r="BK534">
            <v>26</v>
          </cell>
          <cell r="BL534">
            <v>262.86</v>
          </cell>
          <cell r="BM534" t="str">
            <v>NÍVEL 4</v>
          </cell>
          <cell r="BN534" t="str">
            <v>02</v>
          </cell>
          <cell r="BO534" t="str">
            <v>04</v>
          </cell>
          <cell r="BP534" t="str">
            <v>20030101</v>
          </cell>
          <cell r="BQ534" t="str">
            <v>21</v>
          </cell>
          <cell r="BR534" t="str">
            <v>EVOLUCAO AUTOMATICA</v>
          </cell>
          <cell r="BS534" t="str">
            <v>20050101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C534">
            <v>0</v>
          </cell>
          <cell r="CG534">
            <v>0</v>
          </cell>
          <cell r="CK534">
            <v>0</v>
          </cell>
          <cell r="CO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Z534">
            <v>0</v>
          </cell>
          <cell r="DC534">
            <v>0</v>
          </cell>
          <cell r="DF534">
            <v>0</v>
          </cell>
          <cell r="DI534">
            <v>0</v>
          </cell>
          <cell r="DK534">
            <v>0</v>
          </cell>
          <cell r="DL534">
            <v>0</v>
          </cell>
          <cell r="DN534" t="str">
            <v>21D11</v>
          </cell>
          <cell r="DO534" t="str">
            <v>Flex.T.Int."Escrit"</v>
          </cell>
          <cell r="DP534">
            <v>2</v>
          </cell>
          <cell r="DQ534">
            <v>100</v>
          </cell>
          <cell r="DR534" t="str">
            <v>LX01</v>
          </cell>
          <cell r="DT534" t="str">
            <v>00350156</v>
          </cell>
          <cell r="DU534" t="str">
            <v>CAIXA GERAL DE DEPOSITOS, SA</v>
          </cell>
        </row>
        <row r="535">
          <cell r="A535" t="str">
            <v>142387</v>
          </cell>
          <cell r="B535" t="str">
            <v>Fernanda Maria Faria Santos Malheiro Távora</v>
          </cell>
          <cell r="C535" t="str">
            <v>1976</v>
          </cell>
          <cell r="D535">
            <v>29</v>
          </cell>
          <cell r="E535">
            <v>29</v>
          </cell>
          <cell r="F535" t="str">
            <v>19531013</v>
          </cell>
          <cell r="G535" t="str">
            <v>51</v>
          </cell>
          <cell r="H535" t="str">
            <v>4</v>
          </cell>
          <cell r="I535" t="str">
            <v>Divorc</v>
          </cell>
          <cell r="J535" t="str">
            <v>feminino</v>
          </cell>
          <cell r="K535">
            <v>1</v>
          </cell>
          <cell r="L535" t="str">
            <v>R do Lago, 108-R/C Dto</v>
          </cell>
          <cell r="M535" t="str">
            <v>2765-422</v>
          </cell>
          <cell r="N535" t="str">
            <v>ESTORIL</v>
          </cell>
          <cell r="O535" t="str">
            <v>00774105</v>
          </cell>
          <cell r="P535" t="str">
            <v>ECONOMIA</v>
          </cell>
          <cell r="R535" t="str">
            <v>2318815</v>
          </cell>
          <cell r="S535" t="str">
            <v>20001124</v>
          </cell>
          <cell r="T535" t="str">
            <v>LISBOA</v>
          </cell>
          <cell r="U535" t="str">
            <v>9803</v>
          </cell>
          <cell r="V535" t="str">
            <v>S.NAC IND ENERGIA-SINDEL</v>
          </cell>
          <cell r="W535" t="str">
            <v>113355912</v>
          </cell>
          <cell r="X535" t="str">
            <v>2151</v>
          </cell>
          <cell r="Y535" t="str">
            <v>0.0</v>
          </cell>
          <cell r="Z535">
            <v>1</v>
          </cell>
          <cell r="AA535" t="str">
            <v>00</v>
          </cell>
          <cell r="AD535" t="str">
            <v>100</v>
          </cell>
          <cell r="AE535" t="str">
            <v>11052260832</v>
          </cell>
          <cell r="AF535" t="str">
            <v>02</v>
          </cell>
          <cell r="AG535" t="str">
            <v>19760218</v>
          </cell>
          <cell r="AH535" t="str">
            <v>DT.Adm.Corr.Antiguid</v>
          </cell>
          <cell r="AI535" t="str">
            <v>1</v>
          </cell>
          <cell r="AJ535" t="str">
            <v>ACTIVOS</v>
          </cell>
          <cell r="AK535" t="str">
            <v>AA</v>
          </cell>
          <cell r="AL535" t="str">
            <v>ACTIVO TEMP.INTEIRO</v>
          </cell>
          <cell r="AM535" t="str">
            <v>J300</v>
          </cell>
          <cell r="AN535" t="str">
            <v>EDPOutsourcing Comercial-S</v>
          </cell>
          <cell r="AO535" t="str">
            <v>J312</v>
          </cell>
          <cell r="AP535" t="str">
            <v>EDPOC-LSB-CCB45</v>
          </cell>
          <cell r="AQ535" t="str">
            <v>40177031</v>
          </cell>
          <cell r="AR535" t="str">
            <v>70000168</v>
          </cell>
          <cell r="AS535" t="str">
            <v>080I</v>
          </cell>
          <cell r="AT535" t="str">
            <v>SUBDIRECTOR (D1)</v>
          </cell>
          <cell r="AU535" t="str">
            <v>1</v>
          </cell>
          <cell r="AV535" t="str">
            <v>00040444</v>
          </cell>
          <cell r="AW535" t="str">
            <v>J20600000630</v>
          </cell>
          <cell r="AX535" t="str">
            <v>ACSD-SUBDIRECTOR</v>
          </cell>
          <cell r="AY535" t="str">
            <v>68908000</v>
          </cell>
          <cell r="AZ535" t="str">
            <v>AC- Acompanhamento d</v>
          </cell>
          <cell r="BA535" t="str">
            <v>6890</v>
          </cell>
          <cell r="BB535" t="str">
            <v>EDP Outsourcing Comercial</v>
          </cell>
          <cell r="BC535" t="str">
            <v>6890</v>
          </cell>
          <cell r="BD535" t="str">
            <v>6890</v>
          </cell>
          <cell r="BE535" t="str">
            <v>2800</v>
          </cell>
          <cell r="BF535" t="str">
            <v>6890</v>
          </cell>
          <cell r="BG535" t="str">
            <v>EDP Outsourcing Comercial,SA</v>
          </cell>
          <cell r="BH535" t="str">
            <v>1010</v>
          </cell>
          <cell r="BI535">
            <v>2805</v>
          </cell>
          <cell r="BJ535" t="str">
            <v>N</v>
          </cell>
          <cell r="BK535">
            <v>29</v>
          </cell>
          <cell r="BL535">
            <v>293.19</v>
          </cell>
          <cell r="BM535" t="str">
            <v>SUB DIR</v>
          </cell>
          <cell r="BN535" t="str">
            <v>02</v>
          </cell>
          <cell r="BO535" t="str">
            <v>N</v>
          </cell>
          <cell r="BP535" t="str">
            <v>20020110</v>
          </cell>
          <cell r="BQ535" t="str">
            <v>33</v>
          </cell>
          <cell r="BR535" t="str">
            <v>NOMEACAO</v>
          </cell>
          <cell r="BS535" t="str">
            <v>20050101</v>
          </cell>
          <cell r="BU535" t="str">
            <v>SUB DIR</v>
          </cell>
          <cell r="BV535" t="str">
            <v>N</v>
          </cell>
          <cell r="BW535">
            <v>0</v>
          </cell>
          <cell r="BX535">
            <v>25</v>
          </cell>
          <cell r="BY535">
            <v>774.55</v>
          </cell>
          <cell r="BZ535">
            <v>0</v>
          </cell>
          <cell r="CA535">
            <v>0</v>
          </cell>
          <cell r="CC535">
            <v>0</v>
          </cell>
          <cell r="CG535">
            <v>0</v>
          </cell>
          <cell r="CK535">
            <v>0</v>
          </cell>
          <cell r="CO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Z535">
            <v>0</v>
          </cell>
          <cell r="DC535">
            <v>0</v>
          </cell>
          <cell r="DF535">
            <v>0</v>
          </cell>
          <cell r="DI535">
            <v>0</v>
          </cell>
          <cell r="DK535">
            <v>0</v>
          </cell>
          <cell r="DL535">
            <v>0</v>
          </cell>
          <cell r="DN535" t="str">
            <v>50001</v>
          </cell>
          <cell r="DO535" t="str">
            <v>IHT_TEMPO INTEIRO</v>
          </cell>
          <cell r="DP535">
            <v>9</v>
          </cell>
          <cell r="DQ535">
            <v>100</v>
          </cell>
          <cell r="DR535" t="str">
            <v>LX01</v>
          </cell>
          <cell r="DT535" t="str">
            <v>00330000</v>
          </cell>
          <cell r="DU535" t="str">
            <v>BANCO COMERCIAL PORTUGUES, SA</v>
          </cell>
        </row>
        <row r="536">
          <cell r="A536" t="str">
            <v>210358</v>
          </cell>
          <cell r="B536" t="str">
            <v>Ana Maria Nunes Almeida</v>
          </cell>
          <cell r="C536" t="str">
            <v>1981</v>
          </cell>
          <cell r="D536">
            <v>24</v>
          </cell>
          <cell r="E536">
            <v>24</v>
          </cell>
          <cell r="F536" t="str">
            <v>19580417</v>
          </cell>
          <cell r="G536" t="str">
            <v>47</v>
          </cell>
          <cell r="H536" t="str">
            <v>0</v>
          </cell>
          <cell r="I536" t="str">
            <v>Solt.</v>
          </cell>
          <cell r="J536" t="str">
            <v>feminino</v>
          </cell>
          <cell r="K536">
            <v>0</v>
          </cell>
          <cell r="L536" t="str">
            <v>Av Patrão Joaquim Lopes, Nº 22-R/C Esq</v>
          </cell>
          <cell r="M536" t="str">
            <v>2780-616</v>
          </cell>
          <cell r="N536" t="str">
            <v>PAÇO DE ARCOS</v>
          </cell>
          <cell r="O536" t="str">
            <v>00241132</v>
          </cell>
          <cell r="P536" t="str">
            <v>CURSO COMPLEMENTAR DOS LICEUS</v>
          </cell>
          <cell r="R536" t="str">
            <v>4246496</v>
          </cell>
          <cell r="S536" t="str">
            <v>20031022</v>
          </cell>
          <cell r="T536" t="str">
            <v>LISBOA</v>
          </cell>
          <cell r="U536" t="str">
            <v>9822</v>
          </cell>
          <cell r="V536" t="str">
            <v>SD TB ESC COM SERV SITESE</v>
          </cell>
          <cell r="W536" t="str">
            <v>105524000</v>
          </cell>
          <cell r="X536" t="str">
            <v>3654</v>
          </cell>
          <cell r="Y536" t="str">
            <v>0.0</v>
          </cell>
          <cell r="Z536">
            <v>0</v>
          </cell>
          <cell r="AA536" t="str">
            <v>00</v>
          </cell>
          <cell r="AD536" t="str">
            <v>029</v>
          </cell>
          <cell r="AE536" t="str">
            <v>10940077455</v>
          </cell>
          <cell r="AF536" t="str">
            <v>02</v>
          </cell>
          <cell r="AG536" t="str">
            <v>19810309</v>
          </cell>
          <cell r="AH536" t="str">
            <v>DT.Adm.Corr.Antiguid</v>
          </cell>
          <cell r="AI536" t="str">
            <v>1</v>
          </cell>
          <cell r="AJ536" t="str">
            <v>ACTIVOS</v>
          </cell>
          <cell r="AK536" t="str">
            <v>AA</v>
          </cell>
          <cell r="AL536" t="str">
            <v>ACTIVO TEMP.INTEIRO</v>
          </cell>
          <cell r="AM536" t="str">
            <v>J300</v>
          </cell>
          <cell r="AN536" t="str">
            <v>EDPOutsourcing Comercial-S</v>
          </cell>
          <cell r="AO536" t="str">
            <v>J312</v>
          </cell>
          <cell r="AP536" t="str">
            <v>EDPOC-LSB-CCB45</v>
          </cell>
          <cell r="AQ536" t="str">
            <v>40177438</v>
          </cell>
          <cell r="AR536" t="str">
            <v>70000053</v>
          </cell>
          <cell r="AS536" t="str">
            <v>022.</v>
          </cell>
          <cell r="AT536" t="str">
            <v>ASSISTENTE GESTAO</v>
          </cell>
          <cell r="AU536" t="str">
            <v>0</v>
          </cell>
          <cell r="AV536" t="str">
            <v>00040446</v>
          </cell>
          <cell r="AW536" t="str">
            <v>J20600000230</v>
          </cell>
          <cell r="AX536" t="str">
            <v>ACAP-APOIO</v>
          </cell>
          <cell r="AY536" t="str">
            <v>68908000</v>
          </cell>
          <cell r="AZ536" t="str">
            <v>AC- Acompanhamento d</v>
          </cell>
          <cell r="BA536" t="str">
            <v>6890</v>
          </cell>
          <cell r="BB536" t="str">
            <v>EDP Outsourcing Comercial</v>
          </cell>
          <cell r="BC536" t="str">
            <v>6890</v>
          </cell>
          <cell r="BD536" t="str">
            <v>6890</v>
          </cell>
          <cell r="BE536" t="str">
            <v>2800</v>
          </cell>
          <cell r="BF536" t="str">
            <v>6890</v>
          </cell>
          <cell r="BG536" t="str">
            <v>EDP Outsourcing Comercial,SA</v>
          </cell>
          <cell r="BH536" t="str">
            <v>1010</v>
          </cell>
          <cell r="BI536">
            <v>1618</v>
          </cell>
          <cell r="BJ536" t="str">
            <v>15</v>
          </cell>
          <cell r="BK536">
            <v>24</v>
          </cell>
          <cell r="BL536">
            <v>242.64</v>
          </cell>
          <cell r="BM536" t="str">
            <v>NÍVEL 2</v>
          </cell>
          <cell r="BN536" t="str">
            <v>01</v>
          </cell>
          <cell r="BO536" t="str">
            <v>03</v>
          </cell>
          <cell r="BP536" t="str">
            <v>20030110</v>
          </cell>
          <cell r="BQ536" t="str">
            <v>33</v>
          </cell>
          <cell r="BR536" t="str">
            <v>NOMEACAO</v>
          </cell>
          <cell r="BS536" t="str">
            <v>20050101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C536">
            <v>0</v>
          </cell>
          <cell r="CG536">
            <v>0</v>
          </cell>
          <cell r="CK536">
            <v>0</v>
          </cell>
          <cell r="CO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Z536">
            <v>0</v>
          </cell>
          <cell r="DC536">
            <v>0</v>
          </cell>
          <cell r="DF536">
            <v>0</v>
          </cell>
          <cell r="DI536">
            <v>0</v>
          </cell>
          <cell r="DK536">
            <v>0</v>
          </cell>
          <cell r="DL536">
            <v>0</v>
          </cell>
          <cell r="DN536" t="str">
            <v>21D11</v>
          </cell>
          <cell r="DO536" t="str">
            <v>Flex.T.Int."Escrit"</v>
          </cell>
          <cell r="DP536">
            <v>2</v>
          </cell>
          <cell r="DQ536">
            <v>100</v>
          </cell>
          <cell r="DR536" t="str">
            <v>LX01</v>
          </cell>
          <cell r="DT536" t="str">
            <v>00100000</v>
          </cell>
          <cell r="DU536" t="str">
            <v>BANCO BPI, SA</v>
          </cell>
        </row>
        <row r="537">
          <cell r="A537" t="str">
            <v>190470</v>
          </cell>
          <cell r="B537" t="str">
            <v>Maria Gabriela Abrantes Fernandes</v>
          </cell>
          <cell r="C537" t="str">
            <v>1980</v>
          </cell>
          <cell r="D537">
            <v>25</v>
          </cell>
          <cell r="E537">
            <v>25</v>
          </cell>
          <cell r="F537" t="str">
            <v>19600830</v>
          </cell>
          <cell r="G537" t="str">
            <v>44</v>
          </cell>
          <cell r="H537" t="str">
            <v>1</v>
          </cell>
          <cell r="I537" t="str">
            <v>Casado</v>
          </cell>
          <cell r="J537" t="str">
            <v>feminino</v>
          </cell>
          <cell r="K537">
            <v>1</v>
          </cell>
          <cell r="L537" t="str">
            <v>Pct António Santos Coelho, Nº 2-2ºDto</v>
          </cell>
          <cell r="M537" t="str">
            <v>2700-090</v>
          </cell>
          <cell r="N537" t="str">
            <v>AMADORA</v>
          </cell>
          <cell r="O537" t="str">
            <v>00787214</v>
          </cell>
          <cell r="P537" t="str">
            <v>ESTUDOS INGLESES E ALEMAES</v>
          </cell>
          <cell r="R537" t="str">
            <v>5341555</v>
          </cell>
          <cell r="S537" t="str">
            <v>20010618</v>
          </cell>
          <cell r="T537" t="str">
            <v>LISBOA</v>
          </cell>
          <cell r="U537" t="str">
            <v>9830</v>
          </cell>
          <cell r="V537" t="str">
            <v>SINDICATO QUADROS</v>
          </cell>
          <cell r="W537" t="str">
            <v>179618636</v>
          </cell>
          <cell r="X537" t="str">
            <v>3611</v>
          </cell>
          <cell r="Y537" t="str">
            <v>0.0</v>
          </cell>
          <cell r="Z537">
            <v>1</v>
          </cell>
          <cell r="AA537" t="str">
            <v>00</v>
          </cell>
          <cell r="AC537" t="str">
            <v>X</v>
          </cell>
          <cell r="AD537" t="str">
            <v>029</v>
          </cell>
          <cell r="AE537" t="str">
            <v>10940077447</v>
          </cell>
          <cell r="AF537" t="str">
            <v>02</v>
          </cell>
          <cell r="AG537" t="str">
            <v>19800310</v>
          </cell>
          <cell r="AH537" t="str">
            <v>DT.Adm.Corr.Antiguid</v>
          </cell>
          <cell r="AI537" t="str">
            <v>1</v>
          </cell>
          <cell r="AJ537" t="str">
            <v>ACTIVOS</v>
          </cell>
          <cell r="AK537" t="str">
            <v>AA</v>
          </cell>
          <cell r="AL537" t="str">
            <v>ACTIVO TEMP.INTEIRO</v>
          </cell>
          <cell r="AM537" t="str">
            <v>J300</v>
          </cell>
          <cell r="AN537" t="str">
            <v>EDPOutsourcing Comercial-S</v>
          </cell>
          <cell r="AO537" t="str">
            <v>J312</v>
          </cell>
          <cell r="AP537" t="str">
            <v>EDPOC-LSB-CCB45</v>
          </cell>
          <cell r="AQ537" t="str">
            <v>40177420</v>
          </cell>
          <cell r="AR537" t="str">
            <v>70000042</v>
          </cell>
          <cell r="AS537" t="str">
            <v>01L2</v>
          </cell>
          <cell r="AT537" t="str">
            <v>LICENCIADO II</v>
          </cell>
          <cell r="AU537" t="str">
            <v>1</v>
          </cell>
          <cell r="AV537" t="str">
            <v>00040449</v>
          </cell>
          <cell r="AW537" t="str">
            <v>J20600002230</v>
          </cell>
          <cell r="AX537" t="str">
            <v>ACCS-CONTACTOS COMERCIAIS SUL</v>
          </cell>
          <cell r="AY537" t="str">
            <v>68908200</v>
          </cell>
          <cell r="AZ537" t="str">
            <v>GC - GA Gestão Conta</v>
          </cell>
          <cell r="BA537" t="str">
            <v>6890</v>
          </cell>
          <cell r="BB537" t="str">
            <v>EDP Outsourcing Comercial</v>
          </cell>
          <cell r="BC537" t="str">
            <v>6890</v>
          </cell>
          <cell r="BD537" t="str">
            <v>6890</v>
          </cell>
          <cell r="BE537" t="str">
            <v>2800</v>
          </cell>
          <cell r="BF537" t="str">
            <v>6890</v>
          </cell>
          <cell r="BG537" t="str">
            <v>EDP Outsourcing Comercial,SA</v>
          </cell>
          <cell r="BH537" t="str">
            <v>1010</v>
          </cell>
          <cell r="BI537">
            <v>2283</v>
          </cell>
          <cell r="BJ537" t="str">
            <v>J</v>
          </cell>
          <cell r="BK537">
            <v>25</v>
          </cell>
          <cell r="BL537">
            <v>252.75</v>
          </cell>
          <cell r="BM537" t="str">
            <v>LIC 2</v>
          </cell>
          <cell r="BN537" t="str">
            <v>02</v>
          </cell>
          <cell r="BO537" t="str">
            <v>J</v>
          </cell>
          <cell r="BP537" t="str">
            <v>20030101</v>
          </cell>
          <cell r="BQ537" t="str">
            <v>21</v>
          </cell>
          <cell r="BR537" t="str">
            <v>EVOLUCAO AUTOMATICA</v>
          </cell>
          <cell r="BS537" t="str">
            <v>20050101</v>
          </cell>
          <cell r="BW537">
            <v>0</v>
          </cell>
          <cell r="BX537">
            <v>21</v>
          </cell>
          <cell r="BY537">
            <v>532.51</v>
          </cell>
          <cell r="BZ537">
            <v>0</v>
          </cell>
          <cell r="CA537">
            <v>0</v>
          </cell>
          <cell r="CC537">
            <v>0</v>
          </cell>
          <cell r="CG537">
            <v>0</v>
          </cell>
          <cell r="CK537">
            <v>0</v>
          </cell>
          <cell r="CO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Z537">
            <v>0</v>
          </cell>
          <cell r="DC537">
            <v>0</v>
          </cell>
          <cell r="DF537">
            <v>0</v>
          </cell>
          <cell r="DI537">
            <v>0</v>
          </cell>
          <cell r="DK537">
            <v>0</v>
          </cell>
          <cell r="DL537">
            <v>0</v>
          </cell>
          <cell r="DN537" t="str">
            <v>50001</v>
          </cell>
          <cell r="DO537" t="str">
            <v>IHT_TEMPO INTEIRO</v>
          </cell>
          <cell r="DP537">
            <v>2</v>
          </cell>
          <cell r="DQ537">
            <v>100</v>
          </cell>
          <cell r="DR537" t="str">
            <v>LX01</v>
          </cell>
          <cell r="DT537" t="str">
            <v>00070224</v>
          </cell>
          <cell r="DU537" t="str">
            <v>BANCO ESPIRITO SANTO, SA</v>
          </cell>
        </row>
        <row r="538">
          <cell r="A538" t="str">
            <v>206253</v>
          </cell>
          <cell r="B538" t="str">
            <v>David António Matos Cancela</v>
          </cell>
          <cell r="C538" t="str">
            <v>1981</v>
          </cell>
          <cell r="D538">
            <v>24</v>
          </cell>
          <cell r="E538">
            <v>24</v>
          </cell>
          <cell r="F538" t="str">
            <v>19580922</v>
          </cell>
          <cell r="G538" t="str">
            <v>46</v>
          </cell>
          <cell r="H538" t="str">
            <v>1</v>
          </cell>
          <cell r="I538" t="str">
            <v>Casado</v>
          </cell>
          <cell r="J538" t="str">
            <v>masculino</v>
          </cell>
          <cell r="K538">
            <v>0</v>
          </cell>
          <cell r="L538" t="str">
            <v>R Frei Joaquim de Santa Rosa Viterbo, nº 2-4ºC</v>
          </cell>
          <cell r="M538" t="str">
            <v>1600-811</v>
          </cell>
          <cell r="N538" t="str">
            <v>LISBOA</v>
          </cell>
          <cell r="O538" t="str">
            <v>00233243</v>
          </cell>
          <cell r="P538" t="str">
            <v>3.CICLO ENSINO BASICO</v>
          </cell>
          <cell r="R538" t="str">
            <v>5031603</v>
          </cell>
          <cell r="S538" t="str">
            <v>19970410</v>
          </cell>
          <cell r="T538" t="str">
            <v>LISBOA</v>
          </cell>
          <cell r="U538" t="str">
            <v>9802</v>
          </cell>
          <cell r="V538" t="str">
            <v>SIND IND ELéCT SUL ILHAS</v>
          </cell>
          <cell r="W538" t="str">
            <v>117319104</v>
          </cell>
          <cell r="X538" t="str">
            <v>3107</v>
          </cell>
          <cell r="Y538" t="str">
            <v>0.0</v>
          </cell>
          <cell r="Z538">
            <v>0</v>
          </cell>
          <cell r="AA538" t="str">
            <v>00</v>
          </cell>
          <cell r="AC538" t="str">
            <v>X</v>
          </cell>
          <cell r="AD538" t="str">
            <v>029</v>
          </cell>
          <cell r="AE538" t="str">
            <v>10940076573</v>
          </cell>
          <cell r="AF538" t="str">
            <v>02</v>
          </cell>
          <cell r="AG538" t="str">
            <v>19810102</v>
          </cell>
          <cell r="AH538" t="str">
            <v>DT.Adm.Corr.Antiguid</v>
          </cell>
          <cell r="AI538" t="str">
            <v>1</v>
          </cell>
          <cell r="AJ538" t="str">
            <v>ACTIVOS</v>
          </cell>
          <cell r="AK538" t="str">
            <v>AA</v>
          </cell>
          <cell r="AL538" t="str">
            <v>ACTIVO TEMP.INTEIRO</v>
          </cell>
          <cell r="AM538" t="str">
            <v>J300</v>
          </cell>
          <cell r="AN538" t="str">
            <v>EDPOutsourcing Comercial-S</v>
          </cell>
          <cell r="AO538" t="str">
            <v>J312</v>
          </cell>
          <cell r="AP538" t="str">
            <v>EDPOC-LSB-CCB45</v>
          </cell>
          <cell r="AQ538" t="str">
            <v>40177433</v>
          </cell>
          <cell r="AR538" t="str">
            <v>70000022</v>
          </cell>
          <cell r="AS538" t="str">
            <v>014.</v>
          </cell>
          <cell r="AT538" t="str">
            <v>TECNICO COMERCIAL</v>
          </cell>
          <cell r="AU538" t="str">
            <v>0</v>
          </cell>
          <cell r="AV538" t="str">
            <v>00040449</v>
          </cell>
          <cell r="AW538" t="str">
            <v>J20600002230</v>
          </cell>
          <cell r="AX538" t="str">
            <v>ACCS-CONTACTOS COMERCIAIS SUL</v>
          </cell>
          <cell r="AY538" t="str">
            <v>68908200</v>
          </cell>
          <cell r="AZ538" t="str">
            <v>GC - GA Gestão Conta</v>
          </cell>
          <cell r="BA538" t="str">
            <v>6890</v>
          </cell>
          <cell r="BB538" t="str">
            <v>EDP Outsourcing Comercial</v>
          </cell>
          <cell r="BC538" t="str">
            <v>6890</v>
          </cell>
          <cell r="BD538" t="str">
            <v>6890</v>
          </cell>
          <cell r="BE538" t="str">
            <v>2800</v>
          </cell>
          <cell r="BF538" t="str">
            <v>6890</v>
          </cell>
          <cell r="BG538" t="str">
            <v>EDP Outsourcing Comercial,SA</v>
          </cell>
          <cell r="BH538" t="str">
            <v>1010</v>
          </cell>
          <cell r="BI538">
            <v>1160</v>
          </cell>
          <cell r="BJ538" t="str">
            <v>10</v>
          </cell>
          <cell r="BK538">
            <v>24</v>
          </cell>
          <cell r="BL538">
            <v>242.64</v>
          </cell>
          <cell r="BM538" t="str">
            <v>NÍVEL 4</v>
          </cell>
          <cell r="BN538" t="str">
            <v>01</v>
          </cell>
          <cell r="BO538" t="str">
            <v>04</v>
          </cell>
          <cell r="BP538" t="str">
            <v>20030110</v>
          </cell>
          <cell r="BQ538" t="str">
            <v>33</v>
          </cell>
          <cell r="BR538" t="str">
            <v>NOMEACAO</v>
          </cell>
          <cell r="BS538" t="str">
            <v>20050101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C538">
            <v>0</v>
          </cell>
          <cell r="CG538">
            <v>0</v>
          </cell>
          <cell r="CK538">
            <v>0</v>
          </cell>
          <cell r="CO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Z538">
            <v>0</v>
          </cell>
          <cell r="DC538">
            <v>0</v>
          </cell>
          <cell r="DF538">
            <v>0</v>
          </cell>
          <cell r="DI538">
            <v>0</v>
          </cell>
          <cell r="DK538">
            <v>0</v>
          </cell>
          <cell r="DL538">
            <v>0</v>
          </cell>
          <cell r="DN538" t="str">
            <v>21D11</v>
          </cell>
          <cell r="DO538" t="str">
            <v>Flex.T.Int."Escrit"</v>
          </cell>
          <cell r="DP538">
            <v>2</v>
          </cell>
          <cell r="DQ538">
            <v>100</v>
          </cell>
          <cell r="DR538" t="str">
            <v>LX01</v>
          </cell>
          <cell r="DT538" t="str">
            <v>00360006</v>
          </cell>
          <cell r="DU538" t="str">
            <v>CAIXA ECONOMICA MONTEPIO GERAL</v>
          </cell>
        </row>
        <row r="539">
          <cell r="A539" t="str">
            <v>301850</v>
          </cell>
          <cell r="B539" t="str">
            <v>Luisa Maria Dinis Bento Tenreiro</v>
          </cell>
          <cell r="C539" t="str">
            <v>1984</v>
          </cell>
          <cell r="D539">
            <v>21</v>
          </cell>
          <cell r="E539">
            <v>21</v>
          </cell>
          <cell r="F539" t="str">
            <v>19600227</v>
          </cell>
          <cell r="G539" t="str">
            <v>45</v>
          </cell>
          <cell r="H539" t="str">
            <v>1</v>
          </cell>
          <cell r="I539" t="str">
            <v>Casado</v>
          </cell>
          <cell r="J539" t="str">
            <v>feminino</v>
          </cell>
          <cell r="K539">
            <v>2</v>
          </cell>
          <cell r="L539" t="str">
            <v>R Placido Abreu, 10-5. Dto.   Miraflores</v>
          </cell>
          <cell r="M539" t="str">
            <v>1495-152</v>
          </cell>
          <cell r="N539" t="str">
            <v>ALGÉS</v>
          </cell>
          <cell r="O539" t="str">
            <v>00243403</v>
          </cell>
          <cell r="P539" t="str">
            <v>12.ANO - 3. CURSO</v>
          </cell>
          <cell r="R539" t="str">
            <v>6004666</v>
          </cell>
          <cell r="S539" t="str">
            <v>19980601</v>
          </cell>
          <cell r="T539" t="str">
            <v>LISBOA</v>
          </cell>
          <cell r="W539" t="str">
            <v>110130650</v>
          </cell>
          <cell r="X539" t="str">
            <v>3522</v>
          </cell>
          <cell r="Y539" t="str">
            <v>0.0</v>
          </cell>
          <cell r="Z539">
            <v>2</v>
          </cell>
          <cell r="AA539" t="str">
            <v>00</v>
          </cell>
          <cell r="AC539" t="str">
            <v>X</v>
          </cell>
          <cell r="AD539" t="str">
            <v>029</v>
          </cell>
          <cell r="AE539" t="str">
            <v>10940088712</v>
          </cell>
          <cell r="AF539" t="str">
            <v>02</v>
          </cell>
          <cell r="AG539" t="str">
            <v>19841001</v>
          </cell>
          <cell r="AH539" t="str">
            <v>DT.Adm.Corr.Antiguid</v>
          </cell>
          <cell r="AI539" t="str">
            <v>1</v>
          </cell>
          <cell r="AJ539" t="str">
            <v>ACTIVOS</v>
          </cell>
          <cell r="AK539" t="str">
            <v>AA</v>
          </cell>
          <cell r="AL539" t="str">
            <v>ACTIVO TEMP.INTEIRO</v>
          </cell>
          <cell r="AM539" t="str">
            <v>J300</v>
          </cell>
          <cell r="AN539" t="str">
            <v>EDPOutsourcing Comercial-S</v>
          </cell>
          <cell r="AO539" t="str">
            <v>J312</v>
          </cell>
          <cell r="AP539" t="str">
            <v>EDPOC-LSB-CCB45</v>
          </cell>
          <cell r="AQ539" t="str">
            <v>40177436</v>
          </cell>
          <cell r="AR539" t="str">
            <v>70000022</v>
          </cell>
          <cell r="AS539" t="str">
            <v>014.</v>
          </cell>
          <cell r="AT539" t="str">
            <v>TECNICO COMERCIAL</v>
          </cell>
          <cell r="AU539" t="str">
            <v>0</v>
          </cell>
          <cell r="AV539" t="str">
            <v>00040449</v>
          </cell>
          <cell r="AW539" t="str">
            <v>J20600002230</v>
          </cell>
          <cell r="AX539" t="str">
            <v>ACCS-CONTACTOS COMERCIAIS SUL</v>
          </cell>
          <cell r="AY539" t="str">
            <v>68908200</v>
          </cell>
          <cell r="AZ539" t="str">
            <v>GC - GA Gestão Conta</v>
          </cell>
          <cell r="BA539" t="str">
            <v>6890</v>
          </cell>
          <cell r="BB539" t="str">
            <v>EDP Outsourcing Comercial</v>
          </cell>
          <cell r="BC539" t="str">
            <v>6890</v>
          </cell>
          <cell r="BD539" t="str">
            <v>6890</v>
          </cell>
          <cell r="BE539" t="str">
            <v>2800</v>
          </cell>
          <cell r="BF539" t="str">
            <v>6890</v>
          </cell>
          <cell r="BG539" t="str">
            <v>EDP Outsourcing Comercial,SA</v>
          </cell>
          <cell r="BH539" t="str">
            <v>1010</v>
          </cell>
          <cell r="BI539">
            <v>1160</v>
          </cell>
          <cell r="BJ539" t="str">
            <v>10</v>
          </cell>
          <cell r="BK539">
            <v>21</v>
          </cell>
          <cell r="BL539">
            <v>212.31</v>
          </cell>
          <cell r="BM539" t="str">
            <v>NÍVEL 4</v>
          </cell>
          <cell r="BN539" t="str">
            <v>01</v>
          </cell>
          <cell r="BO539" t="str">
            <v>04</v>
          </cell>
          <cell r="BP539" t="str">
            <v>20030110</v>
          </cell>
          <cell r="BQ539" t="str">
            <v>33</v>
          </cell>
          <cell r="BR539" t="str">
            <v>NOMEACAO</v>
          </cell>
          <cell r="BS539" t="str">
            <v>20050101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C539">
            <v>0</v>
          </cell>
          <cell r="CG539">
            <v>0</v>
          </cell>
          <cell r="CK539">
            <v>0</v>
          </cell>
          <cell r="CO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Z539">
            <v>0</v>
          </cell>
          <cell r="DC539">
            <v>0</v>
          </cell>
          <cell r="DF539">
            <v>0</v>
          </cell>
          <cell r="DI539">
            <v>0</v>
          </cell>
          <cell r="DK539">
            <v>0</v>
          </cell>
          <cell r="DL539">
            <v>0</v>
          </cell>
          <cell r="DN539" t="str">
            <v>21D11</v>
          </cell>
          <cell r="DO539" t="str">
            <v>Flex.T.Int."Escrit"</v>
          </cell>
          <cell r="DP539">
            <v>2</v>
          </cell>
          <cell r="DQ539">
            <v>100</v>
          </cell>
          <cell r="DR539" t="str">
            <v>LX01</v>
          </cell>
          <cell r="DT539" t="str">
            <v>00300380</v>
          </cell>
          <cell r="DU539" t="str">
            <v>BANCO SANTANDER PORTUGAL, SA</v>
          </cell>
        </row>
        <row r="540">
          <cell r="A540" t="str">
            <v>200034</v>
          </cell>
          <cell r="B540" t="str">
            <v>Maria Filomena Acciaioli Figueiredo Carreto Madaleno</v>
          </cell>
          <cell r="C540" t="str">
            <v>1980</v>
          </cell>
          <cell r="D540">
            <v>25</v>
          </cell>
          <cell r="E540">
            <v>25</v>
          </cell>
          <cell r="F540" t="str">
            <v>19531118</v>
          </cell>
          <cell r="G540" t="str">
            <v>51</v>
          </cell>
          <cell r="H540" t="str">
            <v>1</v>
          </cell>
          <cell r="I540" t="str">
            <v>Casado</v>
          </cell>
          <cell r="J540" t="str">
            <v>feminino</v>
          </cell>
          <cell r="K540">
            <v>2</v>
          </cell>
          <cell r="L540" t="str">
            <v>Lg Monsenhor Dalgado, N.12 - 14.Dt.</v>
          </cell>
          <cell r="M540" t="str">
            <v>1500-000</v>
          </cell>
          <cell r="N540" t="str">
            <v>LISBOA</v>
          </cell>
          <cell r="O540" t="str">
            <v>00775005</v>
          </cell>
          <cell r="P540" t="str">
            <v>ORGANIZACAO E GESTAO EMPRESAS</v>
          </cell>
          <cell r="R540" t="str">
            <v>2337399</v>
          </cell>
          <cell r="S540" t="str">
            <v>19971210</v>
          </cell>
          <cell r="T540" t="str">
            <v>LISBOA</v>
          </cell>
          <cell r="W540" t="str">
            <v>125860390</v>
          </cell>
          <cell r="X540" t="str">
            <v>3263</v>
          </cell>
          <cell r="Y540" t="str">
            <v>0.0</v>
          </cell>
          <cell r="Z540">
            <v>1</v>
          </cell>
          <cell r="AA540" t="str">
            <v>00</v>
          </cell>
          <cell r="AC540" t="str">
            <v>X</v>
          </cell>
          <cell r="AD540" t="str">
            <v>029</v>
          </cell>
          <cell r="AE540" t="str">
            <v>10940100636</v>
          </cell>
          <cell r="AF540" t="str">
            <v>02</v>
          </cell>
          <cell r="AG540" t="str">
            <v>19800801</v>
          </cell>
          <cell r="AH540" t="str">
            <v>DT.Adm.Corr.Antiguid</v>
          </cell>
          <cell r="AI540" t="str">
            <v>1</v>
          </cell>
          <cell r="AJ540" t="str">
            <v>ACTIVOS</v>
          </cell>
          <cell r="AK540" t="str">
            <v>AA</v>
          </cell>
          <cell r="AL540" t="str">
            <v>ACTIVO TEMP.INTEIRO</v>
          </cell>
          <cell r="AM540" t="str">
            <v>J300</v>
          </cell>
          <cell r="AN540" t="str">
            <v>EDPOutsourcing Comercial-S</v>
          </cell>
          <cell r="AO540" t="str">
            <v>J312</v>
          </cell>
          <cell r="AP540" t="str">
            <v>EDPOC-LSB-CCB45</v>
          </cell>
          <cell r="AQ540" t="str">
            <v>40177421</v>
          </cell>
          <cell r="AR540" t="str">
            <v>70000042</v>
          </cell>
          <cell r="AS540" t="str">
            <v>01L2</v>
          </cell>
          <cell r="AT540" t="str">
            <v>LICENCIADO II</v>
          </cell>
          <cell r="AU540" t="str">
            <v>1</v>
          </cell>
          <cell r="AV540" t="str">
            <v>00040531</v>
          </cell>
          <cell r="AW540" t="str">
            <v>J20600002430</v>
          </cell>
          <cell r="AX540" t="str">
            <v>ACTS-GA CONTACTOS TECNICOS SUL</v>
          </cell>
          <cell r="AY540" t="str">
            <v>68908200</v>
          </cell>
          <cell r="AZ540" t="str">
            <v>GC - GA Gestão Conta</v>
          </cell>
          <cell r="BA540" t="str">
            <v>6890</v>
          </cell>
          <cell r="BB540" t="str">
            <v>EDP Outsourcing Comercial</v>
          </cell>
          <cell r="BC540" t="str">
            <v>6890</v>
          </cell>
          <cell r="BD540" t="str">
            <v>6890</v>
          </cell>
          <cell r="BE540" t="str">
            <v>2800</v>
          </cell>
          <cell r="BF540" t="str">
            <v>6890</v>
          </cell>
          <cell r="BG540" t="str">
            <v>EDP Outsourcing Comercial,SA</v>
          </cell>
          <cell r="BH540" t="str">
            <v>1010</v>
          </cell>
          <cell r="BI540">
            <v>2409</v>
          </cell>
          <cell r="BJ540" t="str">
            <v>K</v>
          </cell>
          <cell r="BK540">
            <v>25</v>
          </cell>
          <cell r="BL540">
            <v>252.75</v>
          </cell>
          <cell r="BM540" t="str">
            <v>LIC 2</v>
          </cell>
          <cell r="BN540" t="str">
            <v>00</v>
          </cell>
          <cell r="BO540" t="str">
            <v>K</v>
          </cell>
          <cell r="BP540" t="str">
            <v>20050101</v>
          </cell>
          <cell r="BQ540" t="str">
            <v>21</v>
          </cell>
          <cell r="BR540" t="str">
            <v>EVOLUCAO AUTOMATICA</v>
          </cell>
          <cell r="BS540" t="str">
            <v>20050101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C540">
            <v>0</v>
          </cell>
          <cell r="CG540">
            <v>0</v>
          </cell>
          <cell r="CK540">
            <v>0</v>
          </cell>
          <cell r="CO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Z540">
            <v>0</v>
          </cell>
          <cell r="DC540">
            <v>0</v>
          </cell>
          <cell r="DF540">
            <v>0</v>
          </cell>
          <cell r="DI540">
            <v>0</v>
          </cell>
          <cell r="DK540">
            <v>0</v>
          </cell>
          <cell r="DL540">
            <v>0</v>
          </cell>
          <cell r="DN540" t="str">
            <v>21D11</v>
          </cell>
          <cell r="DO540" t="str">
            <v>Flex.T.Int."Escrit"</v>
          </cell>
          <cell r="DP540">
            <v>2</v>
          </cell>
          <cell r="DQ540">
            <v>100</v>
          </cell>
          <cell r="DR540" t="str">
            <v>LX01</v>
          </cell>
          <cell r="DT540" t="str">
            <v>00300375</v>
          </cell>
          <cell r="DU540" t="str">
            <v>BANCO SANTANDER PORTUGAL, SA</v>
          </cell>
        </row>
        <row r="541">
          <cell r="A541" t="str">
            <v>201405</v>
          </cell>
          <cell r="B541" t="str">
            <v>Jose Gomes Santos</v>
          </cell>
          <cell r="C541" t="str">
            <v>1980</v>
          </cell>
          <cell r="D541">
            <v>25</v>
          </cell>
          <cell r="E541">
            <v>25</v>
          </cell>
          <cell r="F541" t="str">
            <v>19520815</v>
          </cell>
          <cell r="G541" t="str">
            <v>52</v>
          </cell>
          <cell r="H541" t="str">
            <v>1</v>
          </cell>
          <cell r="I541" t="str">
            <v>Casado</v>
          </cell>
          <cell r="J541" t="str">
            <v>masculino</v>
          </cell>
          <cell r="K541">
            <v>3</v>
          </cell>
          <cell r="L541" t="str">
            <v>Av Bento Goncalves, 21-6.Dto.</v>
          </cell>
          <cell r="M541" t="str">
            <v>2910-000</v>
          </cell>
          <cell r="N541" t="str">
            <v>SETÚBAL</v>
          </cell>
          <cell r="O541" t="str">
            <v>00743205</v>
          </cell>
          <cell r="P541" t="str">
            <v>ENG. ELECTROTECNICA</v>
          </cell>
          <cell r="R541" t="str">
            <v>8061759</v>
          </cell>
          <cell r="S541" t="str">
            <v>19970826</v>
          </cell>
          <cell r="T541" t="str">
            <v>SETUBAL</v>
          </cell>
          <cell r="W541" t="str">
            <v>113953534</v>
          </cell>
          <cell r="X541" t="str">
            <v>2232</v>
          </cell>
          <cell r="Y541" t="str">
            <v>0.0</v>
          </cell>
          <cell r="Z541">
            <v>3</v>
          </cell>
          <cell r="AA541" t="str">
            <v>00</v>
          </cell>
          <cell r="AD541" t="str">
            <v>100</v>
          </cell>
          <cell r="AE541" t="str">
            <v>11218692237</v>
          </cell>
          <cell r="AF541" t="str">
            <v>02</v>
          </cell>
          <cell r="AG541" t="str">
            <v>19800901</v>
          </cell>
          <cell r="AH541" t="str">
            <v>DT.Adm.Corr.Antiguid</v>
          </cell>
          <cell r="AI541" t="str">
            <v>1</v>
          </cell>
          <cell r="AJ541" t="str">
            <v>ACTIVOS</v>
          </cell>
          <cell r="AK541" t="str">
            <v>AA</v>
          </cell>
          <cell r="AL541" t="str">
            <v>ACTIVO TEMP.INTEIRO</v>
          </cell>
          <cell r="AM541" t="str">
            <v>J300</v>
          </cell>
          <cell r="AN541" t="str">
            <v>EDPOutsourcing Comercial-S</v>
          </cell>
          <cell r="AO541" t="str">
            <v>J313</v>
          </cell>
          <cell r="AP541" t="str">
            <v>EDPOC-PSt ADRIÃ</v>
          </cell>
          <cell r="AQ541" t="str">
            <v>40186028</v>
          </cell>
          <cell r="AR541" t="str">
            <v>70000168</v>
          </cell>
          <cell r="AS541" t="str">
            <v>080I</v>
          </cell>
          <cell r="AT541" t="str">
            <v>SUBDIRECTOR (D1)</v>
          </cell>
          <cell r="AU541" t="str">
            <v>1</v>
          </cell>
          <cell r="AV541" t="str">
            <v>00040162</v>
          </cell>
          <cell r="AW541" t="str">
            <v>J20402000130</v>
          </cell>
          <cell r="AX541" t="str">
            <v>CACC-CH-CHEFIA</v>
          </cell>
          <cell r="AY541" t="str">
            <v>68906000</v>
          </cell>
          <cell r="AZ541" t="str">
            <v>Gestão Contact Cente</v>
          </cell>
          <cell r="BA541" t="str">
            <v>6890</v>
          </cell>
          <cell r="BB541" t="str">
            <v>EDP Outsourcing Comercial</v>
          </cell>
          <cell r="BC541" t="str">
            <v>6890</v>
          </cell>
          <cell r="BD541" t="str">
            <v>6890</v>
          </cell>
          <cell r="BE541" t="str">
            <v>2800</v>
          </cell>
          <cell r="BF541" t="str">
            <v>6890</v>
          </cell>
          <cell r="BG541" t="str">
            <v>EDP Outsourcing Comercial,SA</v>
          </cell>
          <cell r="BH541" t="str">
            <v>1010</v>
          </cell>
          <cell r="BI541">
            <v>2659</v>
          </cell>
          <cell r="BJ541" t="str">
            <v>M</v>
          </cell>
          <cell r="BK541">
            <v>25</v>
          </cell>
          <cell r="BL541">
            <v>252.75</v>
          </cell>
          <cell r="BM541" t="str">
            <v>SUB DIR</v>
          </cell>
          <cell r="BN541" t="str">
            <v>00</v>
          </cell>
          <cell r="BO541" t="str">
            <v>M</v>
          </cell>
          <cell r="BP541" t="str">
            <v>20050105</v>
          </cell>
          <cell r="BQ541" t="str">
            <v>33</v>
          </cell>
          <cell r="BR541" t="str">
            <v>NOMEACAO</v>
          </cell>
          <cell r="BS541" t="str">
            <v>20050501</v>
          </cell>
          <cell r="BU541" t="str">
            <v>SUB DIR</v>
          </cell>
          <cell r="BV541" t="str">
            <v>M</v>
          </cell>
          <cell r="BW541">
            <v>0</v>
          </cell>
          <cell r="BX541">
            <v>25</v>
          </cell>
          <cell r="BY541">
            <v>727.94</v>
          </cell>
          <cell r="BZ541">
            <v>0</v>
          </cell>
          <cell r="CA541">
            <v>0</v>
          </cell>
          <cell r="CC541">
            <v>0</v>
          </cell>
          <cell r="CG541">
            <v>0</v>
          </cell>
          <cell r="CK541">
            <v>0</v>
          </cell>
          <cell r="CO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Z541">
            <v>0</v>
          </cell>
          <cell r="DC541">
            <v>0</v>
          </cell>
          <cell r="DF541">
            <v>0</v>
          </cell>
          <cell r="DI541">
            <v>0</v>
          </cell>
          <cell r="DK541">
            <v>0</v>
          </cell>
          <cell r="DL541">
            <v>0</v>
          </cell>
          <cell r="DN541" t="str">
            <v>50001</v>
          </cell>
          <cell r="DO541" t="str">
            <v>IHT_TEMPO INTEIRO</v>
          </cell>
          <cell r="DP541">
            <v>2</v>
          </cell>
          <cell r="DQ541">
            <v>100</v>
          </cell>
          <cell r="DR541" t="str">
            <v>LX01</v>
          </cell>
          <cell r="DT541" t="str">
            <v>00350774</v>
          </cell>
          <cell r="DU541" t="str">
            <v>CAIXA GERAL DE DEPOSITOS, SA</v>
          </cell>
        </row>
        <row r="542">
          <cell r="A542" t="str">
            <v>272647</v>
          </cell>
          <cell r="B542" t="str">
            <v>Maria Luz Vieira Amaral</v>
          </cell>
          <cell r="C542" t="str">
            <v>1967</v>
          </cell>
          <cell r="D542">
            <v>38</v>
          </cell>
          <cell r="E542">
            <v>38</v>
          </cell>
          <cell r="F542" t="str">
            <v>19510902</v>
          </cell>
          <cell r="G542" t="str">
            <v>53</v>
          </cell>
          <cell r="H542" t="str">
            <v>4</v>
          </cell>
          <cell r="I542" t="str">
            <v>Divorc</v>
          </cell>
          <cell r="J542" t="str">
            <v>feminino</v>
          </cell>
          <cell r="K542">
            <v>2</v>
          </cell>
          <cell r="L542" t="str">
            <v>R Nova Valmosqueiro , nº 18-1º</v>
          </cell>
          <cell r="M542" t="str">
            <v>2070-107</v>
          </cell>
          <cell r="N542" t="str">
            <v>CARTAXO</v>
          </cell>
          <cell r="O542" t="str">
            <v>00231023</v>
          </cell>
          <cell r="P542" t="str">
            <v>CURSO GERAL DOS LICEUS</v>
          </cell>
          <cell r="R542" t="str">
            <v>2045745</v>
          </cell>
          <cell r="S542" t="str">
            <v>19940825</v>
          </cell>
          <cell r="T542" t="str">
            <v>LISBOA</v>
          </cell>
          <cell r="U542" t="str">
            <v>9803</v>
          </cell>
          <cell r="V542" t="str">
            <v>S.NAC IND ENERGIA-SINDEL</v>
          </cell>
          <cell r="W542" t="str">
            <v>105366811</v>
          </cell>
          <cell r="X542" t="str">
            <v>1988</v>
          </cell>
          <cell r="Y542" t="str">
            <v>0.0</v>
          </cell>
          <cell r="Z542">
            <v>2</v>
          </cell>
          <cell r="AA542" t="str">
            <v>00</v>
          </cell>
          <cell r="AD542" t="str">
            <v>100</v>
          </cell>
          <cell r="AE542" t="str">
            <v>10954343187</v>
          </cell>
          <cell r="AF542" t="str">
            <v>02</v>
          </cell>
          <cell r="AG542" t="str">
            <v>19670902</v>
          </cell>
          <cell r="AH542" t="str">
            <v>DT.Adm.Corr.Antiguid</v>
          </cell>
          <cell r="AI542" t="str">
            <v>1</v>
          </cell>
          <cell r="AJ542" t="str">
            <v>ACTIVOS</v>
          </cell>
          <cell r="AK542" t="str">
            <v>AA</v>
          </cell>
          <cell r="AL542" t="str">
            <v>ACTIVO TEMP.INTEIRO</v>
          </cell>
          <cell r="AM542" t="str">
            <v>J300</v>
          </cell>
          <cell r="AN542" t="str">
            <v>EDPOutsourcing Comercial-S</v>
          </cell>
          <cell r="AO542" t="str">
            <v>J313</v>
          </cell>
          <cell r="AP542" t="str">
            <v>EDPOC-PSt ADRIÃ</v>
          </cell>
          <cell r="AQ542" t="str">
            <v>40177201</v>
          </cell>
          <cell r="AR542" t="str">
            <v>70000078</v>
          </cell>
          <cell r="AS542" t="str">
            <v>033.</v>
          </cell>
          <cell r="AT542" t="str">
            <v>TECNICO PRINCIPAL DE GESTAO</v>
          </cell>
          <cell r="AU542" t="str">
            <v>1</v>
          </cell>
          <cell r="AV542" t="str">
            <v>00040163</v>
          </cell>
          <cell r="AW542" t="str">
            <v>J20402000330</v>
          </cell>
          <cell r="AX542" t="str">
            <v>CACC-CONTACT CENTER</v>
          </cell>
          <cell r="AY542" t="str">
            <v>68906000</v>
          </cell>
          <cell r="AZ542" t="str">
            <v>Gestão Contact Cente</v>
          </cell>
          <cell r="BA542" t="str">
            <v>6890</v>
          </cell>
          <cell r="BB542" t="str">
            <v>EDP Outsourcing Comercial</v>
          </cell>
          <cell r="BC542" t="str">
            <v>6890</v>
          </cell>
          <cell r="BD542" t="str">
            <v>6890</v>
          </cell>
          <cell r="BE542" t="str">
            <v>2800</v>
          </cell>
          <cell r="BF542" t="str">
            <v>6890</v>
          </cell>
          <cell r="BG542" t="str">
            <v>EDP Outsourcing Comercial,SA</v>
          </cell>
          <cell r="BH542" t="str">
            <v>1010</v>
          </cell>
          <cell r="BI542">
            <v>1891</v>
          </cell>
          <cell r="BJ542" t="str">
            <v>18</v>
          </cell>
          <cell r="BK542">
            <v>38</v>
          </cell>
          <cell r="BL542">
            <v>384.18</v>
          </cell>
          <cell r="BM542" t="str">
            <v>NÍVEL 3</v>
          </cell>
          <cell r="BN542" t="str">
            <v>00</v>
          </cell>
          <cell r="BO542" t="str">
            <v>09</v>
          </cell>
          <cell r="BP542" t="str">
            <v>20040110</v>
          </cell>
          <cell r="BQ542" t="str">
            <v>22</v>
          </cell>
          <cell r="BR542" t="str">
            <v>ACELERACAO DE CARREIRA</v>
          </cell>
          <cell r="BS542" t="str">
            <v>20050101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C542">
            <v>0</v>
          </cell>
          <cell r="CG542">
            <v>0</v>
          </cell>
          <cell r="CK542">
            <v>0</v>
          </cell>
          <cell r="CO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Z542">
            <v>0</v>
          </cell>
          <cell r="DC542">
            <v>0</v>
          </cell>
          <cell r="DF542">
            <v>0</v>
          </cell>
          <cell r="DI542">
            <v>0</v>
          </cell>
          <cell r="DK542">
            <v>0</v>
          </cell>
          <cell r="DL542">
            <v>0</v>
          </cell>
          <cell r="DN542" t="str">
            <v>21D12</v>
          </cell>
          <cell r="DO542" t="str">
            <v>Flex.T.Int."Act.Ind."</v>
          </cell>
          <cell r="DP542">
            <v>9</v>
          </cell>
          <cell r="DQ542">
            <v>100</v>
          </cell>
          <cell r="DR542" t="str">
            <v>LX01</v>
          </cell>
          <cell r="DT542" t="str">
            <v>00350213</v>
          </cell>
          <cell r="DU542" t="str">
            <v>CAIXA GERAL DE DEPOSITOS, SA</v>
          </cell>
        </row>
        <row r="543">
          <cell r="A543" t="str">
            <v>262463</v>
          </cell>
          <cell r="B543" t="str">
            <v>Manuel Gaudencio Velhinho Fragoso</v>
          </cell>
          <cell r="C543" t="str">
            <v>1968</v>
          </cell>
          <cell r="D543">
            <v>37</v>
          </cell>
          <cell r="E543">
            <v>37</v>
          </cell>
          <cell r="F543" t="str">
            <v>19550831</v>
          </cell>
          <cell r="G543" t="str">
            <v>49</v>
          </cell>
          <cell r="H543" t="str">
            <v>1</v>
          </cell>
          <cell r="I543" t="str">
            <v>Casado</v>
          </cell>
          <cell r="J543" t="str">
            <v>masculino</v>
          </cell>
          <cell r="K543">
            <v>1</v>
          </cell>
          <cell r="L543" t="str">
            <v>R da Estremadura, 44     Vila Cha</v>
          </cell>
          <cell r="M543" t="str">
            <v>2835-746</v>
          </cell>
          <cell r="N543" t="str">
            <v>SANTO ANTÓNIO DA CHARNECA</v>
          </cell>
          <cell r="O543" t="str">
            <v>00776300</v>
          </cell>
          <cell r="P543" t="str">
            <v>GESTAO DE EMPRESAS</v>
          </cell>
          <cell r="R543" t="str">
            <v>4737958</v>
          </cell>
          <cell r="S543" t="str">
            <v>19891213</v>
          </cell>
          <cell r="T543" t="str">
            <v>LISBOA</v>
          </cell>
          <cell r="U543" t="str">
            <v>9802</v>
          </cell>
          <cell r="V543" t="str">
            <v>SIND IND ELéCT SUL ILHAS</v>
          </cell>
          <cell r="W543" t="str">
            <v>160551161</v>
          </cell>
          <cell r="X543" t="str">
            <v>2160</v>
          </cell>
          <cell r="Y543" t="str">
            <v>0.0</v>
          </cell>
          <cell r="Z543">
            <v>1</v>
          </cell>
          <cell r="AA543" t="str">
            <v>00</v>
          </cell>
          <cell r="AD543" t="str">
            <v>100</v>
          </cell>
          <cell r="AE543" t="str">
            <v>11071060435</v>
          </cell>
          <cell r="AF543" t="str">
            <v>02</v>
          </cell>
          <cell r="AG543" t="str">
            <v>19680301</v>
          </cell>
          <cell r="AH543" t="str">
            <v>DT.Adm.Corr.Antiguid</v>
          </cell>
          <cell r="AI543" t="str">
            <v>1</v>
          </cell>
          <cell r="AJ543" t="str">
            <v>ACTIVOS</v>
          </cell>
          <cell r="AK543" t="str">
            <v>AA</v>
          </cell>
          <cell r="AL543" t="str">
            <v>ACTIVO TEMP.INTEIRO</v>
          </cell>
          <cell r="AM543" t="str">
            <v>J300</v>
          </cell>
          <cell r="AN543" t="str">
            <v>EDPOutsourcing Comercial-S</v>
          </cell>
          <cell r="AO543" t="str">
            <v>J313</v>
          </cell>
          <cell r="AP543" t="str">
            <v>EDPOC-PSt ADRIÃ</v>
          </cell>
          <cell r="AQ543" t="str">
            <v>40177071</v>
          </cell>
          <cell r="AR543" t="str">
            <v>70000041</v>
          </cell>
          <cell r="AS543" t="str">
            <v>01L1</v>
          </cell>
          <cell r="AT543" t="str">
            <v>LICENCIADO I</v>
          </cell>
          <cell r="AU543" t="str">
            <v>1</v>
          </cell>
          <cell r="AV543" t="str">
            <v>00040163</v>
          </cell>
          <cell r="AW543" t="str">
            <v>J20402000330</v>
          </cell>
          <cell r="AX543" t="str">
            <v>CACC-CONTACT CENTER</v>
          </cell>
          <cell r="AY543" t="str">
            <v>68906000</v>
          </cell>
          <cell r="AZ543" t="str">
            <v>Gestão Contact Cente</v>
          </cell>
          <cell r="BA543" t="str">
            <v>6890</v>
          </cell>
          <cell r="BB543" t="str">
            <v>EDP Outsourcing Comercial</v>
          </cell>
          <cell r="BC543" t="str">
            <v>6890</v>
          </cell>
          <cell r="BD543" t="str">
            <v>6890</v>
          </cell>
          <cell r="BE543" t="str">
            <v>2800</v>
          </cell>
          <cell r="BF543" t="str">
            <v>6890</v>
          </cell>
          <cell r="BG543" t="str">
            <v>EDP Outsourcing Comercial,SA</v>
          </cell>
          <cell r="BH543" t="str">
            <v>1010</v>
          </cell>
          <cell r="BI543">
            <v>1907</v>
          </cell>
          <cell r="BJ543" t="str">
            <v>G</v>
          </cell>
          <cell r="BK543">
            <v>37</v>
          </cell>
          <cell r="BL543">
            <v>374.07</v>
          </cell>
          <cell r="BM543" t="str">
            <v>LIC 1</v>
          </cell>
          <cell r="BN543" t="str">
            <v>01</v>
          </cell>
          <cell r="BO543" t="str">
            <v>G</v>
          </cell>
          <cell r="BP543" t="str">
            <v>20030110</v>
          </cell>
          <cell r="BQ543" t="str">
            <v>22</v>
          </cell>
          <cell r="BR543" t="str">
            <v>ACELERACAO DE CARREIRA</v>
          </cell>
          <cell r="BS543" t="str">
            <v>20050101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C543">
            <v>0</v>
          </cell>
          <cell r="CG543">
            <v>0</v>
          </cell>
          <cell r="CK543">
            <v>0</v>
          </cell>
          <cell r="CO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Z543">
            <v>0</v>
          </cell>
          <cell r="DC543">
            <v>0</v>
          </cell>
          <cell r="DF543">
            <v>0</v>
          </cell>
          <cell r="DI543">
            <v>0</v>
          </cell>
          <cell r="DK543">
            <v>0</v>
          </cell>
          <cell r="DL543">
            <v>0</v>
          </cell>
          <cell r="DN543" t="str">
            <v>21D11</v>
          </cell>
          <cell r="DO543" t="str">
            <v>Flex.T.Int."Escrit"</v>
          </cell>
          <cell r="DP543">
            <v>9</v>
          </cell>
          <cell r="DQ543">
            <v>100</v>
          </cell>
          <cell r="DR543" t="str">
            <v>LX01</v>
          </cell>
          <cell r="DT543" t="str">
            <v>00350141</v>
          </cell>
          <cell r="DU543" t="str">
            <v>CAIXA GERAL DE DEPOSITOS, SA</v>
          </cell>
        </row>
        <row r="544">
          <cell r="A544" t="str">
            <v>200182</v>
          </cell>
          <cell r="B544" t="str">
            <v>Jose Manuel Alves Guerreiro</v>
          </cell>
          <cell r="C544" t="str">
            <v>1980</v>
          </cell>
          <cell r="D544">
            <v>25</v>
          </cell>
          <cell r="E544">
            <v>25</v>
          </cell>
          <cell r="F544" t="str">
            <v>19501212</v>
          </cell>
          <cell r="G544" t="str">
            <v>54</v>
          </cell>
          <cell r="H544" t="str">
            <v>1</v>
          </cell>
          <cell r="I544" t="str">
            <v>Casado</v>
          </cell>
          <cell r="J544" t="str">
            <v>masculino</v>
          </cell>
          <cell r="K544">
            <v>1</v>
          </cell>
          <cell r="L544" t="str">
            <v>Pct Maria Lamas,   2 - 8 B</v>
          </cell>
          <cell r="M544" t="str">
            <v>2900-000</v>
          </cell>
          <cell r="N544" t="str">
            <v>SETÚBAL</v>
          </cell>
          <cell r="O544" t="str">
            <v>00231023</v>
          </cell>
          <cell r="P544" t="str">
            <v>CURSO GERAL DOS LICEUS</v>
          </cell>
          <cell r="R544" t="str">
            <v>5598498</v>
          </cell>
          <cell r="S544" t="str">
            <v>19780330</v>
          </cell>
          <cell r="T544" t="str">
            <v>LISBOA</v>
          </cell>
          <cell r="W544" t="str">
            <v>119086972</v>
          </cell>
          <cell r="X544" t="str">
            <v>3530</v>
          </cell>
          <cell r="Y544" t="str">
            <v>0.0</v>
          </cell>
          <cell r="Z544">
            <v>1</v>
          </cell>
          <cell r="AA544" t="str">
            <v>00</v>
          </cell>
          <cell r="AC544" t="str">
            <v>X</v>
          </cell>
          <cell r="AD544" t="str">
            <v>029</v>
          </cell>
          <cell r="AE544" t="str">
            <v>10940075803</v>
          </cell>
          <cell r="AF544" t="str">
            <v>02</v>
          </cell>
          <cell r="AG544" t="str">
            <v>19800701</v>
          </cell>
          <cell r="AH544" t="str">
            <v>DT.Adm.Corr.Antiguid</v>
          </cell>
          <cell r="AI544" t="str">
            <v>1</v>
          </cell>
          <cell r="AJ544" t="str">
            <v>ACTIVOS</v>
          </cell>
          <cell r="AK544" t="str">
            <v>AA</v>
          </cell>
          <cell r="AL544" t="str">
            <v>ACTIVO TEMP.INTEIRO</v>
          </cell>
          <cell r="AM544" t="str">
            <v>J300</v>
          </cell>
          <cell r="AN544" t="str">
            <v>EDPOutsourcing Comercial-S</v>
          </cell>
          <cell r="AO544" t="str">
            <v>J313</v>
          </cell>
          <cell r="AP544" t="str">
            <v>EDPOC-PSt ADRIÃ</v>
          </cell>
          <cell r="AQ544" t="str">
            <v>40177072</v>
          </cell>
          <cell r="AR544" t="str">
            <v>70000053</v>
          </cell>
          <cell r="AS544" t="str">
            <v>022.</v>
          </cell>
          <cell r="AT544" t="str">
            <v>ASSISTENTE GESTAO</v>
          </cell>
          <cell r="AU544" t="str">
            <v>1</v>
          </cell>
          <cell r="AV544" t="str">
            <v>00040163</v>
          </cell>
          <cell r="AW544" t="str">
            <v>J20402000330</v>
          </cell>
          <cell r="AX544" t="str">
            <v>CACC-CONTACT CENTER</v>
          </cell>
          <cell r="AY544" t="str">
            <v>68906000</v>
          </cell>
          <cell r="AZ544" t="str">
            <v>Gestão Contact Cente</v>
          </cell>
          <cell r="BA544" t="str">
            <v>6890</v>
          </cell>
          <cell r="BB544" t="str">
            <v>EDP Outsourcing Comercial</v>
          </cell>
          <cell r="BC544" t="str">
            <v>6890</v>
          </cell>
          <cell r="BD544" t="str">
            <v>6890</v>
          </cell>
          <cell r="BE544" t="str">
            <v>2800</v>
          </cell>
          <cell r="BF544" t="str">
            <v>6890</v>
          </cell>
          <cell r="BG544" t="str">
            <v>EDP Outsourcing Comercial,SA</v>
          </cell>
          <cell r="BH544" t="str">
            <v>1010</v>
          </cell>
          <cell r="BI544">
            <v>1707</v>
          </cell>
          <cell r="BJ544" t="str">
            <v>16</v>
          </cell>
          <cell r="BK544">
            <v>25</v>
          </cell>
          <cell r="BL544">
            <v>252.75</v>
          </cell>
          <cell r="BM544" t="str">
            <v>NÍVEL 2</v>
          </cell>
          <cell r="BN544" t="str">
            <v>01</v>
          </cell>
          <cell r="BO544" t="str">
            <v>04</v>
          </cell>
          <cell r="BP544" t="str">
            <v>20030110</v>
          </cell>
          <cell r="BQ544" t="str">
            <v>22</v>
          </cell>
          <cell r="BR544" t="str">
            <v>ACELERACAO DE CARREIRA</v>
          </cell>
          <cell r="BS544" t="str">
            <v>20050101</v>
          </cell>
          <cell r="BW544">
            <v>0</v>
          </cell>
          <cell r="BX544">
            <v>21</v>
          </cell>
          <cell r="BY544">
            <v>411.55</v>
          </cell>
          <cell r="BZ544">
            <v>0</v>
          </cell>
          <cell r="CA544">
            <v>0</v>
          </cell>
          <cell r="CC544">
            <v>0</v>
          </cell>
          <cell r="CG544">
            <v>0</v>
          </cell>
          <cell r="CK544">
            <v>0</v>
          </cell>
          <cell r="CO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Z544">
            <v>0</v>
          </cell>
          <cell r="DC544">
            <v>0</v>
          </cell>
          <cell r="DF544">
            <v>0</v>
          </cell>
          <cell r="DI544">
            <v>0</v>
          </cell>
          <cell r="DK544">
            <v>0</v>
          </cell>
          <cell r="DL544">
            <v>0</v>
          </cell>
          <cell r="DN544" t="str">
            <v>50001</v>
          </cell>
          <cell r="DO544" t="str">
            <v>IHT_TEMPO INTEIRO</v>
          </cell>
          <cell r="DP544">
            <v>9</v>
          </cell>
          <cell r="DQ544">
            <v>100</v>
          </cell>
          <cell r="DR544" t="str">
            <v>LX01</v>
          </cell>
          <cell r="DT544" t="str">
            <v>00330000</v>
          </cell>
          <cell r="DU544" t="str">
            <v>BANCO COMERCIAL PORTUGUES, SA</v>
          </cell>
        </row>
        <row r="545">
          <cell r="A545" t="str">
            <v>218790</v>
          </cell>
          <cell r="B545" t="str">
            <v>João Antonio Teixeira Alves de Moura</v>
          </cell>
          <cell r="C545" t="str">
            <v>1982</v>
          </cell>
          <cell r="D545">
            <v>23</v>
          </cell>
          <cell r="E545">
            <v>23</v>
          </cell>
          <cell r="F545" t="str">
            <v>19540803</v>
          </cell>
          <cell r="G545" t="str">
            <v>50</v>
          </cell>
          <cell r="H545" t="str">
            <v>1</v>
          </cell>
          <cell r="I545" t="str">
            <v>Casado</v>
          </cell>
          <cell r="J545" t="str">
            <v>masculino</v>
          </cell>
          <cell r="K545">
            <v>2</v>
          </cell>
          <cell r="L545" t="str">
            <v>R Alves Redol, 66-3Dto Cova da Piedade</v>
          </cell>
          <cell r="M545" t="str">
            <v>2800-320</v>
          </cell>
          <cell r="N545" t="str">
            <v>ALMADA</v>
          </cell>
          <cell r="O545" t="str">
            <v>00241132</v>
          </cell>
          <cell r="P545" t="str">
            <v>CURSO COMPLEMENTAR DOS LICEUS</v>
          </cell>
          <cell r="R545" t="str">
            <v>2988464</v>
          </cell>
          <cell r="S545" t="str">
            <v>19940624</v>
          </cell>
          <cell r="T545" t="str">
            <v>LISBOA</v>
          </cell>
          <cell r="U545" t="str">
            <v>9803</v>
          </cell>
          <cell r="V545" t="str">
            <v>S.NAC IND ENERGIA-SINDEL</v>
          </cell>
          <cell r="W545" t="str">
            <v>138294232</v>
          </cell>
          <cell r="X545" t="str">
            <v>3212</v>
          </cell>
          <cell r="Y545" t="str">
            <v>0.0</v>
          </cell>
          <cell r="Z545">
            <v>2</v>
          </cell>
          <cell r="AA545" t="str">
            <v>00</v>
          </cell>
          <cell r="AC545" t="str">
            <v>X</v>
          </cell>
          <cell r="AD545" t="str">
            <v>100</v>
          </cell>
          <cell r="AE545" t="str">
            <v>11200991133</v>
          </cell>
          <cell r="AF545" t="str">
            <v>02</v>
          </cell>
          <cell r="AG545" t="str">
            <v>19820101</v>
          </cell>
          <cell r="AH545" t="str">
            <v>DT.Adm.Corr.Antiguid</v>
          </cell>
          <cell r="AI545" t="str">
            <v>1</v>
          </cell>
          <cell r="AJ545" t="str">
            <v>ACTIVOS</v>
          </cell>
          <cell r="AK545" t="str">
            <v>AA</v>
          </cell>
          <cell r="AL545" t="str">
            <v>ACTIVO TEMP.INTEIRO</v>
          </cell>
          <cell r="AM545" t="str">
            <v>J300</v>
          </cell>
          <cell r="AN545" t="str">
            <v>EDPOutsourcing Comercial-S</v>
          </cell>
          <cell r="AO545" t="str">
            <v>J313</v>
          </cell>
          <cell r="AP545" t="str">
            <v>EDPOC-PSt ADRIÃ</v>
          </cell>
          <cell r="AQ545" t="str">
            <v>40177073</v>
          </cell>
          <cell r="AR545" t="str">
            <v>70000053</v>
          </cell>
          <cell r="AS545" t="str">
            <v>022.</v>
          </cell>
          <cell r="AT545" t="str">
            <v>ASSISTENTE GESTAO</v>
          </cell>
          <cell r="AU545" t="str">
            <v>1</v>
          </cell>
          <cell r="AV545" t="str">
            <v>00040163</v>
          </cell>
          <cell r="AW545" t="str">
            <v>J20402000330</v>
          </cell>
          <cell r="AX545" t="str">
            <v>CACC-CONTACT CENTER</v>
          </cell>
          <cell r="AY545" t="str">
            <v>68906000</v>
          </cell>
          <cell r="AZ545" t="str">
            <v>Gestão Contact Cente</v>
          </cell>
          <cell r="BA545" t="str">
            <v>6890</v>
          </cell>
          <cell r="BB545" t="str">
            <v>EDP Outsourcing Comercial</v>
          </cell>
          <cell r="BC545" t="str">
            <v>6890</v>
          </cell>
          <cell r="BD545" t="str">
            <v>6890</v>
          </cell>
          <cell r="BE545" t="str">
            <v>2800</v>
          </cell>
          <cell r="BF545" t="str">
            <v>6890</v>
          </cell>
          <cell r="BG545" t="str">
            <v>EDP Outsourcing Comercial,SA</v>
          </cell>
          <cell r="BH545" t="str">
            <v>1010</v>
          </cell>
          <cell r="BI545">
            <v>1799</v>
          </cell>
          <cell r="BJ545" t="str">
            <v>17</v>
          </cell>
          <cell r="BK545">
            <v>23</v>
          </cell>
          <cell r="BL545">
            <v>232.53</v>
          </cell>
          <cell r="BM545" t="str">
            <v>NÍVEL 2</v>
          </cell>
          <cell r="BN545" t="str">
            <v>02</v>
          </cell>
          <cell r="BO545" t="str">
            <v>05</v>
          </cell>
          <cell r="BP545" t="str">
            <v>20030101</v>
          </cell>
          <cell r="BQ545" t="str">
            <v>21</v>
          </cell>
          <cell r="BR545" t="str">
            <v>EVOLUCAO AUTOMATICA</v>
          </cell>
          <cell r="BS545" t="str">
            <v>20050101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C545">
            <v>0</v>
          </cell>
          <cell r="CG545">
            <v>0</v>
          </cell>
          <cell r="CK545">
            <v>0</v>
          </cell>
          <cell r="CO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Z545">
            <v>0</v>
          </cell>
          <cell r="DC545">
            <v>0</v>
          </cell>
          <cell r="DF545">
            <v>0</v>
          </cell>
          <cell r="DI545">
            <v>0</v>
          </cell>
          <cell r="DK545">
            <v>0</v>
          </cell>
          <cell r="DL545">
            <v>0</v>
          </cell>
          <cell r="DN545" t="str">
            <v>21D11</v>
          </cell>
          <cell r="DO545" t="str">
            <v>Flex.T.Int."Escrit"</v>
          </cell>
          <cell r="DP545">
            <v>9</v>
          </cell>
          <cell r="DQ545">
            <v>100</v>
          </cell>
          <cell r="DR545" t="str">
            <v>LX01</v>
          </cell>
          <cell r="DT545" t="str">
            <v>00330000</v>
          </cell>
          <cell r="DU545" t="str">
            <v>BANCO COMERCIAL PORTUGUES, SA</v>
          </cell>
        </row>
        <row r="546">
          <cell r="A546" t="str">
            <v>190535</v>
          </cell>
          <cell r="B546" t="str">
            <v>João Luis Serras Pereira</v>
          </cell>
          <cell r="C546" t="str">
            <v>1980</v>
          </cell>
          <cell r="D546">
            <v>25</v>
          </cell>
          <cell r="E546">
            <v>25</v>
          </cell>
          <cell r="F546" t="str">
            <v>19570924</v>
          </cell>
          <cell r="G546" t="str">
            <v>47</v>
          </cell>
          <cell r="H546" t="str">
            <v>0</v>
          </cell>
          <cell r="I546" t="str">
            <v>Solt.</v>
          </cell>
          <cell r="J546" t="str">
            <v>masculino</v>
          </cell>
          <cell r="K546">
            <v>0</v>
          </cell>
          <cell r="L546" t="str">
            <v>Av D.Sebastião, 14-R/C-Costa da Caparica</v>
          </cell>
          <cell r="M546" t="str">
            <v>2825-405</v>
          </cell>
          <cell r="N546" t="str">
            <v>COSTA DE CAPARICA</v>
          </cell>
          <cell r="O546" t="str">
            <v>00232253</v>
          </cell>
          <cell r="P546" t="str">
            <v>CURSO GERAL DE ELECTRICIDADE</v>
          </cell>
          <cell r="R546" t="str">
            <v>5022529</v>
          </cell>
          <cell r="S546" t="str">
            <v>19990106</v>
          </cell>
          <cell r="T546" t="str">
            <v>LISBOA</v>
          </cell>
          <cell r="U546" t="str">
            <v>9802</v>
          </cell>
          <cell r="V546" t="str">
            <v>SIND IND ELéCT SUL ILHAS</v>
          </cell>
          <cell r="W546" t="str">
            <v>170306348</v>
          </cell>
          <cell r="X546" t="str">
            <v>3409</v>
          </cell>
          <cell r="Y546" t="str">
            <v>0.0</v>
          </cell>
          <cell r="Z546">
            <v>0</v>
          </cell>
          <cell r="AA546" t="str">
            <v>00</v>
          </cell>
          <cell r="AD546" t="str">
            <v>100</v>
          </cell>
          <cell r="AE546" t="str">
            <v>11218627427</v>
          </cell>
          <cell r="AF546" t="str">
            <v>02</v>
          </cell>
          <cell r="AG546" t="str">
            <v>19800401</v>
          </cell>
          <cell r="AH546" t="str">
            <v>DT.Adm.Corr.Antiguid</v>
          </cell>
          <cell r="AI546" t="str">
            <v>1</v>
          </cell>
          <cell r="AJ546" t="str">
            <v>ACTIVOS</v>
          </cell>
          <cell r="AK546" t="str">
            <v>AA</v>
          </cell>
          <cell r="AL546" t="str">
            <v>ACTIVO TEMP.INTEIRO</v>
          </cell>
          <cell r="AM546" t="str">
            <v>J300</v>
          </cell>
          <cell r="AN546" t="str">
            <v>EDPOutsourcing Comercial-S</v>
          </cell>
          <cell r="AO546" t="str">
            <v>J313</v>
          </cell>
          <cell r="AP546" t="str">
            <v>EDPOC-PSt ADRIÃ</v>
          </cell>
          <cell r="AQ546" t="str">
            <v>40177075</v>
          </cell>
          <cell r="AR546" t="str">
            <v>70000078</v>
          </cell>
          <cell r="AS546" t="str">
            <v>033.</v>
          </cell>
          <cell r="AT546" t="str">
            <v>TECNICO PRINCIPAL DE GESTAO</v>
          </cell>
          <cell r="AU546" t="str">
            <v>1</v>
          </cell>
          <cell r="AV546" t="str">
            <v>00040163</v>
          </cell>
          <cell r="AW546" t="str">
            <v>J20402000330</v>
          </cell>
          <cell r="AX546" t="str">
            <v>CACC-CONTACT CENTER</v>
          </cell>
          <cell r="AY546" t="str">
            <v>68906000</v>
          </cell>
          <cell r="AZ546" t="str">
            <v>Gestão Contact Cente</v>
          </cell>
          <cell r="BA546" t="str">
            <v>6890</v>
          </cell>
          <cell r="BB546" t="str">
            <v>EDP Outsourcing Comercial</v>
          </cell>
          <cell r="BC546" t="str">
            <v>6890</v>
          </cell>
          <cell r="BD546" t="str">
            <v>6890</v>
          </cell>
          <cell r="BE546" t="str">
            <v>2800</v>
          </cell>
          <cell r="BF546" t="str">
            <v>6890</v>
          </cell>
          <cell r="BG546" t="str">
            <v>EDP Outsourcing Comercial,SA</v>
          </cell>
          <cell r="BH546" t="str">
            <v>1010</v>
          </cell>
          <cell r="BI546">
            <v>1432</v>
          </cell>
          <cell r="BJ546" t="str">
            <v>13</v>
          </cell>
          <cell r="BK546">
            <v>25</v>
          </cell>
          <cell r="BL546">
            <v>252.75</v>
          </cell>
          <cell r="BM546" t="str">
            <v>NÍVEL 3</v>
          </cell>
          <cell r="BN546" t="str">
            <v>02</v>
          </cell>
          <cell r="BO546" t="str">
            <v>04</v>
          </cell>
          <cell r="BP546" t="str">
            <v>20030101</v>
          </cell>
          <cell r="BQ546" t="str">
            <v>21</v>
          </cell>
          <cell r="BR546" t="str">
            <v>EVOLUCAO AUTOMATICA</v>
          </cell>
          <cell r="BS546" t="str">
            <v>20050101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C546">
            <v>0</v>
          </cell>
          <cell r="CG546">
            <v>0</v>
          </cell>
          <cell r="CK546">
            <v>0</v>
          </cell>
          <cell r="CO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Z546">
            <v>0</v>
          </cell>
          <cell r="DC546">
            <v>0</v>
          </cell>
          <cell r="DF546">
            <v>0</v>
          </cell>
          <cell r="DI546">
            <v>0</v>
          </cell>
          <cell r="DK546">
            <v>0</v>
          </cell>
          <cell r="DL546">
            <v>0</v>
          </cell>
          <cell r="DN546" t="str">
            <v>21D11</v>
          </cell>
          <cell r="DO546" t="str">
            <v>Flex.T.Int."Escrit"</v>
          </cell>
          <cell r="DP546">
            <v>9</v>
          </cell>
          <cell r="DQ546">
            <v>100</v>
          </cell>
          <cell r="DR546" t="str">
            <v>LX01</v>
          </cell>
          <cell r="DT546" t="str">
            <v>00330000</v>
          </cell>
          <cell r="DU546" t="str">
            <v>BANCO COMERCIAL PORTUGUES, SA</v>
          </cell>
        </row>
        <row r="547">
          <cell r="A547" t="str">
            <v>149675</v>
          </cell>
          <cell r="B547" t="str">
            <v>Maria Conceição Toito Charana Silva</v>
          </cell>
          <cell r="C547" t="str">
            <v>1977</v>
          </cell>
          <cell r="D547">
            <v>28</v>
          </cell>
          <cell r="E547">
            <v>28</v>
          </cell>
          <cell r="F547" t="str">
            <v>19580819</v>
          </cell>
          <cell r="G547" t="str">
            <v>46</v>
          </cell>
          <cell r="H547" t="str">
            <v>1</v>
          </cell>
          <cell r="I547" t="str">
            <v>Casado</v>
          </cell>
          <cell r="J547" t="str">
            <v>feminino</v>
          </cell>
          <cell r="K547">
            <v>2</v>
          </cell>
          <cell r="L547" t="str">
            <v>Qt Portão de Ferro Lt 55</v>
          </cell>
          <cell r="M547" t="str">
            <v>2130-109</v>
          </cell>
          <cell r="N547" t="str">
            <v>BENAVENTE</v>
          </cell>
          <cell r="O547" t="str">
            <v>00241132</v>
          </cell>
          <cell r="P547" t="str">
            <v>CURSO COMPLEMENTAR DOS LICEUS</v>
          </cell>
          <cell r="R547" t="str">
            <v>5495779</v>
          </cell>
          <cell r="S547" t="str">
            <v>19970611</v>
          </cell>
          <cell r="T547" t="str">
            <v>SANTAREM</v>
          </cell>
          <cell r="U547" t="str">
            <v>9802</v>
          </cell>
          <cell r="V547" t="str">
            <v>SIND IND ELéCT SUL ILHAS</v>
          </cell>
          <cell r="W547" t="str">
            <v>118077767</v>
          </cell>
          <cell r="X547" t="str">
            <v>1970</v>
          </cell>
          <cell r="Y547" t="str">
            <v>0.0</v>
          </cell>
          <cell r="Z547">
            <v>2</v>
          </cell>
          <cell r="AA547" t="str">
            <v>00</v>
          </cell>
          <cell r="AC547" t="str">
            <v>X</v>
          </cell>
          <cell r="AD547" t="str">
            <v>100</v>
          </cell>
          <cell r="AE547" t="str">
            <v>10951924090</v>
          </cell>
          <cell r="AF547" t="str">
            <v>02</v>
          </cell>
          <cell r="AG547" t="str">
            <v>19770501</v>
          </cell>
          <cell r="AH547" t="str">
            <v>DT.Adm.Corr.Antiguid</v>
          </cell>
          <cell r="AI547" t="str">
            <v>1</v>
          </cell>
          <cell r="AJ547" t="str">
            <v>ACTIVOS</v>
          </cell>
          <cell r="AK547" t="str">
            <v>AA</v>
          </cell>
          <cell r="AL547" t="str">
            <v>ACTIVO TEMP.INTEIRO</v>
          </cell>
          <cell r="AM547" t="str">
            <v>J300</v>
          </cell>
          <cell r="AN547" t="str">
            <v>EDPOutsourcing Comercial-S</v>
          </cell>
          <cell r="AO547" t="str">
            <v>J313</v>
          </cell>
          <cell r="AP547" t="str">
            <v>EDPOC-PSt ADRIÃ</v>
          </cell>
          <cell r="AQ547" t="str">
            <v>40177074</v>
          </cell>
          <cell r="AR547" t="str">
            <v>70000078</v>
          </cell>
          <cell r="AS547" t="str">
            <v>033.</v>
          </cell>
          <cell r="AT547" t="str">
            <v>TECNICO PRINCIPAL DE GESTAO</v>
          </cell>
          <cell r="AU547" t="str">
            <v>1</v>
          </cell>
          <cell r="AV547" t="str">
            <v>00040163</v>
          </cell>
          <cell r="AW547" t="str">
            <v>J20402000330</v>
          </cell>
          <cell r="AX547" t="str">
            <v>CACC-CONTACT CENTER</v>
          </cell>
          <cell r="AY547" t="str">
            <v>68906000</v>
          </cell>
          <cell r="AZ547" t="str">
            <v>Gestão Contact Cente</v>
          </cell>
          <cell r="BA547" t="str">
            <v>6890</v>
          </cell>
          <cell r="BB547" t="str">
            <v>EDP Outsourcing Comercial</v>
          </cell>
          <cell r="BC547" t="str">
            <v>6890</v>
          </cell>
          <cell r="BD547" t="str">
            <v>6890</v>
          </cell>
          <cell r="BE547" t="str">
            <v>2800</v>
          </cell>
          <cell r="BF547" t="str">
            <v>6890</v>
          </cell>
          <cell r="BG547" t="str">
            <v>EDP Outsourcing Comercial,SA</v>
          </cell>
          <cell r="BH547" t="str">
            <v>1010</v>
          </cell>
          <cell r="BI547">
            <v>1799</v>
          </cell>
          <cell r="BJ547" t="str">
            <v>17</v>
          </cell>
          <cell r="BK547">
            <v>28</v>
          </cell>
          <cell r="BL547">
            <v>283.08</v>
          </cell>
          <cell r="BM547" t="str">
            <v>NÍVEL 3</v>
          </cell>
          <cell r="BN547" t="str">
            <v>03</v>
          </cell>
          <cell r="BO547" t="str">
            <v>08</v>
          </cell>
          <cell r="BP547" t="str">
            <v>20040110</v>
          </cell>
          <cell r="BQ547" t="str">
            <v>22</v>
          </cell>
          <cell r="BR547" t="str">
            <v>ACELERACAO DE CARREIRA</v>
          </cell>
          <cell r="BS547" t="str">
            <v>20050101</v>
          </cell>
          <cell r="BT547" t="str">
            <v>20020101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C547">
            <v>0</v>
          </cell>
          <cell r="CG547">
            <v>0</v>
          </cell>
          <cell r="CK547">
            <v>0</v>
          </cell>
          <cell r="CO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Z547">
            <v>0</v>
          </cell>
          <cell r="DC547">
            <v>0</v>
          </cell>
          <cell r="DF547">
            <v>0</v>
          </cell>
          <cell r="DI547">
            <v>0</v>
          </cell>
          <cell r="DK547">
            <v>0</v>
          </cell>
          <cell r="DL547">
            <v>0</v>
          </cell>
          <cell r="DN547" t="str">
            <v>21D12</v>
          </cell>
          <cell r="DO547" t="str">
            <v>Flex.T.Int."Act.Ind."</v>
          </cell>
          <cell r="DP547">
            <v>9</v>
          </cell>
          <cell r="DQ547">
            <v>100</v>
          </cell>
          <cell r="DR547" t="str">
            <v>LX01</v>
          </cell>
          <cell r="DT547" t="str">
            <v>00330000</v>
          </cell>
          <cell r="DU547" t="str">
            <v>BANCO COMERCIAL PORTUGUES, SA</v>
          </cell>
        </row>
        <row r="548">
          <cell r="A548" t="str">
            <v>209082</v>
          </cell>
          <cell r="B548" t="str">
            <v>Jorge Manuel Marques Pires</v>
          </cell>
          <cell r="C548" t="str">
            <v>1981</v>
          </cell>
          <cell r="D548">
            <v>24</v>
          </cell>
          <cell r="E548">
            <v>24</v>
          </cell>
          <cell r="F548" t="str">
            <v>19530818</v>
          </cell>
          <cell r="G548" t="str">
            <v>51</v>
          </cell>
          <cell r="H548" t="str">
            <v>0</v>
          </cell>
          <cell r="I548" t="str">
            <v>Solt.</v>
          </cell>
          <cell r="J548" t="str">
            <v>masculino</v>
          </cell>
          <cell r="K548">
            <v>1</v>
          </cell>
          <cell r="L548" t="str">
            <v>R Dr Antonio Jose Almeida,12-7.B</v>
          </cell>
          <cell r="M548" t="str">
            <v>2780-088</v>
          </cell>
          <cell r="N548" t="str">
            <v>OEIRAS</v>
          </cell>
          <cell r="O548" t="str">
            <v>00121022</v>
          </cell>
          <cell r="P548" t="str">
            <v>1. CICLO LICEAL (2 ANOS)</v>
          </cell>
          <cell r="R548" t="str">
            <v>2208699</v>
          </cell>
          <cell r="S548" t="str">
            <v>19941213</v>
          </cell>
          <cell r="T548" t="str">
            <v>LISBOA</v>
          </cell>
          <cell r="U548" t="str">
            <v>9802</v>
          </cell>
          <cell r="V548" t="str">
            <v>SIND IND ELéCT SUL ILHAS</v>
          </cell>
          <cell r="W548" t="str">
            <v>159279992</v>
          </cell>
          <cell r="X548" t="str">
            <v>1554</v>
          </cell>
          <cell r="Y548" t="str">
            <v>0.0</v>
          </cell>
          <cell r="Z548">
            <v>1</v>
          </cell>
          <cell r="AA548" t="str">
            <v>00</v>
          </cell>
          <cell r="AD548" t="str">
            <v>029</v>
          </cell>
          <cell r="AE548" t="str">
            <v>10940076840</v>
          </cell>
          <cell r="AF548" t="str">
            <v>02</v>
          </cell>
          <cell r="AG548" t="str">
            <v>19810202</v>
          </cell>
          <cell r="AH548" t="str">
            <v>DT.Adm.Corr.Antiguid</v>
          </cell>
          <cell r="AI548" t="str">
            <v>1</v>
          </cell>
          <cell r="AJ548" t="str">
            <v>ACTIVOS</v>
          </cell>
          <cell r="AK548" t="str">
            <v>AA</v>
          </cell>
          <cell r="AL548" t="str">
            <v>ACTIVO TEMP.INTEIRO</v>
          </cell>
          <cell r="AM548" t="str">
            <v>J300</v>
          </cell>
          <cell r="AN548" t="str">
            <v>EDPOutsourcing Comercial-S</v>
          </cell>
          <cell r="AO548" t="str">
            <v>J314</v>
          </cell>
          <cell r="AP548" t="str">
            <v>EDPOC-CASCAIS</v>
          </cell>
          <cell r="AQ548" t="str">
            <v>40176828</v>
          </cell>
          <cell r="AR548" t="str">
            <v>70000060</v>
          </cell>
          <cell r="AS548" t="str">
            <v>025.</v>
          </cell>
          <cell r="AT548" t="str">
            <v>ESCRITURARIO COMERCIAL</v>
          </cell>
          <cell r="AU548" t="str">
            <v>1</v>
          </cell>
          <cell r="AV548" t="str">
            <v>00040530</v>
          </cell>
          <cell r="AW548" t="str">
            <v>J20460000630</v>
          </cell>
          <cell r="AX548" t="str">
            <v>AS-LE-GA LOJAS E EQUIPAS</v>
          </cell>
          <cell r="AY548" t="str">
            <v>68905057</v>
          </cell>
          <cell r="AZ548" t="str">
            <v>Apoio à Rede Sul</v>
          </cell>
          <cell r="BA548" t="str">
            <v>6890</v>
          </cell>
          <cell r="BB548" t="str">
            <v>EDP Outsourcing Comercial</v>
          </cell>
          <cell r="BC548" t="str">
            <v>6890</v>
          </cell>
          <cell r="BD548" t="str">
            <v>6890</v>
          </cell>
          <cell r="BE548" t="str">
            <v>2800</v>
          </cell>
          <cell r="BF548" t="str">
            <v>6890</v>
          </cell>
          <cell r="BG548" t="str">
            <v>EDP Outsourcing Comercial,SA</v>
          </cell>
          <cell r="BH548" t="str">
            <v>1010</v>
          </cell>
          <cell r="BI548">
            <v>1160</v>
          </cell>
          <cell r="BJ548" t="str">
            <v>10</v>
          </cell>
          <cell r="BK548">
            <v>24</v>
          </cell>
          <cell r="BL548">
            <v>242.64</v>
          </cell>
          <cell r="BM548" t="str">
            <v>NÍVEL 5</v>
          </cell>
          <cell r="BN548" t="str">
            <v>01</v>
          </cell>
          <cell r="BO548" t="str">
            <v>07</v>
          </cell>
          <cell r="BP548" t="str">
            <v>20040101</v>
          </cell>
          <cell r="BQ548" t="str">
            <v>21</v>
          </cell>
          <cell r="BR548" t="str">
            <v>EVOLUCAO AUTOMATICA</v>
          </cell>
          <cell r="BS548" t="str">
            <v>20050101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G548">
            <v>0</v>
          </cell>
          <cell r="CK548">
            <v>0</v>
          </cell>
          <cell r="CO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1</v>
          </cell>
          <cell r="CY548" t="str">
            <v>6010</v>
          </cell>
          <cell r="CZ548">
            <v>39.54</v>
          </cell>
          <cell r="DC548">
            <v>0</v>
          </cell>
          <cell r="DF548">
            <v>0</v>
          </cell>
          <cell r="DI548">
            <v>0</v>
          </cell>
          <cell r="DK548">
            <v>0</v>
          </cell>
          <cell r="DL548">
            <v>0</v>
          </cell>
          <cell r="DN548" t="str">
            <v>11D13</v>
          </cell>
          <cell r="DO548" t="str">
            <v>FixoTInt-"Lojas"2002</v>
          </cell>
          <cell r="DP548">
            <v>2</v>
          </cell>
          <cell r="DQ548">
            <v>100</v>
          </cell>
          <cell r="DR548" t="str">
            <v>LX01</v>
          </cell>
          <cell r="DT548" t="str">
            <v>00100000</v>
          </cell>
          <cell r="DU548" t="str">
            <v>BANCO BPI, SA</v>
          </cell>
        </row>
        <row r="549">
          <cell r="A549" t="str">
            <v>167711</v>
          </cell>
          <cell r="B549" t="str">
            <v>Rosa Maria Lourenco Rocha Pinheiro</v>
          </cell>
          <cell r="C549" t="str">
            <v>1979</v>
          </cell>
          <cell r="D549">
            <v>26</v>
          </cell>
          <cell r="E549">
            <v>26</v>
          </cell>
          <cell r="F549" t="str">
            <v>19550414</v>
          </cell>
          <cell r="G549" t="str">
            <v>50</v>
          </cell>
          <cell r="H549" t="str">
            <v>1</v>
          </cell>
          <cell r="I549" t="str">
            <v>Casado</v>
          </cell>
          <cell r="J549" t="str">
            <v>feminino</v>
          </cell>
          <cell r="K549">
            <v>2</v>
          </cell>
          <cell r="L549" t="str">
            <v>Rua Eduarda Lapa  1  Charneca</v>
          </cell>
          <cell r="M549" t="str">
            <v>2750-772</v>
          </cell>
          <cell r="N549" t="str">
            <v>CASCAIS</v>
          </cell>
          <cell r="O549" t="str">
            <v>00241132</v>
          </cell>
          <cell r="P549" t="str">
            <v>CURSO COMPLEMENTAR DOS LICEUS</v>
          </cell>
          <cell r="R549" t="str">
            <v>4572548</v>
          </cell>
          <cell r="S549" t="str">
            <v>19961120</v>
          </cell>
          <cell r="T549" t="str">
            <v>LISBOA</v>
          </cell>
          <cell r="U549" t="str">
            <v>9803</v>
          </cell>
          <cell r="V549" t="str">
            <v>S.NAC IND ENERGIA-SINDEL</v>
          </cell>
          <cell r="W549" t="str">
            <v>129396818</v>
          </cell>
          <cell r="X549" t="str">
            <v>1503</v>
          </cell>
          <cell r="Y549" t="str">
            <v>0.0</v>
          </cell>
          <cell r="Z549">
            <v>2</v>
          </cell>
          <cell r="AA549" t="str">
            <v>00</v>
          </cell>
          <cell r="AD549" t="str">
            <v>029</v>
          </cell>
          <cell r="AE549" t="str">
            <v>10940094781</v>
          </cell>
          <cell r="AF549" t="str">
            <v>02</v>
          </cell>
          <cell r="AG549" t="str">
            <v>19790801</v>
          </cell>
          <cell r="AH549" t="str">
            <v>DT.Adm.Corr.Antiguid</v>
          </cell>
          <cell r="AI549" t="str">
            <v>1</v>
          </cell>
          <cell r="AJ549" t="str">
            <v>ACTIVOS</v>
          </cell>
          <cell r="AK549" t="str">
            <v>AA</v>
          </cell>
          <cell r="AL549" t="str">
            <v>ACTIVO TEMP.INTEIRO</v>
          </cell>
          <cell r="AM549" t="str">
            <v>J300</v>
          </cell>
          <cell r="AN549" t="str">
            <v>EDPOutsourcing Comercial-S</v>
          </cell>
          <cell r="AO549" t="str">
            <v>J314</v>
          </cell>
          <cell r="AP549" t="str">
            <v>EDPOC-CASCAIS</v>
          </cell>
          <cell r="AQ549" t="str">
            <v>40176852</v>
          </cell>
          <cell r="AR549" t="str">
            <v>70000045</v>
          </cell>
          <cell r="AS549" t="str">
            <v>01S3</v>
          </cell>
          <cell r="AT549" t="str">
            <v>CHEFIA SECCAO ESCALAO III</v>
          </cell>
          <cell r="AU549" t="str">
            <v>1</v>
          </cell>
          <cell r="AV549" t="str">
            <v>00040354</v>
          </cell>
          <cell r="AW549" t="str">
            <v>J20464320130</v>
          </cell>
          <cell r="AX549" t="str">
            <v>AS-LJCSC-CH-CHEFIA</v>
          </cell>
          <cell r="AY549" t="str">
            <v>68905607</v>
          </cell>
          <cell r="AZ549" t="str">
            <v>Lj Cascais</v>
          </cell>
          <cell r="BA549" t="str">
            <v>6890</v>
          </cell>
          <cell r="BB549" t="str">
            <v>EDP Outsourcing Comercial</v>
          </cell>
          <cell r="BC549" t="str">
            <v>6890</v>
          </cell>
          <cell r="BD549" t="str">
            <v>6890</v>
          </cell>
          <cell r="BE549" t="str">
            <v>2800</v>
          </cell>
          <cell r="BF549" t="str">
            <v>6890</v>
          </cell>
          <cell r="BG549" t="str">
            <v>EDP Outsourcing Comercial,SA</v>
          </cell>
          <cell r="BH549" t="str">
            <v>1010</v>
          </cell>
          <cell r="BI549">
            <v>1520</v>
          </cell>
          <cell r="BJ549" t="str">
            <v>14</v>
          </cell>
          <cell r="BK549">
            <v>26</v>
          </cell>
          <cell r="BL549">
            <v>262.86</v>
          </cell>
          <cell r="BM549" t="str">
            <v>C SECÇ3</v>
          </cell>
          <cell r="BN549" t="str">
            <v>01</v>
          </cell>
          <cell r="BO549" t="str">
            <v>F</v>
          </cell>
          <cell r="BP549" t="str">
            <v>20032409</v>
          </cell>
          <cell r="BQ549" t="str">
            <v>33</v>
          </cell>
          <cell r="BR549" t="str">
            <v>NOMEACAO</v>
          </cell>
          <cell r="BS549" t="str">
            <v>20050101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C549">
            <v>0</v>
          </cell>
          <cell r="CG549">
            <v>0</v>
          </cell>
          <cell r="CK549">
            <v>0</v>
          </cell>
          <cell r="CO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 t="str">
            <v>6010</v>
          </cell>
          <cell r="CZ549">
            <v>39.54</v>
          </cell>
          <cell r="DC549">
            <v>0</v>
          </cell>
          <cell r="DF549">
            <v>0</v>
          </cell>
          <cell r="DI549">
            <v>0</v>
          </cell>
          <cell r="DK549">
            <v>0</v>
          </cell>
          <cell r="DL549">
            <v>0</v>
          </cell>
          <cell r="DN549" t="str">
            <v>11D13</v>
          </cell>
          <cell r="DO549" t="str">
            <v>FixoTInt-"Lojas"2002</v>
          </cell>
          <cell r="DP549">
            <v>2</v>
          </cell>
          <cell r="DQ549">
            <v>100</v>
          </cell>
          <cell r="DR549" t="str">
            <v>LX01</v>
          </cell>
          <cell r="DT549" t="str">
            <v>00180000</v>
          </cell>
          <cell r="DU549" t="str">
            <v>BANCO TOTTA &amp; ACORES, SA</v>
          </cell>
        </row>
        <row r="550">
          <cell r="A550" t="str">
            <v>308617</v>
          </cell>
          <cell r="B550" t="str">
            <v>Maria Luz Correia</v>
          </cell>
          <cell r="C550" t="str">
            <v>1987</v>
          </cell>
          <cell r="D550">
            <v>18</v>
          </cell>
          <cell r="E550">
            <v>18</v>
          </cell>
          <cell r="F550" t="str">
            <v>19550708</v>
          </cell>
          <cell r="G550" t="str">
            <v>49</v>
          </cell>
          <cell r="H550" t="str">
            <v>0</v>
          </cell>
          <cell r="I550" t="str">
            <v>Solt.</v>
          </cell>
          <cell r="J550" t="str">
            <v>feminino</v>
          </cell>
          <cell r="K550">
            <v>0</v>
          </cell>
          <cell r="L550" t="str">
            <v>R João Silva, 17 2.-B           Carcavelos</v>
          </cell>
          <cell r="M550" t="str">
            <v>2775-000</v>
          </cell>
          <cell r="N550" t="str">
            <v>PAREDE</v>
          </cell>
          <cell r="O550" t="str">
            <v>00231013</v>
          </cell>
          <cell r="P550" t="str">
            <v>2. CICLO LICEAL</v>
          </cell>
          <cell r="R550" t="str">
            <v>3155772</v>
          </cell>
          <cell r="S550" t="str">
            <v>19950403</v>
          </cell>
          <cell r="T550" t="str">
            <v>LISBOA</v>
          </cell>
          <cell r="U550" t="str">
            <v>9803</v>
          </cell>
          <cell r="V550" t="str">
            <v>S.NAC IND ENERGIA-SINDEL</v>
          </cell>
          <cell r="W550" t="str">
            <v>158719476</v>
          </cell>
          <cell r="X550" t="str">
            <v>3433</v>
          </cell>
          <cell r="Y550" t="str">
            <v>0.0</v>
          </cell>
          <cell r="Z550">
            <v>0</v>
          </cell>
          <cell r="AA550" t="str">
            <v>00</v>
          </cell>
          <cell r="AD550" t="str">
            <v>029</v>
          </cell>
          <cell r="AE550" t="str">
            <v>10940098082</v>
          </cell>
          <cell r="AF550" t="str">
            <v>02</v>
          </cell>
          <cell r="AG550" t="str">
            <v>19870901</v>
          </cell>
          <cell r="AH550" t="str">
            <v>DT.Adm.Corr.Antiguid</v>
          </cell>
          <cell r="AI550" t="str">
            <v>1</v>
          </cell>
          <cell r="AJ550" t="str">
            <v>ACTIVOS</v>
          </cell>
          <cell r="AK550" t="str">
            <v>AA</v>
          </cell>
          <cell r="AL550" t="str">
            <v>ACTIVO TEMP.INTEIRO</v>
          </cell>
          <cell r="AM550" t="str">
            <v>J300</v>
          </cell>
          <cell r="AN550" t="str">
            <v>EDPOutsourcing Comercial-S</v>
          </cell>
          <cell r="AO550" t="str">
            <v>J314</v>
          </cell>
          <cell r="AP550" t="str">
            <v>EDPOC-CASCAIS</v>
          </cell>
          <cell r="AQ550" t="str">
            <v>40176856</v>
          </cell>
          <cell r="AR550" t="str">
            <v>70000060</v>
          </cell>
          <cell r="AS550" t="str">
            <v>025.</v>
          </cell>
          <cell r="AT550" t="str">
            <v>ESCRITURARIO COMERCIAL</v>
          </cell>
          <cell r="AU550" t="str">
            <v>1</v>
          </cell>
          <cell r="AV550" t="str">
            <v>00040355</v>
          </cell>
          <cell r="AW550" t="str">
            <v>J20464320430</v>
          </cell>
          <cell r="AX550" t="str">
            <v>AS-LJCSC-LOJA CASCAIS</v>
          </cell>
          <cell r="AY550" t="str">
            <v>68905607</v>
          </cell>
          <cell r="AZ550" t="str">
            <v>Lj Cascais</v>
          </cell>
          <cell r="BA550" t="str">
            <v>6890</v>
          </cell>
          <cell r="BB550" t="str">
            <v>EDP Outsourcing Comercial</v>
          </cell>
          <cell r="BC550" t="str">
            <v>6890</v>
          </cell>
          <cell r="BD550" t="str">
            <v>6890</v>
          </cell>
          <cell r="BE550" t="str">
            <v>2800</v>
          </cell>
          <cell r="BF550" t="str">
            <v>6890</v>
          </cell>
          <cell r="BG550" t="str">
            <v>EDP Outsourcing Comercial,SA</v>
          </cell>
          <cell r="BH550" t="str">
            <v>1010</v>
          </cell>
          <cell r="BI550">
            <v>1079</v>
          </cell>
          <cell r="BJ550" t="str">
            <v>09</v>
          </cell>
          <cell r="BK550">
            <v>18</v>
          </cell>
          <cell r="BL550">
            <v>181.98</v>
          </cell>
          <cell r="BM550" t="str">
            <v>NÍVEL 5</v>
          </cell>
          <cell r="BN550" t="str">
            <v>01</v>
          </cell>
          <cell r="BO550" t="str">
            <v>06</v>
          </cell>
          <cell r="BP550" t="str">
            <v>20040101</v>
          </cell>
          <cell r="BQ550" t="str">
            <v>21</v>
          </cell>
          <cell r="BR550" t="str">
            <v>EVOLUCAO AUTOMATICA</v>
          </cell>
          <cell r="BS550" t="str">
            <v>20050101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C550">
            <v>0</v>
          </cell>
          <cell r="CG550">
            <v>0</v>
          </cell>
          <cell r="CK550">
            <v>0</v>
          </cell>
          <cell r="CO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 t="str">
            <v>6010</v>
          </cell>
          <cell r="CZ550">
            <v>39.54</v>
          </cell>
          <cell r="DC550">
            <v>0</v>
          </cell>
          <cell r="DF550">
            <v>0</v>
          </cell>
          <cell r="DI550">
            <v>0</v>
          </cell>
          <cell r="DK550">
            <v>0</v>
          </cell>
          <cell r="DL550">
            <v>0</v>
          </cell>
          <cell r="DN550" t="str">
            <v>11D13</v>
          </cell>
          <cell r="DO550" t="str">
            <v>FixoTInt-"Lojas"2002</v>
          </cell>
          <cell r="DP550">
            <v>2</v>
          </cell>
          <cell r="DQ550">
            <v>100</v>
          </cell>
          <cell r="DR550" t="str">
            <v>LX01</v>
          </cell>
          <cell r="DT550" t="str">
            <v>00350575</v>
          </cell>
          <cell r="DU550" t="str">
            <v>CAIXA GERAL DE DEPOSITOS, SA</v>
          </cell>
        </row>
        <row r="551">
          <cell r="A551" t="str">
            <v>301582</v>
          </cell>
          <cell r="B551" t="str">
            <v>Antonio Manuel Martinho Silva Cruz</v>
          </cell>
          <cell r="C551" t="str">
            <v>1984</v>
          </cell>
          <cell r="D551">
            <v>21</v>
          </cell>
          <cell r="E551">
            <v>21</v>
          </cell>
          <cell r="F551" t="str">
            <v>19600727</v>
          </cell>
          <cell r="G551" t="str">
            <v>44</v>
          </cell>
          <cell r="H551" t="str">
            <v>1</v>
          </cell>
          <cell r="I551" t="str">
            <v>Casado</v>
          </cell>
          <cell r="J551" t="str">
            <v>masculino</v>
          </cell>
          <cell r="K551">
            <v>1</v>
          </cell>
          <cell r="L551" t="str">
            <v>R Santa Maria Madalena Lt 6 2. Esq.   Sassoeiros</v>
          </cell>
          <cell r="M551" t="str">
            <v>2775-740</v>
          </cell>
          <cell r="N551" t="str">
            <v>CARCAVELOS</v>
          </cell>
          <cell r="O551" t="str">
            <v>00232253</v>
          </cell>
          <cell r="P551" t="str">
            <v>CURSO GERAL DE ELECTRICIDADE</v>
          </cell>
          <cell r="R551" t="str">
            <v>5508584</v>
          </cell>
          <cell r="S551" t="str">
            <v>19970603</v>
          </cell>
          <cell r="T551" t="str">
            <v>LISBOA</v>
          </cell>
          <cell r="U551" t="str">
            <v>9803</v>
          </cell>
          <cell r="V551" t="str">
            <v>S.NAC IND ENERGIA-SINDEL</v>
          </cell>
          <cell r="W551" t="str">
            <v>151034222</v>
          </cell>
          <cell r="X551" t="str">
            <v>3433</v>
          </cell>
          <cell r="Y551" t="str">
            <v>0.0</v>
          </cell>
          <cell r="Z551">
            <v>2</v>
          </cell>
          <cell r="AA551" t="str">
            <v>00</v>
          </cell>
          <cell r="AC551" t="str">
            <v>X</v>
          </cell>
          <cell r="AD551" t="str">
            <v>029</v>
          </cell>
          <cell r="AE551" t="str">
            <v>10940088665</v>
          </cell>
          <cell r="AF551" t="str">
            <v>02</v>
          </cell>
          <cell r="AG551" t="str">
            <v>19841001</v>
          </cell>
          <cell r="AH551" t="str">
            <v>DT.Adm.Corr.Antiguid</v>
          </cell>
          <cell r="AI551" t="str">
            <v>1</v>
          </cell>
          <cell r="AJ551" t="str">
            <v>ACTIVOS</v>
          </cell>
          <cell r="AK551" t="str">
            <v>AA</v>
          </cell>
          <cell r="AL551" t="str">
            <v>ACTIVO TEMP.INTEIRO</v>
          </cell>
          <cell r="AM551" t="str">
            <v>J300</v>
          </cell>
          <cell r="AN551" t="str">
            <v>EDPOutsourcing Comercial-S</v>
          </cell>
          <cell r="AO551" t="str">
            <v>J314</v>
          </cell>
          <cell r="AP551" t="str">
            <v>EDPOC-CASCAIS</v>
          </cell>
          <cell r="AQ551" t="str">
            <v>40176855</v>
          </cell>
          <cell r="AR551" t="str">
            <v>70000060</v>
          </cell>
          <cell r="AS551" t="str">
            <v>025.</v>
          </cell>
          <cell r="AT551" t="str">
            <v>ESCRITURARIO COMERCIAL</v>
          </cell>
          <cell r="AU551" t="str">
            <v>1</v>
          </cell>
          <cell r="AV551" t="str">
            <v>00040355</v>
          </cell>
          <cell r="AW551" t="str">
            <v>J20464320430</v>
          </cell>
          <cell r="AX551" t="str">
            <v>AS-LJCSC-LOJA CASCAIS</v>
          </cell>
          <cell r="AY551" t="str">
            <v>68905607</v>
          </cell>
          <cell r="AZ551" t="str">
            <v>Lj Cascais</v>
          </cell>
          <cell r="BA551" t="str">
            <v>6890</v>
          </cell>
          <cell r="BB551" t="str">
            <v>EDP Outsourcing Comercial</v>
          </cell>
          <cell r="BC551" t="str">
            <v>6890</v>
          </cell>
          <cell r="BD551" t="str">
            <v>6890</v>
          </cell>
          <cell r="BE551" t="str">
            <v>2800</v>
          </cell>
          <cell r="BF551" t="str">
            <v>6890</v>
          </cell>
          <cell r="BG551" t="str">
            <v>EDP Outsourcing Comercial,SA</v>
          </cell>
          <cell r="BH551" t="str">
            <v>1010</v>
          </cell>
          <cell r="BI551">
            <v>1160</v>
          </cell>
          <cell r="BJ551" t="str">
            <v>10</v>
          </cell>
          <cell r="BK551">
            <v>21</v>
          </cell>
          <cell r="BL551">
            <v>212.31</v>
          </cell>
          <cell r="BM551" t="str">
            <v>NÍVEL 5</v>
          </cell>
          <cell r="BN551" t="str">
            <v>01</v>
          </cell>
          <cell r="BO551" t="str">
            <v>07</v>
          </cell>
          <cell r="BP551" t="str">
            <v>20040101</v>
          </cell>
          <cell r="BQ551" t="str">
            <v>21</v>
          </cell>
          <cell r="BR551" t="str">
            <v>EVOLUCAO AUTOMATICA</v>
          </cell>
          <cell r="BS551" t="str">
            <v>20050101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C551">
            <v>0</v>
          </cell>
          <cell r="CG551">
            <v>0</v>
          </cell>
          <cell r="CK551">
            <v>0</v>
          </cell>
          <cell r="CO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1</v>
          </cell>
          <cell r="CY551" t="str">
            <v>6010</v>
          </cell>
          <cell r="CZ551">
            <v>39.54</v>
          </cell>
          <cell r="DC551">
            <v>0</v>
          </cell>
          <cell r="DF551">
            <v>0</v>
          </cell>
          <cell r="DI551">
            <v>0</v>
          </cell>
          <cell r="DK551">
            <v>0</v>
          </cell>
          <cell r="DL551">
            <v>0</v>
          </cell>
          <cell r="DN551" t="str">
            <v>11D13</v>
          </cell>
          <cell r="DO551" t="str">
            <v>FixoTInt-"Lojas"2002</v>
          </cell>
          <cell r="DP551">
            <v>2</v>
          </cell>
          <cell r="DQ551">
            <v>100</v>
          </cell>
          <cell r="DR551" t="str">
            <v>LX01</v>
          </cell>
          <cell r="DT551" t="str">
            <v>00352145</v>
          </cell>
          <cell r="DU551" t="str">
            <v>CAIXA GERAL DE DEPOSITOS, SA</v>
          </cell>
        </row>
        <row r="552">
          <cell r="A552" t="str">
            <v>157945</v>
          </cell>
          <cell r="B552" t="str">
            <v>Maria Elisabete Lopes Barata</v>
          </cell>
          <cell r="C552" t="str">
            <v>1978</v>
          </cell>
          <cell r="D552">
            <v>27</v>
          </cell>
          <cell r="E552">
            <v>27</v>
          </cell>
          <cell r="F552" t="str">
            <v>19570303</v>
          </cell>
          <cell r="G552" t="str">
            <v>48</v>
          </cell>
          <cell r="H552" t="str">
            <v>4</v>
          </cell>
          <cell r="I552" t="str">
            <v>Divorc</v>
          </cell>
          <cell r="J552" t="str">
            <v>feminino</v>
          </cell>
          <cell r="K552">
            <v>1</v>
          </cell>
          <cell r="L552" t="str">
            <v>R Palmira Bastos Lt 18 D-R/C  Rana</v>
          </cell>
          <cell r="M552" t="str">
            <v>2785-566</v>
          </cell>
          <cell r="N552" t="str">
            <v>SÃO DOMINGOS DE RANA</v>
          </cell>
          <cell r="O552" t="str">
            <v>00123022</v>
          </cell>
          <cell r="P552" t="str">
            <v>CICLO COMPL. ENSINO PRIMARIO</v>
          </cell>
          <cell r="R552" t="str">
            <v>6028197</v>
          </cell>
          <cell r="S552" t="str">
            <v>20001108</v>
          </cell>
          <cell r="T552" t="str">
            <v>LISBOA</v>
          </cell>
          <cell r="U552" t="str">
            <v>9803</v>
          </cell>
          <cell r="V552" t="str">
            <v>S.NAC IND ENERGIA-SINDEL</v>
          </cell>
          <cell r="W552" t="str">
            <v>117783846</v>
          </cell>
          <cell r="X552" t="str">
            <v>3646</v>
          </cell>
          <cell r="Y552" t="str">
            <v>0.0</v>
          </cell>
          <cell r="Z552">
            <v>1</v>
          </cell>
          <cell r="AA552" t="str">
            <v>00</v>
          </cell>
          <cell r="AD552" t="str">
            <v>029</v>
          </cell>
          <cell r="AE552" t="str">
            <v>10940072329</v>
          </cell>
          <cell r="AF552" t="str">
            <v>02</v>
          </cell>
          <cell r="AG552" t="str">
            <v>19780529</v>
          </cell>
          <cell r="AH552" t="str">
            <v>DT.Adm.Corr.Antiguid</v>
          </cell>
          <cell r="AI552" t="str">
            <v>1</v>
          </cell>
          <cell r="AJ552" t="str">
            <v>ACTIVOS</v>
          </cell>
          <cell r="AK552" t="str">
            <v>AA</v>
          </cell>
          <cell r="AL552" t="str">
            <v>ACTIVO TEMP.INTEIRO</v>
          </cell>
          <cell r="AM552" t="str">
            <v>J300</v>
          </cell>
          <cell r="AN552" t="str">
            <v>EDPOutsourcing Comercial-S</v>
          </cell>
          <cell r="AO552" t="str">
            <v>J314</v>
          </cell>
          <cell r="AP552" t="str">
            <v>EDPOC-CASCAIS</v>
          </cell>
          <cell r="AQ552" t="str">
            <v>40176854</v>
          </cell>
          <cell r="AR552" t="str">
            <v>70000060</v>
          </cell>
          <cell r="AS552" t="str">
            <v>025.</v>
          </cell>
          <cell r="AT552" t="str">
            <v>ESCRITURARIO COMERCIAL</v>
          </cell>
          <cell r="AU552" t="str">
            <v>1</v>
          </cell>
          <cell r="AV552" t="str">
            <v>00040355</v>
          </cell>
          <cell r="AW552" t="str">
            <v>J20464320430</v>
          </cell>
          <cell r="AX552" t="str">
            <v>AS-LJCSC-LOJA CASCAIS</v>
          </cell>
          <cell r="AY552" t="str">
            <v>68905607</v>
          </cell>
          <cell r="AZ552" t="str">
            <v>Lj Cascais</v>
          </cell>
          <cell r="BA552" t="str">
            <v>6890</v>
          </cell>
          <cell r="BB552" t="str">
            <v>EDP Outsourcing Comercial</v>
          </cell>
          <cell r="BC552" t="str">
            <v>6890</v>
          </cell>
          <cell r="BD552" t="str">
            <v>6890</v>
          </cell>
          <cell r="BE552" t="str">
            <v>2800</v>
          </cell>
          <cell r="BF552" t="str">
            <v>6890</v>
          </cell>
          <cell r="BG552" t="str">
            <v>EDP Outsourcing Comercial,SA</v>
          </cell>
          <cell r="BH552" t="str">
            <v>1010</v>
          </cell>
          <cell r="BI552">
            <v>1247</v>
          </cell>
          <cell r="BJ552" t="str">
            <v>11</v>
          </cell>
          <cell r="BK552">
            <v>27</v>
          </cell>
          <cell r="BL552">
            <v>272.97000000000003</v>
          </cell>
          <cell r="BM552" t="str">
            <v>NÍVEL 5</v>
          </cell>
          <cell r="BN552" t="str">
            <v>02</v>
          </cell>
          <cell r="BO552" t="str">
            <v>08</v>
          </cell>
          <cell r="BP552" t="str">
            <v>20030101</v>
          </cell>
          <cell r="BQ552" t="str">
            <v>21</v>
          </cell>
          <cell r="BR552" t="str">
            <v>EVOLUCAO AUTOMATICA</v>
          </cell>
          <cell r="BS552" t="str">
            <v>20050101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C552">
            <v>0</v>
          </cell>
          <cell r="CG552">
            <v>0</v>
          </cell>
          <cell r="CK552">
            <v>0</v>
          </cell>
          <cell r="CO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1</v>
          </cell>
          <cell r="CY552" t="str">
            <v>6010</v>
          </cell>
          <cell r="CZ552">
            <v>39.54</v>
          </cell>
          <cell r="DC552">
            <v>0</v>
          </cell>
          <cell r="DF552">
            <v>0</v>
          </cell>
          <cell r="DI552">
            <v>0</v>
          </cell>
          <cell r="DK552">
            <v>0</v>
          </cell>
          <cell r="DL552">
            <v>0</v>
          </cell>
          <cell r="DN552" t="str">
            <v>11D13</v>
          </cell>
          <cell r="DO552" t="str">
            <v>FixoTInt-"Lojas"2002</v>
          </cell>
          <cell r="DP552">
            <v>2</v>
          </cell>
          <cell r="DQ552">
            <v>100</v>
          </cell>
          <cell r="DR552" t="str">
            <v>LX01</v>
          </cell>
          <cell r="DT552" t="str">
            <v>00180000</v>
          </cell>
          <cell r="DU552" t="str">
            <v>BANCO TOTTA &amp; ACORES, SA</v>
          </cell>
        </row>
        <row r="553">
          <cell r="A553" t="str">
            <v>306614</v>
          </cell>
          <cell r="B553" t="str">
            <v>Firmino Campos de Magalhães</v>
          </cell>
          <cell r="C553" t="str">
            <v>1985</v>
          </cell>
          <cell r="D553">
            <v>20</v>
          </cell>
          <cell r="E553">
            <v>20</v>
          </cell>
          <cell r="F553" t="str">
            <v>19620402</v>
          </cell>
          <cell r="G553" t="str">
            <v>43</v>
          </cell>
          <cell r="H553" t="str">
            <v>0</v>
          </cell>
          <cell r="I553" t="str">
            <v>Solt.</v>
          </cell>
          <cell r="J553" t="str">
            <v>masculino</v>
          </cell>
          <cell r="K553">
            <v>0</v>
          </cell>
          <cell r="L553" t="str">
            <v>R do Lido, 5A - 3.Fte     Monte Estoril</v>
          </cell>
          <cell r="M553" t="str">
            <v>2765-423</v>
          </cell>
          <cell r="N553" t="str">
            <v>ESTORIL</v>
          </cell>
          <cell r="O553" t="str">
            <v>00243383</v>
          </cell>
          <cell r="P553" t="str">
            <v>12.ANO - 1. CURSO</v>
          </cell>
          <cell r="R553" t="str">
            <v>5966091</v>
          </cell>
          <cell r="S553" t="str">
            <v>19970307</v>
          </cell>
          <cell r="T553" t="str">
            <v>LISBOA</v>
          </cell>
          <cell r="U553" t="str">
            <v>9803</v>
          </cell>
          <cell r="V553" t="str">
            <v>S.NAC IND ENERGIA-SINDEL</v>
          </cell>
          <cell r="W553" t="str">
            <v>151414190</v>
          </cell>
          <cell r="X553" t="str">
            <v>1503</v>
          </cell>
          <cell r="Y553" t="str">
            <v>0.0</v>
          </cell>
          <cell r="Z553">
            <v>0</v>
          </cell>
          <cell r="AA553" t="str">
            <v>00</v>
          </cell>
          <cell r="AC553" t="str">
            <v>X</v>
          </cell>
          <cell r="AD553" t="str">
            <v>100</v>
          </cell>
          <cell r="AE553" t="str">
            <v>11081117534</v>
          </cell>
          <cell r="AF553" t="str">
            <v>02</v>
          </cell>
          <cell r="AG553" t="str">
            <v>19850711</v>
          </cell>
          <cell r="AH553" t="str">
            <v>DT.Adm.Corr.Antiguid</v>
          </cell>
          <cell r="AI553" t="str">
            <v>1</v>
          </cell>
          <cell r="AJ553" t="str">
            <v>ACTIVOS</v>
          </cell>
          <cell r="AK553" t="str">
            <v>AA</v>
          </cell>
          <cell r="AL553" t="str">
            <v>ACTIVO TEMP.INTEIRO</v>
          </cell>
          <cell r="AM553" t="str">
            <v>J300</v>
          </cell>
          <cell r="AN553" t="str">
            <v>EDPOutsourcing Comercial-S</v>
          </cell>
          <cell r="AO553" t="str">
            <v>J314</v>
          </cell>
          <cell r="AP553" t="str">
            <v>EDPOC-CASCAIS</v>
          </cell>
          <cell r="AQ553" t="str">
            <v>40176853</v>
          </cell>
          <cell r="AR553" t="str">
            <v>70000022</v>
          </cell>
          <cell r="AS553" t="str">
            <v>014.</v>
          </cell>
          <cell r="AT553" t="str">
            <v>TECNICO COMERCIAL</v>
          </cell>
          <cell r="AU553" t="str">
            <v>0</v>
          </cell>
          <cell r="AV553" t="str">
            <v>00040355</v>
          </cell>
          <cell r="AW553" t="str">
            <v>J20464320430</v>
          </cell>
          <cell r="AX553" t="str">
            <v>AS-LJCSC-LOJA CASCAIS</v>
          </cell>
          <cell r="AY553" t="str">
            <v>68905607</v>
          </cell>
          <cell r="AZ553" t="str">
            <v>Lj Cascais</v>
          </cell>
          <cell r="BA553" t="str">
            <v>6890</v>
          </cell>
          <cell r="BB553" t="str">
            <v>EDP Outsourcing Comercial</v>
          </cell>
          <cell r="BC553" t="str">
            <v>6890</v>
          </cell>
          <cell r="BD553" t="str">
            <v>6890</v>
          </cell>
          <cell r="BE553" t="str">
            <v>2800</v>
          </cell>
          <cell r="BF553" t="str">
            <v>6890</v>
          </cell>
          <cell r="BG553" t="str">
            <v>EDP Outsourcing Comercial,SA</v>
          </cell>
          <cell r="BH553" t="str">
            <v>1010</v>
          </cell>
          <cell r="BI553">
            <v>1160</v>
          </cell>
          <cell r="BJ553" t="str">
            <v>10</v>
          </cell>
          <cell r="BK553">
            <v>20</v>
          </cell>
          <cell r="BL553">
            <v>202.2</v>
          </cell>
          <cell r="BM553" t="str">
            <v>NÍVEL 4</v>
          </cell>
          <cell r="BN553" t="str">
            <v>00</v>
          </cell>
          <cell r="BO553" t="str">
            <v>04</v>
          </cell>
          <cell r="BP553" t="str">
            <v>20050101</v>
          </cell>
          <cell r="BQ553" t="str">
            <v>21</v>
          </cell>
          <cell r="BR553" t="str">
            <v>EVOLUCAO AUTOMATICA</v>
          </cell>
          <cell r="BS553" t="str">
            <v>20050101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C553">
            <v>0</v>
          </cell>
          <cell r="CG553">
            <v>0</v>
          </cell>
          <cell r="CK553">
            <v>0</v>
          </cell>
          <cell r="CO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1</v>
          </cell>
          <cell r="CY553" t="str">
            <v>6010</v>
          </cell>
          <cell r="CZ553">
            <v>39.54</v>
          </cell>
          <cell r="DC553">
            <v>0</v>
          </cell>
          <cell r="DF553">
            <v>0</v>
          </cell>
          <cell r="DI553">
            <v>0</v>
          </cell>
          <cell r="DK553">
            <v>0</v>
          </cell>
          <cell r="DL553">
            <v>0</v>
          </cell>
          <cell r="DN553" t="str">
            <v>11D13</v>
          </cell>
          <cell r="DO553" t="str">
            <v>FixoTInt-"Lojas"2002</v>
          </cell>
          <cell r="DP553">
            <v>2</v>
          </cell>
          <cell r="DQ553">
            <v>100</v>
          </cell>
          <cell r="DR553" t="str">
            <v>LX01</v>
          </cell>
          <cell r="DT553" t="str">
            <v>00330000</v>
          </cell>
          <cell r="DU553" t="str">
            <v>BANCO COMERCIAL PORTUGUES, SA</v>
          </cell>
        </row>
        <row r="554">
          <cell r="A554" t="str">
            <v>327344</v>
          </cell>
          <cell r="B554" t="str">
            <v>Filomena Cruchinho Lopes Silvestre</v>
          </cell>
          <cell r="C554" t="str">
            <v>1996</v>
          </cell>
          <cell r="D554">
            <v>9</v>
          </cell>
          <cell r="E554">
            <v>9</v>
          </cell>
          <cell r="F554" t="str">
            <v>19730624</v>
          </cell>
          <cell r="G554" t="str">
            <v>32</v>
          </cell>
          <cell r="H554" t="str">
            <v>1</v>
          </cell>
          <cell r="I554" t="str">
            <v>Casado</v>
          </cell>
          <cell r="J554" t="str">
            <v>feminino</v>
          </cell>
          <cell r="K554">
            <v>1</v>
          </cell>
          <cell r="L554" t="str">
            <v>Travessa do Girassol,  nº 91 - 2º Dtº</v>
          </cell>
          <cell r="M554" t="str">
            <v>2755-050</v>
          </cell>
          <cell r="N554" t="str">
            <v>ALCABIDECHE</v>
          </cell>
          <cell r="O554" t="str">
            <v>00243403</v>
          </cell>
          <cell r="P554" t="str">
            <v>12.ANO - 3. CURSO</v>
          </cell>
          <cell r="R554" t="str">
            <v>10206175</v>
          </cell>
          <cell r="S554" t="str">
            <v>20000710</v>
          </cell>
          <cell r="T554" t="str">
            <v>LISBOA</v>
          </cell>
          <cell r="U554" t="str">
            <v>9803</v>
          </cell>
          <cell r="V554" t="str">
            <v>S.NAC IND ENERGIA-SINDEL</v>
          </cell>
          <cell r="W554" t="str">
            <v>210831863</v>
          </cell>
          <cell r="X554" t="str">
            <v>1562</v>
          </cell>
          <cell r="Y554" t="str">
            <v>0.0</v>
          </cell>
          <cell r="Z554">
            <v>1</v>
          </cell>
          <cell r="AA554" t="str">
            <v>00</v>
          </cell>
          <cell r="AC554" t="str">
            <v>X</v>
          </cell>
          <cell r="AD554" t="str">
            <v>029</v>
          </cell>
          <cell r="AE554" t="str">
            <v>10940100440</v>
          </cell>
          <cell r="AF554" t="str">
            <v>02</v>
          </cell>
          <cell r="AG554" t="str">
            <v>19960814</v>
          </cell>
          <cell r="AH554" t="str">
            <v>DT.Adm.Corr.Antiguid</v>
          </cell>
          <cell r="AI554" t="str">
            <v>1</v>
          </cell>
          <cell r="AJ554" t="str">
            <v>ACTIVOS</v>
          </cell>
          <cell r="AK554" t="str">
            <v>AA</v>
          </cell>
          <cell r="AL554" t="str">
            <v>ACTIVO TEMP.INTEIRO</v>
          </cell>
          <cell r="AM554" t="str">
            <v>J300</v>
          </cell>
          <cell r="AN554" t="str">
            <v>EDPOutsourcing Comercial-S</v>
          </cell>
          <cell r="AO554" t="str">
            <v>J314</v>
          </cell>
          <cell r="AP554" t="str">
            <v>EDPOC-CASCAIS</v>
          </cell>
          <cell r="AQ554" t="str">
            <v>40176857</v>
          </cell>
          <cell r="AR554" t="str">
            <v>70000060</v>
          </cell>
          <cell r="AS554" t="str">
            <v>025.</v>
          </cell>
          <cell r="AT554" t="str">
            <v>ESCRITURARIO COMERCIAL</v>
          </cell>
          <cell r="AU554" t="str">
            <v>1</v>
          </cell>
          <cell r="AV554" t="str">
            <v>00040355</v>
          </cell>
          <cell r="AW554" t="str">
            <v>J20464320430</v>
          </cell>
          <cell r="AX554" t="str">
            <v>AS-LJCSC-LOJA CASCAIS</v>
          </cell>
          <cell r="AY554" t="str">
            <v>68905607</v>
          </cell>
          <cell r="AZ554" t="str">
            <v>Lj Cascais</v>
          </cell>
          <cell r="BA554" t="str">
            <v>6890</v>
          </cell>
          <cell r="BB554" t="str">
            <v>EDP Outsourcing Comercial</v>
          </cell>
          <cell r="BC554" t="str">
            <v>6890</v>
          </cell>
          <cell r="BD554" t="str">
            <v>6890</v>
          </cell>
          <cell r="BE554" t="str">
            <v>2800</v>
          </cell>
          <cell r="BF554" t="str">
            <v>6890</v>
          </cell>
          <cell r="BG554" t="str">
            <v>EDP Outsourcing Comercial,SA</v>
          </cell>
          <cell r="BH554" t="str">
            <v>1010</v>
          </cell>
          <cell r="BI554">
            <v>885</v>
          </cell>
          <cell r="BJ554" t="str">
            <v>06</v>
          </cell>
          <cell r="BK554">
            <v>9</v>
          </cell>
          <cell r="BL554">
            <v>90.99</v>
          </cell>
          <cell r="BM554" t="str">
            <v>NÍVEL 5</v>
          </cell>
          <cell r="BN554" t="str">
            <v>01</v>
          </cell>
          <cell r="BO554" t="str">
            <v>03</v>
          </cell>
          <cell r="BP554" t="str">
            <v>20040101</v>
          </cell>
          <cell r="BQ554" t="str">
            <v>21</v>
          </cell>
          <cell r="BR554" t="str">
            <v>EVOLUCAO AUTOMATICA</v>
          </cell>
          <cell r="BS554" t="str">
            <v>20050101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C554">
            <v>0</v>
          </cell>
          <cell r="CG554">
            <v>0</v>
          </cell>
          <cell r="CK554">
            <v>0</v>
          </cell>
          <cell r="CO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Z554">
            <v>0</v>
          </cell>
          <cell r="DC554">
            <v>0</v>
          </cell>
          <cell r="DF554">
            <v>0</v>
          </cell>
          <cell r="DI554">
            <v>0</v>
          </cell>
          <cell r="DK554">
            <v>0</v>
          </cell>
          <cell r="DL554">
            <v>0</v>
          </cell>
          <cell r="DN554" t="str">
            <v>11D13</v>
          </cell>
          <cell r="DO554" t="str">
            <v>FixoTInt-"Lojas"2002</v>
          </cell>
          <cell r="DP554">
            <v>2</v>
          </cell>
          <cell r="DQ554">
            <v>100</v>
          </cell>
          <cell r="DR554" t="str">
            <v>LX01</v>
          </cell>
          <cell r="DT554" t="str">
            <v>00360026</v>
          </cell>
          <cell r="DU554" t="str">
            <v>CAIXA ECONOMICA MONTEPIO GERAL</v>
          </cell>
        </row>
        <row r="555">
          <cell r="A555" t="str">
            <v>267970</v>
          </cell>
          <cell r="B555" t="str">
            <v>Maria Gertrudes Lopes</v>
          </cell>
          <cell r="C555" t="str">
            <v>1984</v>
          </cell>
          <cell r="D555">
            <v>21</v>
          </cell>
          <cell r="E555">
            <v>21</v>
          </cell>
          <cell r="F555" t="str">
            <v>19560217</v>
          </cell>
          <cell r="G555" t="str">
            <v>49</v>
          </cell>
          <cell r="H555" t="str">
            <v>4</v>
          </cell>
          <cell r="I555" t="str">
            <v>Divorc</v>
          </cell>
          <cell r="J555" t="str">
            <v>feminino</v>
          </cell>
          <cell r="K555">
            <v>0</v>
          </cell>
          <cell r="L555" t="str">
            <v>R. Fernão de Magalhães 18 - rc D</v>
          </cell>
          <cell r="M555" t="str">
            <v>2775-573</v>
          </cell>
          <cell r="N555" t="str">
            <v>CARCAVELOS</v>
          </cell>
          <cell r="O555" t="str">
            <v>00232133</v>
          </cell>
          <cell r="P555" t="str">
            <v>CURSO GERAL DO COMERCIO</v>
          </cell>
          <cell r="R555" t="str">
            <v>4707832</v>
          </cell>
          <cell r="S555" t="str">
            <v>20021104</v>
          </cell>
          <cell r="T555" t="str">
            <v>LISBOA</v>
          </cell>
          <cell r="U555" t="str">
            <v>9803</v>
          </cell>
          <cell r="V555" t="str">
            <v>S.NAC IND ENERGIA-SINDEL</v>
          </cell>
          <cell r="W555" t="str">
            <v>103535144</v>
          </cell>
          <cell r="X555" t="str">
            <v>3433</v>
          </cell>
          <cell r="Y555" t="str">
            <v>0.0</v>
          </cell>
          <cell r="Z555">
            <v>0</v>
          </cell>
          <cell r="AA555" t="str">
            <v>00</v>
          </cell>
          <cell r="AD555" t="str">
            <v>029</v>
          </cell>
          <cell r="AE555" t="str">
            <v>10940095053</v>
          </cell>
          <cell r="AF555" t="str">
            <v>02</v>
          </cell>
          <cell r="AG555" t="str">
            <v>19840516</v>
          </cell>
          <cell r="AH555" t="str">
            <v>DT.Adm.Corr.Antiguid</v>
          </cell>
          <cell r="AI555" t="str">
            <v>1</v>
          </cell>
          <cell r="AJ555" t="str">
            <v>ACTIVOS</v>
          </cell>
          <cell r="AK555" t="str">
            <v>AA</v>
          </cell>
          <cell r="AL555" t="str">
            <v>ACTIVO TEMP.INTEIRO</v>
          </cell>
          <cell r="AM555" t="str">
            <v>J300</v>
          </cell>
          <cell r="AN555" t="str">
            <v>EDPOutsourcing Comercial-S</v>
          </cell>
          <cell r="AO555" t="str">
            <v>J315</v>
          </cell>
          <cell r="AP555" t="str">
            <v>EDPOC-OEIRAS</v>
          </cell>
          <cell r="AQ555" t="str">
            <v>40176874</v>
          </cell>
          <cell r="AR555" t="str">
            <v>70000045</v>
          </cell>
          <cell r="AS555" t="str">
            <v>01S3</v>
          </cell>
          <cell r="AT555" t="str">
            <v>CHEFIA SECCAO ESCALAO III</v>
          </cell>
          <cell r="AU555" t="str">
            <v>1</v>
          </cell>
          <cell r="AV555" t="str">
            <v>00040360</v>
          </cell>
          <cell r="AW555" t="str">
            <v>J20464480130</v>
          </cell>
          <cell r="AX555" t="str">
            <v>AS-LJOER-CH-CHEFIA</v>
          </cell>
          <cell r="AY555" t="str">
            <v>68905612</v>
          </cell>
          <cell r="AZ555" t="str">
            <v>Lj Oeiras</v>
          </cell>
          <cell r="BA555" t="str">
            <v>6890</v>
          </cell>
          <cell r="BB555" t="str">
            <v>EDP Outsourcing Comercial</v>
          </cell>
          <cell r="BC555" t="str">
            <v>6890</v>
          </cell>
          <cell r="BD555" t="str">
            <v>6890</v>
          </cell>
          <cell r="BE555" t="str">
            <v>2800</v>
          </cell>
          <cell r="BF555" t="str">
            <v>6890</v>
          </cell>
          <cell r="BG555" t="str">
            <v>EDP Outsourcing Comercial,SA</v>
          </cell>
          <cell r="BH555" t="str">
            <v>1010</v>
          </cell>
          <cell r="BI555">
            <v>1799</v>
          </cell>
          <cell r="BJ555" t="str">
            <v>17</v>
          </cell>
          <cell r="BK555">
            <v>21</v>
          </cell>
          <cell r="BL555">
            <v>212.31</v>
          </cell>
          <cell r="BM555" t="str">
            <v>C SECÇ3</v>
          </cell>
          <cell r="BN555" t="str">
            <v>02</v>
          </cell>
          <cell r="BO555" t="str">
            <v>I</v>
          </cell>
          <cell r="BP555" t="str">
            <v>20030101</v>
          </cell>
          <cell r="BQ555" t="str">
            <v>21</v>
          </cell>
          <cell r="BR555" t="str">
            <v>EVOLUCAO AUTOMATICA</v>
          </cell>
          <cell r="BS555" t="str">
            <v>20050101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C555">
            <v>0</v>
          </cell>
          <cell r="CG555">
            <v>0</v>
          </cell>
          <cell r="CK555">
            <v>0</v>
          </cell>
          <cell r="CO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1</v>
          </cell>
          <cell r="CY555" t="str">
            <v>6010</v>
          </cell>
          <cell r="CZ555">
            <v>39.54</v>
          </cell>
          <cell r="DC555">
            <v>0</v>
          </cell>
          <cell r="DF555">
            <v>0</v>
          </cell>
          <cell r="DI555">
            <v>0</v>
          </cell>
          <cell r="DK555">
            <v>0</v>
          </cell>
          <cell r="DL555">
            <v>0</v>
          </cell>
          <cell r="DN555" t="str">
            <v>21D12</v>
          </cell>
          <cell r="DO555" t="str">
            <v>Flex.T.Int."Act.Ind."</v>
          </cell>
          <cell r="DP555">
            <v>9</v>
          </cell>
          <cell r="DQ555">
            <v>100</v>
          </cell>
          <cell r="DR555" t="str">
            <v>LX01</v>
          </cell>
          <cell r="DT555" t="str">
            <v>00100000</v>
          </cell>
          <cell r="DU555" t="str">
            <v>BANCO BPI, SA</v>
          </cell>
        </row>
        <row r="556">
          <cell r="A556" t="str">
            <v>327476</v>
          </cell>
          <cell r="B556" t="str">
            <v>Vanda Maria Delgado Colaco Alves Carreira</v>
          </cell>
          <cell r="C556" t="str">
            <v>1996</v>
          </cell>
          <cell r="D556">
            <v>9</v>
          </cell>
          <cell r="E556">
            <v>9</v>
          </cell>
          <cell r="F556" t="str">
            <v>19740523</v>
          </cell>
          <cell r="G556" t="str">
            <v>31</v>
          </cell>
          <cell r="H556" t="str">
            <v>1</v>
          </cell>
          <cell r="I556" t="str">
            <v>Casado</v>
          </cell>
          <cell r="J556" t="str">
            <v>feminino</v>
          </cell>
          <cell r="K556">
            <v>0</v>
          </cell>
          <cell r="L556" t="str">
            <v>RUA CABO DA BOA ESPERANÇA LT 11 TIRES</v>
          </cell>
          <cell r="M556" t="str">
            <v>2785-222</v>
          </cell>
          <cell r="N556" t="str">
            <v>SÃO DOMINGOS DE RANA</v>
          </cell>
          <cell r="O556" t="str">
            <v>00243383</v>
          </cell>
          <cell r="P556" t="str">
            <v>12.ANO - 1. CURSO</v>
          </cell>
          <cell r="R556" t="str">
            <v>10306674</v>
          </cell>
          <cell r="S556" t="str">
            <v>20040426</v>
          </cell>
          <cell r="T556" t="str">
            <v>Oeiras</v>
          </cell>
          <cell r="U556" t="str">
            <v>9803</v>
          </cell>
          <cell r="V556" t="str">
            <v>S.NAC IND ENERGIA-SINDEL</v>
          </cell>
          <cell r="W556" t="str">
            <v>210170034</v>
          </cell>
          <cell r="X556" t="str">
            <v>3654</v>
          </cell>
          <cell r="Y556" t="str">
            <v>0.0</v>
          </cell>
          <cell r="Z556">
            <v>2</v>
          </cell>
          <cell r="AA556" t="str">
            <v>00</v>
          </cell>
          <cell r="AC556" t="str">
            <v>X</v>
          </cell>
          <cell r="AD556" t="str">
            <v>029</v>
          </cell>
          <cell r="AE556" t="str">
            <v>10940100628</v>
          </cell>
          <cell r="AF556" t="str">
            <v>02</v>
          </cell>
          <cell r="AG556" t="str">
            <v>19961001</v>
          </cell>
          <cell r="AH556" t="str">
            <v>DT.Adm.Corr.Antiguid</v>
          </cell>
          <cell r="AI556" t="str">
            <v>1</v>
          </cell>
          <cell r="AJ556" t="str">
            <v>ACTIVOS</v>
          </cell>
          <cell r="AK556" t="str">
            <v>AA</v>
          </cell>
          <cell r="AL556" t="str">
            <v>ACTIVO TEMP.INTEIRO</v>
          </cell>
          <cell r="AM556" t="str">
            <v>J300</v>
          </cell>
          <cell r="AN556" t="str">
            <v>EDPOutsourcing Comercial-S</v>
          </cell>
          <cell r="AO556" t="str">
            <v>J315</v>
          </cell>
          <cell r="AP556" t="str">
            <v>EDPOC-OEIRAS</v>
          </cell>
          <cell r="AQ556" t="str">
            <v>40177003</v>
          </cell>
          <cell r="AR556" t="str">
            <v>70000060</v>
          </cell>
          <cell r="AS556" t="str">
            <v>025.</v>
          </cell>
          <cell r="AT556" t="str">
            <v>ESCRITURARIO COMERCIAL</v>
          </cell>
          <cell r="AU556" t="str">
            <v>1</v>
          </cell>
          <cell r="AV556" t="str">
            <v>00040361</v>
          </cell>
          <cell r="AW556" t="str">
            <v>J20464480430</v>
          </cell>
          <cell r="AX556" t="str">
            <v>AS-LJOER-LOJA OEIRAS</v>
          </cell>
          <cell r="AY556" t="str">
            <v>68905612</v>
          </cell>
          <cell r="AZ556" t="str">
            <v>Lj Oeiras</v>
          </cell>
          <cell r="BA556" t="str">
            <v>6890</v>
          </cell>
          <cell r="BB556" t="str">
            <v>EDP Outsourcing Comercial</v>
          </cell>
          <cell r="BC556" t="str">
            <v>6890</v>
          </cell>
          <cell r="BD556" t="str">
            <v>6890</v>
          </cell>
          <cell r="BE556" t="str">
            <v>2800</v>
          </cell>
          <cell r="BF556" t="str">
            <v>6890</v>
          </cell>
          <cell r="BG556" t="str">
            <v>EDP Outsourcing Comercial,SA</v>
          </cell>
          <cell r="BH556" t="str">
            <v>1010</v>
          </cell>
          <cell r="BI556">
            <v>885</v>
          </cell>
          <cell r="BJ556" t="str">
            <v>06</v>
          </cell>
          <cell r="BK556">
            <v>9</v>
          </cell>
          <cell r="BL556">
            <v>90.99</v>
          </cell>
          <cell r="BM556" t="str">
            <v>NÍVEL 5</v>
          </cell>
          <cell r="BN556" t="str">
            <v>01</v>
          </cell>
          <cell r="BO556" t="str">
            <v>03</v>
          </cell>
          <cell r="BP556" t="str">
            <v>20040101</v>
          </cell>
          <cell r="BQ556" t="str">
            <v>21</v>
          </cell>
          <cell r="BR556" t="str">
            <v>EVOLUCAO AUTOMATICA</v>
          </cell>
          <cell r="BS556" t="str">
            <v>20050101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C556">
            <v>0</v>
          </cell>
          <cell r="CG556">
            <v>0</v>
          </cell>
          <cell r="CK556">
            <v>0</v>
          </cell>
          <cell r="CO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1</v>
          </cell>
          <cell r="CY556" t="str">
            <v>6010</v>
          </cell>
          <cell r="CZ556">
            <v>39.54</v>
          </cell>
          <cell r="DC556">
            <v>0</v>
          </cell>
          <cell r="DF556">
            <v>0</v>
          </cell>
          <cell r="DI556">
            <v>0</v>
          </cell>
          <cell r="DK556">
            <v>0</v>
          </cell>
          <cell r="DL556">
            <v>0</v>
          </cell>
          <cell r="DN556" t="str">
            <v>21D12</v>
          </cell>
          <cell r="DO556" t="str">
            <v>Flex.T.Int."Act.Ind."</v>
          </cell>
          <cell r="DP556">
            <v>9</v>
          </cell>
          <cell r="DQ556">
            <v>100</v>
          </cell>
          <cell r="DR556" t="str">
            <v>LX01</v>
          </cell>
          <cell r="DT556" t="str">
            <v>00360075</v>
          </cell>
          <cell r="DU556" t="str">
            <v>CAIXA ECONOMICA MONTEPIO GERAL</v>
          </cell>
        </row>
        <row r="557">
          <cell r="A557" t="str">
            <v>193496</v>
          </cell>
          <cell r="B557" t="str">
            <v>Francisco Jose Lopes Estrela</v>
          </cell>
          <cell r="C557" t="str">
            <v>1980</v>
          </cell>
          <cell r="D557">
            <v>25</v>
          </cell>
          <cell r="E557">
            <v>25</v>
          </cell>
          <cell r="F557" t="str">
            <v>19530301</v>
          </cell>
          <cell r="G557" t="str">
            <v>52</v>
          </cell>
          <cell r="H557" t="str">
            <v>4</v>
          </cell>
          <cell r="I557" t="str">
            <v>Divorc</v>
          </cell>
          <cell r="J557" t="str">
            <v>masculino</v>
          </cell>
          <cell r="K557">
            <v>0</v>
          </cell>
          <cell r="L557" t="str">
            <v>PRC ROSA RAMALHO 4 - 1 EQ VARGE MONDAR</v>
          </cell>
          <cell r="M557" t="str">
            <v>2635-528</v>
          </cell>
          <cell r="N557" t="str">
            <v>RIO DE MOURO</v>
          </cell>
          <cell r="O557" t="str">
            <v>00110024</v>
          </cell>
          <cell r="P557" t="str">
            <v>CICLO ELEMENTAR (4.CLASSE)</v>
          </cell>
          <cell r="R557" t="str">
            <v>4891828</v>
          </cell>
          <cell r="S557" t="str">
            <v>19961118</v>
          </cell>
          <cell r="T557" t="str">
            <v>LISBOA</v>
          </cell>
          <cell r="U557" t="str">
            <v>9803</v>
          </cell>
          <cell r="V557" t="str">
            <v>S.NAC IND ENERGIA-SINDEL</v>
          </cell>
          <cell r="W557" t="str">
            <v>121565866</v>
          </cell>
          <cell r="X557" t="str">
            <v>3549</v>
          </cell>
          <cell r="Y557" t="str">
            <v>0.0</v>
          </cell>
          <cell r="Z557">
            <v>0</v>
          </cell>
          <cell r="AA557" t="str">
            <v>00</v>
          </cell>
          <cell r="AD557" t="str">
            <v>029</v>
          </cell>
          <cell r="AE557" t="str">
            <v>10940075528</v>
          </cell>
          <cell r="AF557" t="str">
            <v>02</v>
          </cell>
          <cell r="AG557" t="str">
            <v>19800602</v>
          </cell>
          <cell r="AH557" t="str">
            <v>DT.Adm.Corr.Antiguid</v>
          </cell>
          <cell r="AI557" t="str">
            <v>1</v>
          </cell>
          <cell r="AJ557" t="str">
            <v>ACTIVOS</v>
          </cell>
          <cell r="AK557" t="str">
            <v>AA</v>
          </cell>
          <cell r="AL557" t="str">
            <v>ACTIVO TEMP.INTEIRO</v>
          </cell>
          <cell r="AM557" t="str">
            <v>J300</v>
          </cell>
          <cell r="AN557" t="str">
            <v>EDPOutsourcing Comercial-S</v>
          </cell>
          <cell r="AO557" t="str">
            <v>J315</v>
          </cell>
          <cell r="AP557" t="str">
            <v>EDPOC-OEIRAS</v>
          </cell>
          <cell r="AQ557" t="str">
            <v>40177001</v>
          </cell>
          <cell r="AR557" t="str">
            <v>70000060</v>
          </cell>
          <cell r="AS557" t="str">
            <v>025.</v>
          </cell>
          <cell r="AT557" t="str">
            <v>ESCRITURARIO COMERCIAL</v>
          </cell>
          <cell r="AU557" t="str">
            <v>1</v>
          </cell>
          <cell r="AV557" t="str">
            <v>00040361</v>
          </cell>
          <cell r="AW557" t="str">
            <v>J20464480430</v>
          </cell>
          <cell r="AX557" t="str">
            <v>AS-LJOER-LOJA OEIRAS</v>
          </cell>
          <cell r="AY557" t="str">
            <v>68905612</v>
          </cell>
          <cell r="AZ557" t="str">
            <v>Lj Oeiras</v>
          </cell>
          <cell r="BA557" t="str">
            <v>6890</v>
          </cell>
          <cell r="BB557" t="str">
            <v>EDP Outsourcing Comercial</v>
          </cell>
          <cell r="BC557" t="str">
            <v>6890</v>
          </cell>
          <cell r="BD557" t="str">
            <v>6890</v>
          </cell>
          <cell r="BE557" t="str">
            <v>2800</v>
          </cell>
          <cell r="BF557" t="str">
            <v>6890</v>
          </cell>
          <cell r="BG557" t="str">
            <v>EDP Outsourcing Comercial,SA</v>
          </cell>
          <cell r="BH557" t="str">
            <v>1010</v>
          </cell>
          <cell r="BI557">
            <v>1079</v>
          </cell>
          <cell r="BJ557" t="str">
            <v>09</v>
          </cell>
          <cell r="BK557">
            <v>25</v>
          </cell>
          <cell r="BL557">
            <v>252.75</v>
          </cell>
          <cell r="BM557" t="str">
            <v>NÍVEL 5</v>
          </cell>
          <cell r="BN557" t="str">
            <v>01</v>
          </cell>
          <cell r="BO557" t="str">
            <v>06</v>
          </cell>
          <cell r="BP557" t="str">
            <v>20040101</v>
          </cell>
          <cell r="BQ557" t="str">
            <v>21</v>
          </cell>
          <cell r="BR557" t="str">
            <v>EVOLUCAO AUTOMATICA</v>
          </cell>
          <cell r="BS557" t="str">
            <v>20050101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C557">
            <v>0</v>
          </cell>
          <cell r="CG557">
            <v>0</v>
          </cell>
          <cell r="CK557">
            <v>0</v>
          </cell>
          <cell r="CO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1</v>
          </cell>
          <cell r="CY557" t="str">
            <v>6010</v>
          </cell>
          <cell r="CZ557">
            <v>39.54</v>
          </cell>
          <cell r="DC557">
            <v>0</v>
          </cell>
          <cell r="DF557">
            <v>0</v>
          </cell>
          <cell r="DI557">
            <v>0</v>
          </cell>
          <cell r="DK557">
            <v>0</v>
          </cell>
          <cell r="DL557">
            <v>0</v>
          </cell>
          <cell r="DN557" t="str">
            <v>21D12</v>
          </cell>
          <cell r="DO557" t="str">
            <v>Flex.T.Int."Act.Ind."</v>
          </cell>
          <cell r="DP557">
            <v>9</v>
          </cell>
          <cell r="DQ557">
            <v>100</v>
          </cell>
          <cell r="DR557" t="str">
            <v>LX01</v>
          </cell>
          <cell r="DT557" t="str">
            <v>00070224</v>
          </cell>
          <cell r="DU557" t="str">
            <v>BANCO ESPIRITO SANTO, SA</v>
          </cell>
        </row>
        <row r="558">
          <cell r="A558" t="str">
            <v>219240</v>
          </cell>
          <cell r="B558" t="str">
            <v>Maria Ceu Ferreira Pedreira</v>
          </cell>
          <cell r="C558" t="str">
            <v>1982</v>
          </cell>
          <cell r="D558">
            <v>23</v>
          </cell>
          <cell r="E558">
            <v>23</v>
          </cell>
          <cell r="F558" t="str">
            <v>19580425</v>
          </cell>
          <cell r="G558" t="str">
            <v>47</v>
          </cell>
          <cell r="H558" t="str">
            <v>1</v>
          </cell>
          <cell r="I558" t="str">
            <v>Casado</v>
          </cell>
          <cell r="J558" t="str">
            <v>feminino</v>
          </cell>
          <cell r="K558">
            <v>1</v>
          </cell>
          <cell r="L558" t="str">
            <v>R das Alcassimas N.5, Oeiras</v>
          </cell>
          <cell r="M558" t="str">
            <v>2780-000</v>
          </cell>
          <cell r="N558" t="str">
            <v>OEIRAS</v>
          </cell>
          <cell r="O558" t="str">
            <v>00231021</v>
          </cell>
          <cell r="P558" t="str">
            <v>CURSO GERAL DOS LICEUS</v>
          </cell>
          <cell r="R558" t="str">
            <v>5055378</v>
          </cell>
          <cell r="S558" t="str">
            <v>20011119</v>
          </cell>
          <cell r="T558" t="str">
            <v>LISBOA</v>
          </cell>
          <cell r="U558" t="str">
            <v>9803</v>
          </cell>
          <cell r="V558" t="str">
            <v>S.NAC IND ENERGIA-SINDEL</v>
          </cell>
          <cell r="W558" t="str">
            <v>124901433</v>
          </cell>
          <cell r="X558" t="str">
            <v>1554</v>
          </cell>
          <cell r="Y558" t="str">
            <v>0.0</v>
          </cell>
          <cell r="Z558">
            <v>1</v>
          </cell>
          <cell r="AA558" t="str">
            <v>00</v>
          </cell>
          <cell r="AD558" t="str">
            <v>100</v>
          </cell>
          <cell r="AE558" t="str">
            <v>11218640363</v>
          </cell>
          <cell r="AF558" t="str">
            <v>02</v>
          </cell>
          <cell r="AG558" t="str">
            <v>19820201</v>
          </cell>
          <cell r="AH558" t="str">
            <v>DT.Adm.Corr.Antiguid</v>
          </cell>
          <cell r="AI558" t="str">
            <v>1</v>
          </cell>
          <cell r="AJ558" t="str">
            <v>ACTIVOS</v>
          </cell>
          <cell r="AK558" t="str">
            <v>AA</v>
          </cell>
          <cell r="AL558" t="str">
            <v>ACTIVO TEMP.INTEIRO</v>
          </cell>
          <cell r="AM558" t="str">
            <v>J300</v>
          </cell>
          <cell r="AN558" t="str">
            <v>EDPOutsourcing Comercial-S</v>
          </cell>
          <cell r="AO558" t="str">
            <v>J315</v>
          </cell>
          <cell r="AP558" t="str">
            <v>EDPOC-OEIRAS</v>
          </cell>
          <cell r="AQ558" t="str">
            <v>40177002</v>
          </cell>
          <cell r="AR558" t="str">
            <v>70000060</v>
          </cell>
          <cell r="AS558" t="str">
            <v>025.</v>
          </cell>
          <cell r="AT558" t="str">
            <v>ESCRITURARIO COMERCIAL</v>
          </cell>
          <cell r="AU558" t="str">
            <v>1</v>
          </cell>
          <cell r="AV558" t="str">
            <v>00040361</v>
          </cell>
          <cell r="AW558" t="str">
            <v>J20464480430</v>
          </cell>
          <cell r="AX558" t="str">
            <v>AS-LJOER-LOJA OEIRAS</v>
          </cell>
          <cell r="AY558" t="str">
            <v>68905612</v>
          </cell>
          <cell r="AZ558" t="str">
            <v>Lj Oeiras</v>
          </cell>
          <cell r="BA558" t="str">
            <v>6890</v>
          </cell>
          <cell r="BB558" t="str">
            <v>EDP Outsourcing Comercial</v>
          </cell>
          <cell r="BC558" t="str">
            <v>6890</v>
          </cell>
          <cell r="BD558" t="str">
            <v>6890</v>
          </cell>
          <cell r="BE558" t="str">
            <v>2800</v>
          </cell>
          <cell r="BF558" t="str">
            <v>6890</v>
          </cell>
          <cell r="BG558" t="str">
            <v>EDP Outsourcing Comercial,SA</v>
          </cell>
          <cell r="BH558" t="str">
            <v>1010</v>
          </cell>
          <cell r="BI558">
            <v>1160</v>
          </cell>
          <cell r="BJ558" t="str">
            <v>10</v>
          </cell>
          <cell r="BK558">
            <v>23</v>
          </cell>
          <cell r="BL558">
            <v>232.53</v>
          </cell>
          <cell r="BM558" t="str">
            <v>NÍVEL 5</v>
          </cell>
          <cell r="BN558" t="str">
            <v>01</v>
          </cell>
          <cell r="BO558" t="str">
            <v>07</v>
          </cell>
          <cell r="BP558" t="str">
            <v>20040101</v>
          </cell>
          <cell r="BQ558" t="str">
            <v>21</v>
          </cell>
          <cell r="BR558" t="str">
            <v>EVOLUCAO AUTOMATICA</v>
          </cell>
          <cell r="BS558" t="str">
            <v>20050101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C558">
            <v>0</v>
          </cell>
          <cell r="CG558">
            <v>0</v>
          </cell>
          <cell r="CK558">
            <v>0</v>
          </cell>
          <cell r="CO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1</v>
          </cell>
          <cell r="CY558" t="str">
            <v>6010</v>
          </cell>
          <cell r="CZ558">
            <v>39.54</v>
          </cell>
          <cell r="DC558">
            <v>0</v>
          </cell>
          <cell r="DF558">
            <v>0</v>
          </cell>
          <cell r="DI558">
            <v>0</v>
          </cell>
          <cell r="DK558">
            <v>0</v>
          </cell>
          <cell r="DL558">
            <v>0</v>
          </cell>
          <cell r="DN558" t="str">
            <v>21D12</v>
          </cell>
          <cell r="DO558" t="str">
            <v>Flex.T.Int."Act.Ind."</v>
          </cell>
          <cell r="DP558">
            <v>9</v>
          </cell>
          <cell r="DQ558">
            <v>100</v>
          </cell>
          <cell r="DR558" t="str">
            <v>LX01</v>
          </cell>
          <cell r="DT558" t="str">
            <v>00070020</v>
          </cell>
          <cell r="DU558" t="str">
            <v>BANCO ESPIRITO SANTO, SA</v>
          </cell>
        </row>
        <row r="559">
          <cell r="A559" t="str">
            <v>163759</v>
          </cell>
          <cell r="B559" t="str">
            <v>Maria Fernanda Afonso Pais Pereira</v>
          </cell>
          <cell r="C559" t="str">
            <v>1979</v>
          </cell>
          <cell r="D559">
            <v>26</v>
          </cell>
          <cell r="E559">
            <v>26</v>
          </cell>
          <cell r="F559" t="str">
            <v>19581011</v>
          </cell>
          <cell r="G559" t="str">
            <v>46</v>
          </cell>
          <cell r="H559" t="str">
            <v>1</v>
          </cell>
          <cell r="I559" t="str">
            <v>Casado</v>
          </cell>
          <cell r="J559" t="str">
            <v>feminino</v>
          </cell>
          <cell r="K559">
            <v>2</v>
          </cell>
          <cell r="L559" t="str">
            <v>R D.Manuel I,26,Vv.Afonso Pereira - Casal de Cambra</v>
          </cell>
          <cell r="M559" t="str">
            <v>2605-813</v>
          </cell>
          <cell r="N559" t="str">
            <v>CASAL DE CAMBRA</v>
          </cell>
          <cell r="O559" t="str">
            <v>00232213</v>
          </cell>
          <cell r="P559" t="str">
            <v>C.GERAL ADMINISTRACAO COMERCIO</v>
          </cell>
          <cell r="R559" t="str">
            <v>4245842</v>
          </cell>
          <cell r="S559" t="str">
            <v>19990305</v>
          </cell>
          <cell r="T559" t="str">
            <v>LISBOA</v>
          </cell>
          <cell r="U559" t="str">
            <v>9803</v>
          </cell>
          <cell r="V559" t="str">
            <v>S.NAC IND ENERGIA-SINDEL</v>
          </cell>
          <cell r="W559" t="str">
            <v>106314874</v>
          </cell>
          <cell r="X559" t="str">
            <v>3131</v>
          </cell>
          <cell r="Y559" t="str">
            <v>0.0</v>
          </cell>
          <cell r="Z559">
            <v>2</v>
          </cell>
          <cell r="AA559" t="str">
            <v>00</v>
          </cell>
          <cell r="AC559" t="str">
            <v>X</v>
          </cell>
          <cell r="AD559" t="str">
            <v>029</v>
          </cell>
          <cell r="AE559" t="str">
            <v>10940073421</v>
          </cell>
          <cell r="AF559" t="str">
            <v>02</v>
          </cell>
          <cell r="AG559" t="str">
            <v>19790201</v>
          </cell>
          <cell r="AH559" t="str">
            <v>DT.Adm.Corr.Antiguid</v>
          </cell>
          <cell r="AI559" t="str">
            <v>1</v>
          </cell>
          <cell r="AJ559" t="str">
            <v>ACTIVOS</v>
          </cell>
          <cell r="AK559" t="str">
            <v>AA</v>
          </cell>
          <cell r="AL559" t="str">
            <v>ACTIVO TEMP.INTEIRO</v>
          </cell>
          <cell r="AM559" t="str">
            <v>J300</v>
          </cell>
          <cell r="AN559" t="str">
            <v>EDPOutsourcing Comercial-S</v>
          </cell>
          <cell r="AO559" t="str">
            <v>J315</v>
          </cell>
          <cell r="AP559" t="str">
            <v>EDPOC-OEIRAS</v>
          </cell>
          <cell r="AQ559" t="str">
            <v>40176875</v>
          </cell>
          <cell r="AR559" t="str">
            <v>70000022</v>
          </cell>
          <cell r="AS559" t="str">
            <v>014.</v>
          </cell>
          <cell r="AT559" t="str">
            <v>TECNICO COMERCIAL</v>
          </cell>
          <cell r="AU559" t="str">
            <v>1</v>
          </cell>
          <cell r="AV559" t="str">
            <v>00040361</v>
          </cell>
          <cell r="AW559" t="str">
            <v>J20464480430</v>
          </cell>
          <cell r="AX559" t="str">
            <v>AS-LJOER-LOJA OEIRAS</v>
          </cell>
          <cell r="AY559" t="str">
            <v>68905612</v>
          </cell>
          <cell r="AZ559" t="str">
            <v>Lj Oeiras</v>
          </cell>
          <cell r="BA559" t="str">
            <v>6890</v>
          </cell>
          <cell r="BB559" t="str">
            <v>EDP Outsourcing Comercial</v>
          </cell>
          <cell r="BC559" t="str">
            <v>6890</v>
          </cell>
          <cell r="BD559" t="str">
            <v>6890</v>
          </cell>
          <cell r="BE559" t="str">
            <v>2800</v>
          </cell>
          <cell r="BF559" t="str">
            <v>6890</v>
          </cell>
          <cell r="BG559" t="str">
            <v>EDP Outsourcing Comercial,SA</v>
          </cell>
          <cell r="BH559" t="str">
            <v>1010</v>
          </cell>
          <cell r="BI559">
            <v>1520</v>
          </cell>
          <cell r="BJ559" t="str">
            <v>14</v>
          </cell>
          <cell r="BK559">
            <v>26</v>
          </cell>
          <cell r="BL559">
            <v>262.86</v>
          </cell>
          <cell r="BM559" t="str">
            <v>NÍVEL 4</v>
          </cell>
          <cell r="BN559" t="str">
            <v>02</v>
          </cell>
          <cell r="BO559" t="str">
            <v>08</v>
          </cell>
          <cell r="BP559" t="str">
            <v>20030101</v>
          </cell>
          <cell r="BQ559" t="str">
            <v>21</v>
          </cell>
          <cell r="BR559" t="str">
            <v>EVOLUCAO AUTOMATICA</v>
          </cell>
          <cell r="BS559" t="str">
            <v>20050101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C559">
            <v>0</v>
          </cell>
          <cell r="CG559">
            <v>0</v>
          </cell>
          <cell r="CK559">
            <v>0</v>
          </cell>
          <cell r="CO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Z559">
            <v>0</v>
          </cell>
          <cell r="DC559">
            <v>0</v>
          </cell>
          <cell r="DF559">
            <v>0</v>
          </cell>
          <cell r="DI559">
            <v>0</v>
          </cell>
          <cell r="DK559">
            <v>0</v>
          </cell>
          <cell r="DL559">
            <v>0</v>
          </cell>
          <cell r="DN559" t="str">
            <v>21D12</v>
          </cell>
          <cell r="DO559" t="str">
            <v>Flex.T.Int."Act.Ind."</v>
          </cell>
          <cell r="DP559">
            <v>9</v>
          </cell>
          <cell r="DQ559">
            <v>100</v>
          </cell>
          <cell r="DR559" t="str">
            <v>LX01</v>
          </cell>
          <cell r="DT559" t="str">
            <v>00100000</v>
          </cell>
          <cell r="DU559" t="str">
            <v>BANCO BPI, SA</v>
          </cell>
        </row>
        <row r="560">
          <cell r="A560" t="str">
            <v>302970</v>
          </cell>
          <cell r="B560" t="str">
            <v>Maria Luz Martins Tomas Felix Pereira</v>
          </cell>
          <cell r="C560" t="str">
            <v>1985</v>
          </cell>
          <cell r="D560">
            <v>20</v>
          </cell>
          <cell r="E560">
            <v>20</v>
          </cell>
          <cell r="F560" t="str">
            <v>19640213</v>
          </cell>
          <cell r="G560" t="str">
            <v>41</v>
          </cell>
          <cell r="H560" t="str">
            <v>1</v>
          </cell>
          <cell r="I560" t="str">
            <v>Casado</v>
          </cell>
          <cell r="J560" t="str">
            <v>feminino</v>
          </cell>
          <cell r="K560">
            <v>2</v>
          </cell>
          <cell r="L560" t="str">
            <v>R Liberdade 44 Mucifal</v>
          </cell>
          <cell r="M560" t="str">
            <v>2705-225</v>
          </cell>
          <cell r="N560" t="str">
            <v>COLARES</v>
          </cell>
          <cell r="O560" t="str">
            <v>00243042</v>
          </cell>
          <cell r="P560" t="str">
            <v>11 ANO SAUDE</v>
          </cell>
          <cell r="R560" t="str">
            <v>6572030</v>
          </cell>
          <cell r="S560" t="str">
            <v>19960305</v>
          </cell>
          <cell r="T560" t="str">
            <v>LISBOA</v>
          </cell>
          <cell r="U560" t="str">
            <v>9803</v>
          </cell>
          <cell r="V560" t="str">
            <v>S.NAC IND ENERGIA-SINDEL</v>
          </cell>
          <cell r="W560" t="str">
            <v>139335234</v>
          </cell>
          <cell r="X560" t="str">
            <v>1562</v>
          </cell>
          <cell r="Y560" t="str">
            <v>0.0</v>
          </cell>
          <cell r="Z560">
            <v>2</v>
          </cell>
          <cell r="AA560" t="str">
            <v>00</v>
          </cell>
          <cell r="AC560" t="str">
            <v>X</v>
          </cell>
          <cell r="AD560" t="str">
            <v>029</v>
          </cell>
          <cell r="AE560" t="str">
            <v>10940087424</v>
          </cell>
          <cell r="AF560" t="str">
            <v>02</v>
          </cell>
          <cell r="AG560" t="str">
            <v>19850316</v>
          </cell>
          <cell r="AH560" t="str">
            <v>DT.Adm.Corr.Antiguid</v>
          </cell>
          <cell r="AI560" t="str">
            <v>1</v>
          </cell>
          <cell r="AJ560" t="str">
            <v>ACTIVOS</v>
          </cell>
          <cell r="AK560" t="str">
            <v>AA</v>
          </cell>
          <cell r="AL560" t="str">
            <v>ACTIVO TEMP.INTEIRO</v>
          </cell>
          <cell r="AM560" t="str">
            <v>J300</v>
          </cell>
          <cell r="AN560" t="str">
            <v>EDPOutsourcing Comercial-S</v>
          </cell>
          <cell r="AO560" t="str">
            <v>J316</v>
          </cell>
          <cell r="AP560" t="str">
            <v>EDPOC-SINTRA</v>
          </cell>
          <cell r="AQ560" t="str">
            <v>40177076</v>
          </cell>
          <cell r="AR560" t="str">
            <v>70000045</v>
          </cell>
          <cell r="AS560" t="str">
            <v>01S3</v>
          </cell>
          <cell r="AT560" t="str">
            <v>CHEFIA SECCAO ESCALAO III</v>
          </cell>
          <cell r="AU560" t="str">
            <v>1</v>
          </cell>
          <cell r="AV560" t="str">
            <v>00040369</v>
          </cell>
          <cell r="AW560" t="str">
            <v>J20464640130</v>
          </cell>
          <cell r="AX560" t="str">
            <v>AS-LJSNT-CH-CHEFIA</v>
          </cell>
          <cell r="AY560" t="str">
            <v>68905618</v>
          </cell>
          <cell r="AZ560" t="str">
            <v>Lj Sintra</v>
          </cell>
          <cell r="BA560" t="str">
            <v>6890</v>
          </cell>
          <cell r="BB560" t="str">
            <v>EDP Outsourcing Comercial</v>
          </cell>
          <cell r="BC560" t="str">
            <v>6890</v>
          </cell>
          <cell r="BD560" t="str">
            <v>6890</v>
          </cell>
          <cell r="BE560" t="str">
            <v>2800</v>
          </cell>
          <cell r="BF560" t="str">
            <v>6890</v>
          </cell>
          <cell r="BG560" t="str">
            <v>EDP Outsourcing Comercial,SA</v>
          </cell>
          <cell r="BH560" t="str">
            <v>1010</v>
          </cell>
          <cell r="BI560">
            <v>1799</v>
          </cell>
          <cell r="BJ560" t="str">
            <v>17</v>
          </cell>
          <cell r="BK560">
            <v>20</v>
          </cell>
          <cell r="BL560">
            <v>202.2</v>
          </cell>
          <cell r="BM560" t="str">
            <v>C SECÇ3</v>
          </cell>
          <cell r="BN560" t="str">
            <v>02</v>
          </cell>
          <cell r="BO560" t="str">
            <v>I</v>
          </cell>
          <cell r="BP560" t="str">
            <v>20030101</v>
          </cell>
          <cell r="BQ560" t="str">
            <v>21</v>
          </cell>
          <cell r="BR560" t="str">
            <v>EVOLUCAO AUTOMATICA</v>
          </cell>
          <cell r="BS560" t="str">
            <v>20050101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C560">
            <v>0</v>
          </cell>
          <cell r="CG560">
            <v>0</v>
          </cell>
          <cell r="CK560">
            <v>0</v>
          </cell>
          <cell r="CO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1</v>
          </cell>
          <cell r="CY560" t="str">
            <v>6010</v>
          </cell>
          <cell r="CZ560">
            <v>39.54</v>
          </cell>
          <cell r="DC560">
            <v>0</v>
          </cell>
          <cell r="DF560">
            <v>0</v>
          </cell>
          <cell r="DI560">
            <v>0</v>
          </cell>
          <cell r="DK560">
            <v>0</v>
          </cell>
          <cell r="DL560">
            <v>0</v>
          </cell>
          <cell r="DN560" t="str">
            <v>21D12</v>
          </cell>
          <cell r="DO560" t="str">
            <v>Flex.T.Int."Act.Ind."</v>
          </cell>
          <cell r="DP560">
            <v>2</v>
          </cell>
          <cell r="DQ560">
            <v>100</v>
          </cell>
          <cell r="DR560" t="str">
            <v>LX01</v>
          </cell>
          <cell r="DT560" t="str">
            <v>00360050</v>
          </cell>
          <cell r="DU560" t="str">
            <v>CAIXA ECONOMICA MONTEPIO GERAL</v>
          </cell>
        </row>
        <row r="561">
          <cell r="A561" t="str">
            <v>303143</v>
          </cell>
          <cell r="B561" t="str">
            <v>Maria Conceição Sousa Moreira Campos Cristino</v>
          </cell>
          <cell r="C561" t="str">
            <v>1985</v>
          </cell>
          <cell r="D561">
            <v>20</v>
          </cell>
          <cell r="E561">
            <v>20</v>
          </cell>
          <cell r="F561" t="str">
            <v>19540701</v>
          </cell>
          <cell r="G561" t="str">
            <v>50</v>
          </cell>
          <cell r="H561" t="str">
            <v>1</v>
          </cell>
          <cell r="I561" t="str">
            <v>Casado</v>
          </cell>
          <cell r="J561" t="str">
            <v>feminino</v>
          </cell>
          <cell r="K561">
            <v>1</v>
          </cell>
          <cell r="L561" t="str">
            <v>R Antonio Medina Junior N.4</v>
          </cell>
          <cell r="M561" t="str">
            <v>2710-000</v>
          </cell>
          <cell r="N561" t="str">
            <v>SINTRA</v>
          </cell>
          <cell r="O561" t="str">
            <v>00241132</v>
          </cell>
          <cell r="P561" t="str">
            <v>CURSO COMPLEMENTAR DOS LICEUS</v>
          </cell>
          <cell r="R561" t="str">
            <v>3015642</v>
          </cell>
          <cell r="S561" t="str">
            <v>19980609</v>
          </cell>
          <cell r="T561" t="str">
            <v>LISBOA</v>
          </cell>
          <cell r="W561" t="str">
            <v>170133435</v>
          </cell>
          <cell r="X561" t="str">
            <v>1562</v>
          </cell>
          <cell r="Y561" t="str">
            <v>0.0</v>
          </cell>
          <cell r="Z561">
            <v>1</v>
          </cell>
          <cell r="AA561" t="str">
            <v>00</v>
          </cell>
          <cell r="AC561" t="str">
            <v>X</v>
          </cell>
          <cell r="AD561" t="str">
            <v>029</v>
          </cell>
          <cell r="AE561" t="str">
            <v>10940089254</v>
          </cell>
          <cell r="AF561" t="str">
            <v>02</v>
          </cell>
          <cell r="AG561" t="str">
            <v>19850401</v>
          </cell>
          <cell r="AH561" t="str">
            <v>DT.Adm.Corr.Antiguid</v>
          </cell>
          <cell r="AI561" t="str">
            <v>1</v>
          </cell>
          <cell r="AJ561" t="str">
            <v>ACTIVOS</v>
          </cell>
          <cell r="AK561" t="str">
            <v>AA</v>
          </cell>
          <cell r="AL561" t="str">
            <v>ACTIVO TEMP.INTEIRO</v>
          </cell>
          <cell r="AM561" t="str">
            <v>J300</v>
          </cell>
          <cell r="AN561" t="str">
            <v>EDPOutsourcing Comercial-S</v>
          </cell>
          <cell r="AO561" t="str">
            <v>J316</v>
          </cell>
          <cell r="AP561" t="str">
            <v>EDPOC-SINTRA</v>
          </cell>
          <cell r="AQ561" t="str">
            <v>40177081</v>
          </cell>
          <cell r="AR561" t="str">
            <v>70000060</v>
          </cell>
          <cell r="AS561" t="str">
            <v>025.</v>
          </cell>
          <cell r="AT561" t="str">
            <v>ESCRITURARIO COMERCIAL</v>
          </cell>
          <cell r="AU561" t="str">
            <v>1</v>
          </cell>
          <cell r="AV561" t="str">
            <v>00040370</v>
          </cell>
          <cell r="AW561" t="str">
            <v>J20464640430</v>
          </cell>
          <cell r="AX561" t="str">
            <v>AS-LJSNT-LOJA SINTRA</v>
          </cell>
          <cell r="AY561" t="str">
            <v>68905618</v>
          </cell>
          <cell r="AZ561" t="str">
            <v>Lj Sintra</v>
          </cell>
          <cell r="BA561" t="str">
            <v>6890</v>
          </cell>
          <cell r="BB561" t="str">
            <v>EDP Outsourcing Comercial</v>
          </cell>
          <cell r="BC561" t="str">
            <v>6890</v>
          </cell>
          <cell r="BD561" t="str">
            <v>6890</v>
          </cell>
          <cell r="BE561" t="str">
            <v>2800</v>
          </cell>
          <cell r="BF561" t="str">
            <v>6890</v>
          </cell>
          <cell r="BG561" t="str">
            <v>EDP Outsourcing Comercial,SA</v>
          </cell>
          <cell r="BH561" t="str">
            <v>1010</v>
          </cell>
          <cell r="BI561">
            <v>1160</v>
          </cell>
          <cell r="BJ561" t="str">
            <v>10</v>
          </cell>
          <cell r="BK561">
            <v>20</v>
          </cell>
          <cell r="BL561">
            <v>202.2</v>
          </cell>
          <cell r="BM561" t="str">
            <v>NÍVEL 5</v>
          </cell>
          <cell r="BN561" t="str">
            <v>00</v>
          </cell>
          <cell r="BO561" t="str">
            <v>07</v>
          </cell>
          <cell r="BP561" t="str">
            <v>20050101</v>
          </cell>
          <cell r="BQ561" t="str">
            <v>21</v>
          </cell>
          <cell r="BR561" t="str">
            <v>EVOLUCAO AUTOMATICA</v>
          </cell>
          <cell r="BS561" t="str">
            <v>20050101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C561">
            <v>0</v>
          </cell>
          <cell r="CG561">
            <v>0</v>
          </cell>
          <cell r="CK561">
            <v>0</v>
          </cell>
          <cell r="CO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1</v>
          </cell>
          <cell r="CY561" t="str">
            <v>6010</v>
          </cell>
          <cell r="CZ561">
            <v>39.54</v>
          </cell>
          <cell r="DC561">
            <v>0</v>
          </cell>
          <cell r="DF561">
            <v>0</v>
          </cell>
          <cell r="DI561">
            <v>0</v>
          </cell>
          <cell r="DK561">
            <v>0</v>
          </cell>
          <cell r="DL561">
            <v>0</v>
          </cell>
          <cell r="DN561" t="str">
            <v>21D12</v>
          </cell>
          <cell r="DO561" t="str">
            <v>Flex.T.Int."Act.Ind."</v>
          </cell>
          <cell r="DP561">
            <v>2</v>
          </cell>
          <cell r="DQ561">
            <v>100</v>
          </cell>
          <cell r="DR561" t="str">
            <v>LX01</v>
          </cell>
          <cell r="DT561" t="str">
            <v>00350697</v>
          </cell>
          <cell r="DU561" t="str">
            <v>CAIXA GERAL DE DEPOSITOS, SA</v>
          </cell>
        </row>
        <row r="562">
          <cell r="A562" t="str">
            <v>301710</v>
          </cell>
          <cell r="B562" t="str">
            <v>Maria Fátima Calisto Silvestre Fernandes</v>
          </cell>
          <cell r="C562" t="str">
            <v>1985</v>
          </cell>
          <cell r="D562">
            <v>20</v>
          </cell>
          <cell r="E562">
            <v>20</v>
          </cell>
          <cell r="F562" t="str">
            <v>19590123</v>
          </cell>
          <cell r="G562" t="str">
            <v>46</v>
          </cell>
          <cell r="H562" t="str">
            <v>1</v>
          </cell>
          <cell r="I562" t="str">
            <v>Casado</v>
          </cell>
          <cell r="J562" t="str">
            <v>feminino</v>
          </cell>
          <cell r="K562">
            <v>1</v>
          </cell>
          <cell r="L562" t="str">
            <v>R Eirinha, 25-2ºA</v>
          </cell>
          <cell r="M562" t="str">
            <v>2725-299</v>
          </cell>
          <cell r="N562" t="str">
            <v>MEM MARTINS</v>
          </cell>
          <cell r="O562" t="str">
            <v>00231023</v>
          </cell>
          <cell r="P562" t="str">
            <v>CURSO GERAL DOS LICEUS</v>
          </cell>
          <cell r="R562" t="str">
            <v>5374991</v>
          </cell>
          <cell r="S562" t="str">
            <v>19980331</v>
          </cell>
          <cell r="T562" t="str">
            <v>LISBOA</v>
          </cell>
          <cell r="U562" t="str">
            <v>9803</v>
          </cell>
          <cell r="V562" t="str">
            <v>S.NAC IND ENERGIA-SINDEL</v>
          </cell>
          <cell r="W562" t="str">
            <v>153281510</v>
          </cell>
          <cell r="X562" t="str">
            <v>3549</v>
          </cell>
          <cell r="Y562" t="str">
            <v>0.0</v>
          </cell>
          <cell r="Z562">
            <v>1</v>
          </cell>
          <cell r="AA562" t="str">
            <v>00</v>
          </cell>
          <cell r="AC562" t="str">
            <v>X</v>
          </cell>
          <cell r="AD562" t="str">
            <v>029</v>
          </cell>
          <cell r="AE562" t="str">
            <v>10940089165</v>
          </cell>
          <cell r="AF562" t="str">
            <v>02</v>
          </cell>
          <cell r="AG562" t="str">
            <v>19850121</v>
          </cell>
          <cell r="AH562" t="str">
            <v>DT.Adm.Corr.Antiguid</v>
          </cell>
          <cell r="AI562" t="str">
            <v>1</v>
          </cell>
          <cell r="AJ562" t="str">
            <v>ACTIVOS</v>
          </cell>
          <cell r="AK562" t="str">
            <v>AA</v>
          </cell>
          <cell r="AL562" t="str">
            <v>ACTIVO TEMP.INTEIRO</v>
          </cell>
          <cell r="AM562" t="str">
            <v>J300</v>
          </cell>
          <cell r="AN562" t="str">
            <v>EDPOutsourcing Comercial-S</v>
          </cell>
          <cell r="AO562" t="str">
            <v>J316</v>
          </cell>
          <cell r="AP562" t="str">
            <v>EDPOC-SINTRA</v>
          </cell>
          <cell r="AQ562" t="str">
            <v>40177080</v>
          </cell>
          <cell r="AR562" t="str">
            <v>70000060</v>
          </cell>
          <cell r="AS562" t="str">
            <v>025.</v>
          </cell>
          <cell r="AT562" t="str">
            <v>ESCRITURARIO COMERCIAL</v>
          </cell>
          <cell r="AU562" t="str">
            <v>1</v>
          </cell>
          <cell r="AV562" t="str">
            <v>00040370</v>
          </cell>
          <cell r="AW562" t="str">
            <v>J20464640430</v>
          </cell>
          <cell r="AX562" t="str">
            <v>AS-LJSNT-LOJA SINTRA</v>
          </cell>
          <cell r="AY562" t="str">
            <v>68905618</v>
          </cell>
          <cell r="AZ562" t="str">
            <v>Lj Sintra</v>
          </cell>
          <cell r="BA562" t="str">
            <v>6890</v>
          </cell>
          <cell r="BB562" t="str">
            <v>EDP Outsourcing Comercial</v>
          </cell>
          <cell r="BC562" t="str">
            <v>6890</v>
          </cell>
          <cell r="BD562" t="str">
            <v>6890</v>
          </cell>
          <cell r="BE562" t="str">
            <v>2800</v>
          </cell>
          <cell r="BF562" t="str">
            <v>6890</v>
          </cell>
          <cell r="BG562" t="str">
            <v>EDP Outsourcing Comercial,SA</v>
          </cell>
          <cell r="BH562" t="str">
            <v>1010</v>
          </cell>
          <cell r="BI562">
            <v>1160</v>
          </cell>
          <cell r="BJ562" t="str">
            <v>10</v>
          </cell>
          <cell r="BK562">
            <v>20</v>
          </cell>
          <cell r="BL562">
            <v>202.2</v>
          </cell>
          <cell r="BM562" t="str">
            <v>NÍVEL 5</v>
          </cell>
          <cell r="BN562" t="str">
            <v>02</v>
          </cell>
          <cell r="BO562" t="str">
            <v>07</v>
          </cell>
          <cell r="BP562" t="str">
            <v>20030101</v>
          </cell>
          <cell r="BQ562" t="str">
            <v>21</v>
          </cell>
          <cell r="BR562" t="str">
            <v>EVOLUCAO AUTOMATICA</v>
          </cell>
          <cell r="BS562" t="str">
            <v>20050101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C562">
            <v>0</v>
          </cell>
          <cell r="CG562">
            <v>0</v>
          </cell>
          <cell r="CK562">
            <v>0</v>
          </cell>
          <cell r="CO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1</v>
          </cell>
          <cell r="CY562" t="str">
            <v>6010</v>
          </cell>
          <cell r="CZ562">
            <v>39.54</v>
          </cell>
          <cell r="DC562">
            <v>0</v>
          </cell>
          <cell r="DF562">
            <v>0</v>
          </cell>
          <cell r="DI562">
            <v>0</v>
          </cell>
          <cell r="DK562">
            <v>0</v>
          </cell>
          <cell r="DL562">
            <v>0</v>
          </cell>
          <cell r="DN562" t="str">
            <v>21D12</v>
          </cell>
          <cell r="DO562" t="str">
            <v>Flex.T.Int."Act.Ind."</v>
          </cell>
          <cell r="DP562">
            <v>2</v>
          </cell>
          <cell r="DQ562">
            <v>100</v>
          </cell>
          <cell r="DR562" t="str">
            <v>LX01</v>
          </cell>
          <cell r="DT562" t="str">
            <v>00350181</v>
          </cell>
          <cell r="DU562" t="str">
            <v>CAIXA GERAL DE DEPOSITOS, SA</v>
          </cell>
        </row>
        <row r="563">
          <cell r="A563" t="str">
            <v>303216</v>
          </cell>
          <cell r="B563" t="str">
            <v>Ana Cristina Oliveira Silva Almeida Monteiro</v>
          </cell>
          <cell r="C563" t="str">
            <v>1985</v>
          </cell>
          <cell r="D563">
            <v>20</v>
          </cell>
          <cell r="E563">
            <v>20</v>
          </cell>
          <cell r="F563" t="str">
            <v>19610106</v>
          </cell>
          <cell r="G563" t="str">
            <v>44</v>
          </cell>
          <cell r="H563" t="str">
            <v>1</v>
          </cell>
          <cell r="I563" t="str">
            <v>Casado</v>
          </cell>
          <cell r="J563" t="str">
            <v>feminino</v>
          </cell>
          <cell r="K563">
            <v>2</v>
          </cell>
          <cell r="L563" t="str">
            <v>Cmnh Particular-Rua Cravos 2 Rinchoa</v>
          </cell>
          <cell r="M563" t="str">
            <v>2635-337</v>
          </cell>
          <cell r="N563" t="str">
            <v>RIO DE MOURO</v>
          </cell>
          <cell r="O563" t="str">
            <v>00241132</v>
          </cell>
          <cell r="P563" t="str">
            <v>CURSO COMPLEMENTAR DOS LICEUS</v>
          </cell>
          <cell r="R563" t="str">
            <v>7087560</v>
          </cell>
          <cell r="S563" t="str">
            <v>19990525</v>
          </cell>
          <cell r="T563" t="str">
            <v>LISBOA</v>
          </cell>
          <cell r="U563" t="str">
            <v>9803</v>
          </cell>
          <cell r="V563" t="str">
            <v>S.NAC IND ENERGIA-SINDEL</v>
          </cell>
          <cell r="W563" t="str">
            <v>178429783</v>
          </cell>
          <cell r="X563" t="str">
            <v>3549</v>
          </cell>
          <cell r="Y563" t="str">
            <v>0.0</v>
          </cell>
          <cell r="Z563">
            <v>2</v>
          </cell>
          <cell r="AA563" t="str">
            <v>00</v>
          </cell>
          <cell r="AC563" t="str">
            <v>X</v>
          </cell>
          <cell r="AD563" t="str">
            <v>029</v>
          </cell>
          <cell r="AE563" t="str">
            <v>10940092066</v>
          </cell>
          <cell r="AF563" t="str">
            <v>02</v>
          </cell>
          <cell r="AG563" t="str">
            <v>19850527</v>
          </cell>
          <cell r="AH563" t="str">
            <v>DT.Adm.Corr.Antiguid</v>
          </cell>
          <cell r="AI563" t="str">
            <v>1</v>
          </cell>
          <cell r="AJ563" t="str">
            <v>ACTIVOS</v>
          </cell>
          <cell r="AK563" t="str">
            <v>AA</v>
          </cell>
          <cell r="AL563" t="str">
            <v>ACTIVO TEMP.INTEIRO</v>
          </cell>
          <cell r="AM563" t="str">
            <v>J300</v>
          </cell>
          <cell r="AN563" t="str">
            <v>EDPOutsourcing Comercial-S</v>
          </cell>
          <cell r="AO563" t="str">
            <v>J316</v>
          </cell>
          <cell r="AP563" t="str">
            <v>EDPOC-SINTRA</v>
          </cell>
          <cell r="AQ563" t="str">
            <v>40177077</v>
          </cell>
          <cell r="AR563" t="str">
            <v>70000022</v>
          </cell>
          <cell r="AS563" t="str">
            <v>014.</v>
          </cell>
          <cell r="AT563" t="str">
            <v>TECNICO COMERCIAL</v>
          </cell>
          <cell r="AU563" t="str">
            <v>1</v>
          </cell>
          <cell r="AV563" t="str">
            <v>00040370</v>
          </cell>
          <cell r="AW563" t="str">
            <v>J20464640430</v>
          </cell>
          <cell r="AX563" t="str">
            <v>AS-LJSNT-LOJA SINTRA</v>
          </cell>
          <cell r="AY563" t="str">
            <v>68905618</v>
          </cell>
          <cell r="AZ563" t="str">
            <v>Lj Sintra</v>
          </cell>
          <cell r="BA563" t="str">
            <v>6890</v>
          </cell>
          <cell r="BB563" t="str">
            <v>EDP Outsourcing Comercial</v>
          </cell>
          <cell r="BC563" t="str">
            <v>6890</v>
          </cell>
          <cell r="BD563" t="str">
            <v>6890</v>
          </cell>
          <cell r="BE563" t="str">
            <v>2800</v>
          </cell>
          <cell r="BF563" t="str">
            <v>6890</v>
          </cell>
          <cell r="BG563" t="str">
            <v>EDP Outsourcing Comercial,SA</v>
          </cell>
          <cell r="BH563" t="str">
            <v>1010</v>
          </cell>
          <cell r="BI563">
            <v>1247</v>
          </cell>
          <cell r="BJ563" t="str">
            <v>11</v>
          </cell>
          <cell r="BK563">
            <v>20</v>
          </cell>
          <cell r="BL563">
            <v>202.2</v>
          </cell>
          <cell r="BM563" t="str">
            <v>NÍVEL 4</v>
          </cell>
          <cell r="BN563" t="str">
            <v>01</v>
          </cell>
          <cell r="BO563" t="str">
            <v>05</v>
          </cell>
          <cell r="BP563" t="str">
            <v>20040101</v>
          </cell>
          <cell r="BQ563" t="str">
            <v>21</v>
          </cell>
          <cell r="BR563" t="str">
            <v>EVOLUCAO AUTOMATICA</v>
          </cell>
          <cell r="BS563" t="str">
            <v>20050101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C563">
            <v>0</v>
          </cell>
          <cell r="CG563">
            <v>0</v>
          </cell>
          <cell r="CK563">
            <v>0</v>
          </cell>
          <cell r="CO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1</v>
          </cell>
          <cell r="CY563" t="str">
            <v>6010</v>
          </cell>
          <cell r="CZ563">
            <v>39.54</v>
          </cell>
          <cell r="DC563">
            <v>0</v>
          </cell>
          <cell r="DF563">
            <v>0</v>
          </cell>
          <cell r="DI563">
            <v>0</v>
          </cell>
          <cell r="DK563">
            <v>0</v>
          </cell>
          <cell r="DL563">
            <v>0</v>
          </cell>
          <cell r="DN563" t="str">
            <v>21D12</v>
          </cell>
          <cell r="DO563" t="str">
            <v>Flex.T.Int."Act.Ind."</v>
          </cell>
          <cell r="DP563">
            <v>2</v>
          </cell>
          <cell r="DQ563">
            <v>100</v>
          </cell>
          <cell r="DR563" t="str">
            <v>LX01</v>
          </cell>
          <cell r="DT563" t="str">
            <v>00300003</v>
          </cell>
          <cell r="DU563" t="str">
            <v>Banco Santander Portugal, SA</v>
          </cell>
        </row>
        <row r="564">
          <cell r="A564" t="str">
            <v>264121</v>
          </cell>
          <cell r="B564" t="str">
            <v>Paula Maria Oliveira Miranda Homem Penaforte</v>
          </cell>
          <cell r="C564" t="str">
            <v>1984</v>
          </cell>
          <cell r="D564">
            <v>21</v>
          </cell>
          <cell r="E564">
            <v>21</v>
          </cell>
          <cell r="F564" t="str">
            <v>19591009</v>
          </cell>
          <cell r="G564" t="str">
            <v>45</v>
          </cell>
          <cell r="H564" t="str">
            <v>1</v>
          </cell>
          <cell r="I564" t="str">
            <v>Casado</v>
          </cell>
          <cell r="J564" t="str">
            <v>feminino</v>
          </cell>
          <cell r="K564">
            <v>0</v>
          </cell>
          <cell r="L564" t="str">
            <v>R dos Parrachos, 10 -Alto da Portela</v>
          </cell>
          <cell r="M564" t="str">
            <v>2710-000</v>
          </cell>
          <cell r="N564" t="str">
            <v>SINTRA</v>
          </cell>
          <cell r="O564" t="str">
            <v>00241132</v>
          </cell>
          <cell r="P564" t="str">
            <v>CURSO COMPLEMENTAR DOS LICEUS</v>
          </cell>
          <cell r="R564" t="str">
            <v>6420688</v>
          </cell>
          <cell r="S564" t="str">
            <v>19931102</v>
          </cell>
          <cell r="T564" t="str">
            <v>LISBOA</v>
          </cell>
          <cell r="U564" t="str">
            <v>9803</v>
          </cell>
          <cell r="V564" t="str">
            <v>S.NAC IND ENERGIA-SINDEL</v>
          </cell>
          <cell r="W564" t="str">
            <v>161477143</v>
          </cell>
          <cell r="X564" t="str">
            <v>1562</v>
          </cell>
          <cell r="Y564" t="str">
            <v>0.0</v>
          </cell>
          <cell r="Z564">
            <v>0</v>
          </cell>
          <cell r="AA564" t="str">
            <v>00</v>
          </cell>
          <cell r="AC564" t="str">
            <v>X</v>
          </cell>
          <cell r="AD564" t="str">
            <v>029</v>
          </cell>
          <cell r="AE564" t="str">
            <v>10940090692</v>
          </cell>
          <cell r="AF564" t="str">
            <v>02</v>
          </cell>
          <cell r="AG564" t="str">
            <v>19840301</v>
          </cell>
          <cell r="AH564" t="str">
            <v>DT.Adm.Corr.Antiguid</v>
          </cell>
          <cell r="AI564" t="str">
            <v>1</v>
          </cell>
          <cell r="AJ564" t="str">
            <v>ACTIVOS</v>
          </cell>
          <cell r="AK564" t="str">
            <v>AA</v>
          </cell>
          <cell r="AL564" t="str">
            <v>ACTIVO TEMP.INTEIRO</v>
          </cell>
          <cell r="AM564" t="str">
            <v>J300</v>
          </cell>
          <cell r="AN564" t="str">
            <v>EDPOutsourcing Comercial-S</v>
          </cell>
          <cell r="AO564" t="str">
            <v>J316</v>
          </cell>
          <cell r="AP564" t="str">
            <v>EDPOC-SINTRA</v>
          </cell>
          <cell r="AQ564" t="str">
            <v>40177078</v>
          </cell>
          <cell r="AR564" t="str">
            <v>70000060</v>
          </cell>
          <cell r="AS564" t="str">
            <v>025.</v>
          </cell>
          <cell r="AT564" t="str">
            <v>ESCRITURARIO COMERCIAL</v>
          </cell>
          <cell r="AU564" t="str">
            <v>1</v>
          </cell>
          <cell r="AV564" t="str">
            <v>00040370</v>
          </cell>
          <cell r="AW564" t="str">
            <v>J20464640430</v>
          </cell>
          <cell r="AX564" t="str">
            <v>AS-LJSNT-LOJA SINTRA</v>
          </cell>
          <cell r="AY564" t="str">
            <v>68905618</v>
          </cell>
          <cell r="AZ564" t="str">
            <v>Lj Sintra</v>
          </cell>
          <cell r="BA564" t="str">
            <v>6890</v>
          </cell>
          <cell r="BB564" t="str">
            <v>EDP Outsourcing Comercial</v>
          </cell>
          <cell r="BC564" t="str">
            <v>6890</v>
          </cell>
          <cell r="BD564" t="str">
            <v>6890</v>
          </cell>
          <cell r="BE564" t="str">
            <v>2800</v>
          </cell>
          <cell r="BF564" t="str">
            <v>6890</v>
          </cell>
          <cell r="BG564" t="str">
            <v>EDP Outsourcing Comercial,SA</v>
          </cell>
          <cell r="BH564" t="str">
            <v>1010</v>
          </cell>
          <cell r="BI564">
            <v>1160</v>
          </cell>
          <cell r="BJ564" t="str">
            <v>10</v>
          </cell>
          <cell r="BK564">
            <v>21</v>
          </cell>
          <cell r="BL564">
            <v>212.31</v>
          </cell>
          <cell r="BM564" t="str">
            <v>NÍVEL 5</v>
          </cell>
          <cell r="BN564" t="str">
            <v>00</v>
          </cell>
          <cell r="BO564" t="str">
            <v>07</v>
          </cell>
          <cell r="BP564" t="str">
            <v>20050101</v>
          </cell>
          <cell r="BQ564" t="str">
            <v>21</v>
          </cell>
          <cell r="BR564" t="str">
            <v>EVOLUCAO AUTOMATICA</v>
          </cell>
          <cell r="BS564" t="str">
            <v>20050101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C564">
            <v>0</v>
          </cell>
          <cell r="CG564">
            <v>0</v>
          </cell>
          <cell r="CK564">
            <v>0</v>
          </cell>
          <cell r="CO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1</v>
          </cell>
          <cell r="CY564" t="str">
            <v>6010</v>
          </cell>
          <cell r="CZ564">
            <v>39.54</v>
          </cell>
          <cell r="DC564">
            <v>0</v>
          </cell>
          <cell r="DF564">
            <v>0</v>
          </cell>
          <cell r="DI564">
            <v>0</v>
          </cell>
          <cell r="DK564">
            <v>0</v>
          </cell>
          <cell r="DL564">
            <v>0</v>
          </cell>
          <cell r="DN564" t="str">
            <v>11D13</v>
          </cell>
          <cell r="DO564" t="str">
            <v>FixoTInt-"Lojas"2002</v>
          </cell>
          <cell r="DP564">
            <v>2</v>
          </cell>
          <cell r="DQ564">
            <v>100</v>
          </cell>
          <cell r="DR564" t="str">
            <v>LX01</v>
          </cell>
          <cell r="DT564" t="str">
            <v>00350786</v>
          </cell>
          <cell r="DU564" t="str">
            <v>CAIXA GERAL DE DEPOSITOS, SA</v>
          </cell>
        </row>
        <row r="565">
          <cell r="A565" t="str">
            <v>301698</v>
          </cell>
          <cell r="B565" t="str">
            <v>Ana Rita Freire Fonseca Russo Silva</v>
          </cell>
          <cell r="C565" t="str">
            <v>1985</v>
          </cell>
          <cell r="D565">
            <v>20</v>
          </cell>
          <cell r="E565">
            <v>20</v>
          </cell>
          <cell r="F565" t="str">
            <v>19610509</v>
          </cell>
          <cell r="G565" t="str">
            <v>44</v>
          </cell>
          <cell r="H565" t="str">
            <v>1</v>
          </cell>
          <cell r="I565" t="str">
            <v>Casado</v>
          </cell>
          <cell r="J565" t="str">
            <v>feminino</v>
          </cell>
          <cell r="K565">
            <v>1</v>
          </cell>
          <cell r="L565" t="str">
            <v>R. da Casa Nova - Qt. Flores  Gouveia</v>
          </cell>
          <cell r="M565" t="str">
            <v>2705-645</v>
          </cell>
          <cell r="N565" t="str">
            <v>SÃO JOÃO DAS LAMPAS</v>
          </cell>
          <cell r="O565" t="str">
            <v>00231023</v>
          </cell>
          <cell r="P565" t="str">
            <v>CURSO GERAL DOS LICEUS</v>
          </cell>
          <cell r="R565" t="str">
            <v>6260868</v>
          </cell>
          <cell r="S565" t="str">
            <v>19980408</v>
          </cell>
          <cell r="T565" t="str">
            <v>LISBOA</v>
          </cell>
          <cell r="U565" t="str">
            <v>9803</v>
          </cell>
          <cell r="V565" t="str">
            <v>S.NAC IND ENERGIA-SINDEL</v>
          </cell>
          <cell r="W565" t="str">
            <v>109467779</v>
          </cell>
          <cell r="X565" t="str">
            <v>1562</v>
          </cell>
          <cell r="Y565" t="str">
            <v>0.0</v>
          </cell>
          <cell r="Z565">
            <v>1</v>
          </cell>
          <cell r="AA565" t="str">
            <v>00</v>
          </cell>
          <cell r="AC565" t="str">
            <v>X</v>
          </cell>
          <cell r="AD565" t="str">
            <v>029</v>
          </cell>
          <cell r="AE565" t="str">
            <v>10940089725</v>
          </cell>
          <cell r="AF565" t="str">
            <v>02</v>
          </cell>
          <cell r="AG565" t="str">
            <v>19850502</v>
          </cell>
          <cell r="AH565" t="str">
            <v>DT.Adm.Corr.Antiguid</v>
          </cell>
          <cell r="AI565" t="str">
            <v>1</v>
          </cell>
          <cell r="AJ565" t="str">
            <v>ACTIVOS</v>
          </cell>
          <cell r="AK565" t="str">
            <v>AA</v>
          </cell>
          <cell r="AL565" t="str">
            <v>ACTIVO TEMP.INTEIRO</v>
          </cell>
          <cell r="AM565" t="str">
            <v>J300</v>
          </cell>
          <cell r="AN565" t="str">
            <v>EDPOutsourcing Comercial-S</v>
          </cell>
          <cell r="AO565" t="str">
            <v>J316</v>
          </cell>
          <cell r="AP565" t="str">
            <v>EDPOC-SINTRA</v>
          </cell>
          <cell r="AQ565" t="str">
            <v>40177079</v>
          </cell>
          <cell r="AR565" t="str">
            <v>70000060</v>
          </cell>
          <cell r="AS565" t="str">
            <v>025.</v>
          </cell>
          <cell r="AT565" t="str">
            <v>ESCRITURARIO COMERCIAL</v>
          </cell>
          <cell r="AU565" t="str">
            <v>1</v>
          </cell>
          <cell r="AV565" t="str">
            <v>00040370</v>
          </cell>
          <cell r="AW565" t="str">
            <v>J20464640430</v>
          </cell>
          <cell r="AX565" t="str">
            <v>AS-LJSNT-LOJA SINTRA</v>
          </cell>
          <cell r="AY565" t="str">
            <v>68905618</v>
          </cell>
          <cell r="AZ565" t="str">
            <v>Lj Sintra</v>
          </cell>
          <cell r="BA565" t="str">
            <v>6890</v>
          </cell>
          <cell r="BB565" t="str">
            <v>EDP Outsourcing Comercial</v>
          </cell>
          <cell r="BC565" t="str">
            <v>6890</v>
          </cell>
          <cell r="BD565" t="str">
            <v>6890</v>
          </cell>
          <cell r="BE565" t="str">
            <v>2800</v>
          </cell>
          <cell r="BF565" t="str">
            <v>6890</v>
          </cell>
          <cell r="BG565" t="str">
            <v>EDP Outsourcing Comercial,SA</v>
          </cell>
          <cell r="BH565" t="str">
            <v>1010</v>
          </cell>
          <cell r="BI565">
            <v>1160</v>
          </cell>
          <cell r="BJ565" t="str">
            <v>10</v>
          </cell>
          <cell r="BK565">
            <v>20</v>
          </cell>
          <cell r="BL565">
            <v>202.2</v>
          </cell>
          <cell r="BM565" t="str">
            <v>NÍVEL 5</v>
          </cell>
          <cell r="BN565" t="str">
            <v>02</v>
          </cell>
          <cell r="BO565" t="str">
            <v>07</v>
          </cell>
          <cell r="BP565" t="str">
            <v>20030101</v>
          </cell>
          <cell r="BQ565" t="str">
            <v>21</v>
          </cell>
          <cell r="BR565" t="str">
            <v>EVOLUCAO AUTOMATICA</v>
          </cell>
          <cell r="BS565" t="str">
            <v>20050101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C565">
            <v>0</v>
          </cell>
          <cell r="CG565">
            <v>0</v>
          </cell>
          <cell r="CK565">
            <v>0</v>
          </cell>
          <cell r="CO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1</v>
          </cell>
          <cell r="CY565" t="str">
            <v>6010</v>
          </cell>
          <cell r="CZ565">
            <v>39.54</v>
          </cell>
          <cell r="DC565">
            <v>0</v>
          </cell>
          <cell r="DF565">
            <v>0</v>
          </cell>
          <cell r="DI565">
            <v>0</v>
          </cell>
          <cell r="DK565">
            <v>0</v>
          </cell>
          <cell r="DL565">
            <v>0</v>
          </cell>
          <cell r="DN565" t="str">
            <v>21D12</v>
          </cell>
          <cell r="DO565" t="str">
            <v>Flex.T.Int."Act.Ind."</v>
          </cell>
          <cell r="DP565">
            <v>2</v>
          </cell>
          <cell r="DQ565">
            <v>100</v>
          </cell>
          <cell r="DR565" t="str">
            <v>LX01</v>
          </cell>
          <cell r="DT565" t="str">
            <v>00330000</v>
          </cell>
          <cell r="DU565" t="str">
            <v>BANCO COMERCIAL PORTUGUES, SA</v>
          </cell>
        </row>
        <row r="566">
          <cell r="A566" t="str">
            <v>166960</v>
          </cell>
          <cell r="B566" t="str">
            <v>Maria Helena Teixeira Pedro Costa Pereira</v>
          </cell>
          <cell r="C566" t="str">
            <v>1979</v>
          </cell>
          <cell r="D566">
            <v>26</v>
          </cell>
          <cell r="E566">
            <v>26</v>
          </cell>
          <cell r="F566" t="str">
            <v>19570119</v>
          </cell>
          <cell r="G566" t="str">
            <v>48</v>
          </cell>
          <cell r="H566" t="str">
            <v>1</v>
          </cell>
          <cell r="I566" t="str">
            <v>Casado</v>
          </cell>
          <cell r="J566" t="str">
            <v>feminino</v>
          </cell>
          <cell r="K566">
            <v>1</v>
          </cell>
          <cell r="L566" t="str">
            <v>Av Dr Fernando R R Leitão 14 4.Esq - Massama</v>
          </cell>
          <cell r="M566" t="str">
            <v>2745-770</v>
          </cell>
          <cell r="N566" t="str">
            <v>QUELUZ</v>
          </cell>
          <cell r="O566" t="str">
            <v>00241132</v>
          </cell>
          <cell r="P566" t="str">
            <v>CURSO COMPLEMENTAR DOS LICEUS</v>
          </cell>
          <cell r="R566" t="str">
            <v>4885528</v>
          </cell>
          <cell r="S566" t="str">
            <v>19990706</v>
          </cell>
          <cell r="T566" t="str">
            <v>LISBOA</v>
          </cell>
          <cell r="U566" t="str">
            <v>9803</v>
          </cell>
          <cell r="V566" t="str">
            <v>S.NAC IND ENERGIA-SINDEL</v>
          </cell>
          <cell r="W566" t="str">
            <v>125303548</v>
          </cell>
          <cell r="X566" t="str">
            <v>3166</v>
          </cell>
          <cell r="Y566" t="str">
            <v>0.0</v>
          </cell>
          <cell r="Z566">
            <v>1</v>
          </cell>
          <cell r="AA566" t="str">
            <v>00</v>
          </cell>
          <cell r="AC566" t="str">
            <v>X</v>
          </cell>
          <cell r="AD566" t="str">
            <v>029</v>
          </cell>
          <cell r="AE566" t="str">
            <v>10940079586</v>
          </cell>
          <cell r="AF566" t="str">
            <v>02</v>
          </cell>
          <cell r="AG566" t="str">
            <v>19790601</v>
          </cell>
          <cell r="AH566" t="str">
            <v>DT.Adm.Corr.Antiguid</v>
          </cell>
          <cell r="AI566" t="str">
            <v>1</v>
          </cell>
          <cell r="AJ566" t="str">
            <v>ACTIVOS</v>
          </cell>
          <cell r="AK566" t="str">
            <v>AA</v>
          </cell>
          <cell r="AL566" t="str">
            <v>ACTIVO TEMP.INTEIRO</v>
          </cell>
          <cell r="AM566" t="str">
            <v>J300</v>
          </cell>
          <cell r="AN566" t="str">
            <v>EDPOutsourcing Comercial-S</v>
          </cell>
          <cell r="AO566" t="str">
            <v>J317</v>
          </cell>
          <cell r="AP566" t="str">
            <v>EDPOC-AMDR-GgCt</v>
          </cell>
          <cell r="AQ566" t="str">
            <v>40176841</v>
          </cell>
          <cell r="AR566" t="str">
            <v>70000045</v>
          </cell>
          <cell r="AS566" t="str">
            <v>01S3</v>
          </cell>
          <cell r="AT566" t="str">
            <v>CHEFIA SECCAO ESCALAO III</v>
          </cell>
          <cell r="AU566" t="str">
            <v>1</v>
          </cell>
          <cell r="AV566" t="str">
            <v>00040351</v>
          </cell>
          <cell r="AW566" t="str">
            <v>J20464260130</v>
          </cell>
          <cell r="AX566" t="str">
            <v>AS-LJAMD-CH-CHEFIA</v>
          </cell>
          <cell r="AY566" t="str">
            <v>68905604</v>
          </cell>
          <cell r="AZ566" t="str">
            <v>Lj Amadora</v>
          </cell>
          <cell r="BA566" t="str">
            <v>6890</v>
          </cell>
          <cell r="BB566" t="str">
            <v>EDP Outsourcing Comercial</v>
          </cell>
          <cell r="BC566" t="str">
            <v>6890</v>
          </cell>
          <cell r="BD566" t="str">
            <v>6890</v>
          </cell>
          <cell r="BE566" t="str">
            <v>2800</v>
          </cell>
          <cell r="BF566" t="str">
            <v>6890</v>
          </cell>
          <cell r="BG566" t="str">
            <v>EDP Outsourcing Comercial,SA</v>
          </cell>
          <cell r="BH566" t="str">
            <v>1010</v>
          </cell>
          <cell r="BI566">
            <v>1707</v>
          </cell>
          <cell r="BJ566" t="str">
            <v>16</v>
          </cell>
          <cell r="BK566">
            <v>26</v>
          </cell>
          <cell r="BL566">
            <v>262.86</v>
          </cell>
          <cell r="BM566" t="str">
            <v>C SECÇ3</v>
          </cell>
          <cell r="BN566" t="str">
            <v>02</v>
          </cell>
          <cell r="BO566" t="str">
            <v>H</v>
          </cell>
          <cell r="BP566" t="str">
            <v>20030101</v>
          </cell>
          <cell r="BQ566" t="str">
            <v>21</v>
          </cell>
          <cell r="BR566" t="str">
            <v>EVOLUCAO AUTOMATICA</v>
          </cell>
          <cell r="BS566" t="str">
            <v>20050101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C566">
            <v>0</v>
          </cell>
          <cell r="CG566">
            <v>0</v>
          </cell>
          <cell r="CK566">
            <v>0</v>
          </cell>
          <cell r="CO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Z566">
            <v>0</v>
          </cell>
          <cell r="DC566">
            <v>0</v>
          </cell>
          <cell r="DF566">
            <v>0</v>
          </cell>
          <cell r="DI566">
            <v>0</v>
          </cell>
          <cell r="DK566">
            <v>0</v>
          </cell>
          <cell r="DL566">
            <v>0</v>
          </cell>
          <cell r="DN566" t="str">
            <v>21D12</v>
          </cell>
          <cell r="DO566" t="str">
            <v>Flex.T.Int."Act.Ind."</v>
          </cell>
          <cell r="DP566">
            <v>2</v>
          </cell>
          <cell r="DQ566">
            <v>100</v>
          </cell>
          <cell r="DR566" t="str">
            <v>LX01</v>
          </cell>
          <cell r="DT566" t="str">
            <v>00330000</v>
          </cell>
          <cell r="DU566" t="str">
            <v>BANCO COMERCIAL PORTUGUES, SA</v>
          </cell>
        </row>
        <row r="567">
          <cell r="A567" t="str">
            <v>302015</v>
          </cell>
          <cell r="B567" t="str">
            <v>Eunice Andre Fonseca Resende Azevedo</v>
          </cell>
          <cell r="C567" t="str">
            <v>1984</v>
          </cell>
          <cell r="D567">
            <v>21</v>
          </cell>
          <cell r="E567">
            <v>21</v>
          </cell>
          <cell r="F567" t="str">
            <v>19610731</v>
          </cell>
          <cell r="G567" t="str">
            <v>43</v>
          </cell>
          <cell r="H567" t="str">
            <v>1</v>
          </cell>
          <cell r="I567" t="str">
            <v>Casado</v>
          </cell>
          <cell r="J567" t="str">
            <v>feminino</v>
          </cell>
          <cell r="K567">
            <v>3</v>
          </cell>
          <cell r="L567" t="str">
            <v>R Prof Dr Antonio Flores 6-R/C Esq  -  Reboleira</v>
          </cell>
          <cell r="M567" t="str">
            <v>2700-000</v>
          </cell>
          <cell r="N567" t="str">
            <v>AMADORA</v>
          </cell>
          <cell r="O567" t="str">
            <v>00241132</v>
          </cell>
          <cell r="P567" t="str">
            <v>CURSO COMPLEMENTAR DOS LICEUS</v>
          </cell>
          <cell r="R567" t="str">
            <v>6052495</v>
          </cell>
          <cell r="S567" t="str">
            <v>19960710</v>
          </cell>
          <cell r="T567" t="str">
            <v>LISBOA</v>
          </cell>
          <cell r="U567" t="str">
            <v>9803</v>
          </cell>
          <cell r="V567" t="str">
            <v>S.NAC IND ENERGIA-SINDEL</v>
          </cell>
          <cell r="W567" t="str">
            <v>169883086</v>
          </cell>
          <cell r="X567" t="str">
            <v>3611</v>
          </cell>
          <cell r="Y567" t="str">
            <v>0.0</v>
          </cell>
          <cell r="Z567">
            <v>3</v>
          </cell>
          <cell r="AA567" t="str">
            <v>00</v>
          </cell>
          <cell r="AC567" t="str">
            <v>X</v>
          </cell>
          <cell r="AD567" t="str">
            <v>029</v>
          </cell>
          <cell r="AE567" t="str">
            <v>10940086487</v>
          </cell>
          <cell r="AF567" t="str">
            <v>02</v>
          </cell>
          <cell r="AG567" t="str">
            <v>19840209</v>
          </cell>
          <cell r="AH567" t="str">
            <v>DT.Adm.Corr.Antiguid</v>
          </cell>
          <cell r="AI567" t="str">
            <v>1</v>
          </cell>
          <cell r="AJ567" t="str">
            <v>ACTIVOS</v>
          </cell>
          <cell r="AK567" t="str">
            <v>AA</v>
          </cell>
          <cell r="AL567" t="str">
            <v>ACTIVO TEMP.INTEIRO</v>
          </cell>
          <cell r="AM567" t="str">
            <v>J300</v>
          </cell>
          <cell r="AN567" t="str">
            <v>EDPOutsourcing Comercial-S</v>
          </cell>
          <cell r="AO567" t="str">
            <v>J317</v>
          </cell>
          <cell r="AP567" t="str">
            <v>EDPOC-AMDR-GgCt</v>
          </cell>
          <cell r="AQ567" t="str">
            <v>40176844</v>
          </cell>
          <cell r="AR567" t="str">
            <v>70000060</v>
          </cell>
          <cell r="AS567" t="str">
            <v>025.</v>
          </cell>
          <cell r="AT567" t="str">
            <v>ESCRITURARIO COMERCIAL</v>
          </cell>
          <cell r="AU567" t="str">
            <v>1</v>
          </cell>
          <cell r="AV567" t="str">
            <v>00040352</v>
          </cell>
          <cell r="AW567" t="str">
            <v>J20464260430</v>
          </cell>
          <cell r="AX567" t="str">
            <v>AS-LJAMD-LOJA AMADORA</v>
          </cell>
          <cell r="AY567" t="str">
            <v>68905604</v>
          </cell>
          <cell r="AZ567" t="str">
            <v>Lj Amadora</v>
          </cell>
          <cell r="BA567" t="str">
            <v>6890</v>
          </cell>
          <cell r="BB567" t="str">
            <v>EDP Outsourcing Comercial</v>
          </cell>
          <cell r="BC567" t="str">
            <v>6890</v>
          </cell>
          <cell r="BD567" t="str">
            <v>6890</v>
          </cell>
          <cell r="BE567" t="str">
            <v>2800</v>
          </cell>
          <cell r="BF567" t="str">
            <v>6890</v>
          </cell>
          <cell r="BG567" t="str">
            <v>EDP Outsourcing Comercial,SA</v>
          </cell>
          <cell r="BH567" t="str">
            <v>1010</v>
          </cell>
          <cell r="BI567">
            <v>1160</v>
          </cell>
          <cell r="BJ567" t="str">
            <v>10</v>
          </cell>
          <cell r="BK567">
            <v>21</v>
          </cell>
          <cell r="BL567">
            <v>212.31</v>
          </cell>
          <cell r="BM567" t="str">
            <v>NÍVEL 5</v>
          </cell>
          <cell r="BN567" t="str">
            <v>02</v>
          </cell>
          <cell r="BO567" t="str">
            <v>07</v>
          </cell>
          <cell r="BP567" t="str">
            <v>20030101</v>
          </cell>
          <cell r="BQ567" t="str">
            <v>21</v>
          </cell>
          <cell r="BR567" t="str">
            <v>EVOLUCAO AUTOMATICA</v>
          </cell>
          <cell r="BS567" t="str">
            <v>20050101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C567">
            <v>0</v>
          </cell>
          <cell r="CG567">
            <v>0</v>
          </cell>
          <cell r="CK567">
            <v>0</v>
          </cell>
          <cell r="CO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1</v>
          </cell>
          <cell r="CY567" t="str">
            <v>6010</v>
          </cell>
          <cell r="CZ567">
            <v>39.54</v>
          </cell>
          <cell r="DC567">
            <v>0</v>
          </cell>
          <cell r="DF567">
            <v>0</v>
          </cell>
          <cell r="DI567">
            <v>0</v>
          </cell>
          <cell r="DK567">
            <v>0</v>
          </cell>
          <cell r="DL567">
            <v>0</v>
          </cell>
          <cell r="DN567" t="str">
            <v>21D12</v>
          </cell>
          <cell r="DO567" t="str">
            <v>Flex.T.Int."Act.Ind."</v>
          </cell>
          <cell r="DP567">
            <v>2</v>
          </cell>
          <cell r="DQ567">
            <v>100</v>
          </cell>
          <cell r="DR567" t="str">
            <v>LX01</v>
          </cell>
          <cell r="DT567" t="str">
            <v>00330000</v>
          </cell>
          <cell r="DU567" t="str">
            <v>BANCO COMERCIAL PORTUGUES, SA</v>
          </cell>
        </row>
        <row r="568">
          <cell r="A568" t="str">
            <v>327239</v>
          </cell>
          <cell r="B568" t="str">
            <v>Helena Maria Nunes Alves Cabrita Cunha</v>
          </cell>
          <cell r="C568" t="str">
            <v>1996</v>
          </cell>
          <cell r="D568">
            <v>9</v>
          </cell>
          <cell r="E568">
            <v>9</v>
          </cell>
          <cell r="F568" t="str">
            <v>19680503</v>
          </cell>
          <cell r="G568" t="str">
            <v>37</v>
          </cell>
          <cell r="H568" t="str">
            <v>1</v>
          </cell>
          <cell r="I568" t="str">
            <v>Casado</v>
          </cell>
          <cell r="J568" t="str">
            <v>feminino</v>
          </cell>
          <cell r="K568">
            <v>2</v>
          </cell>
          <cell r="L568" t="str">
            <v>Rua Camilo Castelo Branco nº 6 Agualva</v>
          </cell>
          <cell r="M568" t="str">
            <v>2735-428</v>
          </cell>
          <cell r="N568" t="str">
            <v>AGUALVA-CACÉM</v>
          </cell>
          <cell r="O568" t="str">
            <v>00243413</v>
          </cell>
          <cell r="P568" t="str">
            <v>12.ANO - 4. CURSO</v>
          </cell>
          <cell r="R568" t="str">
            <v>8171154</v>
          </cell>
          <cell r="S568" t="str">
            <v>20040826</v>
          </cell>
          <cell r="T568" t="str">
            <v>LISBOA</v>
          </cell>
          <cell r="U568" t="str">
            <v>9803</v>
          </cell>
          <cell r="V568" t="str">
            <v>S.NAC IND ENERGIA-SINDEL</v>
          </cell>
          <cell r="W568" t="str">
            <v>193483181</v>
          </cell>
          <cell r="X568" t="str">
            <v>3557</v>
          </cell>
          <cell r="Y568" t="str">
            <v>0.0</v>
          </cell>
          <cell r="Z568">
            <v>2</v>
          </cell>
          <cell r="AA568" t="str">
            <v>00</v>
          </cell>
          <cell r="AC568" t="str">
            <v>X</v>
          </cell>
          <cell r="AD568" t="str">
            <v>029</v>
          </cell>
          <cell r="AE568" t="str">
            <v>10940100369</v>
          </cell>
          <cell r="AF568" t="str">
            <v>02</v>
          </cell>
          <cell r="AG568" t="str">
            <v>19960806</v>
          </cell>
          <cell r="AH568" t="str">
            <v>DT.Adm.Corr.Antiguid</v>
          </cell>
          <cell r="AI568" t="str">
            <v>1</v>
          </cell>
          <cell r="AJ568" t="str">
            <v>ACTIVOS</v>
          </cell>
          <cell r="AK568" t="str">
            <v>AA</v>
          </cell>
          <cell r="AL568" t="str">
            <v>ACTIVO TEMP.INTEIRO</v>
          </cell>
          <cell r="AM568" t="str">
            <v>J300</v>
          </cell>
          <cell r="AN568" t="str">
            <v>EDPOutsourcing Comercial-S</v>
          </cell>
          <cell r="AO568" t="str">
            <v>J317</v>
          </cell>
          <cell r="AP568" t="str">
            <v>EDPOC-AMDR-GgCt</v>
          </cell>
          <cell r="AQ568" t="str">
            <v>40176846</v>
          </cell>
          <cell r="AR568" t="str">
            <v>70000060</v>
          </cell>
          <cell r="AS568" t="str">
            <v>025.</v>
          </cell>
          <cell r="AT568" t="str">
            <v>ESCRITURARIO COMERCIAL</v>
          </cell>
          <cell r="AU568" t="str">
            <v>1</v>
          </cell>
          <cell r="AV568" t="str">
            <v>00040352</v>
          </cell>
          <cell r="AW568" t="str">
            <v>J20464260430</v>
          </cell>
          <cell r="AX568" t="str">
            <v>AS-LJAMD-LOJA AMADORA</v>
          </cell>
          <cell r="AY568" t="str">
            <v>68905604</v>
          </cell>
          <cell r="AZ568" t="str">
            <v>Lj Amadora</v>
          </cell>
          <cell r="BA568" t="str">
            <v>6890</v>
          </cell>
          <cell r="BB568" t="str">
            <v>EDP Outsourcing Comercial</v>
          </cell>
          <cell r="BC568" t="str">
            <v>6890</v>
          </cell>
          <cell r="BD568" t="str">
            <v>6890</v>
          </cell>
          <cell r="BE568" t="str">
            <v>2800</v>
          </cell>
          <cell r="BF568" t="str">
            <v>6890</v>
          </cell>
          <cell r="BG568" t="str">
            <v>EDP Outsourcing Comercial,SA</v>
          </cell>
          <cell r="BH568" t="str">
            <v>1010</v>
          </cell>
          <cell r="BI568">
            <v>885</v>
          </cell>
          <cell r="BJ568" t="str">
            <v>06</v>
          </cell>
          <cell r="BK568">
            <v>9</v>
          </cell>
          <cell r="BL568">
            <v>90.99</v>
          </cell>
          <cell r="BM568" t="str">
            <v>NÍVEL 5</v>
          </cell>
          <cell r="BN568" t="str">
            <v>01</v>
          </cell>
          <cell r="BO568" t="str">
            <v>03</v>
          </cell>
          <cell r="BP568" t="str">
            <v>20040101</v>
          </cell>
          <cell r="BQ568" t="str">
            <v>21</v>
          </cell>
          <cell r="BR568" t="str">
            <v>EVOLUCAO AUTOMATICA</v>
          </cell>
          <cell r="BS568" t="str">
            <v>20050101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C568">
            <v>0</v>
          </cell>
          <cell r="CG568">
            <v>0</v>
          </cell>
          <cell r="CK568">
            <v>0</v>
          </cell>
          <cell r="CO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1</v>
          </cell>
          <cell r="CY568" t="str">
            <v>6010</v>
          </cell>
          <cell r="CZ568">
            <v>39.54</v>
          </cell>
          <cell r="DC568">
            <v>0</v>
          </cell>
          <cell r="DF568">
            <v>0</v>
          </cell>
          <cell r="DI568">
            <v>0</v>
          </cell>
          <cell r="DK568">
            <v>0</v>
          </cell>
          <cell r="DL568">
            <v>0</v>
          </cell>
          <cell r="DN568" t="str">
            <v>21D12</v>
          </cell>
          <cell r="DO568" t="str">
            <v>Flex.T.Int."Act.Ind."</v>
          </cell>
          <cell r="DP568">
            <v>2</v>
          </cell>
          <cell r="DQ568">
            <v>100</v>
          </cell>
          <cell r="DR568" t="str">
            <v>LX01</v>
          </cell>
          <cell r="DT568" t="str">
            <v>00070261</v>
          </cell>
          <cell r="DU568" t="str">
            <v>BANCO ESPIRITO SANTO, SA</v>
          </cell>
        </row>
        <row r="569">
          <cell r="A569" t="str">
            <v>191892</v>
          </cell>
          <cell r="B569" t="str">
            <v>Maria Fatima Quaresma Martins Lobo</v>
          </cell>
          <cell r="C569" t="str">
            <v>1980</v>
          </cell>
          <cell r="D569">
            <v>25</v>
          </cell>
          <cell r="E569">
            <v>25</v>
          </cell>
          <cell r="F569" t="str">
            <v>19590405</v>
          </cell>
          <cell r="G569" t="str">
            <v>46</v>
          </cell>
          <cell r="H569" t="str">
            <v>1</v>
          </cell>
          <cell r="I569" t="str">
            <v>Casado</v>
          </cell>
          <cell r="J569" t="str">
            <v>feminino</v>
          </cell>
          <cell r="K569">
            <v>0</v>
          </cell>
          <cell r="L569" t="str">
            <v>Pr Alvaro Lopes 13 1. Frt.     Amadora</v>
          </cell>
          <cell r="M569" t="str">
            <v>2700-046</v>
          </cell>
          <cell r="N569" t="str">
            <v>AMADORA</v>
          </cell>
          <cell r="O569" t="str">
            <v>00232213</v>
          </cell>
          <cell r="P569" t="str">
            <v>C.GERAL ADMINISTRACAO COMERCIO</v>
          </cell>
          <cell r="R569" t="str">
            <v>6420565</v>
          </cell>
          <cell r="S569" t="str">
            <v>20000621</v>
          </cell>
          <cell r="T569" t="str">
            <v>LISBOA</v>
          </cell>
          <cell r="U569" t="str">
            <v>9803</v>
          </cell>
          <cell r="V569" t="str">
            <v>S.NAC IND ENERGIA-SINDEL</v>
          </cell>
          <cell r="W569" t="str">
            <v>100136699</v>
          </cell>
          <cell r="X569" t="str">
            <v>3131</v>
          </cell>
          <cell r="Y569" t="str">
            <v>0.0</v>
          </cell>
          <cell r="Z569">
            <v>0</v>
          </cell>
          <cell r="AA569" t="str">
            <v>00</v>
          </cell>
          <cell r="AC569" t="str">
            <v>X</v>
          </cell>
          <cell r="AD569" t="str">
            <v>029</v>
          </cell>
          <cell r="AE569" t="str">
            <v>10940087678</v>
          </cell>
          <cell r="AF569" t="str">
            <v>02</v>
          </cell>
          <cell r="AG569" t="str">
            <v>19800421</v>
          </cell>
          <cell r="AH569" t="str">
            <v>DT.Adm.Corr.Antiguid</v>
          </cell>
          <cell r="AI569" t="str">
            <v>1</v>
          </cell>
          <cell r="AJ569" t="str">
            <v>ACTIVOS</v>
          </cell>
          <cell r="AK569" t="str">
            <v>AA</v>
          </cell>
          <cell r="AL569" t="str">
            <v>ACTIVO TEMP.INTEIRO</v>
          </cell>
          <cell r="AM569" t="str">
            <v>J300</v>
          </cell>
          <cell r="AN569" t="str">
            <v>EDPOutsourcing Comercial-S</v>
          </cell>
          <cell r="AO569" t="str">
            <v>J317</v>
          </cell>
          <cell r="AP569" t="str">
            <v>EDPOC-AMDR-GgCt</v>
          </cell>
          <cell r="AQ569" t="str">
            <v>40176843</v>
          </cell>
          <cell r="AR569" t="str">
            <v>70000060</v>
          </cell>
          <cell r="AS569" t="str">
            <v>025.</v>
          </cell>
          <cell r="AT569" t="str">
            <v>ESCRITURARIO COMERCIAL</v>
          </cell>
          <cell r="AU569" t="str">
            <v>1</v>
          </cell>
          <cell r="AV569" t="str">
            <v>00040352</v>
          </cell>
          <cell r="AW569" t="str">
            <v>J20464260430</v>
          </cell>
          <cell r="AX569" t="str">
            <v>AS-LJAMD-LOJA AMADORA</v>
          </cell>
          <cell r="AY569" t="str">
            <v>68905604</v>
          </cell>
          <cell r="AZ569" t="str">
            <v>Lj Amadora</v>
          </cell>
          <cell r="BA569" t="str">
            <v>6890</v>
          </cell>
          <cell r="BB569" t="str">
            <v>EDP Outsourcing Comercial</v>
          </cell>
          <cell r="BC569" t="str">
            <v>6890</v>
          </cell>
          <cell r="BD569" t="str">
            <v>6890</v>
          </cell>
          <cell r="BE569" t="str">
            <v>2800</v>
          </cell>
          <cell r="BF569" t="str">
            <v>6890</v>
          </cell>
          <cell r="BG569" t="str">
            <v>EDP Outsourcing Comercial,SA</v>
          </cell>
          <cell r="BH569" t="str">
            <v>1010</v>
          </cell>
          <cell r="BI569">
            <v>1247</v>
          </cell>
          <cell r="BJ569" t="str">
            <v>11</v>
          </cell>
          <cell r="BK569">
            <v>25</v>
          </cell>
          <cell r="BL569">
            <v>252.75</v>
          </cell>
          <cell r="BM569" t="str">
            <v>NÍVEL 5</v>
          </cell>
          <cell r="BN569" t="str">
            <v>03</v>
          </cell>
          <cell r="BO569" t="str">
            <v>08</v>
          </cell>
          <cell r="BP569" t="str">
            <v>20020101</v>
          </cell>
          <cell r="BQ569" t="str">
            <v>21</v>
          </cell>
          <cell r="BR569" t="str">
            <v>EVOLUCAO AUTOMATICA</v>
          </cell>
          <cell r="BS569" t="str">
            <v>20050101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C569">
            <v>0</v>
          </cell>
          <cell r="CG569">
            <v>0</v>
          </cell>
          <cell r="CK569">
            <v>0</v>
          </cell>
          <cell r="CO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1</v>
          </cell>
          <cell r="CY569" t="str">
            <v>6010</v>
          </cell>
          <cell r="CZ569">
            <v>39.54</v>
          </cell>
          <cell r="DC569">
            <v>0</v>
          </cell>
          <cell r="DF569">
            <v>0</v>
          </cell>
          <cell r="DI569">
            <v>0</v>
          </cell>
          <cell r="DK569">
            <v>0</v>
          </cell>
          <cell r="DL569">
            <v>0</v>
          </cell>
          <cell r="DN569" t="str">
            <v>21D12</v>
          </cell>
          <cell r="DO569" t="str">
            <v>Flex.T.Int."Act.Ind."</v>
          </cell>
          <cell r="DP569">
            <v>2</v>
          </cell>
          <cell r="DQ569">
            <v>100</v>
          </cell>
          <cell r="DR569" t="str">
            <v>LX01</v>
          </cell>
          <cell r="DT569" t="str">
            <v>00330000</v>
          </cell>
          <cell r="DU569" t="str">
            <v>BANCO COMERCIAL PORTUGUES, SA</v>
          </cell>
        </row>
        <row r="570">
          <cell r="A570" t="str">
            <v>314790</v>
          </cell>
          <cell r="B570" t="str">
            <v>Ana Elisabete Faro Filipe Maguas Pereira</v>
          </cell>
          <cell r="C570" t="str">
            <v>1990</v>
          </cell>
          <cell r="D570">
            <v>15</v>
          </cell>
          <cell r="E570">
            <v>15</v>
          </cell>
          <cell r="F570" t="str">
            <v>19601007</v>
          </cell>
          <cell r="G570" t="str">
            <v>44</v>
          </cell>
          <cell r="H570" t="str">
            <v>1</v>
          </cell>
          <cell r="I570" t="str">
            <v>Casado</v>
          </cell>
          <cell r="J570" t="str">
            <v>feminino</v>
          </cell>
          <cell r="K570">
            <v>1</v>
          </cell>
          <cell r="L570" t="str">
            <v>Av Curry Cabral, 3A - 2 Dt            Falagueira</v>
          </cell>
          <cell r="M570" t="str">
            <v>2700-000</v>
          </cell>
          <cell r="N570" t="str">
            <v>AMADORA</v>
          </cell>
          <cell r="O570" t="str">
            <v>00110024</v>
          </cell>
          <cell r="P570" t="str">
            <v>CICLO ELEMENTAR (4.CLASSE)</v>
          </cell>
          <cell r="R570" t="str">
            <v>6004760</v>
          </cell>
          <cell r="S570" t="str">
            <v>19960209</v>
          </cell>
          <cell r="T570" t="str">
            <v>LISBOA</v>
          </cell>
          <cell r="U570" t="str">
            <v>9803</v>
          </cell>
          <cell r="V570" t="str">
            <v>S.NAC IND ENERGIA-SINDEL</v>
          </cell>
          <cell r="W570" t="str">
            <v>166135968</v>
          </cell>
          <cell r="X570" t="str">
            <v>3140</v>
          </cell>
          <cell r="Y570" t="str">
            <v>0.0</v>
          </cell>
          <cell r="Z570">
            <v>1</v>
          </cell>
          <cell r="AA570" t="str">
            <v>00</v>
          </cell>
          <cell r="AC570" t="str">
            <v>X</v>
          </cell>
          <cell r="AD570" t="str">
            <v>100</v>
          </cell>
          <cell r="AE570" t="str">
            <v>10098528698</v>
          </cell>
          <cell r="AF570" t="str">
            <v>02</v>
          </cell>
          <cell r="AG570" t="str">
            <v>19900205</v>
          </cell>
          <cell r="AH570" t="str">
            <v>DT.Adm.Corr.Antiguid</v>
          </cell>
          <cell r="AI570" t="str">
            <v>1</v>
          </cell>
          <cell r="AJ570" t="str">
            <v>ACTIVOS</v>
          </cell>
          <cell r="AK570" t="str">
            <v>AA</v>
          </cell>
          <cell r="AL570" t="str">
            <v>ACTIVO TEMP.INTEIRO</v>
          </cell>
          <cell r="AM570" t="str">
            <v>J300</v>
          </cell>
          <cell r="AN570" t="str">
            <v>EDPOutsourcing Comercial-S</v>
          </cell>
          <cell r="AO570" t="str">
            <v>J317</v>
          </cell>
          <cell r="AP570" t="str">
            <v>EDPOC-AMDR-GgCt</v>
          </cell>
          <cell r="AQ570" t="str">
            <v>40176845</v>
          </cell>
          <cell r="AR570" t="str">
            <v>70000060</v>
          </cell>
          <cell r="AS570" t="str">
            <v>025.</v>
          </cell>
          <cell r="AT570" t="str">
            <v>ESCRITURARIO COMERCIAL</v>
          </cell>
          <cell r="AU570" t="str">
            <v>1</v>
          </cell>
          <cell r="AV570" t="str">
            <v>00040352</v>
          </cell>
          <cell r="AW570" t="str">
            <v>J20464260430</v>
          </cell>
          <cell r="AX570" t="str">
            <v>AS-LJAMD-LOJA AMADORA</v>
          </cell>
          <cell r="AY570" t="str">
            <v>68905604</v>
          </cell>
          <cell r="AZ570" t="str">
            <v>Lj Amadora</v>
          </cell>
          <cell r="BA570" t="str">
            <v>6890</v>
          </cell>
          <cell r="BB570" t="str">
            <v>EDP Outsourcing Comercial</v>
          </cell>
          <cell r="BC570" t="str">
            <v>6890</v>
          </cell>
          <cell r="BD570" t="str">
            <v>6890</v>
          </cell>
          <cell r="BE570" t="str">
            <v>2800</v>
          </cell>
          <cell r="BF570" t="str">
            <v>6890</v>
          </cell>
          <cell r="BG570" t="str">
            <v>EDP Outsourcing Comercial,SA</v>
          </cell>
          <cell r="BH570" t="str">
            <v>1010</v>
          </cell>
          <cell r="BI570">
            <v>785</v>
          </cell>
          <cell r="BJ570" t="str">
            <v>04</v>
          </cell>
          <cell r="BK570">
            <v>15</v>
          </cell>
          <cell r="BL570">
            <v>151.65</v>
          </cell>
          <cell r="BM570" t="str">
            <v>NÍVEL 5</v>
          </cell>
          <cell r="BN570" t="str">
            <v>01</v>
          </cell>
          <cell r="BO570" t="str">
            <v>01</v>
          </cell>
          <cell r="BP570" t="str">
            <v>20040206</v>
          </cell>
          <cell r="BQ570" t="str">
            <v>33</v>
          </cell>
          <cell r="BR570" t="str">
            <v>NOMEACAO</v>
          </cell>
          <cell r="BS570" t="str">
            <v>20050101</v>
          </cell>
          <cell r="BT570" t="str">
            <v>20031001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C570">
            <v>0</v>
          </cell>
          <cell r="CG570">
            <v>0</v>
          </cell>
          <cell r="CK570">
            <v>0</v>
          </cell>
          <cell r="CO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1</v>
          </cell>
          <cell r="CY570" t="str">
            <v>6010</v>
          </cell>
          <cell r="CZ570">
            <v>39.54</v>
          </cell>
          <cell r="DC570">
            <v>0</v>
          </cell>
          <cell r="DF570">
            <v>0</v>
          </cell>
          <cell r="DI570">
            <v>0</v>
          </cell>
          <cell r="DK570">
            <v>0</v>
          </cell>
          <cell r="DL570">
            <v>0</v>
          </cell>
          <cell r="DN570" t="str">
            <v>21D12</v>
          </cell>
          <cell r="DO570" t="str">
            <v>Flex.T.Int."Act.Ind."</v>
          </cell>
          <cell r="DP570">
            <v>2</v>
          </cell>
          <cell r="DQ570">
            <v>100</v>
          </cell>
          <cell r="DR570" t="str">
            <v>LX01</v>
          </cell>
          <cell r="DT570" t="str">
            <v>00100000</v>
          </cell>
          <cell r="DU570" t="str">
            <v>BANCO BPI, SA</v>
          </cell>
        </row>
        <row r="571">
          <cell r="A571" t="str">
            <v>327263</v>
          </cell>
          <cell r="B571" t="str">
            <v>Maria Conceição Rodrigues Ribeiro</v>
          </cell>
          <cell r="C571" t="str">
            <v>1996</v>
          </cell>
          <cell r="D571">
            <v>9</v>
          </cell>
          <cell r="E571">
            <v>9</v>
          </cell>
          <cell r="F571" t="str">
            <v>19710828</v>
          </cell>
          <cell r="G571" t="str">
            <v>33</v>
          </cell>
          <cell r="H571" t="str">
            <v>1</v>
          </cell>
          <cell r="I571" t="str">
            <v>Casado</v>
          </cell>
          <cell r="J571" t="str">
            <v>feminino</v>
          </cell>
          <cell r="K571">
            <v>1</v>
          </cell>
          <cell r="L571" t="str">
            <v>Rua D.Isabel de Aragão, N.17-3 Ft</v>
          </cell>
          <cell r="M571" t="str">
            <v>2605-653</v>
          </cell>
          <cell r="N571" t="str">
            <v>BELAS</v>
          </cell>
          <cell r="O571" t="str">
            <v>00243212</v>
          </cell>
          <cell r="P571" t="str">
            <v>11 ANO CONTABIL.ADMINISTRACAO</v>
          </cell>
          <cell r="R571" t="str">
            <v>9559975</v>
          </cell>
          <cell r="S571" t="str">
            <v>20000727</v>
          </cell>
          <cell r="T571" t="str">
            <v>LISBOA</v>
          </cell>
          <cell r="U571" t="str">
            <v>9803</v>
          </cell>
          <cell r="V571" t="str">
            <v>S.NAC IND ENERGIA-SINDEL</v>
          </cell>
          <cell r="W571" t="str">
            <v>178752908</v>
          </cell>
          <cell r="X571" t="str">
            <v>3166</v>
          </cell>
          <cell r="Y571" t="str">
            <v>0.0</v>
          </cell>
          <cell r="Z571">
            <v>1</v>
          </cell>
          <cell r="AA571" t="str">
            <v>00</v>
          </cell>
          <cell r="AC571" t="str">
            <v>X</v>
          </cell>
          <cell r="AD571" t="str">
            <v>029</v>
          </cell>
          <cell r="AE571" t="str">
            <v>10940100351</v>
          </cell>
          <cell r="AF571" t="str">
            <v>02</v>
          </cell>
          <cell r="AG571" t="str">
            <v>19960805</v>
          </cell>
          <cell r="AH571" t="str">
            <v>DT.Adm.Corr.Antiguid</v>
          </cell>
          <cell r="AI571" t="str">
            <v>1</v>
          </cell>
          <cell r="AJ571" t="str">
            <v>ACTIVOS</v>
          </cell>
          <cell r="AK571" t="str">
            <v>AA</v>
          </cell>
          <cell r="AL571" t="str">
            <v>ACTIVO TEMP.INTEIRO</v>
          </cell>
          <cell r="AM571" t="str">
            <v>J300</v>
          </cell>
          <cell r="AN571" t="str">
            <v>EDPOutsourcing Comercial-S</v>
          </cell>
          <cell r="AO571" t="str">
            <v>J317</v>
          </cell>
          <cell r="AP571" t="str">
            <v>EDPOC-AMDR-GgCt</v>
          </cell>
          <cell r="AQ571" t="str">
            <v>40176847</v>
          </cell>
          <cell r="AR571" t="str">
            <v>70000060</v>
          </cell>
          <cell r="AS571" t="str">
            <v>025.</v>
          </cell>
          <cell r="AT571" t="str">
            <v>ESCRITURARIO COMERCIAL</v>
          </cell>
          <cell r="AU571" t="str">
            <v>1</v>
          </cell>
          <cell r="AV571" t="str">
            <v>00040352</v>
          </cell>
          <cell r="AW571" t="str">
            <v>J20464260430</v>
          </cell>
          <cell r="AX571" t="str">
            <v>AS-LJAMD-LOJA AMADORA</v>
          </cell>
          <cell r="AY571" t="str">
            <v>68905604</v>
          </cell>
          <cell r="AZ571" t="str">
            <v>Lj Amadora</v>
          </cell>
          <cell r="BA571" t="str">
            <v>6890</v>
          </cell>
          <cell r="BB571" t="str">
            <v>EDP Outsourcing Comercial</v>
          </cell>
          <cell r="BC571" t="str">
            <v>6890</v>
          </cell>
          <cell r="BD571" t="str">
            <v>6890</v>
          </cell>
          <cell r="BE571" t="str">
            <v>2800</v>
          </cell>
          <cell r="BF571" t="str">
            <v>6890</v>
          </cell>
          <cell r="BG571" t="str">
            <v>EDP Outsourcing Comercial,SA</v>
          </cell>
          <cell r="BH571" t="str">
            <v>1010</v>
          </cell>
          <cell r="BI571">
            <v>885</v>
          </cell>
          <cell r="BJ571" t="str">
            <v>06</v>
          </cell>
          <cell r="BK571">
            <v>9</v>
          </cell>
          <cell r="BL571">
            <v>90.99</v>
          </cell>
          <cell r="BM571" t="str">
            <v>NÍVEL 5</v>
          </cell>
          <cell r="BN571" t="str">
            <v>01</v>
          </cell>
          <cell r="BO571" t="str">
            <v>03</v>
          </cell>
          <cell r="BP571" t="str">
            <v>20040101</v>
          </cell>
          <cell r="BQ571" t="str">
            <v>21</v>
          </cell>
          <cell r="BR571" t="str">
            <v>EVOLUCAO AUTOMATICA</v>
          </cell>
          <cell r="BS571" t="str">
            <v>20050101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C571">
            <v>0</v>
          </cell>
          <cell r="CG571">
            <v>0</v>
          </cell>
          <cell r="CK571">
            <v>0</v>
          </cell>
          <cell r="CO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1</v>
          </cell>
          <cell r="CY571" t="str">
            <v>6010</v>
          </cell>
          <cell r="CZ571">
            <v>39.54</v>
          </cell>
          <cell r="DC571">
            <v>0</v>
          </cell>
          <cell r="DF571">
            <v>0</v>
          </cell>
          <cell r="DI571">
            <v>0</v>
          </cell>
          <cell r="DK571">
            <v>0</v>
          </cell>
          <cell r="DL571">
            <v>0</v>
          </cell>
          <cell r="DN571" t="str">
            <v>21D12</v>
          </cell>
          <cell r="DO571" t="str">
            <v>Flex.T.Int."Act.Ind."</v>
          </cell>
          <cell r="DP571">
            <v>2</v>
          </cell>
          <cell r="DQ571">
            <v>100</v>
          </cell>
          <cell r="DR571" t="str">
            <v>LX01</v>
          </cell>
          <cell r="DT571" t="str">
            <v>00360165</v>
          </cell>
          <cell r="DU571" t="str">
            <v>CAIXA ECONOMICA MONTEPIO GERAL</v>
          </cell>
        </row>
        <row r="572">
          <cell r="A572" t="str">
            <v>326135</v>
          </cell>
          <cell r="B572" t="str">
            <v>Paula Maria Correia Silva</v>
          </cell>
          <cell r="C572" t="str">
            <v>1994</v>
          </cell>
          <cell r="D572">
            <v>11</v>
          </cell>
          <cell r="E572">
            <v>11</v>
          </cell>
          <cell r="F572" t="str">
            <v>19710623</v>
          </cell>
          <cell r="G572" t="str">
            <v>34</v>
          </cell>
          <cell r="H572" t="str">
            <v>0</v>
          </cell>
          <cell r="I572" t="str">
            <v>Solt.</v>
          </cell>
          <cell r="J572" t="str">
            <v>feminino</v>
          </cell>
          <cell r="K572">
            <v>0</v>
          </cell>
          <cell r="L572" t="str">
            <v>Pç Antonio Sardinha, 13 - 5 Dto</v>
          </cell>
          <cell r="M572" t="str">
            <v>1170-028</v>
          </cell>
          <cell r="N572" t="str">
            <v>LISBOA</v>
          </cell>
          <cell r="O572" t="str">
            <v>00243393</v>
          </cell>
          <cell r="P572" t="str">
            <v>12.ANO - 2. CURSO</v>
          </cell>
          <cell r="R572" t="str">
            <v>9602175</v>
          </cell>
          <cell r="S572" t="str">
            <v>19991108</v>
          </cell>
          <cell r="T572" t="str">
            <v>LISBOA</v>
          </cell>
          <cell r="U572" t="str">
            <v>9803</v>
          </cell>
          <cell r="V572" t="str">
            <v>S.NAC IND ENERGIA-SINDEL</v>
          </cell>
          <cell r="W572" t="str">
            <v>202837645</v>
          </cell>
          <cell r="X572" t="str">
            <v>3069</v>
          </cell>
          <cell r="Y572" t="str">
            <v>0.0</v>
          </cell>
          <cell r="Z572">
            <v>0</v>
          </cell>
          <cell r="AA572" t="str">
            <v>00</v>
          </cell>
          <cell r="AD572" t="str">
            <v>029</v>
          </cell>
          <cell r="AE572" t="str">
            <v>10940097906</v>
          </cell>
          <cell r="AF572" t="str">
            <v>02</v>
          </cell>
          <cell r="AG572" t="str">
            <v>19940302</v>
          </cell>
          <cell r="AH572" t="str">
            <v>DT.Adm.Corr.Antiguid</v>
          </cell>
          <cell r="AI572" t="str">
            <v>1</v>
          </cell>
          <cell r="AJ572" t="str">
            <v>ACTIVOS</v>
          </cell>
          <cell r="AK572" t="str">
            <v>AA</v>
          </cell>
          <cell r="AL572" t="str">
            <v>ACTIVO TEMP.INTEIRO</v>
          </cell>
          <cell r="AM572" t="str">
            <v>J300</v>
          </cell>
          <cell r="AN572" t="str">
            <v>EDPOutsourcing Comercial-S</v>
          </cell>
          <cell r="AO572" t="str">
            <v>J317</v>
          </cell>
          <cell r="AP572" t="str">
            <v>EDPOC-AMDR-GgCt</v>
          </cell>
          <cell r="AQ572" t="str">
            <v>40176842</v>
          </cell>
          <cell r="AR572" t="str">
            <v>70000022</v>
          </cell>
          <cell r="AS572" t="str">
            <v>014.</v>
          </cell>
          <cell r="AT572" t="str">
            <v>TECNICO COMERCIAL</v>
          </cell>
          <cell r="AU572" t="str">
            <v>0</v>
          </cell>
          <cell r="AV572" t="str">
            <v>00040352</v>
          </cell>
          <cell r="AW572" t="str">
            <v>J20464260430</v>
          </cell>
          <cell r="AX572" t="str">
            <v>AS-LJAMD-LOJA AMADORA</v>
          </cell>
          <cell r="AY572" t="str">
            <v>68905604</v>
          </cell>
          <cell r="AZ572" t="str">
            <v>Lj Amadora</v>
          </cell>
          <cell r="BA572" t="str">
            <v>6890</v>
          </cell>
          <cell r="BB572" t="str">
            <v>EDP Outsourcing Comercial</v>
          </cell>
          <cell r="BC572" t="str">
            <v>6890</v>
          </cell>
          <cell r="BD572" t="str">
            <v>6890</v>
          </cell>
          <cell r="BE572" t="str">
            <v>2800</v>
          </cell>
          <cell r="BF572" t="str">
            <v>6890</v>
          </cell>
          <cell r="BG572" t="str">
            <v>EDP Outsourcing Comercial,SA</v>
          </cell>
          <cell r="BH572" t="str">
            <v>1010</v>
          </cell>
          <cell r="BI572">
            <v>1003</v>
          </cell>
          <cell r="BJ572" t="str">
            <v>08</v>
          </cell>
          <cell r="BK572">
            <v>11</v>
          </cell>
          <cell r="BL572">
            <v>111.21</v>
          </cell>
          <cell r="BM572" t="str">
            <v>NÍVEL 4</v>
          </cell>
          <cell r="BN572" t="str">
            <v>00</v>
          </cell>
          <cell r="BO572" t="str">
            <v>02</v>
          </cell>
          <cell r="BP572" t="str">
            <v>20040110</v>
          </cell>
          <cell r="BQ572" t="str">
            <v>22</v>
          </cell>
          <cell r="BR572" t="str">
            <v>ACELERACAO DE CARREIRA</v>
          </cell>
          <cell r="BS572" t="str">
            <v>20050101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C572">
            <v>0</v>
          </cell>
          <cell r="CG572">
            <v>0</v>
          </cell>
          <cell r="CK572">
            <v>0</v>
          </cell>
          <cell r="CO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</v>
          </cell>
          <cell r="CY572" t="str">
            <v>6010</v>
          </cell>
          <cell r="CZ572">
            <v>39.54</v>
          </cell>
          <cell r="DC572">
            <v>0</v>
          </cell>
          <cell r="DF572">
            <v>0</v>
          </cell>
          <cell r="DI572">
            <v>0</v>
          </cell>
          <cell r="DK572">
            <v>0</v>
          </cell>
          <cell r="DL572">
            <v>0</v>
          </cell>
          <cell r="DN572" t="str">
            <v>21D12</v>
          </cell>
          <cell r="DO572" t="str">
            <v>Flex.T.Int."Act.Ind."</v>
          </cell>
          <cell r="DP572">
            <v>2</v>
          </cell>
          <cell r="DQ572">
            <v>100</v>
          </cell>
          <cell r="DR572" t="str">
            <v>LX01</v>
          </cell>
          <cell r="DT572" t="str">
            <v>00410000</v>
          </cell>
          <cell r="DU572" t="str">
            <v>BANCO EXPRESSO ATLANTICO, SA</v>
          </cell>
        </row>
        <row r="573">
          <cell r="A573" t="str">
            <v>232904</v>
          </cell>
          <cell r="B573" t="str">
            <v>Rui Rodrigues Tomas</v>
          </cell>
          <cell r="C573" t="str">
            <v>1980</v>
          </cell>
          <cell r="D573">
            <v>25</v>
          </cell>
          <cell r="E573">
            <v>25</v>
          </cell>
          <cell r="F573" t="str">
            <v>19610225</v>
          </cell>
          <cell r="G573" t="str">
            <v>44</v>
          </cell>
          <cell r="H573" t="str">
            <v>4</v>
          </cell>
          <cell r="I573" t="str">
            <v>Divorc</v>
          </cell>
          <cell r="J573" t="str">
            <v>masculino</v>
          </cell>
          <cell r="K573">
            <v>2</v>
          </cell>
          <cell r="L573" t="str">
            <v>Rua Brasilia, Nº 12 - 1º  Dt</v>
          </cell>
          <cell r="M573" t="str">
            <v>2670-423</v>
          </cell>
          <cell r="N573" t="str">
            <v>LOURES</v>
          </cell>
          <cell r="O573" t="str">
            <v>00231023</v>
          </cell>
          <cell r="P573" t="str">
            <v>CURSO GERAL DOS LICEUS</v>
          </cell>
          <cell r="R573" t="str">
            <v>6075709</v>
          </cell>
          <cell r="S573" t="str">
            <v>20021203</v>
          </cell>
          <cell r="T573" t="str">
            <v>LISBOA</v>
          </cell>
          <cell r="U573" t="str">
            <v>9803</v>
          </cell>
          <cell r="V573" t="str">
            <v>S.NAC IND ENERGIA-SINDEL</v>
          </cell>
          <cell r="W573" t="str">
            <v>121770656</v>
          </cell>
          <cell r="X573" t="str">
            <v>1465</v>
          </cell>
          <cell r="Y573" t="str">
            <v>0.0</v>
          </cell>
          <cell r="Z573">
            <v>2</v>
          </cell>
          <cell r="AA573" t="str">
            <v>00</v>
          </cell>
          <cell r="AD573" t="str">
            <v>029</v>
          </cell>
          <cell r="AE573" t="str">
            <v>10940085301</v>
          </cell>
          <cell r="AF573" t="str">
            <v>02</v>
          </cell>
          <cell r="AG573" t="str">
            <v>19800922</v>
          </cell>
          <cell r="AH573" t="str">
            <v>DT.Adm.Corr.Antiguid</v>
          </cell>
          <cell r="AI573" t="str">
            <v>1</v>
          </cell>
          <cell r="AJ573" t="str">
            <v>ACTIVOS</v>
          </cell>
          <cell r="AK573" t="str">
            <v>AA</v>
          </cell>
          <cell r="AL573" t="str">
            <v>ACTIVO TEMP.INTEIRO</v>
          </cell>
          <cell r="AM573" t="str">
            <v>J300</v>
          </cell>
          <cell r="AN573" t="str">
            <v>EDPOutsourcing Comercial-S</v>
          </cell>
          <cell r="AO573" t="str">
            <v>J318</v>
          </cell>
          <cell r="AP573" t="str">
            <v>EDPOC-LRS-4Out</v>
          </cell>
          <cell r="AQ573" t="str">
            <v>40177279</v>
          </cell>
          <cell r="AR573" t="str">
            <v>70000022</v>
          </cell>
          <cell r="AS573" t="str">
            <v>014.</v>
          </cell>
          <cell r="AT573" t="str">
            <v>TECNICO COMERCIAL</v>
          </cell>
          <cell r="AU573" t="str">
            <v>1</v>
          </cell>
          <cell r="AV573" t="str">
            <v>00040339</v>
          </cell>
          <cell r="AW573" t="str">
            <v>J20460000830</v>
          </cell>
          <cell r="AX573" t="str">
            <v>AS-RA-GA REDE DE AGENTES - I</v>
          </cell>
          <cell r="AY573" t="str">
            <v>68905059</v>
          </cell>
          <cell r="AZ573" t="str">
            <v>Eq Contacto Directo</v>
          </cell>
          <cell r="BA573" t="str">
            <v>6890</v>
          </cell>
          <cell r="BB573" t="str">
            <v>EDP Outsourcing Comercial</v>
          </cell>
          <cell r="BC573" t="str">
            <v>6890</v>
          </cell>
          <cell r="BD573" t="str">
            <v>6890</v>
          </cell>
          <cell r="BE573" t="str">
            <v>2800</v>
          </cell>
          <cell r="BF573" t="str">
            <v>6890</v>
          </cell>
          <cell r="BG573" t="str">
            <v>EDP Outsourcing Comercial,SA</v>
          </cell>
          <cell r="BH573" t="str">
            <v>1010</v>
          </cell>
          <cell r="BI573">
            <v>1339</v>
          </cell>
          <cell r="BJ573" t="str">
            <v>12</v>
          </cell>
          <cell r="BK573">
            <v>25</v>
          </cell>
          <cell r="BL573">
            <v>252.75</v>
          </cell>
          <cell r="BM573" t="str">
            <v>NÍVEL 4</v>
          </cell>
          <cell r="BN573" t="str">
            <v>00</v>
          </cell>
          <cell r="BO573" t="str">
            <v>06</v>
          </cell>
          <cell r="BP573" t="str">
            <v>20050101</v>
          </cell>
          <cell r="BQ573" t="str">
            <v>21</v>
          </cell>
          <cell r="BR573" t="str">
            <v>EVOLUCAO AUTOMATICA</v>
          </cell>
          <cell r="BS573" t="str">
            <v>20050101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C573">
            <v>0</v>
          </cell>
          <cell r="CG573">
            <v>0</v>
          </cell>
          <cell r="CK573">
            <v>0</v>
          </cell>
          <cell r="CO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Z573">
            <v>0</v>
          </cell>
          <cell r="DC573">
            <v>0</v>
          </cell>
          <cell r="DF573">
            <v>0</v>
          </cell>
          <cell r="DI573">
            <v>0</v>
          </cell>
          <cell r="DK573">
            <v>0</v>
          </cell>
          <cell r="DL573">
            <v>0</v>
          </cell>
          <cell r="DN573" t="str">
            <v>21D11</v>
          </cell>
          <cell r="DO573" t="str">
            <v>Flex.T.Int."Escrit"</v>
          </cell>
          <cell r="DP573">
            <v>2</v>
          </cell>
          <cell r="DQ573">
            <v>100</v>
          </cell>
          <cell r="DR573" t="str">
            <v>LX01</v>
          </cell>
          <cell r="DT573" t="str">
            <v>00360252</v>
          </cell>
          <cell r="DU573" t="str">
            <v>CAIXA ECONOMICA MONTEPIO GERAL</v>
          </cell>
        </row>
        <row r="574">
          <cell r="A574" t="str">
            <v>302392</v>
          </cell>
          <cell r="B574" t="str">
            <v>Elisabete Alves Carvalho</v>
          </cell>
          <cell r="C574" t="str">
            <v>1984</v>
          </cell>
          <cell r="D574">
            <v>21</v>
          </cell>
          <cell r="E574">
            <v>21</v>
          </cell>
          <cell r="F574" t="str">
            <v>19600612</v>
          </cell>
          <cell r="G574" t="str">
            <v>45</v>
          </cell>
          <cell r="H574" t="str">
            <v>1</v>
          </cell>
          <cell r="I574" t="str">
            <v>Casado</v>
          </cell>
          <cell r="J574" t="str">
            <v>feminino</v>
          </cell>
          <cell r="K574">
            <v>1</v>
          </cell>
          <cell r="L574" t="str">
            <v>R Ligação Lt 4-1 - B. Troviscais</v>
          </cell>
          <cell r="M574" t="str">
            <v>2695-483</v>
          </cell>
          <cell r="N574" t="str">
            <v>SÃO JOÃO DA TALHA</v>
          </cell>
          <cell r="O574" t="str">
            <v>00233023</v>
          </cell>
          <cell r="P574" t="str">
            <v>C.GERAL UNIFICADO(9 ANO ESCOL)</v>
          </cell>
          <cell r="R574" t="str">
            <v>6008763</v>
          </cell>
          <cell r="S574" t="str">
            <v>19991228</v>
          </cell>
          <cell r="T574" t="str">
            <v>LISBOA</v>
          </cell>
          <cell r="U574" t="str">
            <v>9803</v>
          </cell>
          <cell r="V574" t="str">
            <v>S.NAC IND ENERGIA-SINDEL</v>
          </cell>
          <cell r="W574" t="str">
            <v>115538836</v>
          </cell>
          <cell r="X574" t="str">
            <v>3158</v>
          </cell>
          <cell r="Y574" t="str">
            <v>0.0</v>
          </cell>
          <cell r="Z574">
            <v>1</v>
          </cell>
          <cell r="AA574" t="str">
            <v>00</v>
          </cell>
          <cell r="AC574" t="str">
            <v>X</v>
          </cell>
          <cell r="AD574" t="str">
            <v>029</v>
          </cell>
          <cell r="AE574" t="str">
            <v>10940088877</v>
          </cell>
          <cell r="AF574" t="str">
            <v>02</v>
          </cell>
          <cell r="AG574" t="str">
            <v>19841112</v>
          </cell>
          <cell r="AH574" t="str">
            <v>DT.Adm.Corr.Antiguid</v>
          </cell>
          <cell r="AI574" t="str">
            <v>1</v>
          </cell>
          <cell r="AJ574" t="str">
            <v>ACTIVOS</v>
          </cell>
          <cell r="AK574" t="str">
            <v>AA</v>
          </cell>
          <cell r="AL574" t="str">
            <v>ACTIVO TEMP.INTEIRO</v>
          </cell>
          <cell r="AM574" t="str">
            <v>J300</v>
          </cell>
          <cell r="AN574" t="str">
            <v>EDPOutsourcing Comercial-S</v>
          </cell>
          <cell r="AO574" t="str">
            <v>J318</v>
          </cell>
          <cell r="AP574" t="str">
            <v>EDPOC-LRS-4Out</v>
          </cell>
          <cell r="AQ574" t="str">
            <v>40177160</v>
          </cell>
          <cell r="AR574" t="str">
            <v>70000060</v>
          </cell>
          <cell r="AS574" t="str">
            <v>025.</v>
          </cell>
          <cell r="AT574" t="str">
            <v>ESCRITURARIO COMERCIAL</v>
          </cell>
          <cell r="AU574" t="str">
            <v>1</v>
          </cell>
          <cell r="AV574" t="str">
            <v>00040527</v>
          </cell>
          <cell r="AW574" t="str">
            <v>J20460000830</v>
          </cell>
          <cell r="AX574" t="str">
            <v>AS-RA-GA REDE DE AGENTES - III</v>
          </cell>
          <cell r="AY574" t="str">
            <v>68905059</v>
          </cell>
          <cell r="AZ574" t="str">
            <v>Eq Contacto Directo</v>
          </cell>
          <cell r="BA574" t="str">
            <v>6890</v>
          </cell>
          <cell r="BB574" t="str">
            <v>EDP Outsourcing Comercial</v>
          </cell>
          <cell r="BC574" t="str">
            <v>6890</v>
          </cell>
          <cell r="BD574" t="str">
            <v>6890</v>
          </cell>
          <cell r="BE574" t="str">
            <v>2800</v>
          </cell>
          <cell r="BF574" t="str">
            <v>6890</v>
          </cell>
          <cell r="BG574" t="str">
            <v>EDP Outsourcing Comercial,SA</v>
          </cell>
          <cell r="BH574" t="str">
            <v>1010</v>
          </cell>
          <cell r="BI574">
            <v>1160</v>
          </cell>
          <cell r="BJ574" t="str">
            <v>10</v>
          </cell>
          <cell r="BK574">
            <v>21</v>
          </cell>
          <cell r="BL574">
            <v>212.31</v>
          </cell>
          <cell r="BM574" t="str">
            <v>NÍVEL 5</v>
          </cell>
          <cell r="BN574" t="str">
            <v>00</v>
          </cell>
          <cell r="BO574" t="str">
            <v>07</v>
          </cell>
          <cell r="BP574" t="str">
            <v>20050101</v>
          </cell>
          <cell r="BQ574" t="str">
            <v>21</v>
          </cell>
          <cell r="BR574" t="str">
            <v>EVOLUCAO AUTOMATICA</v>
          </cell>
          <cell r="BS574" t="str">
            <v>20050101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C574">
            <v>0</v>
          </cell>
          <cell r="CG574">
            <v>0</v>
          </cell>
          <cell r="CK574">
            <v>0</v>
          </cell>
          <cell r="CO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1</v>
          </cell>
          <cell r="CY574" t="str">
            <v>6010</v>
          </cell>
          <cell r="CZ574">
            <v>39.54</v>
          </cell>
          <cell r="DC574">
            <v>0</v>
          </cell>
          <cell r="DF574">
            <v>0</v>
          </cell>
          <cell r="DI574">
            <v>0</v>
          </cell>
          <cell r="DK574">
            <v>0</v>
          </cell>
          <cell r="DL574">
            <v>0</v>
          </cell>
          <cell r="DN574" t="str">
            <v>11D13</v>
          </cell>
          <cell r="DO574" t="str">
            <v>FixoTInt-"Lojas"2002</v>
          </cell>
          <cell r="DP574">
            <v>2</v>
          </cell>
          <cell r="DQ574">
            <v>100</v>
          </cell>
          <cell r="DR574" t="str">
            <v>LX01</v>
          </cell>
          <cell r="DT574" t="str">
            <v>00330000</v>
          </cell>
          <cell r="DU574" t="str">
            <v>BANCO COMERCIAL PORTUGUES, SA</v>
          </cell>
        </row>
        <row r="575">
          <cell r="A575" t="str">
            <v>302783</v>
          </cell>
          <cell r="B575" t="str">
            <v>Maria Paulo Lopes Passeiro Ferreira</v>
          </cell>
          <cell r="C575" t="str">
            <v>1985</v>
          </cell>
          <cell r="D575">
            <v>20</v>
          </cell>
          <cell r="E575">
            <v>20</v>
          </cell>
          <cell r="F575" t="str">
            <v>19580906</v>
          </cell>
          <cell r="G575" t="str">
            <v>46</v>
          </cell>
          <cell r="H575" t="str">
            <v>1</v>
          </cell>
          <cell r="I575" t="str">
            <v>Casado</v>
          </cell>
          <cell r="J575" t="str">
            <v>feminino</v>
          </cell>
          <cell r="K575">
            <v>2</v>
          </cell>
          <cell r="L575" t="str">
            <v>R Auta Palma Carlos, Lt 29 - 4 Esq.</v>
          </cell>
          <cell r="M575" t="str">
            <v>2685-000</v>
          </cell>
          <cell r="N575" t="str">
            <v>SACAVÉM</v>
          </cell>
          <cell r="O575" t="str">
            <v>00241132</v>
          </cell>
          <cell r="P575" t="str">
            <v>CURSO COMPLEMENTAR DOS LICEUS</v>
          </cell>
          <cell r="R575" t="str">
            <v>5038775</v>
          </cell>
          <cell r="S575" t="str">
            <v>20020220</v>
          </cell>
          <cell r="T575" t="str">
            <v>LISBOA</v>
          </cell>
          <cell r="U575" t="str">
            <v>9803</v>
          </cell>
          <cell r="V575" t="str">
            <v>S.NAC IND ENERGIA-SINDEL</v>
          </cell>
          <cell r="W575" t="str">
            <v>106403893</v>
          </cell>
          <cell r="X575" t="str">
            <v>3492</v>
          </cell>
          <cell r="Y575" t="str">
            <v>0.0</v>
          </cell>
          <cell r="Z575">
            <v>2</v>
          </cell>
          <cell r="AA575" t="str">
            <v>00</v>
          </cell>
          <cell r="AC575" t="str">
            <v>X</v>
          </cell>
          <cell r="AD575" t="str">
            <v>029</v>
          </cell>
          <cell r="AE575" t="str">
            <v>10940087741</v>
          </cell>
          <cell r="AF575" t="str">
            <v>02</v>
          </cell>
          <cell r="AG575" t="str">
            <v>19850102</v>
          </cell>
          <cell r="AH575" t="str">
            <v>DT.Adm.Corr.Antiguid</v>
          </cell>
          <cell r="AI575" t="str">
            <v>1</v>
          </cell>
          <cell r="AJ575" t="str">
            <v>ACTIVOS</v>
          </cell>
          <cell r="AK575" t="str">
            <v>AA</v>
          </cell>
          <cell r="AL575" t="str">
            <v>ACTIVO TEMP.INTEIRO</v>
          </cell>
          <cell r="AM575" t="str">
            <v>J300</v>
          </cell>
          <cell r="AN575" t="str">
            <v>EDPOutsourcing Comercial-S</v>
          </cell>
          <cell r="AO575" t="str">
            <v>J318</v>
          </cell>
          <cell r="AP575" t="str">
            <v>EDPOC-LRS-4Out</v>
          </cell>
          <cell r="AQ575" t="str">
            <v>40177301</v>
          </cell>
          <cell r="AR575" t="str">
            <v>70000060</v>
          </cell>
          <cell r="AS575" t="str">
            <v>025.</v>
          </cell>
          <cell r="AT575" t="str">
            <v>ESCRITURARIO COMERCIAL</v>
          </cell>
          <cell r="AU575" t="str">
            <v>1</v>
          </cell>
          <cell r="AV575" t="str">
            <v>00040527</v>
          </cell>
          <cell r="AW575" t="str">
            <v>J20460000830</v>
          </cell>
          <cell r="AX575" t="str">
            <v>AS-RA-GA REDE DE AGENTES - III</v>
          </cell>
          <cell r="AY575" t="str">
            <v>68905059</v>
          </cell>
          <cell r="AZ575" t="str">
            <v>Eq Contacto Directo</v>
          </cell>
          <cell r="BA575" t="str">
            <v>6890</v>
          </cell>
          <cell r="BB575" t="str">
            <v>EDP Outsourcing Comercial</v>
          </cell>
          <cell r="BC575" t="str">
            <v>6890</v>
          </cell>
          <cell r="BD575" t="str">
            <v>6890</v>
          </cell>
          <cell r="BE575" t="str">
            <v>2800</v>
          </cell>
          <cell r="BF575" t="str">
            <v>6890</v>
          </cell>
          <cell r="BG575" t="str">
            <v>EDP Outsourcing Comercial,SA</v>
          </cell>
          <cell r="BH575" t="str">
            <v>1010</v>
          </cell>
          <cell r="BI575">
            <v>1160</v>
          </cell>
          <cell r="BJ575" t="str">
            <v>10</v>
          </cell>
          <cell r="BK575">
            <v>20</v>
          </cell>
          <cell r="BL575">
            <v>202.2</v>
          </cell>
          <cell r="BM575" t="str">
            <v>NÍVEL 5</v>
          </cell>
          <cell r="BN575" t="str">
            <v>01</v>
          </cell>
          <cell r="BO575" t="str">
            <v>07</v>
          </cell>
          <cell r="BP575" t="str">
            <v>20040101</v>
          </cell>
          <cell r="BQ575" t="str">
            <v>21</v>
          </cell>
          <cell r="BR575" t="str">
            <v>EVOLUCAO AUTOMATICA</v>
          </cell>
          <cell r="BS575" t="str">
            <v>20050101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C575">
            <v>0</v>
          </cell>
          <cell r="CG575">
            <v>0</v>
          </cell>
          <cell r="CK575">
            <v>0</v>
          </cell>
          <cell r="CO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1</v>
          </cell>
          <cell r="CY575" t="str">
            <v>6010</v>
          </cell>
          <cell r="CZ575">
            <v>39.54</v>
          </cell>
          <cell r="DC575">
            <v>0</v>
          </cell>
          <cell r="DF575">
            <v>0</v>
          </cell>
          <cell r="DI575">
            <v>0</v>
          </cell>
          <cell r="DK575">
            <v>0</v>
          </cell>
          <cell r="DL575">
            <v>0</v>
          </cell>
          <cell r="DN575" t="str">
            <v>11D13</v>
          </cell>
          <cell r="DO575" t="str">
            <v>FixoTInt-"Lojas"2002</v>
          </cell>
          <cell r="DP575">
            <v>2</v>
          </cell>
          <cell r="DQ575">
            <v>100</v>
          </cell>
          <cell r="DR575" t="str">
            <v>LX01</v>
          </cell>
          <cell r="DT575" t="str">
            <v>00330000</v>
          </cell>
          <cell r="DU575" t="str">
            <v>BANCO COMERCIAL PORTUGUES, SA</v>
          </cell>
        </row>
        <row r="576">
          <cell r="A576" t="str">
            <v>232386</v>
          </cell>
          <cell r="B576" t="str">
            <v>Maria Angelica Oliveira Engenheiro Santos Moreira</v>
          </cell>
          <cell r="C576" t="str">
            <v>1974</v>
          </cell>
          <cell r="D576">
            <v>31</v>
          </cell>
          <cell r="E576">
            <v>31</v>
          </cell>
          <cell r="F576" t="str">
            <v>19550324</v>
          </cell>
          <cell r="G576" t="str">
            <v>50</v>
          </cell>
          <cell r="H576" t="str">
            <v>1</v>
          </cell>
          <cell r="I576" t="str">
            <v>Casado</v>
          </cell>
          <cell r="J576" t="str">
            <v>feminino</v>
          </cell>
          <cell r="K576">
            <v>0</v>
          </cell>
          <cell r="L576" t="str">
            <v>R Goa 10 1-Dto.</v>
          </cell>
          <cell r="M576" t="str">
            <v>2670-437</v>
          </cell>
          <cell r="N576" t="str">
            <v>LOURES</v>
          </cell>
          <cell r="O576" t="str">
            <v>00123032</v>
          </cell>
          <cell r="P576" t="str">
            <v>CICLO PREP. ENSINO SECUNDARIO</v>
          </cell>
          <cell r="R576" t="str">
            <v>6398363</v>
          </cell>
          <cell r="S576" t="str">
            <v>19970818</v>
          </cell>
          <cell r="T576" t="str">
            <v>LISBOA</v>
          </cell>
          <cell r="W576" t="str">
            <v>117135704</v>
          </cell>
          <cell r="X576" t="str">
            <v>1520</v>
          </cell>
          <cell r="Y576" t="str">
            <v>0.0</v>
          </cell>
          <cell r="Z576">
            <v>0</v>
          </cell>
          <cell r="AA576" t="str">
            <v>00</v>
          </cell>
          <cell r="AC576" t="str">
            <v>X</v>
          </cell>
          <cell r="AD576" t="str">
            <v>029</v>
          </cell>
          <cell r="AE576" t="str">
            <v>10940084801</v>
          </cell>
          <cell r="AF576" t="str">
            <v>02</v>
          </cell>
          <cell r="AG576" t="str">
            <v>19740820</v>
          </cell>
          <cell r="AH576" t="str">
            <v>DT.Adm.Corr.Antiguid</v>
          </cell>
          <cell r="AI576" t="str">
            <v>1</v>
          </cell>
          <cell r="AJ576" t="str">
            <v>ACTIVOS</v>
          </cell>
          <cell r="AK576" t="str">
            <v>AA</v>
          </cell>
          <cell r="AL576" t="str">
            <v>ACTIVO TEMP.INTEIRO</v>
          </cell>
          <cell r="AM576" t="str">
            <v>J300</v>
          </cell>
          <cell r="AN576" t="str">
            <v>EDPOutsourcing Comercial-S</v>
          </cell>
          <cell r="AO576" t="str">
            <v>J318</v>
          </cell>
          <cell r="AP576" t="str">
            <v>EDPOC-LRS-4Out</v>
          </cell>
          <cell r="AQ576" t="str">
            <v>40177278</v>
          </cell>
          <cell r="AR576" t="str">
            <v>70000022</v>
          </cell>
          <cell r="AS576" t="str">
            <v>014.</v>
          </cell>
          <cell r="AT576" t="str">
            <v>TECNICO COMERCIAL</v>
          </cell>
          <cell r="AU576" t="str">
            <v>1</v>
          </cell>
          <cell r="AV576" t="str">
            <v>00040527</v>
          </cell>
          <cell r="AW576" t="str">
            <v>J20460000830</v>
          </cell>
          <cell r="AX576" t="str">
            <v>AS-RA-GA REDE DE AGENTES - III</v>
          </cell>
          <cell r="AY576" t="str">
            <v>68905059</v>
          </cell>
          <cell r="AZ576" t="str">
            <v>Eq Contacto Directo</v>
          </cell>
          <cell r="BA576" t="str">
            <v>6890</v>
          </cell>
          <cell r="BB576" t="str">
            <v>EDP Outsourcing Comercial</v>
          </cell>
          <cell r="BC576" t="str">
            <v>6890</v>
          </cell>
          <cell r="BD576" t="str">
            <v>6890</v>
          </cell>
          <cell r="BE576" t="str">
            <v>2800</v>
          </cell>
          <cell r="BF576" t="str">
            <v>6890</v>
          </cell>
          <cell r="BG576" t="str">
            <v>EDP Outsourcing Comercial,SA</v>
          </cell>
          <cell r="BH576" t="str">
            <v>1010</v>
          </cell>
          <cell r="BI576">
            <v>1432</v>
          </cell>
          <cell r="BJ576" t="str">
            <v>13</v>
          </cell>
          <cell r="BK576">
            <v>31</v>
          </cell>
          <cell r="BL576">
            <v>313.41000000000003</v>
          </cell>
          <cell r="BM576" t="str">
            <v>NÍVEL 4</v>
          </cell>
          <cell r="BN576" t="str">
            <v>01</v>
          </cell>
          <cell r="BO576" t="str">
            <v>07</v>
          </cell>
          <cell r="BP576" t="str">
            <v>20040101</v>
          </cell>
          <cell r="BQ576" t="str">
            <v>21</v>
          </cell>
          <cell r="BR576" t="str">
            <v>EVOLUCAO AUTOMATICA</v>
          </cell>
          <cell r="BS576" t="str">
            <v>20050101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G576">
            <v>0</v>
          </cell>
          <cell r="CK576">
            <v>0</v>
          </cell>
          <cell r="CO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Z576">
            <v>0</v>
          </cell>
          <cell r="DC576">
            <v>0</v>
          </cell>
          <cell r="DF576">
            <v>0</v>
          </cell>
          <cell r="DI576">
            <v>0</v>
          </cell>
          <cell r="DK576">
            <v>0</v>
          </cell>
          <cell r="DL576">
            <v>0</v>
          </cell>
          <cell r="DN576" t="str">
            <v>21D11</v>
          </cell>
          <cell r="DO576" t="str">
            <v>Flex.T.Int."Escrit"</v>
          </cell>
          <cell r="DP576">
            <v>2</v>
          </cell>
          <cell r="DQ576">
            <v>100</v>
          </cell>
          <cell r="DR576" t="str">
            <v>LX01</v>
          </cell>
          <cell r="DT576" t="str">
            <v>00320128</v>
          </cell>
          <cell r="DU576" t="str">
            <v>BARCLAYS BANK, PLC</v>
          </cell>
        </row>
        <row r="577">
          <cell r="A577" t="str">
            <v>211974</v>
          </cell>
          <cell r="B577" t="str">
            <v>Jose Delfim Borges</v>
          </cell>
          <cell r="C577" t="str">
            <v>1981</v>
          </cell>
          <cell r="D577">
            <v>24</v>
          </cell>
          <cell r="E577">
            <v>24</v>
          </cell>
          <cell r="F577" t="str">
            <v>19470717</v>
          </cell>
          <cell r="G577" t="str">
            <v>57</v>
          </cell>
          <cell r="H577" t="str">
            <v>1</v>
          </cell>
          <cell r="I577" t="str">
            <v>Casado</v>
          </cell>
          <cell r="J577" t="str">
            <v>masculino</v>
          </cell>
          <cell r="K577">
            <v>2</v>
          </cell>
          <cell r="L577" t="str">
            <v>R 16 Marco, N8 - 3 Esq.</v>
          </cell>
          <cell r="M577" t="str">
            <v>2625-410</v>
          </cell>
          <cell r="N577" t="str">
            <v>FORTE DA CASA</v>
          </cell>
          <cell r="O577" t="str">
            <v>00110024</v>
          </cell>
          <cell r="P577" t="str">
            <v>CICLO ELEMENTAR (4.CLASSE)</v>
          </cell>
          <cell r="R577" t="str">
            <v>981045</v>
          </cell>
          <cell r="S577" t="str">
            <v>20000607</v>
          </cell>
          <cell r="T577" t="str">
            <v>LISBOA</v>
          </cell>
          <cell r="U577" t="str">
            <v>9803</v>
          </cell>
          <cell r="V577" t="str">
            <v>S.NAC IND ENERGIA-SINDEL</v>
          </cell>
          <cell r="W577" t="str">
            <v>131915495</v>
          </cell>
          <cell r="X577" t="str">
            <v>3573</v>
          </cell>
          <cell r="Y577" t="str">
            <v>0.0</v>
          </cell>
          <cell r="Z577">
            <v>2</v>
          </cell>
          <cell r="AA577" t="str">
            <v>00</v>
          </cell>
          <cell r="AC577" t="str">
            <v>X</v>
          </cell>
          <cell r="AD577" t="str">
            <v>029</v>
          </cell>
          <cell r="AE577" t="str">
            <v>10940077895</v>
          </cell>
          <cell r="AF577" t="str">
            <v>02</v>
          </cell>
          <cell r="AG577" t="str">
            <v>19810504</v>
          </cell>
          <cell r="AH577" t="str">
            <v>DT.Adm.Corr.Antiguid</v>
          </cell>
          <cell r="AI577" t="str">
            <v>1</v>
          </cell>
          <cell r="AJ577" t="str">
            <v>ACTIVOS</v>
          </cell>
          <cell r="AK577" t="str">
            <v>AA</v>
          </cell>
          <cell r="AL577" t="str">
            <v>ACTIVO TEMP.INTEIRO</v>
          </cell>
          <cell r="AM577" t="str">
            <v>J300</v>
          </cell>
          <cell r="AN577" t="str">
            <v>EDPOutsourcing Comercial-S</v>
          </cell>
          <cell r="AO577" t="str">
            <v>J318</v>
          </cell>
          <cell r="AP577" t="str">
            <v>EDPOC-LRS-4Out</v>
          </cell>
          <cell r="AQ577" t="str">
            <v>40177155</v>
          </cell>
          <cell r="AR577" t="str">
            <v>70000045</v>
          </cell>
          <cell r="AS577" t="str">
            <v>01S3</v>
          </cell>
          <cell r="AT577" t="str">
            <v>CHEFIA SECCAO ESCALAO III</v>
          </cell>
          <cell r="AU577" t="str">
            <v>1</v>
          </cell>
          <cell r="AV577" t="str">
            <v>00040393</v>
          </cell>
          <cell r="AW577" t="str">
            <v>J20464460130</v>
          </cell>
          <cell r="AX577" t="str">
            <v>AS-LJLRS-CH-CHEFIA</v>
          </cell>
          <cell r="AY577" t="str">
            <v>68905509</v>
          </cell>
          <cell r="AZ577" t="str">
            <v>Lj Loures</v>
          </cell>
          <cell r="BA577" t="str">
            <v>6890</v>
          </cell>
          <cell r="BB577" t="str">
            <v>EDP Outsourcing Comercial</v>
          </cell>
          <cell r="BC577" t="str">
            <v>6890</v>
          </cell>
          <cell r="BD577" t="str">
            <v>6890</v>
          </cell>
          <cell r="BE577" t="str">
            <v>2800</v>
          </cell>
          <cell r="BF577" t="str">
            <v>6890</v>
          </cell>
          <cell r="BG577" t="str">
            <v>EDP Outsourcing Comercial,SA</v>
          </cell>
          <cell r="BH577" t="str">
            <v>1010</v>
          </cell>
          <cell r="BI577">
            <v>1707</v>
          </cell>
          <cell r="BJ577" t="str">
            <v>16</v>
          </cell>
          <cell r="BK577">
            <v>24</v>
          </cell>
          <cell r="BL577">
            <v>242.64</v>
          </cell>
          <cell r="BM577" t="str">
            <v>C SECÇ3</v>
          </cell>
          <cell r="BN577" t="str">
            <v>00</v>
          </cell>
          <cell r="BO577" t="str">
            <v>H</v>
          </cell>
          <cell r="BP577" t="str">
            <v>20050101</v>
          </cell>
          <cell r="BQ577" t="str">
            <v>21</v>
          </cell>
          <cell r="BR577" t="str">
            <v>EVOLUCAO AUTOMATICA</v>
          </cell>
          <cell r="BS577" t="str">
            <v>20050101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C577">
            <v>0</v>
          </cell>
          <cell r="CG577">
            <v>0</v>
          </cell>
          <cell r="CK577">
            <v>0</v>
          </cell>
          <cell r="CO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1</v>
          </cell>
          <cell r="CY577" t="str">
            <v>6010</v>
          </cell>
          <cell r="CZ577">
            <v>39.54</v>
          </cell>
          <cell r="DC577">
            <v>0</v>
          </cell>
          <cell r="DF577">
            <v>0</v>
          </cell>
          <cell r="DI577">
            <v>0</v>
          </cell>
          <cell r="DK577">
            <v>0</v>
          </cell>
          <cell r="DL577">
            <v>0</v>
          </cell>
          <cell r="DN577" t="str">
            <v>21D12</v>
          </cell>
          <cell r="DO577" t="str">
            <v>Flex.T.Int."Act.Ind."</v>
          </cell>
          <cell r="DP577">
            <v>2</v>
          </cell>
          <cell r="DQ577">
            <v>100</v>
          </cell>
          <cell r="DR577" t="str">
            <v>LX01</v>
          </cell>
          <cell r="DT577" t="str">
            <v>00180000</v>
          </cell>
          <cell r="DU577" t="str">
            <v>BANCO TOTTA &amp; ACORES, SA</v>
          </cell>
        </row>
        <row r="578">
          <cell r="A578" t="str">
            <v>165280</v>
          </cell>
          <cell r="B578" t="str">
            <v>Anabela Pereira Coelho Batista</v>
          </cell>
          <cell r="C578" t="str">
            <v>1979</v>
          </cell>
          <cell r="D578">
            <v>26</v>
          </cell>
          <cell r="E578">
            <v>26</v>
          </cell>
          <cell r="F578" t="str">
            <v>19590209</v>
          </cell>
          <cell r="G578" t="str">
            <v>46</v>
          </cell>
          <cell r="H578" t="str">
            <v>1</v>
          </cell>
          <cell r="I578" t="str">
            <v>Casado</v>
          </cell>
          <cell r="J578" t="str">
            <v>feminino</v>
          </cell>
          <cell r="K578">
            <v>3</v>
          </cell>
          <cell r="L578" t="str">
            <v>Br Tazim Cam Publico Vda Creme 1  -  São Julião do Toj</v>
          </cell>
          <cell r="M578" t="str">
            <v>2670-000</v>
          </cell>
          <cell r="N578" t="str">
            <v>LOURES</v>
          </cell>
          <cell r="O578" t="str">
            <v>00242072</v>
          </cell>
          <cell r="P578" t="str">
            <v>CC CONTABILIDADE ADMINISTRACAO</v>
          </cell>
          <cell r="R578" t="str">
            <v>5160774</v>
          </cell>
          <cell r="S578" t="str">
            <v>19870305</v>
          </cell>
          <cell r="T578" t="str">
            <v>LISBOA</v>
          </cell>
          <cell r="U578" t="str">
            <v>9803</v>
          </cell>
          <cell r="V578" t="str">
            <v>S.NAC IND ENERGIA-SINDEL</v>
          </cell>
          <cell r="W578" t="str">
            <v>135355966</v>
          </cell>
          <cell r="X578" t="str">
            <v>1520</v>
          </cell>
          <cell r="Y578" t="str">
            <v>0.0</v>
          </cell>
          <cell r="Z578">
            <v>3</v>
          </cell>
          <cell r="AA578" t="str">
            <v>00</v>
          </cell>
          <cell r="AC578" t="str">
            <v>X</v>
          </cell>
          <cell r="AD578" t="str">
            <v>029</v>
          </cell>
          <cell r="AE578" t="str">
            <v>10940073950</v>
          </cell>
          <cell r="AF578" t="str">
            <v>02</v>
          </cell>
          <cell r="AG578" t="str">
            <v>19790301</v>
          </cell>
          <cell r="AH578" t="str">
            <v>DT.Adm.Corr.Antiguid</v>
          </cell>
          <cell r="AI578" t="str">
            <v>1</v>
          </cell>
          <cell r="AJ578" t="str">
            <v>ACTIVOS</v>
          </cell>
          <cell r="AK578" t="str">
            <v>AA</v>
          </cell>
          <cell r="AL578" t="str">
            <v>ACTIVO TEMP.INTEIRO</v>
          </cell>
          <cell r="AM578" t="str">
            <v>J300</v>
          </cell>
          <cell r="AN578" t="str">
            <v>EDPOutsourcing Comercial-S</v>
          </cell>
          <cell r="AO578" t="str">
            <v>J318</v>
          </cell>
          <cell r="AP578" t="str">
            <v>EDPOC-LRS-4Out</v>
          </cell>
          <cell r="AQ578" t="str">
            <v>40177156</v>
          </cell>
          <cell r="AR578" t="str">
            <v>70000022</v>
          </cell>
          <cell r="AS578" t="str">
            <v>014.</v>
          </cell>
          <cell r="AT578" t="str">
            <v>TECNICO COMERCIAL</v>
          </cell>
          <cell r="AU578" t="str">
            <v>1</v>
          </cell>
          <cell r="AV578" t="str">
            <v>00040394</v>
          </cell>
          <cell r="AW578" t="str">
            <v>J20464460430</v>
          </cell>
          <cell r="AX578" t="str">
            <v>AS-LJLRS-LOJA LOURES</v>
          </cell>
          <cell r="AY578" t="str">
            <v>68905509</v>
          </cell>
          <cell r="AZ578" t="str">
            <v>Lj Loures</v>
          </cell>
          <cell r="BA578" t="str">
            <v>6890</v>
          </cell>
          <cell r="BB578" t="str">
            <v>EDP Outsourcing Comercial</v>
          </cell>
          <cell r="BC578" t="str">
            <v>6890</v>
          </cell>
          <cell r="BD578" t="str">
            <v>6890</v>
          </cell>
          <cell r="BE578" t="str">
            <v>2800</v>
          </cell>
          <cell r="BF578" t="str">
            <v>6890</v>
          </cell>
          <cell r="BG578" t="str">
            <v>EDP Outsourcing Comercial,SA</v>
          </cell>
          <cell r="BH578" t="str">
            <v>1010</v>
          </cell>
          <cell r="BI578">
            <v>1432</v>
          </cell>
          <cell r="BJ578" t="str">
            <v>13</v>
          </cell>
          <cell r="BK578">
            <v>26</v>
          </cell>
          <cell r="BL578">
            <v>262.86</v>
          </cell>
          <cell r="BM578" t="str">
            <v>NÍVEL 4</v>
          </cell>
          <cell r="BN578" t="str">
            <v>01</v>
          </cell>
          <cell r="BO578" t="str">
            <v>07</v>
          </cell>
          <cell r="BP578" t="str">
            <v>20040101</v>
          </cell>
          <cell r="BQ578" t="str">
            <v>21</v>
          </cell>
          <cell r="BR578" t="str">
            <v>EVOLUCAO AUTOMATICA</v>
          </cell>
          <cell r="BS578" t="str">
            <v>20050101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C578">
            <v>0</v>
          </cell>
          <cell r="CG578">
            <v>0</v>
          </cell>
          <cell r="CK578">
            <v>0</v>
          </cell>
          <cell r="CO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1</v>
          </cell>
          <cell r="CY578" t="str">
            <v>6010</v>
          </cell>
          <cell r="CZ578">
            <v>39.54</v>
          </cell>
          <cell r="DC578">
            <v>0</v>
          </cell>
          <cell r="DF578">
            <v>0</v>
          </cell>
          <cell r="DI578">
            <v>0</v>
          </cell>
          <cell r="DK578">
            <v>0</v>
          </cell>
          <cell r="DL578">
            <v>0</v>
          </cell>
          <cell r="DN578" t="str">
            <v>21D11</v>
          </cell>
          <cell r="DO578" t="str">
            <v>Flex.T.Int."Escrit"</v>
          </cell>
          <cell r="DP578">
            <v>2</v>
          </cell>
          <cell r="DQ578">
            <v>100</v>
          </cell>
          <cell r="DR578" t="str">
            <v>LX01</v>
          </cell>
          <cell r="DT578" t="str">
            <v>00330000</v>
          </cell>
          <cell r="DU578" t="str">
            <v>BANCO COMERCIAL PORTUGUES, SA</v>
          </cell>
        </row>
        <row r="579">
          <cell r="A579" t="str">
            <v>232424</v>
          </cell>
          <cell r="B579" t="str">
            <v>Aida Fernanda Conceição Placido Santos Cardoso</v>
          </cell>
          <cell r="C579" t="str">
            <v>1981</v>
          </cell>
          <cell r="D579">
            <v>24</v>
          </cell>
          <cell r="E579">
            <v>24</v>
          </cell>
          <cell r="F579" t="str">
            <v>19610917</v>
          </cell>
          <cell r="G579" t="str">
            <v>43</v>
          </cell>
          <cell r="H579" t="str">
            <v>0</v>
          </cell>
          <cell r="I579" t="str">
            <v>Solt.</v>
          </cell>
          <cell r="J579" t="str">
            <v>feminino</v>
          </cell>
          <cell r="K579">
            <v>1</v>
          </cell>
          <cell r="L579" t="str">
            <v>R Augusto Marques Raso 6-6.-B</v>
          </cell>
          <cell r="M579" t="str">
            <v>2670-000</v>
          </cell>
          <cell r="N579" t="str">
            <v>LOURES</v>
          </cell>
          <cell r="O579" t="str">
            <v>00231023</v>
          </cell>
          <cell r="P579" t="str">
            <v>CURSO GERAL DOS LICEUS</v>
          </cell>
          <cell r="R579" t="str">
            <v>6079326</v>
          </cell>
          <cell r="S579" t="str">
            <v>19941223</v>
          </cell>
          <cell r="T579" t="str">
            <v>LISBOA</v>
          </cell>
          <cell r="U579" t="str">
            <v>9802</v>
          </cell>
          <cell r="V579" t="str">
            <v>SIND IND ELéCT SUL ILHAS</v>
          </cell>
          <cell r="W579" t="str">
            <v>162672217</v>
          </cell>
          <cell r="X579" t="str">
            <v>1520</v>
          </cell>
          <cell r="Y579" t="str">
            <v>0.0</v>
          </cell>
          <cell r="Z579">
            <v>1</v>
          </cell>
          <cell r="AA579" t="str">
            <v>00</v>
          </cell>
          <cell r="AD579" t="str">
            <v>029</v>
          </cell>
          <cell r="AE579" t="str">
            <v>10940084843</v>
          </cell>
          <cell r="AF579" t="str">
            <v>02</v>
          </cell>
          <cell r="AG579" t="str">
            <v>19810423</v>
          </cell>
          <cell r="AH579" t="str">
            <v>DT.Adm.Corr.Antiguid</v>
          </cell>
          <cell r="AI579" t="str">
            <v>1</v>
          </cell>
          <cell r="AJ579" t="str">
            <v>ACTIVOS</v>
          </cell>
          <cell r="AK579" t="str">
            <v>AA</v>
          </cell>
          <cell r="AL579" t="str">
            <v>ACTIVO TEMP.INTEIRO</v>
          </cell>
          <cell r="AM579" t="str">
            <v>J300</v>
          </cell>
          <cell r="AN579" t="str">
            <v>EDPOutsourcing Comercial-S</v>
          </cell>
          <cell r="AO579" t="str">
            <v>J318</v>
          </cell>
          <cell r="AP579" t="str">
            <v>EDPOC-LRS-4Out</v>
          </cell>
          <cell r="AQ579" t="str">
            <v>40177159</v>
          </cell>
          <cell r="AR579" t="str">
            <v>70000060</v>
          </cell>
          <cell r="AS579" t="str">
            <v>025.</v>
          </cell>
          <cell r="AT579" t="str">
            <v>ESCRITURARIO COMERCIAL</v>
          </cell>
          <cell r="AU579" t="str">
            <v>1</v>
          </cell>
          <cell r="AV579" t="str">
            <v>00040394</v>
          </cell>
          <cell r="AW579" t="str">
            <v>J20464460430</v>
          </cell>
          <cell r="AX579" t="str">
            <v>AS-LJLRS-LOJA LOURES</v>
          </cell>
          <cell r="AY579" t="str">
            <v>68905509</v>
          </cell>
          <cell r="AZ579" t="str">
            <v>Lj Loures</v>
          </cell>
          <cell r="BA579" t="str">
            <v>6890</v>
          </cell>
          <cell r="BB579" t="str">
            <v>EDP Outsourcing Comercial</v>
          </cell>
          <cell r="BC579" t="str">
            <v>6890</v>
          </cell>
          <cell r="BD579" t="str">
            <v>6890</v>
          </cell>
          <cell r="BE579" t="str">
            <v>2800</v>
          </cell>
          <cell r="BF579" t="str">
            <v>6890</v>
          </cell>
          <cell r="BG579" t="str">
            <v>EDP Outsourcing Comercial,SA</v>
          </cell>
          <cell r="BH579" t="str">
            <v>1010</v>
          </cell>
          <cell r="BI579">
            <v>1247</v>
          </cell>
          <cell r="BJ579" t="str">
            <v>11</v>
          </cell>
          <cell r="BK579">
            <v>24</v>
          </cell>
          <cell r="BL579">
            <v>242.64</v>
          </cell>
          <cell r="BM579" t="str">
            <v>NÍVEL 5</v>
          </cell>
          <cell r="BN579" t="str">
            <v>01</v>
          </cell>
          <cell r="BO579" t="str">
            <v>08</v>
          </cell>
          <cell r="BP579" t="str">
            <v>20040101</v>
          </cell>
          <cell r="BQ579" t="str">
            <v>21</v>
          </cell>
          <cell r="BR579" t="str">
            <v>EVOLUCAO AUTOMATICA</v>
          </cell>
          <cell r="BS579" t="str">
            <v>20050101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C579">
            <v>0</v>
          </cell>
          <cell r="CG579">
            <v>0</v>
          </cell>
          <cell r="CK579">
            <v>0</v>
          </cell>
          <cell r="CO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 t="str">
            <v>6010</v>
          </cell>
          <cell r="CZ579">
            <v>39.54</v>
          </cell>
          <cell r="DC579">
            <v>0</v>
          </cell>
          <cell r="DF579">
            <v>0</v>
          </cell>
          <cell r="DI579">
            <v>0</v>
          </cell>
          <cell r="DK579">
            <v>0</v>
          </cell>
          <cell r="DL579">
            <v>0</v>
          </cell>
          <cell r="DN579" t="str">
            <v>11D13</v>
          </cell>
          <cell r="DO579" t="str">
            <v>FixoTInt-"Lojas"2002</v>
          </cell>
          <cell r="DP579">
            <v>2</v>
          </cell>
          <cell r="DQ579">
            <v>100</v>
          </cell>
          <cell r="DR579" t="str">
            <v>LX01</v>
          </cell>
          <cell r="DT579" t="str">
            <v>00330000</v>
          </cell>
          <cell r="DU579" t="str">
            <v>BANCO COMERCIAL PORTUGUES, SA</v>
          </cell>
        </row>
        <row r="580">
          <cell r="A580" t="str">
            <v>325376</v>
          </cell>
          <cell r="B580" t="str">
            <v>David Alexandre Ferreira Celestino</v>
          </cell>
          <cell r="C580" t="str">
            <v>1995</v>
          </cell>
          <cell r="D580">
            <v>10</v>
          </cell>
          <cell r="E580">
            <v>10</v>
          </cell>
          <cell r="F580" t="str">
            <v>19760724</v>
          </cell>
          <cell r="G580" t="str">
            <v>28</v>
          </cell>
          <cell r="H580" t="str">
            <v>1</v>
          </cell>
          <cell r="I580" t="str">
            <v>Casado</v>
          </cell>
          <cell r="J580" t="str">
            <v>masculino</v>
          </cell>
          <cell r="K580">
            <v>1</v>
          </cell>
          <cell r="L580" t="str">
            <v>Pinhal Canto da Cerca, Ala Norte-R/C Esq.</v>
          </cell>
          <cell r="M580" t="str">
            <v>2640-510</v>
          </cell>
          <cell r="N580" t="str">
            <v>MAFRA</v>
          </cell>
          <cell r="O580" t="str">
            <v>00243403</v>
          </cell>
          <cell r="P580" t="str">
            <v>12.ANO - 3. CURSO</v>
          </cell>
          <cell r="R580" t="str">
            <v>10860582</v>
          </cell>
          <cell r="S580" t="str">
            <v>19991019</v>
          </cell>
          <cell r="T580" t="str">
            <v>LISBOA</v>
          </cell>
          <cell r="U580" t="str">
            <v>9803</v>
          </cell>
          <cell r="V580" t="str">
            <v>S.NAC IND ENERGIA-SINDEL</v>
          </cell>
          <cell r="W580" t="str">
            <v>213417707</v>
          </cell>
          <cell r="X580" t="str">
            <v>1546</v>
          </cell>
          <cell r="Y580" t="str">
            <v>0.0</v>
          </cell>
          <cell r="Z580">
            <v>1</v>
          </cell>
          <cell r="AA580" t="str">
            <v>00</v>
          </cell>
          <cell r="AC580" t="str">
            <v>X</v>
          </cell>
          <cell r="AD580" t="str">
            <v>029</v>
          </cell>
          <cell r="AE580" t="str">
            <v>10940099142</v>
          </cell>
          <cell r="AF580" t="str">
            <v>02</v>
          </cell>
          <cell r="AG580" t="str">
            <v>19950307</v>
          </cell>
          <cell r="AH580" t="str">
            <v>DT.Adm.Corr.Antiguid</v>
          </cell>
          <cell r="AI580" t="str">
            <v>1</v>
          </cell>
          <cell r="AJ580" t="str">
            <v>ACTIVOS</v>
          </cell>
          <cell r="AK580" t="str">
            <v>AA</v>
          </cell>
          <cell r="AL580" t="str">
            <v>ACTIVO TEMP.INTEIRO</v>
          </cell>
          <cell r="AM580" t="str">
            <v>J300</v>
          </cell>
          <cell r="AN580" t="str">
            <v>EDPOutsourcing Comercial-S</v>
          </cell>
          <cell r="AO580" t="str">
            <v>J318</v>
          </cell>
          <cell r="AP580" t="str">
            <v>EDPOC-LRS-4Out</v>
          </cell>
          <cell r="AQ580" t="str">
            <v>40177157</v>
          </cell>
          <cell r="AR580" t="str">
            <v>70000022</v>
          </cell>
          <cell r="AS580" t="str">
            <v>014.</v>
          </cell>
          <cell r="AT580" t="str">
            <v>TECNICO COMERCIAL</v>
          </cell>
          <cell r="AU580" t="str">
            <v>1</v>
          </cell>
          <cell r="AV580" t="str">
            <v>00040394</v>
          </cell>
          <cell r="AW580" t="str">
            <v>J20464460430</v>
          </cell>
          <cell r="AX580" t="str">
            <v>AS-LJLRS-LOJA LOURES</v>
          </cell>
          <cell r="AY580" t="str">
            <v>68905509</v>
          </cell>
          <cell r="AZ580" t="str">
            <v>Lj Loures</v>
          </cell>
          <cell r="BA580" t="str">
            <v>6890</v>
          </cell>
          <cell r="BB580" t="str">
            <v>EDP Outsourcing Comercial</v>
          </cell>
          <cell r="BC580" t="str">
            <v>6890</v>
          </cell>
          <cell r="BD580" t="str">
            <v>6890</v>
          </cell>
          <cell r="BE580" t="str">
            <v>2800</v>
          </cell>
          <cell r="BF580" t="str">
            <v>6890</v>
          </cell>
          <cell r="BG580" t="str">
            <v>EDP Outsourcing Comercial,SA</v>
          </cell>
          <cell r="BH580" t="str">
            <v>1010</v>
          </cell>
          <cell r="BI580">
            <v>1003</v>
          </cell>
          <cell r="BJ580" t="str">
            <v>08</v>
          </cell>
          <cell r="BK580">
            <v>10</v>
          </cell>
          <cell r="BL580">
            <v>101.1</v>
          </cell>
          <cell r="BM580" t="str">
            <v>NÍVEL 4</v>
          </cell>
          <cell r="BN580" t="str">
            <v>00</v>
          </cell>
          <cell r="BO580" t="str">
            <v>02</v>
          </cell>
          <cell r="BP580" t="str">
            <v>20040110</v>
          </cell>
          <cell r="BQ580" t="str">
            <v>33</v>
          </cell>
          <cell r="BR580" t="str">
            <v>NOMEACAO</v>
          </cell>
          <cell r="BS580" t="str">
            <v>20050101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C580">
            <v>0</v>
          </cell>
          <cell r="CG580">
            <v>0</v>
          </cell>
          <cell r="CK580">
            <v>0</v>
          </cell>
          <cell r="CO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1</v>
          </cell>
          <cell r="CY580" t="str">
            <v>6010</v>
          </cell>
          <cell r="CZ580">
            <v>39.54</v>
          </cell>
          <cell r="DC580">
            <v>0</v>
          </cell>
          <cell r="DF580">
            <v>0</v>
          </cell>
          <cell r="DI580">
            <v>0</v>
          </cell>
          <cell r="DK580">
            <v>0</v>
          </cell>
          <cell r="DL580">
            <v>0</v>
          </cell>
          <cell r="DN580" t="str">
            <v>11D13</v>
          </cell>
          <cell r="DO580" t="str">
            <v>FixoTInt-"Lojas"2002</v>
          </cell>
          <cell r="DP580">
            <v>2</v>
          </cell>
          <cell r="DQ580">
            <v>100</v>
          </cell>
          <cell r="DR580" t="str">
            <v>LX01</v>
          </cell>
          <cell r="DT580" t="str">
            <v>00350426</v>
          </cell>
          <cell r="DU580" t="str">
            <v>CAIXA GERAL DE DEPOSITOS, SA</v>
          </cell>
        </row>
        <row r="581">
          <cell r="A581" t="str">
            <v>187283</v>
          </cell>
          <cell r="B581" t="str">
            <v>Ana Paula Tavares Esteves Ricardo Pereira</v>
          </cell>
          <cell r="C581" t="str">
            <v>1980</v>
          </cell>
          <cell r="D581">
            <v>25</v>
          </cell>
          <cell r="E581">
            <v>25</v>
          </cell>
          <cell r="F581" t="str">
            <v>19560213</v>
          </cell>
          <cell r="G581" t="str">
            <v>49</v>
          </cell>
          <cell r="H581" t="str">
            <v>1</v>
          </cell>
          <cell r="I581" t="str">
            <v>Casado</v>
          </cell>
          <cell r="J581" t="str">
            <v>feminino</v>
          </cell>
          <cell r="K581">
            <v>1</v>
          </cell>
          <cell r="L581" t="str">
            <v>R C Lt 33-3. Esq. Bairro S. Francisco</v>
          </cell>
          <cell r="M581" t="str">
            <v>2685-000</v>
          </cell>
          <cell r="N581" t="str">
            <v>SACAVÉM</v>
          </cell>
          <cell r="O581" t="str">
            <v>00232191</v>
          </cell>
          <cell r="P581" t="str">
            <v>SECCAO PREP.INSTIT. COMERCIAIS</v>
          </cell>
          <cell r="R581" t="str">
            <v>4699825</v>
          </cell>
          <cell r="S581" t="str">
            <v>19910626</v>
          </cell>
          <cell r="T581" t="str">
            <v>LISBOA</v>
          </cell>
          <cell r="W581" t="str">
            <v>127996800</v>
          </cell>
          <cell r="X581" t="str">
            <v>3492</v>
          </cell>
          <cell r="Y581" t="str">
            <v>0.0</v>
          </cell>
          <cell r="Z581">
            <v>1</v>
          </cell>
          <cell r="AA581" t="str">
            <v>00</v>
          </cell>
          <cell r="AD581" t="str">
            <v>029</v>
          </cell>
          <cell r="AE581" t="str">
            <v>10940095574</v>
          </cell>
          <cell r="AF581" t="str">
            <v>02</v>
          </cell>
          <cell r="AG581" t="str">
            <v>19800201</v>
          </cell>
          <cell r="AH581" t="str">
            <v>DT.Adm.Corr.Antiguid</v>
          </cell>
          <cell r="AI581" t="str">
            <v>1</v>
          </cell>
          <cell r="AJ581" t="str">
            <v>ACTIVOS</v>
          </cell>
          <cell r="AK581" t="str">
            <v>AA</v>
          </cell>
          <cell r="AL581" t="str">
            <v>ACTIVO TEMP.INTEIRO</v>
          </cell>
          <cell r="AM581" t="str">
            <v>J300</v>
          </cell>
          <cell r="AN581" t="str">
            <v>EDPOutsourcing Comercial-S</v>
          </cell>
          <cell r="AO581" t="str">
            <v>J318</v>
          </cell>
          <cell r="AP581" t="str">
            <v>EDPOC-LRS-4Out</v>
          </cell>
          <cell r="AQ581" t="str">
            <v>40177289</v>
          </cell>
          <cell r="AR581" t="str">
            <v>70000060</v>
          </cell>
          <cell r="AS581" t="str">
            <v>025.</v>
          </cell>
          <cell r="AT581" t="str">
            <v>ESCRITURARIO COMERCIAL</v>
          </cell>
          <cell r="AU581" t="str">
            <v>1</v>
          </cell>
          <cell r="AV581" t="str">
            <v>00040394</v>
          </cell>
          <cell r="AW581" t="str">
            <v>J20464460430</v>
          </cell>
          <cell r="AX581" t="str">
            <v>AS-LJLRS-LOJA LOURES</v>
          </cell>
          <cell r="AY581" t="str">
            <v>68905509</v>
          </cell>
          <cell r="AZ581" t="str">
            <v>Lj Loures</v>
          </cell>
          <cell r="BA581" t="str">
            <v>6890</v>
          </cell>
          <cell r="BB581" t="str">
            <v>EDP Outsourcing Comercial</v>
          </cell>
          <cell r="BC581" t="str">
            <v>6890</v>
          </cell>
          <cell r="BD581" t="str">
            <v>6890</v>
          </cell>
          <cell r="BE581" t="str">
            <v>2800</v>
          </cell>
          <cell r="BF581" t="str">
            <v>6890</v>
          </cell>
          <cell r="BG581" t="str">
            <v>EDP Outsourcing Comercial,SA</v>
          </cell>
          <cell r="BH581" t="str">
            <v>1010</v>
          </cell>
          <cell r="BI581">
            <v>1339</v>
          </cell>
          <cell r="BJ581" t="str">
            <v>12</v>
          </cell>
          <cell r="BK581">
            <v>25</v>
          </cell>
          <cell r="BL581">
            <v>252.75</v>
          </cell>
          <cell r="BM581" t="str">
            <v>NÍVEL 5</v>
          </cell>
          <cell r="BN581" t="str">
            <v>01</v>
          </cell>
          <cell r="BO581" t="str">
            <v>09</v>
          </cell>
          <cell r="BP581" t="str">
            <v>20040101</v>
          </cell>
          <cell r="BQ581" t="str">
            <v>21</v>
          </cell>
          <cell r="BR581" t="str">
            <v>EVOLUCAO AUTOMATICA</v>
          </cell>
          <cell r="BS581" t="str">
            <v>20050101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C581">
            <v>0</v>
          </cell>
          <cell r="CG581">
            <v>0</v>
          </cell>
          <cell r="CK581">
            <v>0</v>
          </cell>
          <cell r="CO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1</v>
          </cell>
          <cell r="CY581" t="str">
            <v>6010</v>
          </cell>
          <cell r="CZ581">
            <v>39.54</v>
          </cell>
          <cell r="DC581">
            <v>0</v>
          </cell>
          <cell r="DF581">
            <v>0</v>
          </cell>
          <cell r="DI581">
            <v>0</v>
          </cell>
          <cell r="DK581">
            <v>0</v>
          </cell>
          <cell r="DL581">
            <v>0</v>
          </cell>
          <cell r="DN581" t="str">
            <v>11D13</v>
          </cell>
          <cell r="DO581" t="str">
            <v>FixoTInt-"Lojas"2002</v>
          </cell>
          <cell r="DP581">
            <v>2</v>
          </cell>
          <cell r="DQ581">
            <v>100</v>
          </cell>
          <cell r="DR581" t="str">
            <v>LX01</v>
          </cell>
          <cell r="DT581" t="str">
            <v>00350402</v>
          </cell>
          <cell r="DU581" t="str">
            <v>CAIXA GERAL DE DEPOSITOS, SA</v>
          </cell>
        </row>
        <row r="582">
          <cell r="A582" t="str">
            <v>157953</v>
          </cell>
          <cell r="B582" t="str">
            <v>Maria Luisa Silva Ramisio</v>
          </cell>
          <cell r="C582" t="str">
            <v>1978</v>
          </cell>
          <cell r="D582">
            <v>27</v>
          </cell>
          <cell r="E582">
            <v>27</v>
          </cell>
          <cell r="F582" t="str">
            <v>19580309</v>
          </cell>
          <cell r="G582" t="str">
            <v>47</v>
          </cell>
          <cell r="H582" t="str">
            <v>4</v>
          </cell>
          <cell r="I582" t="str">
            <v>Divorc</v>
          </cell>
          <cell r="J582" t="str">
            <v>feminino</v>
          </cell>
          <cell r="K582">
            <v>4</v>
          </cell>
          <cell r="L582" t="str">
            <v>R Camara Lobos N 19-2 Esq.    Mealhada</v>
          </cell>
          <cell r="M582" t="str">
            <v>2670-000</v>
          </cell>
          <cell r="N582" t="str">
            <v>LOURES</v>
          </cell>
          <cell r="O582" t="str">
            <v>00123032</v>
          </cell>
          <cell r="P582" t="str">
            <v>CICLO PREP. ENSINO SECUNDARIO</v>
          </cell>
          <cell r="R582" t="str">
            <v>5040253</v>
          </cell>
          <cell r="S582" t="str">
            <v>20011120</v>
          </cell>
          <cell r="U582" t="str">
            <v>9803</v>
          </cell>
          <cell r="V582" t="str">
            <v>S.NAC IND ENERGIA-SINDEL</v>
          </cell>
          <cell r="W582" t="str">
            <v>152474390</v>
          </cell>
          <cell r="X582" t="str">
            <v>1520</v>
          </cell>
          <cell r="Y582" t="str">
            <v>0.0</v>
          </cell>
          <cell r="Z582">
            <v>4</v>
          </cell>
          <cell r="AA582" t="str">
            <v>00</v>
          </cell>
          <cell r="AD582" t="str">
            <v>029</v>
          </cell>
          <cell r="AE582" t="str">
            <v>10940072361</v>
          </cell>
          <cell r="AF582" t="str">
            <v>02</v>
          </cell>
          <cell r="AG582" t="str">
            <v>19780529</v>
          </cell>
          <cell r="AH582" t="str">
            <v>DT.Adm.Corr.Antiguid</v>
          </cell>
          <cell r="AI582" t="str">
            <v>1</v>
          </cell>
          <cell r="AJ582" t="str">
            <v>ACTIVOS</v>
          </cell>
          <cell r="AK582" t="str">
            <v>AA</v>
          </cell>
          <cell r="AL582" t="str">
            <v>ACTIVO TEMP.INTEIRO</v>
          </cell>
          <cell r="AM582" t="str">
            <v>J300</v>
          </cell>
          <cell r="AN582" t="str">
            <v>EDPOutsourcing Comercial-S</v>
          </cell>
          <cell r="AO582" t="str">
            <v>J318</v>
          </cell>
          <cell r="AP582" t="str">
            <v>EDPOC-LRS-4Out</v>
          </cell>
          <cell r="AQ582" t="str">
            <v>40177158</v>
          </cell>
          <cell r="AR582" t="str">
            <v>70000060</v>
          </cell>
          <cell r="AS582" t="str">
            <v>025.</v>
          </cell>
          <cell r="AT582" t="str">
            <v>ESCRITURARIO COMERCIAL</v>
          </cell>
          <cell r="AU582" t="str">
            <v>1</v>
          </cell>
          <cell r="AV582" t="str">
            <v>00040394</v>
          </cell>
          <cell r="AW582" t="str">
            <v>J20464460430</v>
          </cell>
          <cell r="AX582" t="str">
            <v>AS-LJLRS-LOJA LOURES</v>
          </cell>
          <cell r="AY582" t="str">
            <v>68905509</v>
          </cell>
          <cell r="AZ582" t="str">
            <v>Lj Loures</v>
          </cell>
          <cell r="BA582" t="str">
            <v>6890</v>
          </cell>
          <cell r="BB582" t="str">
            <v>EDP Outsourcing Comercial</v>
          </cell>
          <cell r="BC582" t="str">
            <v>6890</v>
          </cell>
          <cell r="BD582" t="str">
            <v>6890</v>
          </cell>
          <cell r="BE582" t="str">
            <v>2800</v>
          </cell>
          <cell r="BF582" t="str">
            <v>6890</v>
          </cell>
          <cell r="BG582" t="str">
            <v>EDP Outsourcing Comercial,SA</v>
          </cell>
          <cell r="BH582" t="str">
            <v>1010</v>
          </cell>
          <cell r="BI582">
            <v>1247</v>
          </cell>
          <cell r="BJ582" t="str">
            <v>11</v>
          </cell>
          <cell r="BK582">
            <v>27</v>
          </cell>
          <cell r="BL582">
            <v>272.97000000000003</v>
          </cell>
          <cell r="BM582" t="str">
            <v>NÍVEL 5</v>
          </cell>
          <cell r="BN582" t="str">
            <v>02</v>
          </cell>
          <cell r="BO582" t="str">
            <v>08</v>
          </cell>
          <cell r="BP582" t="str">
            <v>20030101</v>
          </cell>
          <cell r="BQ582" t="str">
            <v>21</v>
          </cell>
          <cell r="BR582" t="str">
            <v>EVOLUCAO AUTOMATICA</v>
          </cell>
          <cell r="BS582" t="str">
            <v>20050101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C582">
            <v>0</v>
          </cell>
          <cell r="CG582">
            <v>0</v>
          </cell>
          <cell r="CK582">
            <v>0</v>
          </cell>
          <cell r="CO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1</v>
          </cell>
          <cell r="CY582" t="str">
            <v>6010</v>
          </cell>
          <cell r="CZ582">
            <v>39.54</v>
          </cell>
          <cell r="DC582">
            <v>0</v>
          </cell>
          <cell r="DF582">
            <v>0</v>
          </cell>
          <cell r="DI582">
            <v>0</v>
          </cell>
          <cell r="DK582">
            <v>0</v>
          </cell>
          <cell r="DL582">
            <v>0</v>
          </cell>
          <cell r="DN582" t="str">
            <v>11D13</v>
          </cell>
          <cell r="DO582" t="str">
            <v>FixoTInt-"Lojas"2002</v>
          </cell>
          <cell r="DP582">
            <v>2</v>
          </cell>
          <cell r="DQ582">
            <v>100</v>
          </cell>
          <cell r="DR582" t="str">
            <v>LX01</v>
          </cell>
          <cell r="DT582" t="str">
            <v>00330000</v>
          </cell>
          <cell r="DU582" t="str">
            <v>BANCO COMERCIAL PORTUGUES, SA</v>
          </cell>
        </row>
        <row r="583">
          <cell r="A583" t="str">
            <v>302384</v>
          </cell>
          <cell r="B583" t="str">
            <v>Carlos Guilherme Pedro Rodrigues</v>
          </cell>
          <cell r="C583" t="str">
            <v>1984</v>
          </cell>
          <cell r="D583">
            <v>21</v>
          </cell>
          <cell r="E583">
            <v>21</v>
          </cell>
          <cell r="F583" t="str">
            <v>19610417</v>
          </cell>
          <cell r="G583" t="str">
            <v>44</v>
          </cell>
          <cell r="H583" t="str">
            <v>1</v>
          </cell>
          <cell r="I583" t="str">
            <v>Casado</v>
          </cell>
          <cell r="J583" t="str">
            <v>masculino</v>
          </cell>
          <cell r="K583">
            <v>1</v>
          </cell>
          <cell r="L583" t="str">
            <v>R Moinho Galega N 4 Rc Eq    Casal S Bras</v>
          </cell>
          <cell r="M583" t="str">
            <v>2700-591</v>
          </cell>
          <cell r="N583" t="str">
            <v>AMADORA</v>
          </cell>
          <cell r="O583" t="str">
            <v>00243052</v>
          </cell>
          <cell r="P583" t="str">
            <v>11 ANO DESPORTO</v>
          </cell>
          <cell r="R583" t="str">
            <v>5509175</v>
          </cell>
          <cell r="S583" t="str">
            <v>20010223</v>
          </cell>
          <cell r="T583" t="str">
            <v>LISBOA</v>
          </cell>
          <cell r="U583" t="str">
            <v>9803</v>
          </cell>
          <cell r="V583" t="str">
            <v>S.NAC IND ENERGIA-SINDEL</v>
          </cell>
          <cell r="W583" t="str">
            <v>183017170</v>
          </cell>
          <cell r="X583" t="str">
            <v>3140</v>
          </cell>
          <cell r="Y583" t="str">
            <v>0.0</v>
          </cell>
          <cell r="Z583">
            <v>1</v>
          </cell>
          <cell r="AA583" t="str">
            <v>00</v>
          </cell>
          <cell r="AD583" t="str">
            <v>029</v>
          </cell>
          <cell r="AE583" t="str">
            <v>10940088869</v>
          </cell>
          <cell r="AF583" t="str">
            <v>02</v>
          </cell>
          <cell r="AG583" t="str">
            <v>19841112</v>
          </cell>
          <cell r="AH583" t="str">
            <v>DT.Adm.Corr.Antiguid</v>
          </cell>
          <cell r="AI583" t="str">
            <v>1</v>
          </cell>
          <cell r="AJ583" t="str">
            <v>ACTIVOS</v>
          </cell>
          <cell r="AK583" t="str">
            <v>AA</v>
          </cell>
          <cell r="AL583" t="str">
            <v>ACTIVO TEMP.INTEIRO</v>
          </cell>
          <cell r="AM583" t="str">
            <v>J300</v>
          </cell>
          <cell r="AN583" t="str">
            <v>EDPOutsourcing Comercial-S</v>
          </cell>
          <cell r="AO583" t="str">
            <v>J318</v>
          </cell>
          <cell r="AP583" t="str">
            <v>EDPOC-LRS-4Out</v>
          </cell>
          <cell r="AQ583" t="str">
            <v>40177832</v>
          </cell>
          <cell r="AR583" t="str">
            <v>70000281</v>
          </cell>
          <cell r="AS583" t="str">
            <v>164.</v>
          </cell>
          <cell r="AT583" t="str">
            <v>TECNICO INFORMATICA</v>
          </cell>
          <cell r="AU583" t="str">
            <v>1</v>
          </cell>
          <cell r="AV583" t="str">
            <v>00040446</v>
          </cell>
          <cell r="AW583" t="str">
            <v>J20600000230</v>
          </cell>
          <cell r="AX583" t="str">
            <v>ACAP-APOIO</v>
          </cell>
          <cell r="AY583" t="str">
            <v>68908000</v>
          </cell>
          <cell r="AZ583" t="str">
            <v>AC- Acompanhamento d</v>
          </cell>
          <cell r="BA583" t="str">
            <v>6890</v>
          </cell>
          <cell r="BB583" t="str">
            <v>EDP Outsourcing Comercial</v>
          </cell>
          <cell r="BC583" t="str">
            <v>6890</v>
          </cell>
          <cell r="BD583" t="str">
            <v>6890</v>
          </cell>
          <cell r="BE583" t="str">
            <v>2800</v>
          </cell>
          <cell r="BF583" t="str">
            <v>6890</v>
          </cell>
          <cell r="BG583" t="str">
            <v>EDP Outsourcing Comercial,SA</v>
          </cell>
          <cell r="BH583" t="str">
            <v>1010</v>
          </cell>
          <cell r="BI583">
            <v>1339</v>
          </cell>
          <cell r="BJ583" t="str">
            <v>12</v>
          </cell>
          <cell r="BK583">
            <v>21</v>
          </cell>
          <cell r="BL583">
            <v>212.31</v>
          </cell>
          <cell r="BM583" t="str">
            <v>NÍVEL 4</v>
          </cell>
          <cell r="BN583" t="str">
            <v>00</v>
          </cell>
          <cell r="BO583" t="str">
            <v>06</v>
          </cell>
          <cell r="BP583" t="str">
            <v>20050101</v>
          </cell>
          <cell r="BQ583" t="str">
            <v>21</v>
          </cell>
          <cell r="BR583" t="str">
            <v>EVOLUCAO AUTOMATICA</v>
          </cell>
          <cell r="BS583" t="str">
            <v>20050101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G583">
            <v>0</v>
          </cell>
          <cell r="CK583">
            <v>0</v>
          </cell>
          <cell r="CO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Z583">
            <v>0</v>
          </cell>
          <cell r="DC583">
            <v>0</v>
          </cell>
          <cell r="DF583">
            <v>0</v>
          </cell>
          <cell r="DI583">
            <v>0</v>
          </cell>
          <cell r="DK583">
            <v>0</v>
          </cell>
          <cell r="DL583">
            <v>0</v>
          </cell>
          <cell r="DN583" t="str">
            <v>21D11</v>
          </cell>
          <cell r="DO583" t="str">
            <v>Flex.T.Int."Escrit"</v>
          </cell>
          <cell r="DP583">
            <v>2</v>
          </cell>
          <cell r="DQ583">
            <v>100</v>
          </cell>
          <cell r="DR583" t="str">
            <v>LX01</v>
          </cell>
          <cell r="DT583" t="str">
            <v>00330000</v>
          </cell>
          <cell r="DU583" t="str">
            <v>BANCO COMERCIAL PORTUGUES, SA</v>
          </cell>
        </row>
        <row r="584">
          <cell r="A584" t="str">
            <v>273180</v>
          </cell>
          <cell r="B584" t="str">
            <v>Rui Manuel Machado Carvalho</v>
          </cell>
          <cell r="C584" t="str">
            <v>1978</v>
          </cell>
          <cell r="D584">
            <v>27</v>
          </cell>
          <cell r="E584">
            <v>27</v>
          </cell>
          <cell r="F584" t="str">
            <v>19601010</v>
          </cell>
          <cell r="G584" t="str">
            <v>44</v>
          </cell>
          <cell r="H584" t="str">
            <v>1</v>
          </cell>
          <cell r="I584" t="str">
            <v>Casado</v>
          </cell>
          <cell r="J584" t="str">
            <v>masculino</v>
          </cell>
          <cell r="K584">
            <v>1</v>
          </cell>
          <cell r="L584" t="str">
            <v>Rua da Liberdade, 9 - Almargem</v>
          </cell>
          <cell r="M584" t="str">
            <v>2590-205</v>
          </cell>
          <cell r="N584" t="str">
            <v>SOBRAL DE MONTE AGRAÇO</v>
          </cell>
          <cell r="O584" t="str">
            <v>00241132</v>
          </cell>
          <cell r="P584" t="str">
            <v>CURSO COMPLEMENTAR DOS LICEUS</v>
          </cell>
          <cell r="R584" t="str">
            <v>5548724</v>
          </cell>
          <cell r="S584" t="str">
            <v>20020624</v>
          </cell>
          <cell r="T584" t="str">
            <v>LISBOA</v>
          </cell>
          <cell r="U584" t="str">
            <v>9803</v>
          </cell>
          <cell r="V584" t="str">
            <v>S.NAC IND ENERGIA-SINDEL</v>
          </cell>
          <cell r="W584" t="str">
            <v>114432104</v>
          </cell>
          <cell r="X584" t="str">
            <v>1570</v>
          </cell>
          <cell r="Y584" t="str">
            <v>0.0</v>
          </cell>
          <cell r="Z584">
            <v>1</v>
          </cell>
          <cell r="AA584" t="str">
            <v>00</v>
          </cell>
          <cell r="AD584" t="str">
            <v>029</v>
          </cell>
          <cell r="AE584" t="str">
            <v>10940090854</v>
          </cell>
          <cell r="AF584" t="str">
            <v>02</v>
          </cell>
          <cell r="AG584" t="str">
            <v>19780602</v>
          </cell>
          <cell r="AH584" t="str">
            <v>DT.Adm.Corr.Antiguid</v>
          </cell>
          <cell r="AI584" t="str">
            <v>1</v>
          </cell>
          <cell r="AJ584" t="str">
            <v>ACTIVOS</v>
          </cell>
          <cell r="AK584" t="str">
            <v>AA</v>
          </cell>
          <cell r="AL584" t="str">
            <v>ACTIVO TEMP.INTEIRO</v>
          </cell>
          <cell r="AM584" t="str">
            <v>J300</v>
          </cell>
          <cell r="AN584" t="str">
            <v>EDPOutsourcing Comercial-S</v>
          </cell>
          <cell r="AO584" t="str">
            <v>J318</v>
          </cell>
          <cell r="AP584" t="str">
            <v>EDPOC-LRS-4Out</v>
          </cell>
          <cell r="AQ584" t="str">
            <v>40177434</v>
          </cell>
          <cell r="AR584" t="str">
            <v>70000022</v>
          </cell>
          <cell r="AS584" t="str">
            <v>014.</v>
          </cell>
          <cell r="AT584" t="str">
            <v>TECNICO COMERCIAL</v>
          </cell>
          <cell r="AU584" t="str">
            <v>1</v>
          </cell>
          <cell r="AV584" t="str">
            <v>00040531</v>
          </cell>
          <cell r="AW584" t="str">
            <v>J20600002430</v>
          </cell>
          <cell r="AX584" t="str">
            <v>ACTS-GA CONTACTOS TECNICOS SUL</v>
          </cell>
          <cell r="AY584" t="str">
            <v>68908200</v>
          </cell>
          <cell r="AZ584" t="str">
            <v>GC - GA Gestão Conta</v>
          </cell>
          <cell r="BA584" t="str">
            <v>6890</v>
          </cell>
          <cell r="BB584" t="str">
            <v>EDP Outsourcing Comercial</v>
          </cell>
          <cell r="BC584" t="str">
            <v>6890</v>
          </cell>
          <cell r="BD584" t="str">
            <v>6890</v>
          </cell>
          <cell r="BE584" t="str">
            <v>2800</v>
          </cell>
          <cell r="BF584" t="str">
            <v>6890</v>
          </cell>
          <cell r="BG584" t="str">
            <v>EDP Outsourcing Comercial,SA</v>
          </cell>
          <cell r="BH584" t="str">
            <v>1010</v>
          </cell>
          <cell r="BI584">
            <v>1247</v>
          </cell>
          <cell r="BJ584" t="str">
            <v>11</v>
          </cell>
          <cell r="BK584">
            <v>27</v>
          </cell>
          <cell r="BL584">
            <v>272.97000000000003</v>
          </cell>
          <cell r="BM584" t="str">
            <v>NÍVEL 4</v>
          </cell>
          <cell r="BN584" t="str">
            <v>01</v>
          </cell>
          <cell r="BO584" t="str">
            <v>05</v>
          </cell>
          <cell r="BP584" t="str">
            <v>20040101</v>
          </cell>
          <cell r="BQ584" t="str">
            <v>21</v>
          </cell>
          <cell r="BR584" t="str">
            <v>EVOLUCAO AUTOMATICA</v>
          </cell>
          <cell r="BS584" t="str">
            <v>20050101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C584">
            <v>0</v>
          </cell>
          <cell r="CG584">
            <v>0</v>
          </cell>
          <cell r="CK584">
            <v>0</v>
          </cell>
          <cell r="CO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Z584">
            <v>0</v>
          </cell>
          <cell r="DC584">
            <v>0</v>
          </cell>
          <cell r="DF584">
            <v>0</v>
          </cell>
          <cell r="DI584">
            <v>0</v>
          </cell>
          <cell r="DK584">
            <v>0</v>
          </cell>
          <cell r="DL584">
            <v>0</v>
          </cell>
          <cell r="DN584" t="str">
            <v>21D11</v>
          </cell>
          <cell r="DO584" t="str">
            <v>Flex.T.Int."Escrit"</v>
          </cell>
          <cell r="DP584">
            <v>2</v>
          </cell>
          <cell r="DQ584">
            <v>100</v>
          </cell>
          <cell r="DR584" t="str">
            <v>LX01</v>
          </cell>
          <cell r="DT584" t="str">
            <v>00330000</v>
          </cell>
          <cell r="DU584" t="str">
            <v>BANCO COMERCIAL PORTUGUES, SA</v>
          </cell>
        </row>
        <row r="585">
          <cell r="A585" t="str">
            <v>303232</v>
          </cell>
          <cell r="B585" t="str">
            <v>Cristina Paula Marques Ferreira</v>
          </cell>
          <cell r="C585" t="str">
            <v>1984</v>
          </cell>
          <cell r="D585">
            <v>21</v>
          </cell>
          <cell r="E585">
            <v>21</v>
          </cell>
          <cell r="F585" t="str">
            <v>19630706</v>
          </cell>
          <cell r="G585" t="str">
            <v>41</v>
          </cell>
          <cell r="H585" t="str">
            <v>1</v>
          </cell>
          <cell r="I585" t="str">
            <v>Casado</v>
          </cell>
          <cell r="J585" t="str">
            <v>feminino</v>
          </cell>
          <cell r="K585">
            <v>2</v>
          </cell>
          <cell r="L585" t="str">
            <v>Rua Machico, nº 3 - Qta. da Areeira</v>
          </cell>
          <cell r="M585" t="str">
            <v>2670-433</v>
          </cell>
          <cell r="N585" t="str">
            <v>LOURES</v>
          </cell>
          <cell r="O585" t="str">
            <v>00772500</v>
          </cell>
          <cell r="P585" t="str">
            <v>SOCIOLOGIA</v>
          </cell>
          <cell r="R585" t="str">
            <v>6256381</v>
          </cell>
          <cell r="S585" t="str">
            <v>20020123</v>
          </cell>
          <cell r="T585" t="str">
            <v>LISBOA</v>
          </cell>
          <cell r="U585" t="str">
            <v>9803</v>
          </cell>
          <cell r="V585" t="str">
            <v>S.NAC IND ENERGIA-SINDEL</v>
          </cell>
          <cell r="W585" t="str">
            <v>183037804</v>
          </cell>
          <cell r="X585" t="str">
            <v>1520</v>
          </cell>
          <cell r="Y585" t="str">
            <v>0.0</v>
          </cell>
          <cell r="Z585">
            <v>2</v>
          </cell>
          <cell r="AA585" t="str">
            <v>00</v>
          </cell>
          <cell r="AC585" t="str">
            <v>X</v>
          </cell>
          <cell r="AD585" t="str">
            <v>029</v>
          </cell>
          <cell r="AE585" t="str">
            <v>10940087385</v>
          </cell>
          <cell r="AF585" t="str">
            <v>02</v>
          </cell>
          <cell r="AG585" t="str">
            <v>19840401</v>
          </cell>
          <cell r="AH585" t="str">
            <v>DT.Adm.Corr.Antiguid</v>
          </cell>
          <cell r="AI585" t="str">
            <v>1</v>
          </cell>
          <cell r="AJ585" t="str">
            <v>ACTIVOS</v>
          </cell>
          <cell r="AK585" t="str">
            <v>AA</v>
          </cell>
          <cell r="AL585" t="str">
            <v>ACTIVO TEMP.INTEIRO</v>
          </cell>
          <cell r="AM585" t="str">
            <v>J300</v>
          </cell>
          <cell r="AN585" t="str">
            <v>EDPOutsourcing Comercial-S</v>
          </cell>
          <cell r="AO585" t="str">
            <v>J318</v>
          </cell>
          <cell r="AP585" t="str">
            <v>EDPOC-LRS-4Out</v>
          </cell>
          <cell r="AQ585" t="str">
            <v>40177429</v>
          </cell>
          <cell r="AR585" t="str">
            <v>70000041</v>
          </cell>
          <cell r="AS585" t="str">
            <v>01L1</v>
          </cell>
          <cell r="AT585" t="str">
            <v>LICENCIADO I</v>
          </cell>
          <cell r="AU585" t="str">
            <v>1</v>
          </cell>
          <cell r="AV585" t="str">
            <v>00040531</v>
          </cell>
          <cell r="AW585" t="str">
            <v>J20600002430</v>
          </cell>
          <cell r="AX585" t="str">
            <v>ACTS-GA CONTACTOS TECNICOS SUL</v>
          </cell>
          <cell r="AY585" t="str">
            <v>68908200</v>
          </cell>
          <cell r="AZ585" t="str">
            <v>GC - GA Gestão Conta</v>
          </cell>
          <cell r="BA585" t="str">
            <v>6890</v>
          </cell>
          <cell r="BB585" t="str">
            <v>EDP Outsourcing Comercial</v>
          </cell>
          <cell r="BC585" t="str">
            <v>6890</v>
          </cell>
          <cell r="BD585" t="str">
            <v>6890</v>
          </cell>
          <cell r="BE585" t="str">
            <v>2800</v>
          </cell>
          <cell r="BF585" t="str">
            <v>6890</v>
          </cell>
          <cell r="BG585" t="str">
            <v>EDP Outsourcing Comercial,SA</v>
          </cell>
          <cell r="BH585" t="str">
            <v>1010</v>
          </cell>
          <cell r="BI585">
            <v>1799</v>
          </cell>
          <cell r="BJ585" t="str">
            <v>F</v>
          </cell>
          <cell r="BK585">
            <v>21</v>
          </cell>
          <cell r="BL585">
            <v>212.31</v>
          </cell>
          <cell r="BM585" t="str">
            <v>LIC 1</v>
          </cell>
          <cell r="BN585" t="str">
            <v>01</v>
          </cell>
          <cell r="BO585" t="str">
            <v>F</v>
          </cell>
          <cell r="BP585" t="str">
            <v>20040101</v>
          </cell>
          <cell r="BQ585" t="str">
            <v>21</v>
          </cell>
          <cell r="BR585" t="str">
            <v>EVOLUCAO AUTOMATICA</v>
          </cell>
          <cell r="BS585" t="str">
            <v>20050101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C585">
            <v>0</v>
          </cell>
          <cell r="CG585">
            <v>0</v>
          </cell>
          <cell r="CK585">
            <v>0</v>
          </cell>
          <cell r="CO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Z585">
            <v>0</v>
          </cell>
          <cell r="DC585">
            <v>0</v>
          </cell>
          <cell r="DF585">
            <v>0</v>
          </cell>
          <cell r="DI585">
            <v>0</v>
          </cell>
          <cell r="DK585">
            <v>0</v>
          </cell>
          <cell r="DL585">
            <v>0</v>
          </cell>
          <cell r="DN585" t="str">
            <v>21D11</v>
          </cell>
          <cell r="DO585" t="str">
            <v>Flex.T.Int."Escrit"</v>
          </cell>
          <cell r="DP585">
            <v>2</v>
          </cell>
          <cell r="DQ585">
            <v>100</v>
          </cell>
          <cell r="DR585" t="str">
            <v>LX01</v>
          </cell>
          <cell r="DT585" t="str">
            <v>00330000</v>
          </cell>
          <cell r="DU585" t="str">
            <v>BANCO COMERCIAL PORTUGUES, SA</v>
          </cell>
        </row>
        <row r="586">
          <cell r="A586" t="str">
            <v>302651</v>
          </cell>
          <cell r="B586" t="str">
            <v>Ana Maria Massano Craveiro Baptista</v>
          </cell>
          <cell r="C586" t="str">
            <v>1984</v>
          </cell>
          <cell r="D586">
            <v>21</v>
          </cell>
          <cell r="E586">
            <v>21</v>
          </cell>
          <cell r="F586" t="str">
            <v>19600806</v>
          </cell>
          <cell r="G586" t="str">
            <v>44</v>
          </cell>
          <cell r="H586" t="str">
            <v>0</v>
          </cell>
          <cell r="I586" t="str">
            <v>Solt.</v>
          </cell>
          <cell r="J586" t="str">
            <v>feminino</v>
          </cell>
          <cell r="K586">
            <v>3</v>
          </cell>
          <cell r="L586" t="str">
            <v>LARGO NOSSA SENHORA DA LUZ - AZUEIRA</v>
          </cell>
          <cell r="M586" t="str">
            <v>2665-004</v>
          </cell>
          <cell r="N586" t="str">
            <v>AZUEIRA</v>
          </cell>
          <cell r="O586" t="str">
            <v>00243383</v>
          </cell>
          <cell r="P586" t="str">
            <v>12.ANO - 1. CURSO</v>
          </cell>
          <cell r="R586" t="str">
            <v>6058592</v>
          </cell>
          <cell r="S586" t="str">
            <v>19950427</v>
          </cell>
          <cell r="T586" t="str">
            <v>LISBOA</v>
          </cell>
          <cell r="W586" t="str">
            <v>103937951</v>
          </cell>
          <cell r="X586" t="str">
            <v>1546</v>
          </cell>
          <cell r="Y586" t="str">
            <v>0.0</v>
          </cell>
          <cell r="Z586">
            <v>3</v>
          </cell>
          <cell r="AA586" t="str">
            <v>00</v>
          </cell>
          <cell r="AC586" t="str">
            <v>X</v>
          </cell>
          <cell r="AD586" t="str">
            <v>029</v>
          </cell>
          <cell r="AE586" t="str">
            <v>10940086762</v>
          </cell>
          <cell r="AF586" t="str">
            <v>02</v>
          </cell>
          <cell r="AG586" t="str">
            <v>19840302</v>
          </cell>
          <cell r="AH586" t="str">
            <v>DT.Adm.Corr.Antiguid</v>
          </cell>
          <cell r="AI586" t="str">
            <v>1</v>
          </cell>
          <cell r="AJ586" t="str">
            <v>ACTIVOS</v>
          </cell>
          <cell r="AK586" t="str">
            <v>AA</v>
          </cell>
          <cell r="AL586" t="str">
            <v>ACTIVO TEMP.INTEIRO</v>
          </cell>
          <cell r="AM586" t="str">
            <v>J300</v>
          </cell>
          <cell r="AN586" t="str">
            <v>EDPOutsourcing Comercial-S</v>
          </cell>
          <cell r="AO586" t="str">
            <v>J319</v>
          </cell>
          <cell r="AP586" t="str">
            <v>EDPOC-TVDRS-HD</v>
          </cell>
          <cell r="AQ586" t="str">
            <v>40177137</v>
          </cell>
          <cell r="AR586" t="str">
            <v>70000022</v>
          </cell>
          <cell r="AS586" t="str">
            <v>014.</v>
          </cell>
          <cell r="AT586" t="str">
            <v>TECNICO COMERCIAL</v>
          </cell>
          <cell r="AU586" t="str">
            <v>1</v>
          </cell>
          <cell r="AV586" t="str">
            <v>00040386</v>
          </cell>
          <cell r="AW586" t="str">
            <v>J20464680430</v>
          </cell>
          <cell r="AX586" t="str">
            <v>AS-LJTVD-LOJA TORRES VEDRAS</v>
          </cell>
          <cell r="AY586" t="str">
            <v>68905517</v>
          </cell>
          <cell r="AZ586" t="str">
            <v>Lj T.Vedras</v>
          </cell>
          <cell r="BA586" t="str">
            <v>6890</v>
          </cell>
          <cell r="BB586" t="str">
            <v>EDP Outsourcing Comercial</v>
          </cell>
          <cell r="BC586" t="str">
            <v>6890</v>
          </cell>
          <cell r="BD586" t="str">
            <v>6890</v>
          </cell>
          <cell r="BE586" t="str">
            <v>2800</v>
          </cell>
          <cell r="BF586" t="str">
            <v>6890</v>
          </cell>
          <cell r="BG586" t="str">
            <v>EDP Outsourcing Comercial,SA</v>
          </cell>
          <cell r="BH586" t="str">
            <v>1010</v>
          </cell>
          <cell r="BI586">
            <v>1247</v>
          </cell>
          <cell r="BJ586" t="str">
            <v>11</v>
          </cell>
          <cell r="BK586">
            <v>21</v>
          </cell>
          <cell r="BL586">
            <v>212.31</v>
          </cell>
          <cell r="BM586" t="str">
            <v>NÍVEL 4</v>
          </cell>
          <cell r="BN586" t="str">
            <v>02</v>
          </cell>
          <cell r="BO586" t="str">
            <v>05</v>
          </cell>
          <cell r="BP586" t="str">
            <v>20030101</v>
          </cell>
          <cell r="BQ586" t="str">
            <v>21</v>
          </cell>
          <cell r="BR586" t="str">
            <v>EVOLUCAO AUTOMATICA</v>
          </cell>
          <cell r="BS586" t="str">
            <v>20050101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C586">
            <v>0</v>
          </cell>
          <cell r="CG586">
            <v>0</v>
          </cell>
          <cell r="CK586">
            <v>0</v>
          </cell>
          <cell r="CO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Z586">
            <v>0</v>
          </cell>
          <cell r="DC586">
            <v>0</v>
          </cell>
          <cell r="DF586">
            <v>0</v>
          </cell>
          <cell r="DI586">
            <v>0</v>
          </cell>
          <cell r="DK586">
            <v>0</v>
          </cell>
          <cell r="DL586">
            <v>0</v>
          </cell>
          <cell r="DN586" t="str">
            <v>21D11</v>
          </cell>
          <cell r="DO586" t="str">
            <v>Flex.T.Int."Escrit"</v>
          </cell>
          <cell r="DP586">
            <v>9</v>
          </cell>
          <cell r="DQ586">
            <v>100</v>
          </cell>
          <cell r="DR586" t="str">
            <v>LX01</v>
          </cell>
          <cell r="DT586" t="str">
            <v>00350822</v>
          </cell>
          <cell r="DU586" t="str">
            <v>CAIXA GERAL DE DEPOSITOS, SA</v>
          </cell>
        </row>
        <row r="587">
          <cell r="A587" t="str">
            <v>219770</v>
          </cell>
          <cell r="B587" t="str">
            <v>Sergio Pedro Fernandes Barreira</v>
          </cell>
          <cell r="C587" t="str">
            <v>1976</v>
          </cell>
          <cell r="D587">
            <v>29</v>
          </cell>
          <cell r="E587">
            <v>29</v>
          </cell>
          <cell r="F587" t="str">
            <v>19570701</v>
          </cell>
          <cell r="G587" t="str">
            <v>47</v>
          </cell>
          <cell r="H587" t="str">
            <v>1</v>
          </cell>
          <cell r="I587" t="str">
            <v>Casado</v>
          </cell>
          <cell r="J587" t="str">
            <v>masculino</v>
          </cell>
          <cell r="K587">
            <v>1</v>
          </cell>
          <cell r="L587" t="str">
            <v>Casal da Costa A DOS CUNHADOS</v>
          </cell>
          <cell r="M587" t="str">
            <v>2560-024</v>
          </cell>
          <cell r="N587" t="str">
            <v>A DOS CUNHADOS</v>
          </cell>
          <cell r="O587" t="str">
            <v>00232273</v>
          </cell>
          <cell r="P587" t="str">
            <v>CURSO GERAL DE MECANICA</v>
          </cell>
          <cell r="R587" t="str">
            <v>5351947</v>
          </cell>
          <cell r="S587" t="str">
            <v>20000301</v>
          </cell>
          <cell r="T587" t="str">
            <v>LISBOA</v>
          </cell>
          <cell r="U587" t="str">
            <v>9803</v>
          </cell>
          <cell r="V587" t="str">
            <v>S.NAC IND ENERGIA-SINDEL</v>
          </cell>
          <cell r="W587" t="str">
            <v>153422807</v>
          </cell>
          <cell r="X587" t="str">
            <v>3905</v>
          </cell>
          <cell r="Y587" t="str">
            <v>0.0</v>
          </cell>
          <cell r="Z587">
            <v>1</v>
          </cell>
          <cell r="AA587" t="str">
            <v>00</v>
          </cell>
          <cell r="AC587" t="str">
            <v>X</v>
          </cell>
          <cell r="AD587" t="str">
            <v>029</v>
          </cell>
          <cell r="AE587" t="str">
            <v>10940080005</v>
          </cell>
          <cell r="AF587" t="str">
            <v>02</v>
          </cell>
          <cell r="AG587" t="str">
            <v>19760426</v>
          </cell>
          <cell r="AH587" t="str">
            <v>DT.Adm.Corr.Antiguid</v>
          </cell>
          <cell r="AI587" t="str">
            <v>1</v>
          </cell>
          <cell r="AJ587" t="str">
            <v>ACTIVOS</v>
          </cell>
          <cell r="AK587" t="str">
            <v>AA</v>
          </cell>
          <cell r="AL587" t="str">
            <v>ACTIVO TEMP.INTEIRO</v>
          </cell>
          <cell r="AM587" t="str">
            <v>J300</v>
          </cell>
          <cell r="AN587" t="str">
            <v>EDPOutsourcing Comercial-S</v>
          </cell>
          <cell r="AO587" t="str">
            <v>J319</v>
          </cell>
          <cell r="AP587" t="str">
            <v>EDPOC-TVDRS-HD</v>
          </cell>
          <cell r="AQ587" t="str">
            <v>40177139</v>
          </cell>
          <cell r="AR587" t="str">
            <v>70000060</v>
          </cell>
          <cell r="AS587" t="str">
            <v>025.</v>
          </cell>
          <cell r="AT587" t="str">
            <v>ESCRITURARIO COMERCIAL</v>
          </cell>
          <cell r="AU587" t="str">
            <v>1</v>
          </cell>
          <cell r="AV587" t="str">
            <v>00040386</v>
          </cell>
          <cell r="AW587" t="str">
            <v>J20464680430</v>
          </cell>
          <cell r="AX587" t="str">
            <v>AS-LJTVD-LOJA TORRES VEDRAS</v>
          </cell>
          <cell r="AY587" t="str">
            <v>68905517</v>
          </cell>
          <cell r="AZ587" t="str">
            <v>Lj T.Vedras</v>
          </cell>
          <cell r="BA587" t="str">
            <v>6890</v>
          </cell>
          <cell r="BB587" t="str">
            <v>EDP Outsourcing Comercial</v>
          </cell>
          <cell r="BC587" t="str">
            <v>6890</v>
          </cell>
          <cell r="BD587" t="str">
            <v>6890</v>
          </cell>
          <cell r="BE587" t="str">
            <v>2800</v>
          </cell>
          <cell r="BF587" t="str">
            <v>6890</v>
          </cell>
          <cell r="BG587" t="str">
            <v>EDP Outsourcing Comercial,SA</v>
          </cell>
          <cell r="BH587" t="str">
            <v>1010</v>
          </cell>
          <cell r="BI587">
            <v>1247</v>
          </cell>
          <cell r="BJ587" t="str">
            <v>11</v>
          </cell>
          <cell r="BK587">
            <v>29</v>
          </cell>
          <cell r="BL587">
            <v>293.19</v>
          </cell>
          <cell r="BM587" t="str">
            <v>NÍVEL 5</v>
          </cell>
          <cell r="BN587" t="str">
            <v>00</v>
          </cell>
          <cell r="BO587" t="str">
            <v>08</v>
          </cell>
          <cell r="BP587" t="str">
            <v>20050101</v>
          </cell>
          <cell r="BQ587" t="str">
            <v>21</v>
          </cell>
          <cell r="BR587" t="str">
            <v>EVOLUCAO AUTOMATICA</v>
          </cell>
          <cell r="BS587" t="str">
            <v>20050101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C587">
            <v>0</v>
          </cell>
          <cell r="CG587">
            <v>0</v>
          </cell>
          <cell r="CK587">
            <v>0</v>
          </cell>
          <cell r="CO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1</v>
          </cell>
          <cell r="CY587" t="str">
            <v>6010</v>
          </cell>
          <cell r="CZ587">
            <v>39.54</v>
          </cell>
          <cell r="DC587">
            <v>0</v>
          </cell>
          <cell r="DF587">
            <v>0</v>
          </cell>
          <cell r="DI587">
            <v>0</v>
          </cell>
          <cell r="DK587">
            <v>0</v>
          </cell>
          <cell r="DL587">
            <v>0</v>
          </cell>
          <cell r="DN587" t="str">
            <v>11D13</v>
          </cell>
          <cell r="DO587" t="str">
            <v>FixoTInt-"Lojas"2002</v>
          </cell>
          <cell r="DP587">
            <v>9</v>
          </cell>
          <cell r="DQ587">
            <v>100</v>
          </cell>
          <cell r="DR587" t="str">
            <v>LX01</v>
          </cell>
          <cell r="DT587" t="str">
            <v>00455341</v>
          </cell>
          <cell r="DU587" t="str">
            <v>CAIXAS DE CREDITO AGRICOLA MUT</v>
          </cell>
        </row>
        <row r="588">
          <cell r="A588" t="str">
            <v>325350</v>
          </cell>
          <cell r="B588" t="str">
            <v>Adelaide Sofia Rodrigues Farrolas</v>
          </cell>
          <cell r="C588" t="str">
            <v>1993</v>
          </cell>
          <cell r="D588">
            <v>12</v>
          </cell>
          <cell r="E588">
            <v>12</v>
          </cell>
          <cell r="F588" t="str">
            <v>19720502</v>
          </cell>
          <cell r="G588" t="str">
            <v>33</v>
          </cell>
          <cell r="H588" t="str">
            <v>1</v>
          </cell>
          <cell r="I588" t="str">
            <v>Casado</v>
          </cell>
          <cell r="J588" t="str">
            <v>feminino</v>
          </cell>
          <cell r="K588">
            <v>0</v>
          </cell>
          <cell r="L588" t="str">
            <v>Rua Evaristo Silva bloco A - 5 D</v>
          </cell>
          <cell r="M588" t="str">
            <v>2560-374</v>
          </cell>
          <cell r="N588" t="str">
            <v>TORRES VEDRAS</v>
          </cell>
          <cell r="O588" t="str">
            <v>00233123</v>
          </cell>
          <cell r="P588" t="str">
            <v>CURSO GERAL UNIFICADO NOCTURNO</v>
          </cell>
          <cell r="R588" t="str">
            <v>9932378</v>
          </cell>
          <cell r="S588" t="str">
            <v>19990819</v>
          </cell>
          <cell r="T588" t="str">
            <v>LISBOA</v>
          </cell>
          <cell r="U588" t="str">
            <v>9803</v>
          </cell>
          <cell r="V588" t="str">
            <v>S.NAC IND ENERGIA-SINDEL</v>
          </cell>
          <cell r="W588" t="str">
            <v>195984595</v>
          </cell>
          <cell r="X588" t="str">
            <v>1589</v>
          </cell>
          <cell r="Y588" t="str">
            <v>0.0</v>
          </cell>
          <cell r="Z588">
            <v>0</v>
          </cell>
          <cell r="AA588" t="str">
            <v>00</v>
          </cell>
          <cell r="AD588" t="str">
            <v>029</v>
          </cell>
          <cell r="AE588" t="str">
            <v>10940097671</v>
          </cell>
          <cell r="AF588" t="str">
            <v>02</v>
          </cell>
          <cell r="AG588" t="str">
            <v>19930504</v>
          </cell>
          <cell r="AH588" t="str">
            <v>DT.Adm.Corr.Antiguid</v>
          </cell>
          <cell r="AI588" t="str">
            <v>1</v>
          </cell>
          <cell r="AJ588" t="str">
            <v>ACTIVOS</v>
          </cell>
          <cell r="AK588" t="str">
            <v>AA</v>
          </cell>
          <cell r="AL588" t="str">
            <v>ACTIVO TEMP.INTEIRO</v>
          </cell>
          <cell r="AM588" t="str">
            <v>J300</v>
          </cell>
          <cell r="AN588" t="str">
            <v>EDPOutsourcing Comercial-S</v>
          </cell>
          <cell r="AO588" t="str">
            <v>J319</v>
          </cell>
          <cell r="AP588" t="str">
            <v>EDPOC-TVDRS-HD</v>
          </cell>
          <cell r="AQ588" t="str">
            <v>40177140</v>
          </cell>
          <cell r="AR588" t="str">
            <v>70000060</v>
          </cell>
          <cell r="AS588" t="str">
            <v>025.</v>
          </cell>
          <cell r="AT588" t="str">
            <v>ESCRITURARIO COMERCIAL</v>
          </cell>
          <cell r="AU588" t="str">
            <v>1</v>
          </cell>
          <cell r="AV588" t="str">
            <v>00040386</v>
          </cell>
          <cell r="AW588" t="str">
            <v>J20464680430</v>
          </cell>
          <cell r="AX588" t="str">
            <v>AS-LJTVD-LOJA TORRES VEDRAS</v>
          </cell>
          <cell r="AY588" t="str">
            <v>68905517</v>
          </cell>
          <cell r="AZ588" t="str">
            <v>Lj T.Vedras</v>
          </cell>
          <cell r="BA588" t="str">
            <v>6890</v>
          </cell>
          <cell r="BB588" t="str">
            <v>EDP Outsourcing Comercial</v>
          </cell>
          <cell r="BC588" t="str">
            <v>6890</v>
          </cell>
          <cell r="BD588" t="str">
            <v>6890</v>
          </cell>
          <cell r="BE588" t="str">
            <v>2800</v>
          </cell>
          <cell r="BF588" t="str">
            <v>6890</v>
          </cell>
          <cell r="BG588" t="str">
            <v>EDP Outsourcing Comercial,SA</v>
          </cell>
          <cell r="BH588" t="str">
            <v>1010</v>
          </cell>
          <cell r="BI588">
            <v>1003</v>
          </cell>
          <cell r="BJ588" t="str">
            <v>08</v>
          </cell>
          <cell r="BK588">
            <v>12</v>
          </cell>
          <cell r="BL588">
            <v>121.32</v>
          </cell>
          <cell r="BM588" t="str">
            <v>NÍVEL 5</v>
          </cell>
          <cell r="BN588" t="str">
            <v>02</v>
          </cell>
          <cell r="BO588" t="str">
            <v>05</v>
          </cell>
          <cell r="BP588" t="str">
            <v>20030101</v>
          </cell>
          <cell r="BQ588" t="str">
            <v>21</v>
          </cell>
          <cell r="BR588" t="str">
            <v>EVOLUCAO AUTOMATICA</v>
          </cell>
          <cell r="BS588" t="str">
            <v>20050101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C588">
            <v>0</v>
          </cell>
          <cell r="CG588">
            <v>0</v>
          </cell>
          <cell r="CK588">
            <v>0</v>
          </cell>
          <cell r="CO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</v>
          </cell>
          <cell r="CY588" t="str">
            <v>6010</v>
          </cell>
          <cell r="CZ588">
            <v>39.54</v>
          </cell>
          <cell r="DC588">
            <v>0</v>
          </cell>
          <cell r="DF588">
            <v>0</v>
          </cell>
          <cell r="DI588">
            <v>0</v>
          </cell>
          <cell r="DK588">
            <v>0</v>
          </cell>
          <cell r="DL588">
            <v>0</v>
          </cell>
          <cell r="DN588" t="str">
            <v>11D13</v>
          </cell>
          <cell r="DO588" t="str">
            <v>FixoTInt-"Lojas"2002</v>
          </cell>
          <cell r="DP588">
            <v>9</v>
          </cell>
          <cell r="DQ588">
            <v>100</v>
          </cell>
          <cell r="DR588" t="str">
            <v>LX01</v>
          </cell>
          <cell r="DT588" t="str">
            <v>00300335</v>
          </cell>
          <cell r="DU588" t="str">
            <v>BANCO SANTANDER PORTUGAL, SA</v>
          </cell>
        </row>
        <row r="589">
          <cell r="A589" t="str">
            <v>219398</v>
          </cell>
          <cell r="B589" t="str">
            <v>Anabela Jesus Eleuterio Pedrinho</v>
          </cell>
          <cell r="C589" t="str">
            <v>1981</v>
          </cell>
          <cell r="D589">
            <v>24</v>
          </cell>
          <cell r="E589">
            <v>24</v>
          </cell>
          <cell r="F589" t="str">
            <v>19601028</v>
          </cell>
          <cell r="G589" t="str">
            <v>44</v>
          </cell>
          <cell r="H589" t="str">
            <v>0</v>
          </cell>
          <cell r="I589" t="str">
            <v>Solt.</v>
          </cell>
          <cell r="J589" t="str">
            <v>feminino</v>
          </cell>
          <cell r="K589">
            <v>1</v>
          </cell>
          <cell r="L589" t="str">
            <v>R Bombeiros Voluntarios, 31, 4-A</v>
          </cell>
          <cell r="M589" t="str">
            <v>2560-320</v>
          </cell>
          <cell r="N589" t="str">
            <v>TORRES VEDRAS</v>
          </cell>
          <cell r="O589" t="str">
            <v>00241132</v>
          </cell>
          <cell r="P589" t="str">
            <v>CURSO COMPLEMENTAR DOS LICEUS</v>
          </cell>
          <cell r="R589" t="str">
            <v>7829853.9</v>
          </cell>
          <cell r="S589" t="str">
            <v>20010130</v>
          </cell>
          <cell r="T589" t="str">
            <v>LISBOA</v>
          </cell>
          <cell r="U589" t="str">
            <v>9803</v>
          </cell>
          <cell r="V589" t="str">
            <v>S.NAC IND ENERGIA-SINDEL</v>
          </cell>
          <cell r="W589" t="str">
            <v>143513150</v>
          </cell>
          <cell r="X589" t="str">
            <v>1589</v>
          </cell>
          <cell r="Y589" t="str">
            <v>0.0</v>
          </cell>
          <cell r="Z589">
            <v>1</v>
          </cell>
          <cell r="AA589" t="str">
            <v>00</v>
          </cell>
          <cell r="AC589" t="str">
            <v>X</v>
          </cell>
          <cell r="AD589" t="str">
            <v>029</v>
          </cell>
          <cell r="AE589" t="str">
            <v>10940079633</v>
          </cell>
          <cell r="AF589" t="str">
            <v>02</v>
          </cell>
          <cell r="AG589" t="str">
            <v>19810917</v>
          </cell>
          <cell r="AH589" t="str">
            <v>DT.Adm.Corr.Antiguid</v>
          </cell>
          <cell r="AI589" t="str">
            <v>1</v>
          </cell>
          <cell r="AJ589" t="str">
            <v>ACTIVOS</v>
          </cell>
          <cell r="AK589" t="str">
            <v>AA</v>
          </cell>
          <cell r="AL589" t="str">
            <v>ACTIVO TEMP.INTEIRO</v>
          </cell>
          <cell r="AM589" t="str">
            <v>J300</v>
          </cell>
          <cell r="AN589" t="str">
            <v>EDPOutsourcing Comercial-S</v>
          </cell>
          <cell r="AO589" t="str">
            <v>J319</v>
          </cell>
          <cell r="AP589" t="str">
            <v>EDPOC-TVDRS-HD</v>
          </cell>
          <cell r="AQ589" t="str">
            <v>40177136</v>
          </cell>
          <cell r="AR589" t="str">
            <v>70000022</v>
          </cell>
          <cell r="AS589" t="str">
            <v>014.</v>
          </cell>
          <cell r="AT589" t="str">
            <v>TECNICO COMERCIAL</v>
          </cell>
          <cell r="AU589" t="str">
            <v>1</v>
          </cell>
          <cell r="AV589" t="str">
            <v>00040386</v>
          </cell>
          <cell r="AW589" t="str">
            <v>J20464680430</v>
          </cell>
          <cell r="AX589" t="str">
            <v>AS-LJTVD-LOJA TORRES VEDRAS</v>
          </cell>
          <cell r="AY589" t="str">
            <v>68905517</v>
          </cell>
          <cell r="AZ589" t="str">
            <v>Lj T.Vedras</v>
          </cell>
          <cell r="BA589" t="str">
            <v>6890</v>
          </cell>
          <cell r="BB589" t="str">
            <v>EDP Outsourcing Comercial</v>
          </cell>
          <cell r="BC589" t="str">
            <v>6890</v>
          </cell>
          <cell r="BD589" t="str">
            <v>6890</v>
          </cell>
          <cell r="BE589" t="str">
            <v>2800</v>
          </cell>
          <cell r="BF589" t="str">
            <v>6890</v>
          </cell>
          <cell r="BG589" t="str">
            <v>EDP Outsourcing Comercial,SA</v>
          </cell>
          <cell r="BH589" t="str">
            <v>1010</v>
          </cell>
          <cell r="BI589">
            <v>1339</v>
          </cell>
          <cell r="BJ589" t="str">
            <v>12</v>
          </cell>
          <cell r="BK589">
            <v>24</v>
          </cell>
          <cell r="BL589">
            <v>242.64</v>
          </cell>
          <cell r="BM589" t="str">
            <v>NÍVEL 4</v>
          </cell>
          <cell r="BN589" t="str">
            <v>00</v>
          </cell>
          <cell r="BO589" t="str">
            <v>06</v>
          </cell>
          <cell r="BP589" t="str">
            <v>20050101</v>
          </cell>
          <cell r="BQ589" t="str">
            <v>21</v>
          </cell>
          <cell r="BR589" t="str">
            <v>EVOLUCAO AUTOMATICA</v>
          </cell>
          <cell r="BS589" t="str">
            <v>20050101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C589">
            <v>0</v>
          </cell>
          <cell r="CG589">
            <v>0</v>
          </cell>
          <cell r="CK589">
            <v>0</v>
          </cell>
          <cell r="CO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</v>
          </cell>
          <cell r="CY589" t="str">
            <v>6010</v>
          </cell>
          <cell r="CZ589">
            <v>39.54</v>
          </cell>
          <cell r="DC589">
            <v>0</v>
          </cell>
          <cell r="DF589">
            <v>0</v>
          </cell>
          <cell r="DI589">
            <v>0</v>
          </cell>
          <cell r="DK589">
            <v>0</v>
          </cell>
          <cell r="DL589">
            <v>0</v>
          </cell>
          <cell r="DN589" t="str">
            <v>21D11</v>
          </cell>
          <cell r="DO589" t="str">
            <v>Flex.T.Int."Escrit"</v>
          </cell>
          <cell r="DP589">
            <v>9</v>
          </cell>
          <cell r="DQ589">
            <v>100</v>
          </cell>
          <cell r="DR589" t="str">
            <v>LX01</v>
          </cell>
          <cell r="DT589" t="str">
            <v>00350822</v>
          </cell>
          <cell r="DU589" t="str">
            <v>CAIXA GERAL DE DEPOSITOS, SA</v>
          </cell>
        </row>
        <row r="590">
          <cell r="A590" t="str">
            <v>163996</v>
          </cell>
          <cell r="B590" t="str">
            <v>Jose Serafim Figueiredo Silva</v>
          </cell>
          <cell r="C590" t="str">
            <v>1978</v>
          </cell>
          <cell r="D590">
            <v>27</v>
          </cell>
          <cell r="E590">
            <v>27</v>
          </cell>
          <cell r="F590" t="str">
            <v>19550303</v>
          </cell>
          <cell r="G590" t="str">
            <v>50</v>
          </cell>
          <cell r="H590" t="str">
            <v>1</v>
          </cell>
          <cell r="I590" t="str">
            <v>Casado</v>
          </cell>
          <cell r="J590" t="str">
            <v>masculino</v>
          </cell>
          <cell r="K590">
            <v>2</v>
          </cell>
          <cell r="L590" t="str">
            <v>R dos Combatentes Ultramar, N. 62    -  Murteira</v>
          </cell>
          <cell r="M590" t="str">
            <v>2550-368</v>
          </cell>
          <cell r="N590" t="str">
            <v>LAMAS CDV</v>
          </cell>
          <cell r="O590" t="str">
            <v>00110024</v>
          </cell>
          <cell r="P590" t="str">
            <v>CICLO ELEMENTAR (4.CLASSE)</v>
          </cell>
          <cell r="R590" t="str">
            <v>5579866</v>
          </cell>
          <cell r="S590" t="str">
            <v>19950605</v>
          </cell>
          <cell r="T590" t="str">
            <v>LISBOA</v>
          </cell>
          <cell r="U590" t="str">
            <v>9803</v>
          </cell>
          <cell r="V590" t="str">
            <v>S.NAC IND ENERGIA-SINDEL</v>
          </cell>
          <cell r="W590" t="str">
            <v>115825037</v>
          </cell>
          <cell r="X590" t="str">
            <v>1490</v>
          </cell>
          <cell r="Y590" t="str">
            <v>0.0</v>
          </cell>
          <cell r="Z590">
            <v>2</v>
          </cell>
          <cell r="AA590" t="str">
            <v>00</v>
          </cell>
          <cell r="AC590" t="str">
            <v>X</v>
          </cell>
          <cell r="AD590" t="str">
            <v>029</v>
          </cell>
          <cell r="AE590" t="str">
            <v>10940092333</v>
          </cell>
          <cell r="AF590" t="str">
            <v>02</v>
          </cell>
          <cell r="AG590" t="str">
            <v>19781101</v>
          </cell>
          <cell r="AH590" t="str">
            <v>DT.Adm.Corr.Antiguid</v>
          </cell>
          <cell r="AI590" t="str">
            <v>1</v>
          </cell>
          <cell r="AJ590" t="str">
            <v>ACTIVOS</v>
          </cell>
          <cell r="AK590" t="str">
            <v>AA</v>
          </cell>
          <cell r="AL590" t="str">
            <v>ACTIVO TEMP.INTEIRO</v>
          </cell>
          <cell r="AM590" t="str">
            <v>J300</v>
          </cell>
          <cell r="AN590" t="str">
            <v>EDPOutsourcing Comercial-S</v>
          </cell>
          <cell r="AO590" t="str">
            <v>J319</v>
          </cell>
          <cell r="AP590" t="str">
            <v>EDPOC-TVDRS-HD</v>
          </cell>
          <cell r="AQ590" t="str">
            <v>40177138</v>
          </cell>
          <cell r="AR590" t="str">
            <v>70000060</v>
          </cell>
          <cell r="AS590" t="str">
            <v>025.</v>
          </cell>
          <cell r="AT590" t="str">
            <v>ESCRITURARIO COMERCIAL</v>
          </cell>
          <cell r="AU590" t="str">
            <v>1</v>
          </cell>
          <cell r="AV590" t="str">
            <v>00040386</v>
          </cell>
          <cell r="AW590" t="str">
            <v>J20464680430</v>
          </cell>
          <cell r="AX590" t="str">
            <v>AS-LJTVD-LOJA TORRES VEDRAS</v>
          </cell>
          <cell r="AY590" t="str">
            <v>68905517</v>
          </cell>
          <cell r="AZ590" t="str">
            <v>Lj T.Vedras</v>
          </cell>
          <cell r="BA590" t="str">
            <v>6890</v>
          </cell>
          <cell r="BB590" t="str">
            <v>EDP Outsourcing Comercial</v>
          </cell>
          <cell r="BC590" t="str">
            <v>6890</v>
          </cell>
          <cell r="BD590" t="str">
            <v>6890</v>
          </cell>
          <cell r="BE590" t="str">
            <v>2800</v>
          </cell>
          <cell r="BF590" t="str">
            <v>6890</v>
          </cell>
          <cell r="BG590" t="str">
            <v>EDP Outsourcing Comercial,SA</v>
          </cell>
          <cell r="BH590" t="str">
            <v>1010</v>
          </cell>
          <cell r="BI590">
            <v>1247</v>
          </cell>
          <cell r="BJ590" t="str">
            <v>11</v>
          </cell>
          <cell r="BK590">
            <v>27</v>
          </cell>
          <cell r="BL590">
            <v>272.97000000000003</v>
          </cell>
          <cell r="BM590" t="str">
            <v>NÍVEL 5</v>
          </cell>
          <cell r="BN590" t="str">
            <v>00</v>
          </cell>
          <cell r="BO590" t="str">
            <v>08</v>
          </cell>
          <cell r="BP590" t="str">
            <v>20040112</v>
          </cell>
          <cell r="BQ590" t="str">
            <v>33</v>
          </cell>
          <cell r="BR590" t="str">
            <v>NOMEACAO</v>
          </cell>
          <cell r="BS590" t="str">
            <v>20050101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C590">
            <v>0</v>
          </cell>
          <cell r="CG590">
            <v>0</v>
          </cell>
          <cell r="CK590">
            <v>0</v>
          </cell>
          <cell r="CO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1</v>
          </cell>
          <cell r="CY590" t="str">
            <v>6010</v>
          </cell>
          <cell r="CZ590">
            <v>39.54</v>
          </cell>
          <cell r="DC590">
            <v>0</v>
          </cell>
          <cell r="DF590">
            <v>0</v>
          </cell>
          <cell r="DI590">
            <v>0</v>
          </cell>
          <cell r="DK590">
            <v>0</v>
          </cell>
          <cell r="DL590">
            <v>0</v>
          </cell>
          <cell r="DN590" t="str">
            <v>11D13</v>
          </cell>
          <cell r="DO590" t="str">
            <v>FixoTInt-"Lojas"2002</v>
          </cell>
          <cell r="DP590">
            <v>9</v>
          </cell>
          <cell r="DQ590">
            <v>100</v>
          </cell>
          <cell r="DR590" t="str">
            <v>LX01</v>
          </cell>
          <cell r="DT590" t="str">
            <v>00350180</v>
          </cell>
          <cell r="DU590" t="str">
            <v>CAIXA GERAL DE DEPOSITOS, SA</v>
          </cell>
        </row>
        <row r="591">
          <cell r="A591" t="str">
            <v>325368</v>
          </cell>
          <cell r="B591" t="str">
            <v>Angela Maria Gomes Ferreira Brasil</v>
          </cell>
          <cell r="C591" t="str">
            <v>1993</v>
          </cell>
          <cell r="D591">
            <v>12</v>
          </cell>
          <cell r="E591">
            <v>12</v>
          </cell>
          <cell r="F591" t="str">
            <v>19700910</v>
          </cell>
          <cell r="G591" t="str">
            <v>34</v>
          </cell>
          <cell r="H591" t="str">
            <v>1</v>
          </cell>
          <cell r="I591" t="str">
            <v>Casado</v>
          </cell>
          <cell r="J591" t="str">
            <v>feminino</v>
          </cell>
          <cell r="K591">
            <v>0</v>
          </cell>
          <cell r="L591" t="str">
            <v>R Teresa Jesus Pereira, 24 - 2 Esq. - Bloco 1</v>
          </cell>
          <cell r="M591" t="str">
            <v>2560-000</v>
          </cell>
          <cell r="N591" t="str">
            <v>TORRES VEDRAS</v>
          </cell>
          <cell r="O591" t="str">
            <v>00674203</v>
          </cell>
          <cell r="P591" t="str">
            <v>C.SUP.GESTAO RECURSOS HUMANOS</v>
          </cell>
          <cell r="R591" t="str">
            <v>9566018</v>
          </cell>
          <cell r="S591" t="str">
            <v>19971114</v>
          </cell>
          <cell r="T591" t="str">
            <v>LISBOA</v>
          </cell>
          <cell r="W591" t="str">
            <v>164190945</v>
          </cell>
          <cell r="X591" t="str">
            <v>1589</v>
          </cell>
          <cell r="Y591" t="str">
            <v>0.0</v>
          </cell>
          <cell r="Z591">
            <v>0</v>
          </cell>
          <cell r="AA591" t="str">
            <v>00</v>
          </cell>
          <cell r="AC591" t="str">
            <v>X</v>
          </cell>
          <cell r="AD591" t="str">
            <v>029</v>
          </cell>
          <cell r="AE591" t="str">
            <v>10940097647</v>
          </cell>
          <cell r="AF591" t="str">
            <v>02</v>
          </cell>
          <cell r="AG591" t="str">
            <v>19930504</v>
          </cell>
          <cell r="AH591" t="str">
            <v>DT.Adm.Corr.Antiguid</v>
          </cell>
          <cell r="AI591" t="str">
            <v>1</v>
          </cell>
          <cell r="AJ591" t="str">
            <v>ACTIVOS</v>
          </cell>
          <cell r="AK591" t="str">
            <v>AA</v>
          </cell>
          <cell r="AL591" t="str">
            <v>ACTIVO TEMP.INTEIRO</v>
          </cell>
          <cell r="AM591" t="str">
            <v>J300</v>
          </cell>
          <cell r="AN591" t="str">
            <v>EDPOutsourcing Comercial-S</v>
          </cell>
          <cell r="AO591" t="str">
            <v>J319</v>
          </cell>
          <cell r="AP591" t="str">
            <v>EDPOC-TVDRS-HD</v>
          </cell>
          <cell r="AQ591" t="str">
            <v>40177437</v>
          </cell>
          <cell r="AR591" t="str">
            <v>70000037</v>
          </cell>
          <cell r="AS591" t="str">
            <v>01B1</v>
          </cell>
          <cell r="AT591" t="str">
            <v>BACHAREL I</v>
          </cell>
          <cell r="AU591" t="str">
            <v>1</v>
          </cell>
          <cell r="AV591" t="str">
            <v>00040446</v>
          </cell>
          <cell r="AW591" t="str">
            <v>J20600000230</v>
          </cell>
          <cell r="AX591" t="str">
            <v>ACAP-APOIO</v>
          </cell>
          <cell r="AY591" t="str">
            <v>68908000</v>
          </cell>
          <cell r="AZ591" t="str">
            <v>AC- Acompanhamento d</v>
          </cell>
          <cell r="BA591" t="str">
            <v>6890</v>
          </cell>
          <cell r="BB591" t="str">
            <v>EDP Outsourcing Comercial</v>
          </cell>
          <cell r="BC591" t="str">
            <v>6890</v>
          </cell>
          <cell r="BD591" t="str">
            <v>6890</v>
          </cell>
          <cell r="BE591" t="str">
            <v>2800</v>
          </cell>
          <cell r="BF591" t="str">
            <v>6890</v>
          </cell>
          <cell r="BG591" t="str">
            <v>EDP Outsourcing Comercial,SA</v>
          </cell>
          <cell r="BH591" t="str">
            <v>1010</v>
          </cell>
          <cell r="BI591">
            <v>1578</v>
          </cell>
          <cell r="BJ591" t="str">
            <v>D</v>
          </cell>
          <cell r="BK591">
            <v>12</v>
          </cell>
          <cell r="BL591">
            <v>121.32</v>
          </cell>
          <cell r="BM591" t="str">
            <v>BACH 1</v>
          </cell>
          <cell r="BN591" t="str">
            <v>01</v>
          </cell>
          <cell r="BO591" t="str">
            <v>D</v>
          </cell>
          <cell r="BP591" t="str">
            <v>20040101</v>
          </cell>
          <cell r="BQ591" t="str">
            <v>21</v>
          </cell>
          <cell r="BR591" t="str">
            <v>EVOLUCAO AUTOMATICA</v>
          </cell>
          <cell r="BS591" t="str">
            <v>20050101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C591">
            <v>0</v>
          </cell>
          <cell r="CG591">
            <v>0</v>
          </cell>
          <cell r="CK591">
            <v>0</v>
          </cell>
          <cell r="CO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Z591">
            <v>0</v>
          </cell>
          <cell r="DC591">
            <v>0</v>
          </cell>
          <cell r="DF591">
            <v>0</v>
          </cell>
          <cell r="DI591">
            <v>0</v>
          </cell>
          <cell r="DK591">
            <v>0</v>
          </cell>
          <cell r="DL591">
            <v>0</v>
          </cell>
          <cell r="DN591" t="str">
            <v>21D11</v>
          </cell>
          <cell r="DO591" t="str">
            <v>Flex.T.Int."Escrit"</v>
          </cell>
          <cell r="DP591">
            <v>2</v>
          </cell>
          <cell r="DQ591">
            <v>100</v>
          </cell>
          <cell r="DR591" t="str">
            <v>LX01</v>
          </cell>
          <cell r="DT591" t="str">
            <v>00190031</v>
          </cell>
          <cell r="DU591" t="str">
            <v>BANCO BILBAO VIZCAYA ARGENTARI</v>
          </cell>
        </row>
        <row r="592">
          <cell r="A592" t="str">
            <v>143740</v>
          </cell>
          <cell r="B592" t="str">
            <v>Maria Isabel Rosario Pereira</v>
          </cell>
          <cell r="C592" t="str">
            <v>1976</v>
          </cell>
          <cell r="D592">
            <v>29</v>
          </cell>
          <cell r="E592">
            <v>29</v>
          </cell>
          <cell r="F592" t="str">
            <v>19501004</v>
          </cell>
          <cell r="G592" t="str">
            <v>54</v>
          </cell>
          <cell r="H592" t="str">
            <v>4</v>
          </cell>
          <cell r="I592" t="str">
            <v>Divorc</v>
          </cell>
          <cell r="J592" t="str">
            <v>feminino</v>
          </cell>
          <cell r="K592">
            <v>1</v>
          </cell>
          <cell r="L592" t="str">
            <v>Urb S. João, Lt 1A, 4.Esq.</v>
          </cell>
          <cell r="M592" t="str">
            <v>2600-000</v>
          </cell>
          <cell r="N592" t="str">
            <v>VILA FRANCA DE XIRA</v>
          </cell>
          <cell r="O592" t="str">
            <v>00241052</v>
          </cell>
          <cell r="P592" t="str">
            <v>3. CICLO - ALINEA A)</v>
          </cell>
          <cell r="R592" t="str">
            <v>2060267</v>
          </cell>
          <cell r="S592" t="str">
            <v>19881017</v>
          </cell>
          <cell r="T592" t="str">
            <v>LISBOA</v>
          </cell>
          <cell r="U592" t="str">
            <v>9803</v>
          </cell>
          <cell r="V592" t="str">
            <v>S.NAC IND ENERGIA-SINDEL</v>
          </cell>
          <cell r="W592" t="str">
            <v>113817789</v>
          </cell>
          <cell r="X592" t="str">
            <v>1597</v>
          </cell>
          <cell r="Y592" t="str">
            <v>0.0</v>
          </cell>
          <cell r="Z592">
            <v>1</v>
          </cell>
          <cell r="AA592" t="str">
            <v>00</v>
          </cell>
          <cell r="AD592" t="str">
            <v>029</v>
          </cell>
          <cell r="AE592" t="str">
            <v>10940074939</v>
          </cell>
          <cell r="AF592" t="str">
            <v>02</v>
          </cell>
          <cell r="AG592" t="str">
            <v>19760426</v>
          </cell>
          <cell r="AH592" t="str">
            <v>DT.Adm.Corr.Antiguid</v>
          </cell>
          <cell r="AI592" t="str">
            <v>1</v>
          </cell>
          <cell r="AJ592" t="str">
            <v>ACTIVOS</v>
          </cell>
          <cell r="AK592" t="str">
            <v>AA</v>
          </cell>
          <cell r="AL592" t="str">
            <v>ACTIVO TEMP.INTEIRO</v>
          </cell>
          <cell r="AM592" t="str">
            <v>J300</v>
          </cell>
          <cell r="AN592" t="str">
            <v>EDPOutsourcing Comercial-S</v>
          </cell>
          <cell r="AO592" t="str">
            <v>J320</v>
          </cell>
          <cell r="AP592" t="str">
            <v>EDPOC-VFXIRA</v>
          </cell>
          <cell r="AQ592" t="str">
            <v>40177131</v>
          </cell>
          <cell r="AR592" t="str">
            <v>70000045</v>
          </cell>
          <cell r="AS592" t="str">
            <v>01S3</v>
          </cell>
          <cell r="AT592" t="str">
            <v>CHEFIA SECCAO ESCALAO III</v>
          </cell>
          <cell r="AU592" t="str">
            <v>1</v>
          </cell>
          <cell r="AV592" t="str">
            <v>00040383</v>
          </cell>
          <cell r="AW592" t="str">
            <v>J20464720130</v>
          </cell>
          <cell r="AX592" t="str">
            <v>AS-LJVFX-CH-CHEFIA</v>
          </cell>
          <cell r="AY592" t="str">
            <v>68905518</v>
          </cell>
          <cell r="AZ592" t="str">
            <v>Lj V.F.Xira</v>
          </cell>
          <cell r="BA592" t="str">
            <v>6890</v>
          </cell>
          <cell r="BB592" t="str">
            <v>EDP Outsourcing Comercial</v>
          </cell>
          <cell r="BC592" t="str">
            <v>6890</v>
          </cell>
          <cell r="BD592" t="str">
            <v>6890</v>
          </cell>
          <cell r="BE592" t="str">
            <v>2800</v>
          </cell>
          <cell r="BF592" t="str">
            <v>6890</v>
          </cell>
          <cell r="BG592" t="str">
            <v>EDP Outsourcing Comercial,SA</v>
          </cell>
          <cell r="BH592" t="str">
            <v>1010</v>
          </cell>
          <cell r="BI592">
            <v>1707</v>
          </cell>
          <cell r="BJ592" t="str">
            <v>16</v>
          </cell>
          <cell r="BK592">
            <v>29</v>
          </cell>
          <cell r="BL592">
            <v>293.19</v>
          </cell>
          <cell r="BM592" t="str">
            <v>C SECÇ3</v>
          </cell>
          <cell r="BN592" t="str">
            <v>00</v>
          </cell>
          <cell r="BO592" t="str">
            <v>H</v>
          </cell>
          <cell r="BP592" t="str">
            <v>20050101</v>
          </cell>
          <cell r="BQ592" t="str">
            <v>21</v>
          </cell>
          <cell r="BR592" t="str">
            <v>EVOLUCAO AUTOMATICA</v>
          </cell>
          <cell r="BS592" t="str">
            <v>20050101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C592">
            <v>0</v>
          </cell>
          <cell r="CG592">
            <v>0</v>
          </cell>
          <cell r="CK592">
            <v>0</v>
          </cell>
          <cell r="CO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Z592">
            <v>0</v>
          </cell>
          <cell r="DC592">
            <v>0</v>
          </cell>
          <cell r="DF592">
            <v>0</v>
          </cell>
          <cell r="DI592">
            <v>0</v>
          </cell>
          <cell r="DK592">
            <v>0</v>
          </cell>
          <cell r="DL592">
            <v>0</v>
          </cell>
          <cell r="DN592" t="str">
            <v>21D12</v>
          </cell>
          <cell r="DO592" t="str">
            <v>Flex.T.Int."Act.Ind."</v>
          </cell>
          <cell r="DP592">
            <v>9</v>
          </cell>
          <cell r="DQ592">
            <v>100</v>
          </cell>
          <cell r="DR592" t="str">
            <v>LX01</v>
          </cell>
          <cell r="DT592" t="str">
            <v>00070218</v>
          </cell>
          <cell r="DU592" t="str">
            <v>BANCO ESPIRITO SANTO, SA</v>
          </cell>
        </row>
        <row r="593">
          <cell r="A593" t="str">
            <v>323284</v>
          </cell>
          <cell r="B593" t="str">
            <v>Domingos Manuel Tito Chainho</v>
          </cell>
          <cell r="C593" t="str">
            <v>1992</v>
          </cell>
          <cell r="D593">
            <v>13</v>
          </cell>
          <cell r="E593">
            <v>13</v>
          </cell>
          <cell r="F593" t="str">
            <v>19640510</v>
          </cell>
          <cell r="G593" t="str">
            <v>41</v>
          </cell>
          <cell r="H593" t="str">
            <v>1</v>
          </cell>
          <cell r="I593" t="str">
            <v>Casado</v>
          </cell>
          <cell r="J593" t="str">
            <v>masculino</v>
          </cell>
          <cell r="K593">
            <v>2</v>
          </cell>
          <cell r="L593" t="str">
            <v>R Cesario Verde Lt 19</v>
          </cell>
          <cell r="M593" t="str">
            <v>2135-000</v>
          </cell>
          <cell r="N593" t="str">
            <v>SAMORA CORREIA</v>
          </cell>
          <cell r="O593" t="str">
            <v>00232253</v>
          </cell>
          <cell r="P593" t="str">
            <v>CURSO GERAL DE ELECTRICIDADE</v>
          </cell>
          <cell r="R593" t="str">
            <v>6742720</v>
          </cell>
          <cell r="S593" t="str">
            <v>19990721</v>
          </cell>
          <cell r="T593" t="str">
            <v>SANTAREM</v>
          </cell>
          <cell r="U593" t="str">
            <v>9803</v>
          </cell>
          <cell r="V593" t="str">
            <v>S.NAC IND ENERGIA-SINDEL</v>
          </cell>
          <cell r="W593" t="str">
            <v>154497584</v>
          </cell>
          <cell r="X593" t="str">
            <v>1970</v>
          </cell>
          <cell r="Y593" t="str">
            <v>0.0</v>
          </cell>
          <cell r="Z593">
            <v>2</v>
          </cell>
          <cell r="AA593" t="str">
            <v>00</v>
          </cell>
          <cell r="AD593" t="str">
            <v>100</v>
          </cell>
          <cell r="AE593" t="str">
            <v>10952788356</v>
          </cell>
          <cell r="AF593" t="str">
            <v>02</v>
          </cell>
          <cell r="AG593" t="str">
            <v>19920413</v>
          </cell>
          <cell r="AH593" t="str">
            <v>DT.Adm.Corr.Antiguid</v>
          </cell>
          <cell r="AI593" t="str">
            <v>1</v>
          </cell>
          <cell r="AJ593" t="str">
            <v>ACTIVOS</v>
          </cell>
          <cell r="AK593" t="str">
            <v>AA</v>
          </cell>
          <cell r="AL593" t="str">
            <v>ACTIVO TEMP.INTEIRO</v>
          </cell>
          <cell r="AM593" t="str">
            <v>J300</v>
          </cell>
          <cell r="AN593" t="str">
            <v>EDPOutsourcing Comercial-S</v>
          </cell>
          <cell r="AO593" t="str">
            <v>J320</v>
          </cell>
          <cell r="AP593" t="str">
            <v>EDPOC-VFXIRA</v>
          </cell>
          <cell r="AQ593" t="str">
            <v>40177135</v>
          </cell>
          <cell r="AR593" t="str">
            <v>70000060</v>
          </cell>
          <cell r="AS593" t="str">
            <v>025.</v>
          </cell>
          <cell r="AT593" t="str">
            <v>ESCRITURARIO COMERCIAL</v>
          </cell>
          <cell r="AU593" t="str">
            <v>1</v>
          </cell>
          <cell r="AV593" t="str">
            <v>00040384</v>
          </cell>
          <cell r="AW593" t="str">
            <v>J20464720430</v>
          </cell>
          <cell r="AX593" t="str">
            <v>AS-LJVFX-LOJA VILA FRANCA XIRA</v>
          </cell>
          <cell r="AY593" t="str">
            <v>68905518</v>
          </cell>
          <cell r="AZ593" t="str">
            <v>Lj V.F.Xira</v>
          </cell>
          <cell r="BA593" t="str">
            <v>6890</v>
          </cell>
          <cell r="BB593" t="str">
            <v>EDP Outsourcing Comercial</v>
          </cell>
          <cell r="BC593" t="str">
            <v>6890</v>
          </cell>
          <cell r="BD593" t="str">
            <v>6890</v>
          </cell>
          <cell r="BE593" t="str">
            <v>2800</v>
          </cell>
          <cell r="BF593" t="str">
            <v>6890</v>
          </cell>
          <cell r="BG593" t="str">
            <v>EDP Outsourcing Comercial,SA</v>
          </cell>
          <cell r="BH593" t="str">
            <v>1010</v>
          </cell>
          <cell r="BI593">
            <v>1079</v>
          </cell>
          <cell r="BJ593" t="str">
            <v>09</v>
          </cell>
          <cell r="BK593">
            <v>13</v>
          </cell>
          <cell r="BL593">
            <v>131.43</v>
          </cell>
          <cell r="BM593" t="str">
            <v>NÍVEL 5</v>
          </cell>
          <cell r="BN593" t="str">
            <v>00</v>
          </cell>
          <cell r="BO593" t="str">
            <v>06</v>
          </cell>
          <cell r="BP593" t="str">
            <v>20040110</v>
          </cell>
          <cell r="BQ593" t="str">
            <v>22</v>
          </cell>
          <cell r="BR593" t="str">
            <v>ACELERACAO DE CARREIRA</v>
          </cell>
          <cell r="BS593" t="str">
            <v>20050101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C593">
            <v>0</v>
          </cell>
          <cell r="CG593">
            <v>0</v>
          </cell>
          <cell r="CK593">
            <v>0</v>
          </cell>
          <cell r="CO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1</v>
          </cell>
          <cell r="CY593" t="str">
            <v>6010</v>
          </cell>
          <cell r="CZ593">
            <v>39.54</v>
          </cell>
          <cell r="DC593">
            <v>0</v>
          </cell>
          <cell r="DF593">
            <v>0</v>
          </cell>
          <cell r="DI593">
            <v>0</v>
          </cell>
          <cell r="DK593">
            <v>0</v>
          </cell>
          <cell r="DL593">
            <v>0</v>
          </cell>
          <cell r="DN593" t="str">
            <v>11D13</v>
          </cell>
          <cell r="DO593" t="str">
            <v>FixoTInt-"Lojas"2002</v>
          </cell>
          <cell r="DP593">
            <v>9</v>
          </cell>
          <cell r="DQ593">
            <v>100</v>
          </cell>
          <cell r="DR593" t="str">
            <v>LX01</v>
          </cell>
          <cell r="DT593" t="str">
            <v>00350701</v>
          </cell>
          <cell r="DU593" t="str">
            <v>CAIXA GERAL DE DEPOSITOS, SA</v>
          </cell>
        </row>
        <row r="594">
          <cell r="A594" t="str">
            <v>259969</v>
          </cell>
          <cell r="B594" t="str">
            <v>Judite Felix Lopes</v>
          </cell>
          <cell r="C594" t="str">
            <v>1983</v>
          </cell>
          <cell r="D594">
            <v>22</v>
          </cell>
          <cell r="E594">
            <v>22</v>
          </cell>
          <cell r="F594" t="str">
            <v>19560915</v>
          </cell>
          <cell r="G594" t="str">
            <v>48</v>
          </cell>
          <cell r="H594" t="str">
            <v>1</v>
          </cell>
          <cell r="I594" t="str">
            <v>Casado</v>
          </cell>
          <cell r="J594" t="str">
            <v>feminino</v>
          </cell>
          <cell r="K594">
            <v>2</v>
          </cell>
          <cell r="L594" t="str">
            <v>RUA DO SARRA  N.31</v>
          </cell>
          <cell r="M594" t="str">
            <v>2580-503</v>
          </cell>
          <cell r="N594" t="str">
            <v>CARREGADO</v>
          </cell>
          <cell r="O594" t="str">
            <v>00123022</v>
          </cell>
          <cell r="P594" t="str">
            <v>CICLO COMPL. ENSINO PRIMARIO</v>
          </cell>
          <cell r="R594" t="str">
            <v>6898204</v>
          </cell>
          <cell r="S594" t="str">
            <v>19890830</v>
          </cell>
          <cell r="T594" t="str">
            <v>LISBOA</v>
          </cell>
          <cell r="U594" t="str">
            <v>9803</v>
          </cell>
          <cell r="V594" t="str">
            <v>S.NAC IND ENERGIA-SINDEL</v>
          </cell>
          <cell r="W594" t="str">
            <v>158874285</v>
          </cell>
          <cell r="X594" t="str">
            <v>1465</v>
          </cell>
          <cell r="Y594" t="str">
            <v>0.0</v>
          </cell>
          <cell r="Z594">
            <v>2</v>
          </cell>
          <cell r="AA594" t="str">
            <v>00</v>
          </cell>
          <cell r="AD594" t="str">
            <v>029</v>
          </cell>
          <cell r="AE594" t="str">
            <v>10940090040</v>
          </cell>
          <cell r="AF594" t="str">
            <v>02</v>
          </cell>
          <cell r="AG594" t="str">
            <v>19831001</v>
          </cell>
          <cell r="AH594" t="str">
            <v>DT.Adm.Corr.Antiguid</v>
          </cell>
          <cell r="AI594" t="str">
            <v>1</v>
          </cell>
          <cell r="AJ594" t="str">
            <v>ACTIVOS</v>
          </cell>
          <cell r="AK594" t="str">
            <v>AA</v>
          </cell>
          <cell r="AL594" t="str">
            <v>ACTIVO TEMP.INTEIRO</v>
          </cell>
          <cell r="AM594" t="str">
            <v>J300</v>
          </cell>
          <cell r="AN594" t="str">
            <v>EDPOutsourcing Comercial-S</v>
          </cell>
          <cell r="AO594" t="str">
            <v>J320</v>
          </cell>
          <cell r="AP594" t="str">
            <v>EDPOC-VFXIRA</v>
          </cell>
          <cell r="AQ594" t="str">
            <v>40177134</v>
          </cell>
          <cell r="AR594" t="str">
            <v>70000060</v>
          </cell>
          <cell r="AS594" t="str">
            <v>025.</v>
          </cell>
          <cell r="AT594" t="str">
            <v>ESCRITURARIO COMERCIAL</v>
          </cell>
          <cell r="AU594" t="str">
            <v>1</v>
          </cell>
          <cell r="AV594" t="str">
            <v>00040384</v>
          </cell>
          <cell r="AW594" t="str">
            <v>J20464720430</v>
          </cell>
          <cell r="AX594" t="str">
            <v>AS-LJVFX-LOJA VILA FRANCA XIRA</v>
          </cell>
          <cell r="AY594" t="str">
            <v>68905518</v>
          </cell>
          <cell r="AZ594" t="str">
            <v>Lj V.F.Xira</v>
          </cell>
          <cell r="BA594" t="str">
            <v>6890</v>
          </cell>
          <cell r="BB594" t="str">
            <v>EDP Outsourcing Comercial</v>
          </cell>
          <cell r="BC594" t="str">
            <v>6890</v>
          </cell>
          <cell r="BD594" t="str">
            <v>6890</v>
          </cell>
          <cell r="BE594" t="str">
            <v>2800</v>
          </cell>
          <cell r="BF594" t="str">
            <v>6890</v>
          </cell>
          <cell r="BG594" t="str">
            <v>EDP Outsourcing Comercial,SA</v>
          </cell>
          <cell r="BH594" t="str">
            <v>1010</v>
          </cell>
          <cell r="BI594">
            <v>1079</v>
          </cell>
          <cell r="BJ594" t="str">
            <v>09</v>
          </cell>
          <cell r="BK594">
            <v>22</v>
          </cell>
          <cell r="BL594">
            <v>222.42</v>
          </cell>
          <cell r="BM594" t="str">
            <v>NÍVEL 5</v>
          </cell>
          <cell r="BN594" t="str">
            <v>02</v>
          </cell>
          <cell r="BO594" t="str">
            <v>06</v>
          </cell>
          <cell r="BP594" t="str">
            <v>20030101</v>
          </cell>
          <cell r="BQ594" t="str">
            <v>21</v>
          </cell>
          <cell r="BR594" t="str">
            <v>EVOLUCAO AUTOMATICA</v>
          </cell>
          <cell r="BS594" t="str">
            <v>20050101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C594">
            <v>0</v>
          </cell>
          <cell r="CG594">
            <v>0</v>
          </cell>
          <cell r="CK594">
            <v>0</v>
          </cell>
          <cell r="CO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Z594">
            <v>0</v>
          </cell>
          <cell r="DC594">
            <v>0</v>
          </cell>
          <cell r="DF594">
            <v>0</v>
          </cell>
          <cell r="DI594">
            <v>0</v>
          </cell>
          <cell r="DK594">
            <v>0</v>
          </cell>
          <cell r="DL594">
            <v>0</v>
          </cell>
          <cell r="DN594" t="str">
            <v>11D13</v>
          </cell>
          <cell r="DO594" t="str">
            <v>FixoTInt-"Lojas"2002</v>
          </cell>
          <cell r="DP594">
            <v>9</v>
          </cell>
          <cell r="DQ594">
            <v>100</v>
          </cell>
          <cell r="DR594" t="str">
            <v>LX01</v>
          </cell>
          <cell r="DT594" t="str">
            <v>00350873</v>
          </cell>
          <cell r="DU594" t="str">
            <v>CAIXA GERAL DE DEPOSITOS, SA</v>
          </cell>
        </row>
        <row r="595">
          <cell r="A595" t="str">
            <v>142433</v>
          </cell>
          <cell r="B595" t="str">
            <v>Maria Helena Vitor Portugal</v>
          </cell>
          <cell r="C595" t="str">
            <v>1976</v>
          </cell>
          <cell r="D595">
            <v>29</v>
          </cell>
          <cell r="E595">
            <v>29</v>
          </cell>
          <cell r="F595" t="str">
            <v>19550408</v>
          </cell>
          <cell r="G595" t="str">
            <v>50</v>
          </cell>
          <cell r="H595" t="str">
            <v>1</v>
          </cell>
          <cell r="I595" t="str">
            <v>Casado</v>
          </cell>
          <cell r="J595" t="str">
            <v>feminino</v>
          </cell>
          <cell r="K595">
            <v>2</v>
          </cell>
          <cell r="L595" t="str">
            <v>R Egas Moniz Lt 51 2 Eq       Vila Franca Xira</v>
          </cell>
          <cell r="M595" t="str">
            <v>2600-000</v>
          </cell>
          <cell r="N595" t="str">
            <v>VILA FRANCA DE XIRA</v>
          </cell>
          <cell r="O595" t="str">
            <v>00232133</v>
          </cell>
          <cell r="P595" t="str">
            <v>CURSO GERAL DO COMERCIO</v>
          </cell>
          <cell r="R595" t="str">
            <v>4576773</v>
          </cell>
          <cell r="S595" t="str">
            <v>20020122</v>
          </cell>
          <cell r="T595" t="str">
            <v>LISBOA</v>
          </cell>
          <cell r="U595" t="str">
            <v>9803</v>
          </cell>
          <cell r="V595" t="str">
            <v>S.NAC IND ENERGIA-SINDEL</v>
          </cell>
          <cell r="W595" t="str">
            <v>104224657</v>
          </cell>
          <cell r="X595" t="str">
            <v>1597</v>
          </cell>
          <cell r="Y595" t="str">
            <v>0.0</v>
          </cell>
          <cell r="Z595">
            <v>2</v>
          </cell>
          <cell r="AA595" t="str">
            <v>00</v>
          </cell>
          <cell r="AC595" t="str">
            <v>X</v>
          </cell>
          <cell r="AD595" t="str">
            <v>029</v>
          </cell>
          <cell r="AE595" t="str">
            <v>10940075879</v>
          </cell>
          <cell r="AF595" t="str">
            <v>02</v>
          </cell>
          <cell r="AG595" t="str">
            <v>19760216</v>
          </cell>
          <cell r="AH595" t="str">
            <v>DT.Adm.Corr.Antiguid</v>
          </cell>
          <cell r="AI595" t="str">
            <v>1</v>
          </cell>
          <cell r="AJ595" t="str">
            <v>ACTIVOS</v>
          </cell>
          <cell r="AK595" t="str">
            <v>AA</v>
          </cell>
          <cell r="AL595" t="str">
            <v>ACTIVO TEMP.INTEIRO</v>
          </cell>
          <cell r="AM595" t="str">
            <v>J300</v>
          </cell>
          <cell r="AN595" t="str">
            <v>EDPOutsourcing Comercial-S</v>
          </cell>
          <cell r="AO595" t="str">
            <v>J320</v>
          </cell>
          <cell r="AP595" t="str">
            <v>EDPOC-VFXIRA</v>
          </cell>
          <cell r="AQ595" t="str">
            <v>40177132</v>
          </cell>
          <cell r="AR595" t="str">
            <v>70000060</v>
          </cell>
          <cell r="AS595" t="str">
            <v>025.</v>
          </cell>
          <cell r="AT595" t="str">
            <v>ESCRITURARIO COMERCIAL</v>
          </cell>
          <cell r="AU595" t="str">
            <v>1</v>
          </cell>
          <cell r="AV595" t="str">
            <v>00040384</v>
          </cell>
          <cell r="AW595" t="str">
            <v>J20464720430</v>
          </cell>
          <cell r="AX595" t="str">
            <v>AS-LJVFX-LOJA VILA FRANCA XIRA</v>
          </cell>
          <cell r="AY595" t="str">
            <v>68905518</v>
          </cell>
          <cell r="AZ595" t="str">
            <v>Lj V.F.Xira</v>
          </cell>
          <cell r="BA595" t="str">
            <v>6890</v>
          </cell>
          <cell r="BB595" t="str">
            <v>EDP Outsourcing Comercial</v>
          </cell>
          <cell r="BC595" t="str">
            <v>6890</v>
          </cell>
          <cell r="BD595" t="str">
            <v>6890</v>
          </cell>
          <cell r="BE595" t="str">
            <v>2800</v>
          </cell>
          <cell r="BF595" t="str">
            <v>6890</v>
          </cell>
          <cell r="BG595" t="str">
            <v>EDP Outsourcing Comercial,SA</v>
          </cell>
          <cell r="BH595" t="str">
            <v>1010</v>
          </cell>
          <cell r="BI595">
            <v>1339</v>
          </cell>
          <cell r="BJ595" t="str">
            <v>12</v>
          </cell>
          <cell r="BK595">
            <v>29</v>
          </cell>
          <cell r="BL595">
            <v>293.19</v>
          </cell>
          <cell r="BM595" t="str">
            <v>NÍVEL 5</v>
          </cell>
          <cell r="BN595" t="str">
            <v>02</v>
          </cell>
          <cell r="BO595" t="str">
            <v>09</v>
          </cell>
          <cell r="BP595" t="str">
            <v>20030101</v>
          </cell>
          <cell r="BQ595" t="str">
            <v>21</v>
          </cell>
          <cell r="BR595" t="str">
            <v>EVOLUCAO AUTOMATICA</v>
          </cell>
          <cell r="BS595" t="str">
            <v>20050101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C595">
            <v>0</v>
          </cell>
          <cell r="CG595">
            <v>0</v>
          </cell>
          <cell r="CK595">
            <v>0</v>
          </cell>
          <cell r="CO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1</v>
          </cell>
          <cell r="CY595" t="str">
            <v>6010</v>
          </cell>
          <cell r="CZ595">
            <v>39.54</v>
          </cell>
          <cell r="DC595">
            <v>0</v>
          </cell>
          <cell r="DF595">
            <v>0</v>
          </cell>
          <cell r="DI595">
            <v>0</v>
          </cell>
          <cell r="DK595">
            <v>0</v>
          </cell>
          <cell r="DL595">
            <v>0</v>
          </cell>
          <cell r="DN595" t="str">
            <v>11D13</v>
          </cell>
          <cell r="DO595" t="str">
            <v>FixoTInt-"Lojas"2002</v>
          </cell>
          <cell r="DP595">
            <v>9</v>
          </cell>
          <cell r="DQ595">
            <v>100</v>
          </cell>
          <cell r="DR595" t="str">
            <v>LX01</v>
          </cell>
          <cell r="DT595" t="str">
            <v>00330000</v>
          </cell>
          <cell r="DU595" t="str">
            <v>BANCO COMERCIAL PORTUGUES, SA</v>
          </cell>
        </row>
        <row r="596">
          <cell r="A596" t="str">
            <v>156060</v>
          </cell>
          <cell r="B596" t="str">
            <v>Gilberto Jose Duarte Santos</v>
          </cell>
          <cell r="C596" t="str">
            <v>1978</v>
          </cell>
          <cell r="D596">
            <v>27</v>
          </cell>
          <cell r="E596">
            <v>27</v>
          </cell>
          <cell r="F596" t="str">
            <v>19570910</v>
          </cell>
          <cell r="G596" t="str">
            <v>47</v>
          </cell>
          <cell r="H596" t="str">
            <v>1</v>
          </cell>
          <cell r="I596" t="str">
            <v>Casado</v>
          </cell>
          <cell r="J596" t="str">
            <v>masculino</v>
          </cell>
          <cell r="K596">
            <v>1</v>
          </cell>
          <cell r="L596" t="str">
            <v>Qt da Mina Lt 16-5.-Dto</v>
          </cell>
          <cell r="M596" t="str">
            <v>2600-076</v>
          </cell>
          <cell r="N596" t="str">
            <v>VILA FRANCA DE XIRA</v>
          </cell>
          <cell r="O596" t="str">
            <v>00123032</v>
          </cell>
          <cell r="P596" t="str">
            <v>CICLO PREP. ENSINO SECUNDARIO</v>
          </cell>
          <cell r="R596" t="str">
            <v>5039295</v>
          </cell>
          <cell r="S596" t="str">
            <v>19960223</v>
          </cell>
          <cell r="T596" t="str">
            <v>LISBOA</v>
          </cell>
          <cell r="U596" t="str">
            <v>9802</v>
          </cell>
          <cell r="V596" t="str">
            <v>SIND IND ELéCT SUL ILHAS</v>
          </cell>
          <cell r="W596" t="str">
            <v>165557567</v>
          </cell>
          <cell r="X596" t="str">
            <v>1597</v>
          </cell>
          <cell r="Y596" t="str">
            <v>0.0</v>
          </cell>
          <cell r="Z596">
            <v>1</v>
          </cell>
          <cell r="AA596" t="str">
            <v>00</v>
          </cell>
          <cell r="AC596" t="str">
            <v>X</v>
          </cell>
          <cell r="AD596" t="str">
            <v>029</v>
          </cell>
          <cell r="AE596" t="str">
            <v>10940071544</v>
          </cell>
          <cell r="AF596" t="str">
            <v>02</v>
          </cell>
          <cell r="AG596" t="str">
            <v>19780301</v>
          </cell>
          <cell r="AH596" t="str">
            <v>DT.Adm.Corr.Antiguid</v>
          </cell>
          <cell r="AI596" t="str">
            <v>1</v>
          </cell>
          <cell r="AJ596" t="str">
            <v>ACTIVOS</v>
          </cell>
          <cell r="AK596" t="str">
            <v>AA</v>
          </cell>
          <cell r="AL596" t="str">
            <v>ACTIVO TEMP.INTEIRO</v>
          </cell>
          <cell r="AM596" t="str">
            <v>J300</v>
          </cell>
          <cell r="AN596" t="str">
            <v>EDPOutsourcing Comercial-S</v>
          </cell>
          <cell r="AO596" t="str">
            <v>J320</v>
          </cell>
          <cell r="AP596" t="str">
            <v>EDPOC-VFXIRA</v>
          </cell>
          <cell r="AQ596" t="str">
            <v>40177133</v>
          </cell>
          <cell r="AR596" t="str">
            <v>70000060</v>
          </cell>
          <cell r="AS596" t="str">
            <v>025.</v>
          </cell>
          <cell r="AT596" t="str">
            <v>ESCRITURARIO COMERCIAL</v>
          </cell>
          <cell r="AU596" t="str">
            <v>1</v>
          </cell>
          <cell r="AV596" t="str">
            <v>00040384</v>
          </cell>
          <cell r="AW596" t="str">
            <v>J20464720430</v>
          </cell>
          <cell r="AX596" t="str">
            <v>AS-LJVFX-LOJA VILA FRANCA XIRA</v>
          </cell>
          <cell r="AY596" t="str">
            <v>68905518</v>
          </cell>
          <cell r="AZ596" t="str">
            <v>Lj V.F.Xira</v>
          </cell>
          <cell r="BA596" t="str">
            <v>6890</v>
          </cell>
          <cell r="BB596" t="str">
            <v>EDP Outsourcing Comercial</v>
          </cell>
          <cell r="BC596" t="str">
            <v>6890</v>
          </cell>
          <cell r="BD596" t="str">
            <v>6890</v>
          </cell>
          <cell r="BE596" t="str">
            <v>2800</v>
          </cell>
          <cell r="BF596" t="str">
            <v>6890</v>
          </cell>
          <cell r="BG596" t="str">
            <v>EDP Outsourcing Comercial,SA</v>
          </cell>
          <cell r="BH596" t="str">
            <v>1010</v>
          </cell>
          <cell r="BI596">
            <v>1247</v>
          </cell>
          <cell r="BJ596" t="str">
            <v>11</v>
          </cell>
          <cell r="BK596">
            <v>27</v>
          </cell>
          <cell r="BL596">
            <v>272.97000000000003</v>
          </cell>
          <cell r="BM596" t="str">
            <v>NÍVEL 5</v>
          </cell>
          <cell r="BN596" t="str">
            <v>01</v>
          </cell>
          <cell r="BO596" t="str">
            <v>08</v>
          </cell>
          <cell r="BP596" t="str">
            <v>20040101</v>
          </cell>
          <cell r="BQ596" t="str">
            <v>21</v>
          </cell>
          <cell r="BR596" t="str">
            <v>EVOLUCAO AUTOMATICA</v>
          </cell>
          <cell r="BS596" t="str">
            <v>20050101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C596">
            <v>0</v>
          </cell>
          <cell r="CG596">
            <v>0</v>
          </cell>
          <cell r="CK596">
            <v>0</v>
          </cell>
          <cell r="CO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1</v>
          </cell>
          <cell r="CY596" t="str">
            <v>6010</v>
          </cell>
          <cell r="CZ596">
            <v>39.54</v>
          </cell>
          <cell r="DC596">
            <v>0</v>
          </cell>
          <cell r="DF596">
            <v>0</v>
          </cell>
          <cell r="DI596">
            <v>0</v>
          </cell>
          <cell r="DK596">
            <v>0</v>
          </cell>
          <cell r="DL596">
            <v>0</v>
          </cell>
          <cell r="DN596" t="str">
            <v>11D13</v>
          </cell>
          <cell r="DO596" t="str">
            <v>FixoTInt-"Lojas"2002</v>
          </cell>
          <cell r="DP596">
            <v>9</v>
          </cell>
          <cell r="DQ596">
            <v>100</v>
          </cell>
          <cell r="DR596" t="str">
            <v>LX01</v>
          </cell>
          <cell r="DT596" t="str">
            <v>00070218</v>
          </cell>
          <cell r="DU596" t="str">
            <v>BANCO ESPIRITO SANTO, SA</v>
          </cell>
        </row>
        <row r="597">
          <cell r="A597" t="str">
            <v>173193</v>
          </cell>
          <cell r="B597" t="str">
            <v>Jose Carlos Azevedo Casanova</v>
          </cell>
          <cell r="C597" t="str">
            <v>1973</v>
          </cell>
          <cell r="D597">
            <v>32</v>
          </cell>
          <cell r="E597">
            <v>32</v>
          </cell>
          <cell r="F597" t="str">
            <v>19551210</v>
          </cell>
          <cell r="G597" t="str">
            <v>49</v>
          </cell>
          <cell r="H597" t="str">
            <v>1</v>
          </cell>
          <cell r="I597" t="str">
            <v>Casado</v>
          </cell>
          <cell r="J597" t="str">
            <v>masculino</v>
          </cell>
          <cell r="K597">
            <v>1</v>
          </cell>
          <cell r="L597" t="str">
            <v>Br da Eira, 29</v>
          </cell>
          <cell r="M597" t="str">
            <v>7320-147</v>
          </cell>
          <cell r="N597" t="str">
            <v>CASTELO DE VIDE</v>
          </cell>
          <cell r="O597" t="str">
            <v>00232133</v>
          </cell>
          <cell r="P597" t="str">
            <v>CURSO GERAL DO COMERCIO</v>
          </cell>
          <cell r="R597" t="str">
            <v>4725888</v>
          </cell>
          <cell r="S597" t="str">
            <v>19960207</v>
          </cell>
          <cell r="T597" t="str">
            <v>LISBOA</v>
          </cell>
          <cell r="U597" t="str">
            <v>9803</v>
          </cell>
          <cell r="V597" t="str">
            <v>S.NAC IND ENERGIA-SINDEL</v>
          </cell>
          <cell r="W597" t="str">
            <v>120619105</v>
          </cell>
          <cell r="X597" t="str">
            <v>1643</v>
          </cell>
          <cell r="Y597" t="str">
            <v>0.0</v>
          </cell>
          <cell r="Z597">
            <v>1</v>
          </cell>
          <cell r="AA597" t="str">
            <v>00</v>
          </cell>
          <cell r="AD597" t="str">
            <v>100</v>
          </cell>
          <cell r="AE597" t="str">
            <v>11120883429</v>
          </cell>
          <cell r="AF597" t="str">
            <v>02</v>
          </cell>
          <cell r="AG597" t="str">
            <v>19731119</v>
          </cell>
          <cell r="AH597" t="str">
            <v>DT.Adm.Corr.Antiguid</v>
          </cell>
          <cell r="AI597" t="str">
            <v>1</v>
          </cell>
          <cell r="AJ597" t="str">
            <v>ACTIVOS</v>
          </cell>
          <cell r="AK597" t="str">
            <v>AA</v>
          </cell>
          <cell r="AL597" t="str">
            <v>ACTIVO TEMP.INTEIRO</v>
          </cell>
          <cell r="AM597" t="str">
            <v>J300</v>
          </cell>
          <cell r="AN597" t="str">
            <v>EDPOutsourcing Comercial-S</v>
          </cell>
          <cell r="AO597" t="str">
            <v>J321</v>
          </cell>
          <cell r="AP597" t="str">
            <v>EDPOC-PRTLGR-CS</v>
          </cell>
          <cell r="AQ597" t="str">
            <v>40177275</v>
          </cell>
          <cell r="AR597" t="str">
            <v>70000022</v>
          </cell>
          <cell r="AS597" t="str">
            <v>014.</v>
          </cell>
          <cell r="AT597" t="str">
            <v>TECNICO COMERCIAL</v>
          </cell>
          <cell r="AU597" t="str">
            <v>1</v>
          </cell>
          <cell r="AV597" t="str">
            <v>00040339</v>
          </cell>
          <cell r="AW597" t="str">
            <v>J20460000830</v>
          </cell>
          <cell r="AX597" t="str">
            <v>AS-RA-GA REDE DE AGENTES - I</v>
          </cell>
          <cell r="AY597" t="str">
            <v>68905059</v>
          </cell>
          <cell r="AZ597" t="str">
            <v>Eq Contacto Directo</v>
          </cell>
          <cell r="BA597" t="str">
            <v>6890</v>
          </cell>
          <cell r="BB597" t="str">
            <v>EDP Outsourcing Comercial</v>
          </cell>
          <cell r="BC597" t="str">
            <v>6890</v>
          </cell>
          <cell r="BD597" t="str">
            <v>6890</v>
          </cell>
          <cell r="BE597" t="str">
            <v>2800</v>
          </cell>
          <cell r="BF597" t="str">
            <v>6890</v>
          </cell>
          <cell r="BG597" t="str">
            <v>EDP Outsourcing Comercial,SA</v>
          </cell>
          <cell r="BH597" t="str">
            <v>1010</v>
          </cell>
          <cell r="BI597">
            <v>1520</v>
          </cell>
          <cell r="BJ597" t="str">
            <v>14</v>
          </cell>
          <cell r="BK597">
            <v>32</v>
          </cell>
          <cell r="BL597">
            <v>323.52</v>
          </cell>
          <cell r="BM597" t="str">
            <v>NÍVEL 4</v>
          </cell>
          <cell r="BN597" t="str">
            <v>02</v>
          </cell>
          <cell r="BO597" t="str">
            <v>08</v>
          </cell>
          <cell r="BP597" t="str">
            <v>20030101</v>
          </cell>
          <cell r="BQ597" t="str">
            <v>21</v>
          </cell>
          <cell r="BR597" t="str">
            <v>EVOLUCAO AUTOMATICA</v>
          </cell>
          <cell r="BS597" t="str">
            <v>20050101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C597">
            <v>0</v>
          </cell>
          <cell r="CG597">
            <v>0</v>
          </cell>
          <cell r="CK597">
            <v>0</v>
          </cell>
          <cell r="CO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Z597">
            <v>0</v>
          </cell>
          <cell r="DC597">
            <v>0</v>
          </cell>
          <cell r="DF597">
            <v>0</v>
          </cell>
          <cell r="DI597">
            <v>0</v>
          </cell>
          <cell r="DK597">
            <v>0</v>
          </cell>
          <cell r="DL597">
            <v>0</v>
          </cell>
          <cell r="DN597" t="str">
            <v>21D12</v>
          </cell>
          <cell r="DO597" t="str">
            <v>Flex.T.Int."Act.Ind."</v>
          </cell>
          <cell r="DP597">
            <v>2</v>
          </cell>
          <cell r="DQ597">
            <v>100</v>
          </cell>
          <cell r="DR597" t="str">
            <v>LX01</v>
          </cell>
          <cell r="DT597" t="str">
            <v>00350228</v>
          </cell>
          <cell r="DU597" t="str">
            <v>CAIXA GERAL DE DEPOSITOS, SA</v>
          </cell>
        </row>
        <row r="598">
          <cell r="A598" t="str">
            <v>160610</v>
          </cell>
          <cell r="B598" t="str">
            <v>Jose Manuel Caldeira Barrocas</v>
          </cell>
          <cell r="C598" t="str">
            <v>1977</v>
          </cell>
          <cell r="D598">
            <v>28</v>
          </cell>
          <cell r="E598">
            <v>28</v>
          </cell>
          <cell r="F598" t="str">
            <v>19561003</v>
          </cell>
          <cell r="G598" t="str">
            <v>48</v>
          </cell>
          <cell r="H598" t="str">
            <v>1</v>
          </cell>
          <cell r="I598" t="str">
            <v>Casado</v>
          </cell>
          <cell r="J598" t="str">
            <v>masculino</v>
          </cell>
          <cell r="K598">
            <v>1</v>
          </cell>
          <cell r="L598" t="str">
            <v>R Paris, Lt 90 N. 15-2Dt</v>
          </cell>
          <cell r="M598" t="str">
            <v>7350-157</v>
          </cell>
          <cell r="N598" t="str">
            <v>ELVAS</v>
          </cell>
          <cell r="O598" t="str">
            <v>00735305</v>
          </cell>
          <cell r="P598" t="str">
            <v>HISTORIA</v>
          </cell>
          <cell r="R598" t="str">
            <v>5174554</v>
          </cell>
          <cell r="S598" t="str">
            <v>20030826</v>
          </cell>
          <cell r="T598" t="str">
            <v>PORTALEG</v>
          </cell>
          <cell r="U598" t="str">
            <v>9804</v>
          </cell>
          <cell r="V598" t="str">
            <v>SIND ENERGIA - SINERGIA</v>
          </cell>
          <cell r="W598" t="str">
            <v>104685336</v>
          </cell>
          <cell r="X598" t="str">
            <v>1660</v>
          </cell>
          <cell r="Y598" t="str">
            <v>0.0</v>
          </cell>
          <cell r="Z598">
            <v>1</v>
          </cell>
          <cell r="AA598" t="str">
            <v>00</v>
          </cell>
          <cell r="AC598" t="str">
            <v>X</v>
          </cell>
          <cell r="AD598" t="str">
            <v>100</v>
          </cell>
          <cell r="AE598" t="str">
            <v>11120610069</v>
          </cell>
          <cell r="AF598" t="str">
            <v>02</v>
          </cell>
          <cell r="AG598" t="str">
            <v>19771209</v>
          </cell>
          <cell r="AH598" t="str">
            <v>DT.Adm.Corr.Antiguid</v>
          </cell>
          <cell r="AI598" t="str">
            <v>1</v>
          </cell>
          <cell r="AJ598" t="str">
            <v>ACTIVOS</v>
          </cell>
          <cell r="AK598" t="str">
            <v>AA</v>
          </cell>
          <cell r="AL598" t="str">
            <v>ACTIVO TEMP.INTEIRO</v>
          </cell>
          <cell r="AM598" t="str">
            <v>J300</v>
          </cell>
          <cell r="AN598" t="str">
            <v>EDPOutsourcing Comercial-S</v>
          </cell>
          <cell r="AO598" t="str">
            <v>J321</v>
          </cell>
          <cell r="AP598" t="str">
            <v>EDPOC-PRTLGR-CS</v>
          </cell>
          <cell r="AQ598" t="str">
            <v>40177266</v>
          </cell>
          <cell r="AR598" t="str">
            <v>70000041</v>
          </cell>
          <cell r="AS598" t="str">
            <v>01L1</v>
          </cell>
          <cell r="AT598" t="str">
            <v>LICENCIADO I</v>
          </cell>
          <cell r="AU598" t="str">
            <v>1</v>
          </cell>
          <cell r="AV598" t="str">
            <v>00040527</v>
          </cell>
          <cell r="AW598" t="str">
            <v>J20460000830</v>
          </cell>
          <cell r="AX598" t="str">
            <v>AS-RA-GA REDE DE AGENTES - III</v>
          </cell>
          <cell r="AY598" t="str">
            <v>68905059</v>
          </cell>
          <cell r="AZ598" t="str">
            <v>Eq Contacto Directo</v>
          </cell>
          <cell r="BA598" t="str">
            <v>6890</v>
          </cell>
          <cell r="BB598" t="str">
            <v>EDP Outsourcing Comercial</v>
          </cell>
          <cell r="BC598" t="str">
            <v>6890</v>
          </cell>
          <cell r="BD598" t="str">
            <v>6890</v>
          </cell>
          <cell r="BE598" t="str">
            <v>2800</v>
          </cell>
          <cell r="BF598" t="str">
            <v>6890</v>
          </cell>
          <cell r="BG598" t="str">
            <v>EDP Outsourcing Comercial,SA</v>
          </cell>
          <cell r="BH598" t="str">
            <v>1010</v>
          </cell>
          <cell r="BI598">
            <v>1907</v>
          </cell>
          <cell r="BJ598" t="str">
            <v>G</v>
          </cell>
          <cell r="BK598">
            <v>28</v>
          </cell>
          <cell r="BL598">
            <v>283.08</v>
          </cell>
          <cell r="BM598" t="str">
            <v>LIC 1</v>
          </cell>
          <cell r="BN598" t="str">
            <v>00</v>
          </cell>
          <cell r="BO598" t="str">
            <v>G</v>
          </cell>
          <cell r="BP598" t="str">
            <v>20040110</v>
          </cell>
          <cell r="BQ598" t="str">
            <v>22</v>
          </cell>
          <cell r="BR598" t="str">
            <v>ACELERACAO DE CARREIRA</v>
          </cell>
          <cell r="BS598" t="str">
            <v>20050101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C598">
            <v>0</v>
          </cell>
          <cell r="CG598">
            <v>0</v>
          </cell>
          <cell r="CK598">
            <v>0</v>
          </cell>
          <cell r="CO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Z598">
            <v>0</v>
          </cell>
          <cell r="DC598">
            <v>0</v>
          </cell>
          <cell r="DF598">
            <v>0</v>
          </cell>
          <cell r="DI598">
            <v>0</v>
          </cell>
          <cell r="DK598">
            <v>0</v>
          </cell>
          <cell r="DL598">
            <v>0</v>
          </cell>
          <cell r="DN598" t="str">
            <v>21D12</v>
          </cell>
          <cell r="DO598" t="str">
            <v>Flex.T.Int."Act.Ind."</v>
          </cell>
          <cell r="DP598">
            <v>2</v>
          </cell>
          <cell r="DQ598">
            <v>100</v>
          </cell>
          <cell r="DR598" t="str">
            <v>LX01</v>
          </cell>
          <cell r="DT598" t="str">
            <v>00070240</v>
          </cell>
          <cell r="DU598" t="str">
            <v>BANCO ESPIRITO SANTO, SA</v>
          </cell>
        </row>
        <row r="599">
          <cell r="A599" t="str">
            <v>159026</v>
          </cell>
          <cell r="B599" t="str">
            <v>Antonio Silva Rodrigues</v>
          </cell>
          <cell r="C599" t="str">
            <v>1978</v>
          </cell>
          <cell r="D599">
            <v>27</v>
          </cell>
          <cell r="E599">
            <v>27</v>
          </cell>
          <cell r="F599" t="str">
            <v>19560901</v>
          </cell>
          <cell r="G599" t="str">
            <v>48</v>
          </cell>
          <cell r="H599" t="str">
            <v>1</v>
          </cell>
          <cell r="I599" t="str">
            <v>Casado</v>
          </cell>
          <cell r="J599" t="str">
            <v>masculino</v>
          </cell>
          <cell r="K599">
            <v>1</v>
          </cell>
          <cell r="L599" t="str">
            <v>R Machado dos Santos,36 R/C 1</v>
          </cell>
          <cell r="M599" t="str">
            <v>7480-000</v>
          </cell>
          <cell r="N599" t="str">
            <v>AVIS</v>
          </cell>
          <cell r="O599" t="str">
            <v>00232253</v>
          </cell>
          <cell r="P599" t="str">
            <v>CURSO GERAL DE ELECTRICIDADE</v>
          </cell>
          <cell r="R599" t="str">
            <v>4718470</v>
          </cell>
          <cell r="S599" t="str">
            <v>19970606</v>
          </cell>
          <cell r="T599" t="str">
            <v>LISBOA</v>
          </cell>
          <cell r="U599" t="str">
            <v>9803</v>
          </cell>
          <cell r="V599" t="str">
            <v>S.NAC IND ENERGIA-SINDEL</v>
          </cell>
          <cell r="W599" t="str">
            <v>120976196</v>
          </cell>
          <cell r="X599" t="str">
            <v>1627</v>
          </cell>
          <cell r="Y599" t="str">
            <v>0.0</v>
          </cell>
          <cell r="Z599">
            <v>1</v>
          </cell>
          <cell r="AA599" t="str">
            <v>00</v>
          </cell>
          <cell r="AC599" t="str">
            <v>X</v>
          </cell>
          <cell r="AD599" t="str">
            <v>100</v>
          </cell>
          <cell r="AE599" t="str">
            <v>11120703379</v>
          </cell>
          <cell r="AF599" t="str">
            <v>02</v>
          </cell>
          <cell r="AG599" t="str">
            <v>19780729</v>
          </cell>
          <cell r="AH599" t="str">
            <v>DT.Adm.Corr.Antiguid</v>
          </cell>
          <cell r="AI599" t="str">
            <v>1</v>
          </cell>
          <cell r="AJ599" t="str">
            <v>ACTIVOS</v>
          </cell>
          <cell r="AK599" t="str">
            <v>AA</v>
          </cell>
          <cell r="AL599" t="str">
            <v>ACTIVO TEMP.INTEIRO</v>
          </cell>
          <cell r="AM599" t="str">
            <v>J300</v>
          </cell>
          <cell r="AN599" t="str">
            <v>EDPOutsourcing Comercial-S</v>
          </cell>
          <cell r="AO599" t="str">
            <v>J321</v>
          </cell>
          <cell r="AP599" t="str">
            <v>EDPOC-PRTLGR-CS</v>
          </cell>
          <cell r="AQ599" t="str">
            <v>40176827</v>
          </cell>
          <cell r="AR599" t="str">
            <v>70000060</v>
          </cell>
          <cell r="AS599" t="str">
            <v>025.</v>
          </cell>
          <cell r="AT599" t="str">
            <v>ESCRITURARIO COMERCIAL</v>
          </cell>
          <cell r="AU599" t="str">
            <v>1</v>
          </cell>
          <cell r="AV599" t="str">
            <v>00040527</v>
          </cell>
          <cell r="AW599" t="str">
            <v>J20460000830</v>
          </cell>
          <cell r="AX599" t="str">
            <v>AS-RA-GA REDE DE AGENTES - III</v>
          </cell>
          <cell r="AY599" t="str">
            <v>68905059</v>
          </cell>
          <cell r="AZ599" t="str">
            <v>Eq Contacto Directo</v>
          </cell>
          <cell r="BA599" t="str">
            <v>6890</v>
          </cell>
          <cell r="BB599" t="str">
            <v>EDP Outsourcing Comercial</v>
          </cell>
          <cell r="BC599" t="str">
            <v>6890</v>
          </cell>
          <cell r="BD599" t="str">
            <v>6890</v>
          </cell>
          <cell r="BE599" t="str">
            <v>2800</v>
          </cell>
          <cell r="BF599" t="str">
            <v>6890</v>
          </cell>
          <cell r="BG599" t="str">
            <v>EDP Outsourcing Comercial,SA</v>
          </cell>
          <cell r="BH599" t="str">
            <v>1010</v>
          </cell>
          <cell r="BI599">
            <v>1247</v>
          </cell>
          <cell r="BJ599" t="str">
            <v>11</v>
          </cell>
          <cell r="BK599">
            <v>27</v>
          </cell>
          <cell r="BL599">
            <v>272.97000000000003</v>
          </cell>
          <cell r="BM599" t="str">
            <v>NÍVEL 5</v>
          </cell>
          <cell r="BN599" t="str">
            <v>00</v>
          </cell>
          <cell r="BO599" t="str">
            <v>08</v>
          </cell>
          <cell r="BP599" t="str">
            <v>20050101</v>
          </cell>
          <cell r="BQ599" t="str">
            <v>21</v>
          </cell>
          <cell r="BR599" t="str">
            <v>EVOLUCAO AUTOMATICA</v>
          </cell>
          <cell r="BS599" t="str">
            <v>20050101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C599">
            <v>0</v>
          </cell>
          <cell r="CF599" t="str">
            <v>1320</v>
          </cell>
          <cell r="CG599">
            <v>141.69</v>
          </cell>
          <cell r="CH599" t="str">
            <v>11</v>
          </cell>
          <cell r="CI599" t="str">
            <v>01031998</v>
          </cell>
          <cell r="CK599">
            <v>0</v>
          </cell>
          <cell r="CO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Z599">
            <v>0</v>
          </cell>
          <cell r="DC599">
            <v>0</v>
          </cell>
          <cell r="DF599">
            <v>0</v>
          </cell>
          <cell r="DI599">
            <v>0</v>
          </cell>
          <cell r="DK599">
            <v>0</v>
          </cell>
          <cell r="DL599">
            <v>0</v>
          </cell>
          <cell r="DN599" t="str">
            <v>11D13</v>
          </cell>
          <cell r="DO599" t="str">
            <v>FixoTInt-"Lojas"2002</v>
          </cell>
          <cell r="DP599">
            <v>9</v>
          </cell>
          <cell r="DQ599">
            <v>100</v>
          </cell>
          <cell r="DR599" t="str">
            <v>LX01</v>
          </cell>
          <cell r="DT599" t="str">
            <v>00456090</v>
          </cell>
          <cell r="DU599" t="str">
            <v>CAIXAS DE CREDITO AGRICOLA MUT</v>
          </cell>
        </row>
        <row r="600">
          <cell r="A600" t="str">
            <v>192910</v>
          </cell>
          <cell r="B600" t="str">
            <v>Maria Manuela Jesus Leitão Brites Dias</v>
          </cell>
          <cell r="C600" t="str">
            <v>1980</v>
          </cell>
          <cell r="D600">
            <v>25</v>
          </cell>
          <cell r="E600">
            <v>25</v>
          </cell>
          <cell r="F600" t="str">
            <v>19610205</v>
          </cell>
          <cell r="G600" t="str">
            <v>44</v>
          </cell>
          <cell r="H600" t="str">
            <v>1</v>
          </cell>
          <cell r="I600" t="str">
            <v>Casado</v>
          </cell>
          <cell r="J600" t="str">
            <v>feminino</v>
          </cell>
          <cell r="K600">
            <v>2</v>
          </cell>
          <cell r="L600" t="str">
            <v>Pedra Basta, 5</v>
          </cell>
          <cell r="M600" t="str">
            <v>7300-529</v>
          </cell>
          <cell r="N600" t="str">
            <v>PORTALEGRE</v>
          </cell>
          <cell r="O600" t="str">
            <v>00241132</v>
          </cell>
          <cell r="P600" t="str">
            <v>CURSO COMPLEMENTAR DOS LICEUS</v>
          </cell>
          <cell r="R600" t="str">
            <v>5558190</v>
          </cell>
          <cell r="S600" t="str">
            <v>19970704</v>
          </cell>
          <cell r="T600" t="str">
            <v>PORTALEG</v>
          </cell>
          <cell r="U600" t="str">
            <v>9803</v>
          </cell>
          <cell r="V600" t="str">
            <v>S.NAC IND ENERGIA-SINDEL</v>
          </cell>
          <cell r="W600" t="str">
            <v>112882340</v>
          </cell>
          <cell r="X600" t="str">
            <v>1732</v>
          </cell>
          <cell r="Y600" t="str">
            <v>0.0</v>
          </cell>
          <cell r="Z600">
            <v>2</v>
          </cell>
          <cell r="AA600" t="str">
            <v>00</v>
          </cell>
          <cell r="AC600" t="str">
            <v>X</v>
          </cell>
          <cell r="AD600" t="str">
            <v>100</v>
          </cell>
          <cell r="AE600" t="str">
            <v>11218631755</v>
          </cell>
          <cell r="AF600" t="str">
            <v>02</v>
          </cell>
          <cell r="AG600" t="str">
            <v>19800601</v>
          </cell>
          <cell r="AH600" t="str">
            <v>DT.Adm.Corr.Antiguid</v>
          </cell>
          <cell r="AI600" t="str">
            <v>1</v>
          </cell>
          <cell r="AJ600" t="str">
            <v>ACTIVOS</v>
          </cell>
          <cell r="AK600" t="str">
            <v>AA</v>
          </cell>
          <cell r="AL600" t="str">
            <v>ACTIVO TEMP.INTEIRO</v>
          </cell>
          <cell r="AM600" t="str">
            <v>J300</v>
          </cell>
          <cell r="AN600" t="str">
            <v>EDPOutsourcing Comercial-S</v>
          </cell>
          <cell r="AO600" t="str">
            <v>J321</v>
          </cell>
          <cell r="AP600" t="str">
            <v>EDPOC-PRTLGR-CS</v>
          </cell>
          <cell r="AQ600" t="str">
            <v>40177151</v>
          </cell>
          <cell r="AR600" t="str">
            <v>70000045</v>
          </cell>
          <cell r="AS600" t="str">
            <v>01S3</v>
          </cell>
          <cell r="AT600" t="str">
            <v>CHEFIA SECCAO ESCALAO III</v>
          </cell>
          <cell r="AU600" t="str">
            <v>1</v>
          </cell>
          <cell r="AV600" t="str">
            <v>00040391</v>
          </cell>
          <cell r="AW600" t="str">
            <v>J20464520130</v>
          </cell>
          <cell r="AX600" t="str">
            <v>AS-LJPTG-CH-CHEFIA</v>
          </cell>
          <cell r="AY600" t="str">
            <v>68905514</v>
          </cell>
          <cell r="AZ600" t="str">
            <v>Lj Portalegre</v>
          </cell>
          <cell r="BA600" t="str">
            <v>6890</v>
          </cell>
          <cell r="BB600" t="str">
            <v>EDP Outsourcing Comercial</v>
          </cell>
          <cell r="BC600" t="str">
            <v>6890</v>
          </cell>
          <cell r="BD600" t="str">
            <v>6890</v>
          </cell>
          <cell r="BE600" t="str">
            <v>2800</v>
          </cell>
          <cell r="BF600" t="str">
            <v>6890</v>
          </cell>
          <cell r="BG600" t="str">
            <v>EDP Outsourcing Comercial,SA</v>
          </cell>
          <cell r="BH600" t="str">
            <v>1010</v>
          </cell>
          <cell r="BI600">
            <v>1520</v>
          </cell>
          <cell r="BJ600" t="str">
            <v>14</v>
          </cell>
          <cell r="BK600">
            <v>25</v>
          </cell>
          <cell r="BL600">
            <v>252.75</v>
          </cell>
          <cell r="BM600" t="str">
            <v>C SECÇ3</v>
          </cell>
          <cell r="BN600" t="str">
            <v>01</v>
          </cell>
          <cell r="BO600" t="str">
            <v>F</v>
          </cell>
          <cell r="BP600" t="str">
            <v>20040112</v>
          </cell>
          <cell r="BQ600" t="str">
            <v>33</v>
          </cell>
          <cell r="BR600" t="str">
            <v>NOMEACAO</v>
          </cell>
          <cell r="BS600" t="str">
            <v>20050101</v>
          </cell>
          <cell r="BT600" t="str">
            <v>20040101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C600">
            <v>0</v>
          </cell>
          <cell r="CG600">
            <v>0</v>
          </cell>
          <cell r="CK600">
            <v>0</v>
          </cell>
          <cell r="CO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Z600">
            <v>0</v>
          </cell>
          <cell r="DC600">
            <v>0</v>
          </cell>
          <cell r="DF600">
            <v>0</v>
          </cell>
          <cell r="DI600">
            <v>0</v>
          </cell>
          <cell r="DK600">
            <v>0</v>
          </cell>
          <cell r="DL600">
            <v>0</v>
          </cell>
          <cell r="DN600" t="str">
            <v>21D12</v>
          </cell>
          <cell r="DO600" t="str">
            <v>Flex.T.Int."Act.Ind."</v>
          </cell>
          <cell r="DP600">
            <v>2</v>
          </cell>
          <cell r="DQ600">
            <v>100</v>
          </cell>
          <cell r="DR600" t="str">
            <v>LX01</v>
          </cell>
          <cell r="DT600" t="str">
            <v>00330000</v>
          </cell>
          <cell r="DU600" t="str">
            <v>BANCO COMERCIAL PORTUGUES, SA</v>
          </cell>
        </row>
        <row r="601">
          <cell r="A601" t="str">
            <v>212814</v>
          </cell>
          <cell r="B601" t="str">
            <v>João Almeida Carrilho</v>
          </cell>
          <cell r="C601" t="str">
            <v>1981</v>
          </cell>
          <cell r="D601">
            <v>24</v>
          </cell>
          <cell r="E601">
            <v>24</v>
          </cell>
          <cell r="F601" t="str">
            <v>19571206</v>
          </cell>
          <cell r="G601" t="str">
            <v>47</v>
          </cell>
          <cell r="H601" t="str">
            <v>1</v>
          </cell>
          <cell r="I601" t="str">
            <v>Casado</v>
          </cell>
          <cell r="J601" t="str">
            <v>masculino</v>
          </cell>
          <cell r="K601">
            <v>1</v>
          </cell>
          <cell r="L601" t="str">
            <v>Rua Cândido dos Reis,7</v>
          </cell>
          <cell r="M601" t="str">
            <v>7300-129</v>
          </cell>
          <cell r="N601" t="str">
            <v>PORTALEGRE</v>
          </cell>
          <cell r="O601" t="str">
            <v>00123032</v>
          </cell>
          <cell r="P601" t="str">
            <v>CICLO PREP. ENSINO SECUNDARIO</v>
          </cell>
          <cell r="R601" t="str">
            <v>5212229</v>
          </cell>
          <cell r="S601" t="str">
            <v>19980721</v>
          </cell>
          <cell r="T601" t="str">
            <v>PORTALEG</v>
          </cell>
          <cell r="U601" t="str">
            <v>9802</v>
          </cell>
          <cell r="V601" t="str">
            <v>SIND IND ELéCT SUL ILHAS</v>
          </cell>
          <cell r="W601" t="str">
            <v>151305498</v>
          </cell>
          <cell r="X601" t="str">
            <v>1643</v>
          </cell>
          <cell r="Y601" t="str">
            <v>0.0</v>
          </cell>
          <cell r="Z601">
            <v>1</v>
          </cell>
          <cell r="AA601" t="str">
            <v>00</v>
          </cell>
          <cell r="AC601" t="str">
            <v>X</v>
          </cell>
          <cell r="AD601" t="str">
            <v>100</v>
          </cell>
          <cell r="AE601" t="str">
            <v>11120625596</v>
          </cell>
          <cell r="AF601" t="str">
            <v>02</v>
          </cell>
          <cell r="AG601" t="str">
            <v>19810601</v>
          </cell>
          <cell r="AH601" t="str">
            <v>DT.Adm.Corr.Antiguid</v>
          </cell>
          <cell r="AI601" t="str">
            <v>1</v>
          </cell>
          <cell r="AJ601" t="str">
            <v>ACTIVOS</v>
          </cell>
          <cell r="AK601" t="str">
            <v>AA</v>
          </cell>
          <cell r="AL601" t="str">
            <v>ACTIVO TEMP.INTEIRO</v>
          </cell>
          <cell r="AM601" t="str">
            <v>J300</v>
          </cell>
          <cell r="AN601" t="str">
            <v>EDPOutsourcing Comercial-S</v>
          </cell>
          <cell r="AO601" t="str">
            <v>J321</v>
          </cell>
          <cell r="AP601" t="str">
            <v>EDPOC-PRTLGR-CS</v>
          </cell>
          <cell r="AQ601" t="str">
            <v>40177153</v>
          </cell>
          <cell r="AR601" t="str">
            <v>70000060</v>
          </cell>
          <cell r="AS601" t="str">
            <v>025.</v>
          </cell>
          <cell r="AT601" t="str">
            <v>ESCRITURARIO COMERCIAL</v>
          </cell>
          <cell r="AU601" t="str">
            <v>1</v>
          </cell>
          <cell r="AV601" t="str">
            <v>00040392</v>
          </cell>
          <cell r="AW601" t="str">
            <v>J20464520430</v>
          </cell>
          <cell r="AX601" t="str">
            <v>AS-LJPTG-LOJA PORTALEGRE</v>
          </cell>
          <cell r="AY601" t="str">
            <v>68905514</v>
          </cell>
          <cell r="AZ601" t="str">
            <v>Lj Portalegre</v>
          </cell>
          <cell r="BA601" t="str">
            <v>6890</v>
          </cell>
          <cell r="BB601" t="str">
            <v>EDP Outsourcing Comercial</v>
          </cell>
          <cell r="BC601" t="str">
            <v>6890</v>
          </cell>
          <cell r="BD601" t="str">
            <v>6890</v>
          </cell>
          <cell r="BE601" t="str">
            <v>2800</v>
          </cell>
          <cell r="BF601" t="str">
            <v>6890</v>
          </cell>
          <cell r="BG601" t="str">
            <v>EDP Outsourcing Comercial,SA</v>
          </cell>
          <cell r="BH601" t="str">
            <v>1010</v>
          </cell>
          <cell r="BI601">
            <v>1160</v>
          </cell>
          <cell r="BJ601" t="str">
            <v>10</v>
          </cell>
          <cell r="BK601">
            <v>24</v>
          </cell>
          <cell r="BL601">
            <v>242.64</v>
          </cell>
          <cell r="BM601" t="str">
            <v>NÍVEL 5</v>
          </cell>
          <cell r="BN601" t="str">
            <v>02</v>
          </cell>
          <cell r="BO601" t="str">
            <v>07</v>
          </cell>
          <cell r="BP601" t="str">
            <v>20030101</v>
          </cell>
          <cell r="BQ601" t="str">
            <v>21</v>
          </cell>
          <cell r="BR601" t="str">
            <v>EVOLUCAO AUTOMATICA</v>
          </cell>
          <cell r="BS601" t="str">
            <v>20050101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C601">
            <v>0</v>
          </cell>
          <cell r="CG601">
            <v>0</v>
          </cell>
          <cell r="CK601">
            <v>0</v>
          </cell>
          <cell r="CO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1</v>
          </cell>
          <cell r="CY601" t="str">
            <v>6010</v>
          </cell>
          <cell r="CZ601">
            <v>39.54</v>
          </cell>
          <cell r="DC601">
            <v>0</v>
          </cell>
          <cell r="DF601">
            <v>0</v>
          </cell>
          <cell r="DI601">
            <v>0</v>
          </cell>
          <cell r="DK601">
            <v>0</v>
          </cell>
          <cell r="DL601">
            <v>0</v>
          </cell>
          <cell r="DN601" t="str">
            <v>21D12</v>
          </cell>
          <cell r="DO601" t="str">
            <v>Flex.T.Int."Act.Ind."</v>
          </cell>
          <cell r="DP601">
            <v>2</v>
          </cell>
          <cell r="DQ601">
            <v>100</v>
          </cell>
          <cell r="DR601" t="str">
            <v>LX01</v>
          </cell>
          <cell r="DT601" t="str">
            <v>00070232</v>
          </cell>
          <cell r="DU601" t="str">
            <v>BANCO ESPIRITO SANTO, SA</v>
          </cell>
        </row>
        <row r="602">
          <cell r="A602" t="str">
            <v>322318</v>
          </cell>
          <cell r="B602" t="str">
            <v>Lucilina Jesus Travanca Matroca</v>
          </cell>
          <cell r="C602" t="str">
            <v>1991</v>
          </cell>
          <cell r="D602">
            <v>14</v>
          </cell>
          <cell r="E602">
            <v>14</v>
          </cell>
          <cell r="F602" t="str">
            <v>19651010</v>
          </cell>
          <cell r="G602" t="str">
            <v>39</v>
          </cell>
          <cell r="H602" t="str">
            <v>4</v>
          </cell>
          <cell r="I602" t="str">
            <v>Divorc</v>
          </cell>
          <cell r="J602" t="str">
            <v>feminino</v>
          </cell>
          <cell r="K602">
            <v>2</v>
          </cell>
          <cell r="L602" t="str">
            <v>Urb St. Onofre - Lt 2 R/Esq</v>
          </cell>
          <cell r="M602" t="str">
            <v>7350-103</v>
          </cell>
          <cell r="N602" t="str">
            <v>ELVAS</v>
          </cell>
          <cell r="O602" t="str">
            <v>00241132</v>
          </cell>
          <cell r="P602" t="str">
            <v>CURSO COMPLEMENTAR DOS LICEUS</v>
          </cell>
          <cell r="R602" t="str">
            <v>7422440</v>
          </cell>
          <cell r="S602" t="str">
            <v>19990114</v>
          </cell>
          <cell r="T602" t="str">
            <v>PORTALEG</v>
          </cell>
          <cell r="U602" t="str">
            <v>9803</v>
          </cell>
          <cell r="V602" t="str">
            <v>S.NAC IND ENERGIA-SINDEL</v>
          </cell>
          <cell r="W602" t="str">
            <v>130597120</v>
          </cell>
          <cell r="X602" t="str">
            <v>1660</v>
          </cell>
          <cell r="Y602" t="str">
            <v>0.0</v>
          </cell>
          <cell r="Z602">
            <v>2</v>
          </cell>
          <cell r="AA602" t="str">
            <v>00</v>
          </cell>
          <cell r="AD602" t="str">
            <v>100</v>
          </cell>
          <cell r="AE602" t="str">
            <v>11120934606</v>
          </cell>
          <cell r="AF602" t="str">
            <v>02</v>
          </cell>
          <cell r="AG602" t="str">
            <v>19910701</v>
          </cell>
          <cell r="AH602" t="str">
            <v>DT.Adm.Corr.Antiguid</v>
          </cell>
          <cell r="AI602" t="str">
            <v>1</v>
          </cell>
          <cell r="AJ602" t="str">
            <v>ACTIVOS</v>
          </cell>
          <cell r="AK602" t="str">
            <v>AA</v>
          </cell>
          <cell r="AL602" t="str">
            <v>ACTIVO TEMP.INTEIRO</v>
          </cell>
          <cell r="AM602" t="str">
            <v>J300</v>
          </cell>
          <cell r="AN602" t="str">
            <v>EDPOutsourcing Comercial-S</v>
          </cell>
          <cell r="AO602" t="str">
            <v>J321</v>
          </cell>
          <cell r="AP602" t="str">
            <v>EDPOC-PRTLGR-CS</v>
          </cell>
          <cell r="AQ602" t="str">
            <v>40177154</v>
          </cell>
          <cell r="AR602" t="str">
            <v>70000060</v>
          </cell>
          <cell r="AS602" t="str">
            <v>025.</v>
          </cell>
          <cell r="AT602" t="str">
            <v>ESCRITURARIO COMERCIAL</v>
          </cell>
          <cell r="AU602" t="str">
            <v>1</v>
          </cell>
          <cell r="AV602" t="str">
            <v>00040392</v>
          </cell>
          <cell r="AW602" t="str">
            <v>J20464520430</v>
          </cell>
          <cell r="AX602" t="str">
            <v>AS-LJPTG-LOJA PORTALEGRE</v>
          </cell>
          <cell r="AY602" t="str">
            <v>68905514</v>
          </cell>
          <cell r="AZ602" t="str">
            <v>Lj Portalegre</v>
          </cell>
          <cell r="BA602" t="str">
            <v>6890</v>
          </cell>
          <cell r="BB602" t="str">
            <v>EDP Outsourcing Comercial</v>
          </cell>
          <cell r="BC602" t="str">
            <v>6890</v>
          </cell>
          <cell r="BD602" t="str">
            <v>6890</v>
          </cell>
          <cell r="BE602" t="str">
            <v>2800</v>
          </cell>
          <cell r="BF602" t="str">
            <v>6890</v>
          </cell>
          <cell r="BG602" t="str">
            <v>EDP Outsourcing Comercial,SA</v>
          </cell>
          <cell r="BH602" t="str">
            <v>1010</v>
          </cell>
          <cell r="BI602">
            <v>1079</v>
          </cell>
          <cell r="BJ602" t="str">
            <v>09</v>
          </cell>
          <cell r="BK602">
            <v>14</v>
          </cell>
          <cell r="BL602">
            <v>141.54</v>
          </cell>
          <cell r="BM602" t="str">
            <v>NÍVEL 5</v>
          </cell>
          <cell r="BN602" t="str">
            <v>01</v>
          </cell>
          <cell r="BO602" t="str">
            <v>06</v>
          </cell>
          <cell r="BP602" t="str">
            <v>20040101</v>
          </cell>
          <cell r="BQ602" t="str">
            <v>21</v>
          </cell>
          <cell r="BR602" t="str">
            <v>EVOLUCAO AUTOMATICA</v>
          </cell>
          <cell r="BS602" t="str">
            <v>20050101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C602">
            <v>0</v>
          </cell>
          <cell r="CG602">
            <v>0</v>
          </cell>
          <cell r="CK602">
            <v>0</v>
          </cell>
          <cell r="CO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1</v>
          </cell>
          <cell r="CY602" t="str">
            <v>6010</v>
          </cell>
          <cell r="CZ602">
            <v>39.54</v>
          </cell>
          <cell r="DC602">
            <v>0</v>
          </cell>
          <cell r="DF602">
            <v>0</v>
          </cell>
          <cell r="DI602">
            <v>0</v>
          </cell>
          <cell r="DK602">
            <v>0</v>
          </cell>
          <cell r="DL602">
            <v>0</v>
          </cell>
          <cell r="DN602" t="str">
            <v>21D12</v>
          </cell>
          <cell r="DO602" t="str">
            <v>Flex.T.Int."Act.Ind."</v>
          </cell>
          <cell r="DP602">
            <v>2</v>
          </cell>
          <cell r="DQ602">
            <v>100</v>
          </cell>
          <cell r="DR602" t="str">
            <v>LX01</v>
          </cell>
          <cell r="DT602" t="str">
            <v>00350279</v>
          </cell>
          <cell r="DU602" t="str">
            <v>CAIXA GERAL DE DEPOSITOS, SA</v>
          </cell>
        </row>
        <row r="603">
          <cell r="A603" t="str">
            <v>174319</v>
          </cell>
          <cell r="B603" t="str">
            <v>Maria Rosario Pires Afonso Dias Relvas</v>
          </cell>
          <cell r="C603" t="str">
            <v>1979</v>
          </cell>
          <cell r="D603">
            <v>26</v>
          </cell>
          <cell r="E603">
            <v>26</v>
          </cell>
          <cell r="F603" t="str">
            <v>19560915</v>
          </cell>
          <cell r="G603" t="str">
            <v>48</v>
          </cell>
          <cell r="H603" t="str">
            <v>5</v>
          </cell>
          <cell r="I603" t="str">
            <v>Viuvo</v>
          </cell>
          <cell r="J603" t="str">
            <v>feminino</v>
          </cell>
          <cell r="K603">
            <v>1</v>
          </cell>
          <cell r="L603" t="str">
            <v>R dos Azevedos 17-B-Dto</v>
          </cell>
          <cell r="M603" t="str">
            <v>7350-266</v>
          </cell>
          <cell r="N603" t="str">
            <v>ELVAS</v>
          </cell>
          <cell r="O603" t="str">
            <v>00241132</v>
          </cell>
          <cell r="P603" t="str">
            <v>CURSO COMPLEMENTAR DOS LICEUS</v>
          </cell>
          <cell r="R603" t="str">
            <v>4909748</v>
          </cell>
          <cell r="S603" t="str">
            <v>19961204</v>
          </cell>
          <cell r="T603" t="str">
            <v>PORTALEG</v>
          </cell>
          <cell r="U603" t="str">
            <v>9804</v>
          </cell>
          <cell r="V603" t="str">
            <v>SIND ENERGIA - SINERGIA</v>
          </cell>
          <cell r="W603" t="str">
            <v>120619180</v>
          </cell>
          <cell r="X603" t="str">
            <v>1660</v>
          </cell>
          <cell r="Y603" t="str">
            <v>0.0</v>
          </cell>
          <cell r="Z603">
            <v>1</v>
          </cell>
          <cell r="AA603" t="str">
            <v>00</v>
          </cell>
          <cell r="AD603" t="str">
            <v>100</v>
          </cell>
          <cell r="AE603" t="str">
            <v>11120773825</v>
          </cell>
          <cell r="AF603" t="str">
            <v>02</v>
          </cell>
          <cell r="AG603" t="str">
            <v>19790713</v>
          </cell>
          <cell r="AH603" t="str">
            <v>DT.Adm.Corr.Antiguid</v>
          </cell>
          <cell r="AI603" t="str">
            <v>1</v>
          </cell>
          <cell r="AJ603" t="str">
            <v>ACTIVOS</v>
          </cell>
          <cell r="AK603" t="str">
            <v>AA</v>
          </cell>
          <cell r="AL603" t="str">
            <v>ACTIVO TEMP.INTEIRO</v>
          </cell>
          <cell r="AM603" t="str">
            <v>J300</v>
          </cell>
          <cell r="AN603" t="str">
            <v>EDPOutsourcing Comercial-S</v>
          </cell>
          <cell r="AO603" t="str">
            <v>J321</v>
          </cell>
          <cell r="AP603" t="str">
            <v>EDPOC-PRTLGR-CS</v>
          </cell>
          <cell r="AQ603" t="str">
            <v>40177152</v>
          </cell>
          <cell r="AR603" t="str">
            <v>70000022</v>
          </cell>
          <cell r="AS603" t="str">
            <v>014.</v>
          </cell>
          <cell r="AT603" t="str">
            <v>TECNICO COMERCIAL</v>
          </cell>
          <cell r="AU603" t="str">
            <v>1</v>
          </cell>
          <cell r="AV603" t="str">
            <v>00040392</v>
          </cell>
          <cell r="AW603" t="str">
            <v>J20464520430</v>
          </cell>
          <cell r="AX603" t="str">
            <v>AS-LJPTG-LOJA PORTALEGRE</v>
          </cell>
          <cell r="AY603" t="str">
            <v>68905514</v>
          </cell>
          <cell r="AZ603" t="str">
            <v>Lj Portalegre</v>
          </cell>
          <cell r="BA603" t="str">
            <v>6890</v>
          </cell>
          <cell r="BB603" t="str">
            <v>EDP Outsourcing Comercial</v>
          </cell>
          <cell r="BC603" t="str">
            <v>6890</v>
          </cell>
          <cell r="BD603" t="str">
            <v>6890</v>
          </cell>
          <cell r="BE603" t="str">
            <v>2800</v>
          </cell>
          <cell r="BF603" t="str">
            <v>6890</v>
          </cell>
          <cell r="BG603" t="str">
            <v>EDP Outsourcing Comercial,SA</v>
          </cell>
          <cell r="BH603" t="str">
            <v>1010</v>
          </cell>
          <cell r="BI603">
            <v>1432</v>
          </cell>
          <cell r="BJ603" t="str">
            <v>13</v>
          </cell>
          <cell r="BK603">
            <v>26</v>
          </cell>
          <cell r="BL603">
            <v>262.86</v>
          </cell>
          <cell r="BM603" t="str">
            <v>NÍVEL 4</v>
          </cell>
          <cell r="BN603" t="str">
            <v>01</v>
          </cell>
          <cell r="BO603" t="str">
            <v>07</v>
          </cell>
          <cell r="BP603" t="str">
            <v>20040101</v>
          </cell>
          <cell r="BQ603" t="str">
            <v>21</v>
          </cell>
          <cell r="BR603" t="str">
            <v>EVOLUCAO AUTOMATICA</v>
          </cell>
          <cell r="BS603" t="str">
            <v>20050101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C603">
            <v>0</v>
          </cell>
          <cell r="CG603">
            <v>0</v>
          </cell>
          <cell r="CK603">
            <v>0</v>
          </cell>
          <cell r="CO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1</v>
          </cell>
          <cell r="CY603" t="str">
            <v>6010</v>
          </cell>
          <cell r="CZ603">
            <v>39.54</v>
          </cell>
          <cell r="DC603">
            <v>0</v>
          </cell>
          <cell r="DF603">
            <v>0</v>
          </cell>
          <cell r="DI603">
            <v>0</v>
          </cell>
          <cell r="DK603">
            <v>0</v>
          </cell>
          <cell r="DL603">
            <v>0</v>
          </cell>
          <cell r="DN603" t="str">
            <v>21D12</v>
          </cell>
          <cell r="DO603" t="str">
            <v>Flex.T.Int."Act.Ind."</v>
          </cell>
          <cell r="DP603">
            <v>2</v>
          </cell>
          <cell r="DQ603">
            <v>100</v>
          </cell>
          <cell r="DR603" t="str">
            <v>LX01</v>
          </cell>
          <cell r="DT603" t="str">
            <v>00070240</v>
          </cell>
          <cell r="DU603" t="str">
            <v>BANCO ESPIRITO SANTO, SA</v>
          </cell>
        </row>
        <row r="604">
          <cell r="A604" t="str">
            <v>215198</v>
          </cell>
          <cell r="B604" t="str">
            <v>Luís António Teresa Fernandes</v>
          </cell>
          <cell r="C604" t="str">
            <v>1981</v>
          </cell>
          <cell r="D604">
            <v>24</v>
          </cell>
          <cell r="E604">
            <v>24</v>
          </cell>
          <cell r="F604" t="str">
            <v>19590827</v>
          </cell>
          <cell r="G604" t="str">
            <v>45</v>
          </cell>
          <cell r="H604" t="str">
            <v>1</v>
          </cell>
          <cell r="I604" t="str">
            <v>Casado</v>
          </cell>
          <cell r="J604" t="str">
            <v>masculino</v>
          </cell>
          <cell r="K604">
            <v>1</v>
          </cell>
          <cell r="L604" t="str">
            <v>R da Indústria, 419 Chainça</v>
          </cell>
          <cell r="M604" t="str">
            <v>2200-153</v>
          </cell>
          <cell r="N604" t="str">
            <v>ABRANTES</v>
          </cell>
          <cell r="O604" t="str">
            <v>00776805</v>
          </cell>
          <cell r="P604" t="str">
            <v>GESTAO</v>
          </cell>
          <cell r="R604" t="str">
            <v>6098418</v>
          </cell>
          <cell r="S604" t="str">
            <v>20021125</v>
          </cell>
          <cell r="T604" t="str">
            <v>SANTARÉM</v>
          </cell>
          <cell r="U604" t="str">
            <v>9802</v>
          </cell>
          <cell r="V604" t="str">
            <v>SIND IND ELéCT SUL ILHAS</v>
          </cell>
          <cell r="W604" t="str">
            <v>125938314</v>
          </cell>
          <cell r="X604" t="str">
            <v>1929</v>
          </cell>
          <cell r="Y604" t="str">
            <v>0.0</v>
          </cell>
          <cell r="Z604">
            <v>1</v>
          </cell>
          <cell r="AA604" t="str">
            <v>00</v>
          </cell>
          <cell r="AC604" t="str">
            <v>X</v>
          </cell>
          <cell r="AD604" t="str">
            <v>029</v>
          </cell>
          <cell r="AE604" t="str">
            <v>10940087000</v>
          </cell>
          <cell r="AF604" t="str">
            <v>02</v>
          </cell>
          <cell r="AG604" t="str">
            <v>19810901</v>
          </cell>
          <cell r="AH604" t="str">
            <v>DT.Adm.Corr.Antiguid</v>
          </cell>
          <cell r="AI604" t="str">
            <v>1</v>
          </cell>
          <cell r="AJ604" t="str">
            <v>ACTIVOS</v>
          </cell>
          <cell r="AK604" t="str">
            <v>AA</v>
          </cell>
          <cell r="AL604" t="str">
            <v>ACTIVO TEMP.INTEIRO</v>
          </cell>
          <cell r="AM604" t="str">
            <v>J300</v>
          </cell>
          <cell r="AN604" t="str">
            <v>EDPOutsourcing Comercial-S</v>
          </cell>
          <cell r="AO604" t="str">
            <v>J323</v>
          </cell>
          <cell r="AP604" t="str">
            <v>EDPOC-SNTRM-GFA</v>
          </cell>
          <cell r="AQ604" t="str">
            <v>40177305</v>
          </cell>
          <cell r="AR604" t="str">
            <v>70000247</v>
          </cell>
          <cell r="AS604" t="str">
            <v>135.</v>
          </cell>
          <cell r="AT604" t="str">
            <v>ELECTRICISTA MONT./REPARAD.AT</v>
          </cell>
          <cell r="AU604" t="str">
            <v>2</v>
          </cell>
          <cell r="AV604" t="str">
            <v>00041836</v>
          </cell>
          <cell r="AW604" t="str">
            <v>J20460000230</v>
          </cell>
          <cell r="AX604" t="str">
            <v>AS-AP-APOIO</v>
          </cell>
          <cell r="AY604" t="str">
            <v>68905050</v>
          </cell>
          <cell r="AZ604" t="str">
            <v>Dep Comercial Sul</v>
          </cell>
          <cell r="BA604" t="str">
            <v>6890</v>
          </cell>
          <cell r="BB604" t="str">
            <v>EDP Outsourcing Comercial</v>
          </cell>
          <cell r="BC604" t="str">
            <v>6890</v>
          </cell>
          <cell r="BD604" t="str">
            <v>6890</v>
          </cell>
          <cell r="BE604" t="str">
            <v>2800</v>
          </cell>
          <cell r="BF604" t="str">
            <v>6890</v>
          </cell>
          <cell r="BG604" t="str">
            <v>EDP Outsourcing Comercial,SA</v>
          </cell>
          <cell r="BH604" t="str">
            <v>1010</v>
          </cell>
          <cell r="BI604">
            <v>1247</v>
          </cell>
          <cell r="BJ604" t="str">
            <v>11</v>
          </cell>
          <cell r="BK604">
            <v>24</v>
          </cell>
          <cell r="BL604">
            <v>242.64</v>
          </cell>
          <cell r="BM604" t="str">
            <v>NÍVEL 5</v>
          </cell>
          <cell r="BN604" t="str">
            <v>03</v>
          </cell>
          <cell r="BO604" t="str">
            <v>08</v>
          </cell>
          <cell r="BP604" t="str">
            <v>20020101</v>
          </cell>
          <cell r="BQ604" t="str">
            <v>21</v>
          </cell>
          <cell r="BR604" t="str">
            <v>EVOLUCAO AUTOMATICA</v>
          </cell>
          <cell r="BS604" t="str">
            <v>20050101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C604">
            <v>0</v>
          </cell>
          <cell r="CG604">
            <v>0</v>
          </cell>
          <cell r="CK604">
            <v>0</v>
          </cell>
          <cell r="CO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Z604">
            <v>0</v>
          </cell>
          <cell r="DC604">
            <v>0</v>
          </cell>
          <cell r="DF604">
            <v>0</v>
          </cell>
          <cell r="DI604">
            <v>0</v>
          </cell>
          <cell r="DK604">
            <v>0</v>
          </cell>
          <cell r="DL604">
            <v>0</v>
          </cell>
          <cell r="DN604" t="str">
            <v>11D11</v>
          </cell>
          <cell r="DO604" t="str">
            <v>Fixo T.Int-"ESCRIT."</v>
          </cell>
          <cell r="DP604">
            <v>2</v>
          </cell>
          <cell r="DQ604">
            <v>100</v>
          </cell>
          <cell r="DR604" t="str">
            <v>LX01</v>
          </cell>
          <cell r="DT604" t="str">
            <v>00350760</v>
          </cell>
          <cell r="DU604" t="str">
            <v>CAIXA GERAL DE DEPOSITOS, SA</v>
          </cell>
        </row>
        <row r="605">
          <cell r="A605" t="str">
            <v>205567</v>
          </cell>
          <cell r="B605" t="str">
            <v>José Rosa Gaga</v>
          </cell>
          <cell r="C605" t="str">
            <v>1978</v>
          </cell>
          <cell r="D605">
            <v>27</v>
          </cell>
          <cell r="E605">
            <v>27</v>
          </cell>
          <cell r="F605" t="str">
            <v>19561119</v>
          </cell>
          <cell r="G605" t="str">
            <v>48</v>
          </cell>
          <cell r="H605" t="str">
            <v>1</v>
          </cell>
          <cell r="I605" t="str">
            <v>Casado</v>
          </cell>
          <cell r="J605" t="str">
            <v>masculino</v>
          </cell>
          <cell r="K605">
            <v>2</v>
          </cell>
          <cell r="L605" t="str">
            <v>R Edmundo Manuel L. Gagaforos Benfica</v>
          </cell>
          <cell r="M605" t="str">
            <v>2080-400</v>
          </cell>
          <cell r="N605" t="str">
            <v>BENFICA DO RIBATEJO</v>
          </cell>
          <cell r="O605" t="str">
            <v>00231023</v>
          </cell>
          <cell r="P605" t="str">
            <v>CURSO GERAL DOS LICEUS</v>
          </cell>
          <cell r="R605" t="str">
            <v>4941107</v>
          </cell>
          <cell r="S605" t="str">
            <v>19970917</v>
          </cell>
          <cell r="T605" t="str">
            <v>SANTAREM</v>
          </cell>
          <cell r="U605" t="str">
            <v>9803</v>
          </cell>
          <cell r="V605" t="str">
            <v>S.NAC IND ENERGIA-SINDEL</v>
          </cell>
          <cell r="W605" t="str">
            <v>124160425</v>
          </cell>
          <cell r="X605" t="str">
            <v>1945</v>
          </cell>
          <cell r="Y605" t="str">
            <v>0.0</v>
          </cell>
          <cell r="Z605">
            <v>2</v>
          </cell>
          <cell r="AA605" t="str">
            <v>00</v>
          </cell>
          <cell r="AD605" t="str">
            <v>100</v>
          </cell>
          <cell r="AE605" t="str">
            <v>10952038358</v>
          </cell>
          <cell r="AF605" t="str">
            <v>02</v>
          </cell>
          <cell r="AG605" t="str">
            <v>19780301</v>
          </cell>
          <cell r="AH605" t="str">
            <v>DT.Adm.Corr.Antiguid</v>
          </cell>
          <cell r="AI605" t="str">
            <v>1</v>
          </cell>
          <cell r="AJ605" t="str">
            <v>ACTIVOS</v>
          </cell>
          <cell r="AK605" t="str">
            <v>AA</v>
          </cell>
          <cell r="AL605" t="str">
            <v>ACTIVO TEMP.INTEIRO</v>
          </cell>
          <cell r="AM605" t="str">
            <v>J300</v>
          </cell>
          <cell r="AN605" t="str">
            <v>EDPOutsourcing Comercial-S</v>
          </cell>
          <cell r="AO605" t="str">
            <v>J323</v>
          </cell>
          <cell r="AP605" t="str">
            <v>EDPOC-SNTRM-GFA</v>
          </cell>
          <cell r="AQ605" t="str">
            <v>40177292</v>
          </cell>
          <cell r="AR605" t="str">
            <v>70000060</v>
          </cell>
          <cell r="AS605" t="str">
            <v>025.</v>
          </cell>
          <cell r="AT605" t="str">
            <v>ESCRITURARIO COMERCIAL</v>
          </cell>
          <cell r="AU605" t="str">
            <v>1</v>
          </cell>
          <cell r="AV605" t="str">
            <v>00040339</v>
          </cell>
          <cell r="AW605" t="str">
            <v>J20460000830</v>
          </cell>
          <cell r="AX605" t="str">
            <v>AS-RA-GA REDE DE AGENTES - I</v>
          </cell>
          <cell r="AY605" t="str">
            <v>68905059</v>
          </cell>
          <cell r="AZ605" t="str">
            <v>Eq Contacto Directo</v>
          </cell>
          <cell r="BA605" t="str">
            <v>6890</v>
          </cell>
          <cell r="BB605" t="str">
            <v>EDP Outsourcing Comercial</v>
          </cell>
          <cell r="BC605" t="str">
            <v>6890</v>
          </cell>
          <cell r="BD605" t="str">
            <v>6890</v>
          </cell>
          <cell r="BE605" t="str">
            <v>2800</v>
          </cell>
          <cell r="BF605" t="str">
            <v>6890</v>
          </cell>
          <cell r="BG605" t="str">
            <v>EDP Outsourcing Comercial,SA</v>
          </cell>
          <cell r="BH605" t="str">
            <v>1010</v>
          </cell>
          <cell r="BI605">
            <v>1160</v>
          </cell>
          <cell r="BJ605" t="str">
            <v>10</v>
          </cell>
          <cell r="BK605">
            <v>27</v>
          </cell>
          <cell r="BL605">
            <v>272.97000000000003</v>
          </cell>
          <cell r="BM605" t="str">
            <v>NÍVEL 5</v>
          </cell>
          <cell r="BN605" t="str">
            <v>02</v>
          </cell>
          <cell r="BO605" t="str">
            <v>07</v>
          </cell>
          <cell r="BP605" t="str">
            <v>20030101</v>
          </cell>
          <cell r="BQ605" t="str">
            <v>21</v>
          </cell>
          <cell r="BR605" t="str">
            <v>EVOLUCAO AUTOMATICA</v>
          </cell>
          <cell r="BS605" t="str">
            <v>20050101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C605">
            <v>0</v>
          </cell>
          <cell r="CG605">
            <v>0</v>
          </cell>
          <cell r="CK605">
            <v>0</v>
          </cell>
          <cell r="CO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Z605">
            <v>0</v>
          </cell>
          <cell r="DC605">
            <v>0</v>
          </cell>
          <cell r="DF605">
            <v>0</v>
          </cell>
          <cell r="DI605">
            <v>0</v>
          </cell>
          <cell r="DK605">
            <v>0</v>
          </cell>
          <cell r="DL605">
            <v>0</v>
          </cell>
          <cell r="DN605" t="str">
            <v>21D12</v>
          </cell>
          <cell r="DO605" t="str">
            <v>Flex.T.Int."Act.Ind."</v>
          </cell>
          <cell r="DP605">
            <v>2</v>
          </cell>
          <cell r="DQ605">
            <v>100</v>
          </cell>
          <cell r="DR605" t="str">
            <v>LX01</v>
          </cell>
          <cell r="DT605" t="str">
            <v>00300358</v>
          </cell>
          <cell r="DU605" t="str">
            <v>BANCO SANTANDER PORTUGAL, SA</v>
          </cell>
        </row>
        <row r="606">
          <cell r="A606" t="str">
            <v>274127</v>
          </cell>
          <cell r="B606" t="str">
            <v>Francisco José Fernandes Garcia</v>
          </cell>
          <cell r="C606" t="str">
            <v>1982</v>
          </cell>
          <cell r="D606">
            <v>23</v>
          </cell>
          <cell r="E606">
            <v>23</v>
          </cell>
          <cell r="F606" t="str">
            <v>19610522</v>
          </cell>
          <cell r="G606" t="str">
            <v>44</v>
          </cell>
          <cell r="H606" t="str">
            <v>1</v>
          </cell>
          <cell r="I606" t="str">
            <v>Casado</v>
          </cell>
          <cell r="J606" t="str">
            <v>masculino</v>
          </cell>
          <cell r="K606">
            <v>1</v>
          </cell>
          <cell r="L606" t="str">
            <v>R Dr Virgilio Arruda N 3-2-Dt</v>
          </cell>
          <cell r="M606" t="str">
            <v>2000-000</v>
          </cell>
          <cell r="N606" t="str">
            <v>SANTARÉM</v>
          </cell>
          <cell r="O606" t="str">
            <v>00231013</v>
          </cell>
          <cell r="P606" t="str">
            <v>2. CICLO LICEAL</v>
          </cell>
          <cell r="R606" t="str">
            <v>5518694</v>
          </cell>
          <cell r="S606" t="str">
            <v>20010528</v>
          </cell>
          <cell r="T606" t="str">
            <v>SANTAREM</v>
          </cell>
          <cell r="W606" t="str">
            <v>113554397</v>
          </cell>
          <cell r="X606" t="str">
            <v>2089</v>
          </cell>
          <cell r="Y606" t="str">
            <v>0.0</v>
          </cell>
          <cell r="Z606">
            <v>1</v>
          </cell>
          <cell r="AA606" t="str">
            <v>00</v>
          </cell>
          <cell r="AC606" t="str">
            <v>X</v>
          </cell>
          <cell r="AD606" t="str">
            <v>100</v>
          </cell>
          <cell r="AE606" t="str">
            <v>10952988883</v>
          </cell>
          <cell r="AF606" t="str">
            <v>02</v>
          </cell>
          <cell r="AG606" t="str">
            <v>19820610</v>
          </cell>
          <cell r="AH606" t="str">
            <v>DT.Adm.Corr.Antiguid</v>
          </cell>
          <cell r="AI606" t="str">
            <v>1</v>
          </cell>
          <cell r="AJ606" t="str">
            <v>ACTIVOS</v>
          </cell>
          <cell r="AK606" t="str">
            <v>AA</v>
          </cell>
          <cell r="AL606" t="str">
            <v>ACTIVO TEMP.INTEIRO</v>
          </cell>
          <cell r="AM606" t="str">
            <v>J300</v>
          </cell>
          <cell r="AN606" t="str">
            <v>EDPOutsourcing Comercial-S</v>
          </cell>
          <cell r="AO606" t="str">
            <v>J323</v>
          </cell>
          <cell r="AP606" t="str">
            <v>EDPOC-SNTRM-GFA</v>
          </cell>
          <cell r="AQ606" t="str">
            <v>40177283</v>
          </cell>
          <cell r="AR606" t="str">
            <v>70000022</v>
          </cell>
          <cell r="AS606" t="str">
            <v>014.</v>
          </cell>
          <cell r="AT606" t="str">
            <v>TECNICO COMERCIAL</v>
          </cell>
          <cell r="AU606" t="str">
            <v>1</v>
          </cell>
          <cell r="AV606" t="str">
            <v>00040339</v>
          </cell>
          <cell r="AW606" t="str">
            <v>J20460000830</v>
          </cell>
          <cell r="AX606" t="str">
            <v>AS-RA-GA REDE DE AGENTES - I</v>
          </cell>
          <cell r="AY606" t="str">
            <v>68905059</v>
          </cell>
          <cell r="AZ606" t="str">
            <v>Eq Contacto Directo</v>
          </cell>
          <cell r="BA606" t="str">
            <v>6890</v>
          </cell>
          <cell r="BB606" t="str">
            <v>EDP Outsourcing Comercial</v>
          </cell>
          <cell r="BC606" t="str">
            <v>6890</v>
          </cell>
          <cell r="BD606" t="str">
            <v>6890</v>
          </cell>
          <cell r="BE606" t="str">
            <v>2800</v>
          </cell>
          <cell r="BF606" t="str">
            <v>6890</v>
          </cell>
          <cell r="BG606" t="str">
            <v>EDP Outsourcing Comercial,SA</v>
          </cell>
          <cell r="BH606" t="str">
            <v>1010</v>
          </cell>
          <cell r="BI606">
            <v>1339</v>
          </cell>
          <cell r="BJ606" t="str">
            <v>12</v>
          </cell>
          <cell r="BK606">
            <v>23</v>
          </cell>
          <cell r="BL606">
            <v>232.53</v>
          </cell>
          <cell r="BM606" t="str">
            <v>NÍVEL 4</v>
          </cell>
          <cell r="BN606" t="str">
            <v>00</v>
          </cell>
          <cell r="BO606" t="str">
            <v>06</v>
          </cell>
          <cell r="BP606" t="str">
            <v>20050101</v>
          </cell>
          <cell r="BQ606" t="str">
            <v>21</v>
          </cell>
          <cell r="BR606" t="str">
            <v>EVOLUCAO AUTOMATICA</v>
          </cell>
          <cell r="BS606" t="str">
            <v>20050101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C606">
            <v>0</v>
          </cell>
          <cell r="CG606">
            <v>0</v>
          </cell>
          <cell r="CK606">
            <v>0</v>
          </cell>
          <cell r="CO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Z606">
            <v>0</v>
          </cell>
          <cell r="DC606">
            <v>0</v>
          </cell>
          <cell r="DF606">
            <v>0</v>
          </cell>
          <cell r="DI606">
            <v>0</v>
          </cell>
          <cell r="DK606">
            <v>0</v>
          </cell>
          <cell r="DL606">
            <v>0</v>
          </cell>
          <cell r="DN606" t="str">
            <v>21D12</v>
          </cell>
          <cell r="DO606" t="str">
            <v>Flex.T.Int."Act.Ind."</v>
          </cell>
          <cell r="DP606">
            <v>2</v>
          </cell>
          <cell r="DQ606">
            <v>100</v>
          </cell>
          <cell r="DR606" t="str">
            <v>LX01</v>
          </cell>
          <cell r="DT606" t="str">
            <v>00180000</v>
          </cell>
          <cell r="DU606" t="str">
            <v>BANCO TOTTA &amp; ACORES, SA</v>
          </cell>
        </row>
        <row r="607">
          <cell r="A607" t="str">
            <v>149063</v>
          </cell>
          <cell r="B607" t="str">
            <v>António Marques Gonçalves</v>
          </cell>
          <cell r="C607" t="str">
            <v>1977</v>
          </cell>
          <cell r="D607">
            <v>28</v>
          </cell>
          <cell r="E607">
            <v>28</v>
          </cell>
          <cell r="F607" t="str">
            <v>19550301</v>
          </cell>
          <cell r="G607" t="str">
            <v>50</v>
          </cell>
          <cell r="H607" t="str">
            <v>1</v>
          </cell>
          <cell r="I607" t="str">
            <v>Casado</v>
          </cell>
          <cell r="J607" t="str">
            <v>masculino</v>
          </cell>
          <cell r="K607">
            <v>0</v>
          </cell>
          <cell r="L607" t="str">
            <v>Pct Figueira 5</v>
          </cell>
          <cell r="M607" t="str">
            <v>2080-000</v>
          </cell>
          <cell r="N607" t="str">
            <v>ALMEIRIM</v>
          </cell>
          <cell r="O607" t="str">
            <v>00241132</v>
          </cell>
          <cell r="P607" t="str">
            <v>CURSO COMPLEMENTAR DOS LICEUS</v>
          </cell>
          <cell r="R607" t="str">
            <v>4570410</v>
          </cell>
          <cell r="S607" t="str">
            <v>19970115</v>
          </cell>
          <cell r="T607" t="str">
            <v>SANTAREM</v>
          </cell>
          <cell r="U607" t="str">
            <v>9803</v>
          </cell>
          <cell r="V607" t="str">
            <v>S.NAC IND ENERGIA-SINDEL</v>
          </cell>
          <cell r="W607" t="str">
            <v>118077341</v>
          </cell>
          <cell r="X607" t="str">
            <v>1945</v>
          </cell>
          <cell r="Y607" t="str">
            <v>0.0</v>
          </cell>
          <cell r="Z607">
            <v>0</v>
          </cell>
          <cell r="AA607" t="str">
            <v>00</v>
          </cell>
          <cell r="AD607" t="str">
            <v>100</v>
          </cell>
          <cell r="AE607" t="str">
            <v>10951917791</v>
          </cell>
          <cell r="AF607" t="str">
            <v>02</v>
          </cell>
          <cell r="AG607" t="str">
            <v>19770401</v>
          </cell>
          <cell r="AH607" t="str">
            <v>DT.Adm.Corr.Antiguid</v>
          </cell>
          <cell r="AI607" t="str">
            <v>1</v>
          </cell>
          <cell r="AJ607" t="str">
            <v>ACTIVOS</v>
          </cell>
          <cell r="AK607" t="str">
            <v>AA</v>
          </cell>
          <cell r="AL607" t="str">
            <v>ACTIVO TEMP.INTEIRO</v>
          </cell>
          <cell r="AM607" t="str">
            <v>J300</v>
          </cell>
          <cell r="AN607" t="str">
            <v>EDPOutsourcing Comercial-S</v>
          </cell>
          <cell r="AO607" t="str">
            <v>J323</v>
          </cell>
          <cell r="AP607" t="str">
            <v>EDPOC-SNTRM-GFA</v>
          </cell>
          <cell r="AQ607" t="str">
            <v>40177272</v>
          </cell>
          <cell r="AR607" t="str">
            <v>70000078</v>
          </cell>
          <cell r="AS607" t="str">
            <v>033.</v>
          </cell>
          <cell r="AT607" t="str">
            <v>TECNICO PRINCIPAL DE GESTAO</v>
          </cell>
          <cell r="AU607" t="str">
            <v>1</v>
          </cell>
          <cell r="AV607" t="str">
            <v>00040339</v>
          </cell>
          <cell r="AW607" t="str">
            <v>J20460000830</v>
          </cell>
          <cell r="AX607" t="str">
            <v>AS-RA-GA REDE DE AGENTES - I</v>
          </cell>
          <cell r="AY607" t="str">
            <v>68905059</v>
          </cell>
          <cell r="AZ607" t="str">
            <v>Eq Contacto Directo</v>
          </cell>
          <cell r="BA607" t="str">
            <v>6890</v>
          </cell>
          <cell r="BB607" t="str">
            <v>EDP Outsourcing Comercial</v>
          </cell>
          <cell r="BC607" t="str">
            <v>6890</v>
          </cell>
          <cell r="BD607" t="str">
            <v>6890</v>
          </cell>
          <cell r="BE607" t="str">
            <v>2800</v>
          </cell>
          <cell r="BF607" t="str">
            <v>6890</v>
          </cell>
          <cell r="BG607" t="str">
            <v>EDP Outsourcing Comercial,SA</v>
          </cell>
          <cell r="BH607" t="str">
            <v>1010</v>
          </cell>
          <cell r="BI607">
            <v>1799</v>
          </cell>
          <cell r="BJ607" t="str">
            <v>17</v>
          </cell>
          <cell r="BK607">
            <v>28</v>
          </cell>
          <cell r="BL607">
            <v>283.08</v>
          </cell>
          <cell r="BM607" t="str">
            <v>NÍVEL 3</v>
          </cell>
          <cell r="BN607" t="str">
            <v>02</v>
          </cell>
          <cell r="BO607" t="str">
            <v>08</v>
          </cell>
          <cell r="BP607" t="str">
            <v>20030101</v>
          </cell>
          <cell r="BQ607" t="str">
            <v>21</v>
          </cell>
          <cell r="BR607" t="str">
            <v>EVOLUCAO AUTOMATICA</v>
          </cell>
          <cell r="BS607" t="str">
            <v>20050101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C607">
            <v>0</v>
          </cell>
          <cell r="CG607">
            <v>0</v>
          </cell>
          <cell r="CK607">
            <v>0</v>
          </cell>
          <cell r="CO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Z607">
            <v>0</v>
          </cell>
          <cell r="DC607">
            <v>0</v>
          </cell>
          <cell r="DF607">
            <v>0</v>
          </cell>
          <cell r="DI607">
            <v>0</v>
          </cell>
          <cell r="DK607">
            <v>0</v>
          </cell>
          <cell r="DL607">
            <v>0</v>
          </cell>
          <cell r="DN607" t="str">
            <v>21D12</v>
          </cell>
          <cell r="DO607" t="str">
            <v>Flex.T.Int."Act.Ind."</v>
          </cell>
          <cell r="DP607">
            <v>2</v>
          </cell>
          <cell r="DQ607">
            <v>100</v>
          </cell>
          <cell r="DR607" t="str">
            <v>LX01</v>
          </cell>
          <cell r="DT607" t="str">
            <v>00070204</v>
          </cell>
          <cell r="DU607" t="str">
            <v>BANCO ESPIRITO SANTO, SA</v>
          </cell>
        </row>
        <row r="608">
          <cell r="A608" t="str">
            <v>214108</v>
          </cell>
          <cell r="B608" t="str">
            <v>Casimiro Rodrigues Matias</v>
          </cell>
          <cell r="C608" t="str">
            <v>1980</v>
          </cell>
          <cell r="D608">
            <v>25</v>
          </cell>
          <cell r="E608">
            <v>25</v>
          </cell>
          <cell r="F608" t="str">
            <v>19590626</v>
          </cell>
          <cell r="G608" t="str">
            <v>46</v>
          </cell>
          <cell r="H608" t="str">
            <v>1</v>
          </cell>
          <cell r="I608" t="str">
            <v>Casado</v>
          </cell>
          <cell r="J608" t="str">
            <v>masculino</v>
          </cell>
          <cell r="K608">
            <v>2</v>
          </cell>
          <cell r="L608" t="str">
            <v>R. Cor Antonio Manuel Batista, 32</v>
          </cell>
          <cell r="M608" t="str">
            <v>2080-537</v>
          </cell>
          <cell r="N608" t="str">
            <v>FAZENDAS DE ALMEIRIM</v>
          </cell>
          <cell r="O608" t="str">
            <v>00242092</v>
          </cell>
          <cell r="P608" t="str">
            <v>C.COMPLEMENTAR ELECTROTECNIA</v>
          </cell>
          <cell r="R608" t="str">
            <v>5215025</v>
          </cell>
          <cell r="S608" t="str">
            <v>19950629</v>
          </cell>
          <cell r="T608" t="str">
            <v>SANTAREM</v>
          </cell>
          <cell r="U608" t="str">
            <v>9802</v>
          </cell>
          <cell r="V608" t="str">
            <v>SIND IND ELéCT SUL ILHAS</v>
          </cell>
          <cell r="W608" t="str">
            <v>123991846</v>
          </cell>
          <cell r="X608" t="str">
            <v>1945</v>
          </cell>
          <cell r="Y608" t="str">
            <v>0.0</v>
          </cell>
          <cell r="Z608">
            <v>2</v>
          </cell>
          <cell r="AA608" t="str">
            <v>00</v>
          </cell>
          <cell r="AC608" t="str">
            <v>X</v>
          </cell>
          <cell r="AD608" t="str">
            <v>100</v>
          </cell>
          <cell r="AE608" t="str">
            <v>10621032537</v>
          </cell>
          <cell r="AF608" t="str">
            <v>02</v>
          </cell>
          <cell r="AG608" t="str">
            <v>19801013</v>
          </cell>
          <cell r="AH608" t="str">
            <v>DT.Adm.Corr.Antiguid</v>
          </cell>
          <cell r="AI608" t="str">
            <v>1</v>
          </cell>
          <cell r="AJ608" t="str">
            <v>ACTIVOS</v>
          </cell>
          <cell r="AK608" t="str">
            <v>AA</v>
          </cell>
          <cell r="AL608" t="str">
            <v>ACTIVO TEMP.INTEIRO</v>
          </cell>
          <cell r="AM608" t="str">
            <v>J300</v>
          </cell>
          <cell r="AN608" t="str">
            <v>EDPOutsourcing Comercial-S</v>
          </cell>
          <cell r="AO608" t="str">
            <v>J323</v>
          </cell>
          <cell r="AP608" t="str">
            <v>EDPOC-SNTRM-GFA</v>
          </cell>
          <cell r="AQ608" t="str">
            <v>40177294</v>
          </cell>
          <cell r="AR608" t="str">
            <v>70000060</v>
          </cell>
          <cell r="AS608" t="str">
            <v>025.</v>
          </cell>
          <cell r="AT608" t="str">
            <v>ESCRITURARIO COMERCIAL</v>
          </cell>
          <cell r="AU608" t="str">
            <v>1</v>
          </cell>
          <cell r="AV608" t="str">
            <v>00040339</v>
          </cell>
          <cell r="AW608" t="str">
            <v>J20460000830</v>
          </cell>
          <cell r="AX608" t="str">
            <v>AS-RA-GA REDE DE AGENTES - I</v>
          </cell>
          <cell r="AY608" t="str">
            <v>68905059</v>
          </cell>
          <cell r="AZ608" t="str">
            <v>Eq Contacto Directo</v>
          </cell>
          <cell r="BA608" t="str">
            <v>6890</v>
          </cell>
          <cell r="BB608" t="str">
            <v>EDP Outsourcing Comercial</v>
          </cell>
          <cell r="BC608" t="str">
            <v>6890</v>
          </cell>
          <cell r="BD608" t="str">
            <v>6890</v>
          </cell>
          <cell r="BE608" t="str">
            <v>2800</v>
          </cell>
          <cell r="BF608" t="str">
            <v>6890</v>
          </cell>
          <cell r="BG608" t="str">
            <v>EDP Outsourcing Comercial,SA</v>
          </cell>
          <cell r="BH608" t="str">
            <v>1010</v>
          </cell>
          <cell r="BI608">
            <v>1160</v>
          </cell>
          <cell r="BJ608" t="str">
            <v>10</v>
          </cell>
          <cell r="BK608">
            <v>25</v>
          </cell>
          <cell r="BL608">
            <v>252.75</v>
          </cell>
          <cell r="BM608" t="str">
            <v>NÍVEL 5</v>
          </cell>
          <cell r="BN608" t="str">
            <v>02</v>
          </cell>
          <cell r="BO608" t="str">
            <v>07</v>
          </cell>
          <cell r="BP608" t="str">
            <v>20030101</v>
          </cell>
          <cell r="BQ608" t="str">
            <v>21</v>
          </cell>
          <cell r="BR608" t="str">
            <v>EVOLUCAO AUTOMATICA</v>
          </cell>
          <cell r="BS608" t="str">
            <v>20050101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C608">
            <v>0</v>
          </cell>
          <cell r="CG608">
            <v>0</v>
          </cell>
          <cell r="CK608">
            <v>0</v>
          </cell>
          <cell r="CO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1</v>
          </cell>
          <cell r="CY608" t="str">
            <v>6010</v>
          </cell>
          <cell r="CZ608">
            <v>39.54</v>
          </cell>
          <cell r="DC608">
            <v>0</v>
          </cell>
          <cell r="DF608">
            <v>0</v>
          </cell>
          <cell r="DI608">
            <v>0</v>
          </cell>
          <cell r="DK608">
            <v>0</v>
          </cell>
          <cell r="DL608">
            <v>0</v>
          </cell>
          <cell r="DN608" t="str">
            <v>21D12</v>
          </cell>
          <cell r="DO608" t="str">
            <v>Flex.T.Int."Act.Ind."</v>
          </cell>
          <cell r="DP608">
            <v>2</v>
          </cell>
          <cell r="DQ608">
            <v>100</v>
          </cell>
          <cell r="DR608" t="str">
            <v>LX01</v>
          </cell>
          <cell r="DT608" t="str">
            <v>00330000</v>
          </cell>
          <cell r="DU608" t="str">
            <v>BANCO COMERCIAL PORTUGUES, SA</v>
          </cell>
        </row>
        <row r="609">
          <cell r="A609" t="str">
            <v>215619</v>
          </cell>
          <cell r="B609" t="str">
            <v>Maria Filomena Ribeiro Fernandes Meira Araújo</v>
          </cell>
          <cell r="C609" t="str">
            <v>1981</v>
          </cell>
          <cell r="D609">
            <v>24</v>
          </cell>
          <cell r="E609">
            <v>24</v>
          </cell>
          <cell r="F609" t="str">
            <v>19610216</v>
          </cell>
          <cell r="G609" t="str">
            <v>44</v>
          </cell>
          <cell r="H609" t="str">
            <v>1</v>
          </cell>
          <cell r="I609" t="str">
            <v>Casado</v>
          </cell>
          <cell r="J609" t="str">
            <v>feminino</v>
          </cell>
          <cell r="K609">
            <v>3</v>
          </cell>
          <cell r="L609" t="str">
            <v>R Herois do Ultramar          Pernes</v>
          </cell>
          <cell r="M609" t="str">
            <v>2000-494</v>
          </cell>
          <cell r="N609" t="str">
            <v>PERNES</v>
          </cell>
          <cell r="O609" t="str">
            <v>00241132</v>
          </cell>
          <cell r="P609" t="str">
            <v>CURSO COMPLEMENTAR DOS LICEUS</v>
          </cell>
          <cell r="R609" t="str">
            <v>5509393</v>
          </cell>
          <cell r="S609" t="str">
            <v>19960418</v>
          </cell>
          <cell r="T609" t="str">
            <v>LISBOA</v>
          </cell>
          <cell r="U609" t="str">
            <v>9803</v>
          </cell>
          <cell r="V609" t="str">
            <v>S.NAC IND ENERGIA-SINDEL</v>
          </cell>
          <cell r="W609" t="str">
            <v>160011019</v>
          </cell>
          <cell r="X609" t="str">
            <v>2089</v>
          </cell>
          <cell r="Y609" t="str">
            <v>0.0</v>
          </cell>
          <cell r="Z609">
            <v>3</v>
          </cell>
          <cell r="AA609" t="str">
            <v>00</v>
          </cell>
          <cell r="AC609" t="str">
            <v>X</v>
          </cell>
          <cell r="AD609" t="str">
            <v>029</v>
          </cell>
          <cell r="AE609" t="str">
            <v>10940077578</v>
          </cell>
          <cell r="AF609" t="str">
            <v>02</v>
          </cell>
          <cell r="AG609" t="str">
            <v>19810401</v>
          </cell>
          <cell r="AH609" t="str">
            <v>DT.Adm.Corr.Antiguid</v>
          </cell>
          <cell r="AI609" t="str">
            <v>1</v>
          </cell>
          <cell r="AJ609" t="str">
            <v>ACTIVOS</v>
          </cell>
          <cell r="AK609" t="str">
            <v>AA</v>
          </cell>
          <cell r="AL609" t="str">
            <v>ACTIVO TEMP.INTEIRO</v>
          </cell>
          <cell r="AM609" t="str">
            <v>J300</v>
          </cell>
          <cell r="AN609" t="str">
            <v>EDPOutsourcing Comercial-S</v>
          </cell>
          <cell r="AO609" t="str">
            <v>J323</v>
          </cell>
          <cell r="AP609" t="str">
            <v>EDPOC-SNTRM-GFA</v>
          </cell>
          <cell r="AQ609" t="str">
            <v>40177145</v>
          </cell>
          <cell r="AR609" t="str">
            <v>70000045</v>
          </cell>
          <cell r="AS609" t="str">
            <v>01S3</v>
          </cell>
          <cell r="AT609" t="str">
            <v>CHEFIA SECCAO ESCALAO III</v>
          </cell>
          <cell r="AU609" t="str">
            <v>1</v>
          </cell>
          <cell r="AV609" t="str">
            <v>00040389</v>
          </cell>
          <cell r="AW609" t="str">
            <v>J20464560130</v>
          </cell>
          <cell r="AX609" t="str">
            <v>AS-LJSTR-CH-CHEFIA</v>
          </cell>
          <cell r="AY609" t="str">
            <v>68905515</v>
          </cell>
          <cell r="AZ609" t="str">
            <v>Lj Santarém</v>
          </cell>
          <cell r="BA609" t="str">
            <v>6890</v>
          </cell>
          <cell r="BB609" t="str">
            <v>EDP Outsourcing Comercial</v>
          </cell>
          <cell r="BC609" t="str">
            <v>6890</v>
          </cell>
          <cell r="BD609" t="str">
            <v>6890</v>
          </cell>
          <cell r="BE609" t="str">
            <v>2800</v>
          </cell>
          <cell r="BF609" t="str">
            <v>6890</v>
          </cell>
          <cell r="BG609" t="str">
            <v>EDP Outsourcing Comercial,SA</v>
          </cell>
          <cell r="BH609" t="str">
            <v>1010</v>
          </cell>
          <cell r="BI609">
            <v>1799</v>
          </cell>
          <cell r="BJ609" t="str">
            <v>17</v>
          </cell>
          <cell r="BK609">
            <v>24</v>
          </cell>
          <cell r="BL609">
            <v>242.64</v>
          </cell>
          <cell r="BM609" t="str">
            <v>C SECÇ3</v>
          </cell>
          <cell r="BN609" t="str">
            <v>02</v>
          </cell>
          <cell r="BO609" t="str">
            <v>I</v>
          </cell>
          <cell r="BP609" t="str">
            <v>20030101</v>
          </cell>
          <cell r="BQ609" t="str">
            <v>21</v>
          </cell>
          <cell r="BR609" t="str">
            <v>EVOLUCAO AUTOMATICA</v>
          </cell>
          <cell r="BS609" t="str">
            <v>20050101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C609">
            <v>0</v>
          </cell>
          <cell r="CG609">
            <v>0</v>
          </cell>
          <cell r="CK609">
            <v>0</v>
          </cell>
          <cell r="CO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Z609">
            <v>0</v>
          </cell>
          <cell r="DC609">
            <v>0</v>
          </cell>
          <cell r="DF609">
            <v>0</v>
          </cell>
          <cell r="DI609">
            <v>0</v>
          </cell>
          <cell r="DK609">
            <v>0</v>
          </cell>
          <cell r="DL609">
            <v>0</v>
          </cell>
          <cell r="DN609" t="str">
            <v>21D12</v>
          </cell>
          <cell r="DO609" t="str">
            <v>Flex.T.Int."Act.Ind."</v>
          </cell>
          <cell r="DP609">
            <v>2</v>
          </cell>
          <cell r="DQ609">
            <v>100</v>
          </cell>
          <cell r="DR609" t="str">
            <v>LX01</v>
          </cell>
          <cell r="DT609" t="str">
            <v>00070307</v>
          </cell>
          <cell r="DU609" t="str">
            <v>BANCO ESPIRITO SANTO, SA</v>
          </cell>
        </row>
        <row r="610">
          <cell r="A610" t="str">
            <v>313998</v>
          </cell>
          <cell r="B610" t="str">
            <v>Maria Castelo Morgado Branco Correia Dias</v>
          </cell>
          <cell r="C610" t="str">
            <v>1986</v>
          </cell>
          <cell r="D610">
            <v>19</v>
          </cell>
          <cell r="E610">
            <v>19</v>
          </cell>
          <cell r="F610" t="str">
            <v>19640129</v>
          </cell>
          <cell r="G610" t="str">
            <v>41</v>
          </cell>
          <cell r="H610" t="str">
            <v>1</v>
          </cell>
          <cell r="I610" t="str">
            <v>Casado</v>
          </cell>
          <cell r="J610" t="str">
            <v>feminino</v>
          </cell>
          <cell r="K610">
            <v>1</v>
          </cell>
          <cell r="L610" t="str">
            <v>Rua da Erra,8 - 3 DTO</v>
          </cell>
          <cell r="M610" t="str">
            <v>2100-057</v>
          </cell>
          <cell r="N610" t="str">
            <v>CORUCHE</v>
          </cell>
          <cell r="O610" t="str">
            <v>00243403</v>
          </cell>
          <cell r="P610" t="str">
            <v>12.ANO - 3. CURSO</v>
          </cell>
          <cell r="R610" t="str">
            <v>6577000</v>
          </cell>
          <cell r="S610" t="str">
            <v>19960229</v>
          </cell>
          <cell r="T610" t="str">
            <v>LISBOA</v>
          </cell>
          <cell r="U610" t="str">
            <v>9803</v>
          </cell>
          <cell r="V610" t="str">
            <v>S.NAC IND ENERGIA-SINDEL</v>
          </cell>
          <cell r="W610" t="str">
            <v>184499526</v>
          </cell>
          <cell r="X610" t="str">
            <v>0930</v>
          </cell>
          <cell r="Y610" t="str">
            <v>0.0</v>
          </cell>
          <cell r="Z610">
            <v>1</v>
          </cell>
          <cell r="AA610" t="str">
            <v>00</v>
          </cell>
          <cell r="AC610" t="str">
            <v>X</v>
          </cell>
          <cell r="AD610" t="str">
            <v>100</v>
          </cell>
          <cell r="AE610" t="str">
            <v>11170938318</v>
          </cell>
          <cell r="AF610" t="str">
            <v>02</v>
          </cell>
          <cell r="AG610" t="str">
            <v>19861014</v>
          </cell>
          <cell r="AH610" t="str">
            <v>DT.Adm.Corr.Antiguid</v>
          </cell>
          <cell r="AI610" t="str">
            <v>1</v>
          </cell>
          <cell r="AJ610" t="str">
            <v>ACTIVOS</v>
          </cell>
          <cell r="AK610" t="str">
            <v>AA</v>
          </cell>
          <cell r="AL610" t="str">
            <v>ACTIVO TEMP.INTEIRO</v>
          </cell>
          <cell r="AM610" t="str">
            <v>J300</v>
          </cell>
          <cell r="AN610" t="str">
            <v>EDPOutsourcing Comercial-S</v>
          </cell>
          <cell r="AO610" t="str">
            <v>J323</v>
          </cell>
          <cell r="AP610" t="str">
            <v>EDPOC-SNTRM-GFA</v>
          </cell>
          <cell r="AQ610" t="str">
            <v>40177150</v>
          </cell>
          <cell r="AR610" t="str">
            <v>70000060</v>
          </cell>
          <cell r="AS610" t="str">
            <v>025.</v>
          </cell>
          <cell r="AT610" t="str">
            <v>ESCRITURARIO COMERCIAL</v>
          </cell>
          <cell r="AU610" t="str">
            <v>1</v>
          </cell>
          <cell r="AV610" t="str">
            <v>00040390</v>
          </cell>
          <cell r="AW610" t="str">
            <v>J20464560430</v>
          </cell>
          <cell r="AX610" t="str">
            <v>AS-LJSTR-LOJA SANTAREM</v>
          </cell>
          <cell r="AY610" t="str">
            <v>68905515</v>
          </cell>
          <cell r="AZ610" t="str">
            <v>Lj Santarém</v>
          </cell>
          <cell r="BA610" t="str">
            <v>6890</v>
          </cell>
          <cell r="BB610" t="str">
            <v>EDP Outsourcing Comercial</v>
          </cell>
          <cell r="BC610" t="str">
            <v>6890</v>
          </cell>
          <cell r="BD610" t="str">
            <v>6890</v>
          </cell>
          <cell r="BE610" t="str">
            <v>2800</v>
          </cell>
          <cell r="BF610" t="str">
            <v>6890</v>
          </cell>
          <cell r="BG610" t="str">
            <v>EDP Outsourcing Comercial,SA</v>
          </cell>
          <cell r="BH610" t="str">
            <v>1010</v>
          </cell>
          <cell r="BI610">
            <v>1160</v>
          </cell>
          <cell r="BJ610" t="str">
            <v>10</v>
          </cell>
          <cell r="BK610">
            <v>19</v>
          </cell>
          <cell r="BL610">
            <v>192.09</v>
          </cell>
          <cell r="BM610" t="str">
            <v>NÍVEL 5</v>
          </cell>
          <cell r="BN610" t="str">
            <v>02</v>
          </cell>
          <cell r="BO610" t="str">
            <v>07</v>
          </cell>
          <cell r="BP610" t="str">
            <v>20030101</v>
          </cell>
          <cell r="BQ610" t="str">
            <v>21</v>
          </cell>
          <cell r="BR610" t="str">
            <v>EVOLUCAO AUTOMATICA</v>
          </cell>
          <cell r="BS610" t="str">
            <v>20050101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C610">
            <v>0</v>
          </cell>
          <cell r="CG610">
            <v>0</v>
          </cell>
          <cell r="CK610">
            <v>0</v>
          </cell>
          <cell r="CO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1</v>
          </cell>
          <cell r="CY610" t="str">
            <v>6010</v>
          </cell>
          <cell r="CZ610">
            <v>39.54</v>
          </cell>
          <cell r="DC610">
            <v>0</v>
          </cell>
          <cell r="DF610">
            <v>0</v>
          </cell>
          <cell r="DI610">
            <v>0</v>
          </cell>
          <cell r="DK610">
            <v>0</v>
          </cell>
          <cell r="DL610">
            <v>0</v>
          </cell>
          <cell r="DN610" t="str">
            <v>21D12</v>
          </cell>
          <cell r="DO610" t="str">
            <v>Flex.T.Int."Act.Ind."</v>
          </cell>
          <cell r="DP610">
            <v>2</v>
          </cell>
          <cell r="DQ610">
            <v>100</v>
          </cell>
          <cell r="DR610" t="str">
            <v>LX01</v>
          </cell>
          <cell r="DT610" t="str">
            <v>00350264</v>
          </cell>
          <cell r="DU610" t="str">
            <v>CAIXA GERAL DE DEPOSITOS, SA</v>
          </cell>
        </row>
        <row r="611">
          <cell r="A611" t="str">
            <v>273767</v>
          </cell>
          <cell r="B611" t="str">
            <v>Jorge Santana Graça</v>
          </cell>
          <cell r="C611" t="str">
            <v>1979</v>
          </cell>
          <cell r="D611">
            <v>26</v>
          </cell>
          <cell r="E611">
            <v>26</v>
          </cell>
          <cell r="F611" t="str">
            <v>19570814</v>
          </cell>
          <cell r="G611" t="str">
            <v>47</v>
          </cell>
          <cell r="H611" t="str">
            <v>1</v>
          </cell>
          <cell r="I611" t="str">
            <v>Casado</v>
          </cell>
          <cell r="J611" t="str">
            <v>masculino</v>
          </cell>
          <cell r="K611">
            <v>2</v>
          </cell>
          <cell r="L611" t="str">
            <v>R 1 Janeiro N-8 Portela Padeiras</v>
          </cell>
          <cell r="M611" t="str">
            <v>2000-000</v>
          </cell>
          <cell r="N611" t="str">
            <v>SANTARÉM</v>
          </cell>
          <cell r="O611" t="str">
            <v>00232213</v>
          </cell>
          <cell r="P611" t="str">
            <v>C.GERAL ADMINISTRACAO COMERCIO</v>
          </cell>
          <cell r="R611" t="str">
            <v>6009112</v>
          </cell>
          <cell r="S611" t="str">
            <v>19990316</v>
          </cell>
          <cell r="T611" t="str">
            <v>SANTAREM</v>
          </cell>
          <cell r="U611" t="str">
            <v>9803</v>
          </cell>
          <cell r="V611" t="str">
            <v>S.NAC IND ENERGIA-SINDEL</v>
          </cell>
          <cell r="W611" t="str">
            <v>143765043</v>
          </cell>
          <cell r="X611" t="str">
            <v>2089</v>
          </cell>
          <cell r="Y611" t="str">
            <v>0.0</v>
          </cell>
          <cell r="Z611">
            <v>2</v>
          </cell>
          <cell r="AA611" t="str">
            <v>00</v>
          </cell>
          <cell r="AD611" t="str">
            <v>100</v>
          </cell>
          <cell r="AE611" t="str">
            <v>10954342679</v>
          </cell>
          <cell r="AF611" t="str">
            <v>02</v>
          </cell>
          <cell r="AG611" t="str">
            <v>19790228</v>
          </cell>
          <cell r="AH611" t="str">
            <v>DT.Adm.Corr.Antiguid</v>
          </cell>
          <cell r="AI611" t="str">
            <v>1</v>
          </cell>
          <cell r="AJ611" t="str">
            <v>ACTIVOS</v>
          </cell>
          <cell r="AK611" t="str">
            <v>AA</v>
          </cell>
          <cell r="AL611" t="str">
            <v>ACTIVO TEMP.INTEIRO</v>
          </cell>
          <cell r="AM611" t="str">
            <v>J300</v>
          </cell>
          <cell r="AN611" t="str">
            <v>EDPOutsourcing Comercial-S</v>
          </cell>
          <cell r="AO611" t="str">
            <v>J323</v>
          </cell>
          <cell r="AP611" t="str">
            <v>EDPOC-SNTRM-GFA</v>
          </cell>
          <cell r="AQ611" t="str">
            <v>40177146</v>
          </cell>
          <cell r="AR611" t="str">
            <v>70000022</v>
          </cell>
          <cell r="AS611" t="str">
            <v>014.</v>
          </cell>
          <cell r="AT611" t="str">
            <v>TECNICO COMERCIAL</v>
          </cell>
          <cell r="AU611" t="str">
            <v>1</v>
          </cell>
          <cell r="AV611" t="str">
            <v>00040390</v>
          </cell>
          <cell r="AW611" t="str">
            <v>J20464560430</v>
          </cell>
          <cell r="AX611" t="str">
            <v>AS-LJSTR-LOJA SANTAREM</v>
          </cell>
          <cell r="AY611" t="str">
            <v>68905515</v>
          </cell>
          <cell r="AZ611" t="str">
            <v>Lj Santarém</v>
          </cell>
          <cell r="BA611" t="str">
            <v>6890</v>
          </cell>
          <cell r="BB611" t="str">
            <v>EDP Outsourcing Comercial</v>
          </cell>
          <cell r="BC611" t="str">
            <v>6890</v>
          </cell>
          <cell r="BD611" t="str">
            <v>6890</v>
          </cell>
          <cell r="BE611" t="str">
            <v>2800</v>
          </cell>
          <cell r="BF611" t="str">
            <v>6890</v>
          </cell>
          <cell r="BG611" t="str">
            <v>EDP Outsourcing Comercial,SA</v>
          </cell>
          <cell r="BH611" t="str">
            <v>1010</v>
          </cell>
          <cell r="BI611">
            <v>1339</v>
          </cell>
          <cell r="BJ611" t="str">
            <v>12</v>
          </cell>
          <cell r="BK611">
            <v>26</v>
          </cell>
          <cell r="BL611">
            <v>262.86</v>
          </cell>
          <cell r="BM611" t="str">
            <v>NÍVEL 4</v>
          </cell>
          <cell r="BN611" t="str">
            <v>01</v>
          </cell>
          <cell r="BO611" t="str">
            <v>06</v>
          </cell>
          <cell r="BP611" t="str">
            <v>20040101</v>
          </cell>
          <cell r="BQ611" t="str">
            <v>21</v>
          </cell>
          <cell r="BR611" t="str">
            <v>EVOLUCAO AUTOMATICA</v>
          </cell>
          <cell r="BS611" t="str">
            <v>20050101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C611">
            <v>0</v>
          </cell>
          <cell r="CG611">
            <v>0</v>
          </cell>
          <cell r="CK611">
            <v>0</v>
          </cell>
          <cell r="CO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1</v>
          </cell>
          <cell r="CY611" t="str">
            <v>6010</v>
          </cell>
          <cell r="CZ611">
            <v>39.54</v>
          </cell>
          <cell r="DC611">
            <v>0</v>
          </cell>
          <cell r="DF611">
            <v>0</v>
          </cell>
          <cell r="DI611">
            <v>0</v>
          </cell>
          <cell r="DK611">
            <v>0</v>
          </cell>
          <cell r="DL611">
            <v>0</v>
          </cell>
          <cell r="DN611" t="str">
            <v>21D12</v>
          </cell>
          <cell r="DO611" t="str">
            <v>Flex.T.Int."Act.Ind."</v>
          </cell>
          <cell r="DP611">
            <v>2</v>
          </cell>
          <cell r="DQ611">
            <v>100</v>
          </cell>
          <cell r="DR611" t="str">
            <v>LX01</v>
          </cell>
          <cell r="DT611" t="str">
            <v>00350727</v>
          </cell>
          <cell r="DU611" t="str">
            <v>CAIXA GERAL DE DEPOSITOS, SA</v>
          </cell>
        </row>
        <row r="612">
          <cell r="A612" t="str">
            <v>273899</v>
          </cell>
          <cell r="B612" t="str">
            <v>Hilário Oliveira Mendes</v>
          </cell>
          <cell r="C612" t="str">
            <v>1972</v>
          </cell>
          <cell r="D612">
            <v>33</v>
          </cell>
          <cell r="E612">
            <v>33</v>
          </cell>
          <cell r="F612" t="str">
            <v>19550406</v>
          </cell>
          <cell r="G612" t="str">
            <v>50</v>
          </cell>
          <cell r="H612" t="str">
            <v>1</v>
          </cell>
          <cell r="I612" t="str">
            <v>Casado</v>
          </cell>
          <cell r="J612" t="str">
            <v>masculino</v>
          </cell>
          <cell r="K612">
            <v>2</v>
          </cell>
          <cell r="L612" t="str">
            <v>Rua da Fonte - Fonte da Pedra</v>
          </cell>
          <cell r="M612" t="str">
            <v>2000-343</v>
          </cell>
          <cell r="N612" t="str">
            <v>ACHETE</v>
          </cell>
          <cell r="O612" t="str">
            <v>00123032</v>
          </cell>
          <cell r="P612" t="str">
            <v>CICLO PREP. ENSINO SECUNDARIO</v>
          </cell>
          <cell r="R612" t="str">
            <v>4739920</v>
          </cell>
          <cell r="S612" t="str">
            <v>19990408</v>
          </cell>
          <cell r="T612" t="str">
            <v>SANTAREM</v>
          </cell>
          <cell r="U612" t="str">
            <v>9802</v>
          </cell>
          <cell r="V612" t="str">
            <v>SIND IND ELéCT SUL ILHAS</v>
          </cell>
          <cell r="W612" t="str">
            <v>136137806</v>
          </cell>
          <cell r="X612" t="str">
            <v>2089</v>
          </cell>
          <cell r="Y612" t="str">
            <v>70.0</v>
          </cell>
          <cell r="Z612">
            <v>2</v>
          </cell>
          <cell r="AA612" t="str">
            <v>00</v>
          </cell>
          <cell r="AD612" t="str">
            <v>100</v>
          </cell>
          <cell r="AE612" t="str">
            <v>10954342849</v>
          </cell>
          <cell r="AF612" t="str">
            <v>02</v>
          </cell>
          <cell r="AG612" t="str">
            <v>19720820</v>
          </cell>
          <cell r="AH612" t="str">
            <v>DT.Adm.Corr.Antiguid</v>
          </cell>
          <cell r="AI612" t="str">
            <v>1</v>
          </cell>
          <cell r="AJ612" t="str">
            <v>ACTIVOS</v>
          </cell>
          <cell r="AK612" t="str">
            <v>AA</v>
          </cell>
          <cell r="AL612" t="str">
            <v>ACTIVO TEMP.INTEIRO</v>
          </cell>
          <cell r="AM612" t="str">
            <v>J300</v>
          </cell>
          <cell r="AN612" t="str">
            <v>EDPOutsourcing Comercial-S</v>
          </cell>
          <cell r="AO612" t="str">
            <v>J323</v>
          </cell>
          <cell r="AP612" t="str">
            <v>EDPOC-SNTRM-GFA</v>
          </cell>
          <cell r="AQ612" t="str">
            <v>40177149</v>
          </cell>
          <cell r="AR612" t="str">
            <v>70000060</v>
          </cell>
          <cell r="AS612" t="str">
            <v>025.</v>
          </cell>
          <cell r="AT612" t="str">
            <v>ESCRITURARIO COMERCIAL</v>
          </cell>
          <cell r="AU612" t="str">
            <v>1</v>
          </cell>
          <cell r="AV612" t="str">
            <v>00040390</v>
          </cell>
          <cell r="AW612" t="str">
            <v>J20464560430</v>
          </cell>
          <cell r="AX612" t="str">
            <v>AS-LJSTR-LOJA SANTAREM</v>
          </cell>
          <cell r="AY612" t="str">
            <v>68905515</v>
          </cell>
          <cell r="AZ612" t="str">
            <v>Lj Santarém</v>
          </cell>
          <cell r="BA612" t="str">
            <v>6890</v>
          </cell>
          <cell r="BB612" t="str">
            <v>EDP Outsourcing Comercial</v>
          </cell>
          <cell r="BC612" t="str">
            <v>6890</v>
          </cell>
          <cell r="BD612" t="str">
            <v>6890</v>
          </cell>
          <cell r="BE612" t="str">
            <v>2800</v>
          </cell>
          <cell r="BF612" t="str">
            <v>6890</v>
          </cell>
          <cell r="BG612" t="str">
            <v>EDP Outsourcing Comercial,SA</v>
          </cell>
          <cell r="BH612" t="str">
            <v>1010</v>
          </cell>
          <cell r="BI612">
            <v>1339</v>
          </cell>
          <cell r="BJ612" t="str">
            <v>12</v>
          </cell>
          <cell r="BK612">
            <v>33</v>
          </cell>
          <cell r="BL612">
            <v>333.63</v>
          </cell>
          <cell r="BM612" t="str">
            <v>NÍVEL 5</v>
          </cell>
          <cell r="BN612" t="str">
            <v>03</v>
          </cell>
          <cell r="BO612" t="str">
            <v>09</v>
          </cell>
          <cell r="BP612" t="str">
            <v>20020101</v>
          </cell>
          <cell r="BQ612" t="str">
            <v>21</v>
          </cell>
          <cell r="BR612" t="str">
            <v>EVOLUCAO AUTOMATICA</v>
          </cell>
          <cell r="BS612" t="str">
            <v>20050101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C612">
            <v>0</v>
          </cell>
          <cell r="CG612">
            <v>0</v>
          </cell>
          <cell r="CK612">
            <v>0</v>
          </cell>
          <cell r="CO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Z612">
            <v>0</v>
          </cell>
          <cell r="DC612">
            <v>0</v>
          </cell>
          <cell r="DF612">
            <v>0</v>
          </cell>
          <cell r="DI612">
            <v>0</v>
          </cell>
          <cell r="DK612">
            <v>0</v>
          </cell>
          <cell r="DL612">
            <v>0</v>
          </cell>
          <cell r="DN612" t="str">
            <v>21D12</v>
          </cell>
          <cell r="DO612" t="str">
            <v>Flex.T.Int."Act.Ind."</v>
          </cell>
          <cell r="DP612">
            <v>2</v>
          </cell>
          <cell r="DQ612">
            <v>100</v>
          </cell>
          <cell r="DR612" t="str">
            <v>LX01</v>
          </cell>
          <cell r="DT612" t="str">
            <v>00330000</v>
          </cell>
          <cell r="DU612" t="str">
            <v>BANCO COMERCIAL PORTUGUES, SA</v>
          </cell>
        </row>
        <row r="613">
          <cell r="A613" t="str">
            <v>272671</v>
          </cell>
          <cell r="B613" t="str">
            <v>Fernando Vitorino Gomes Nunes</v>
          </cell>
          <cell r="C613" t="str">
            <v>1976</v>
          </cell>
          <cell r="D613">
            <v>29</v>
          </cell>
          <cell r="E613">
            <v>29</v>
          </cell>
          <cell r="F613" t="str">
            <v>19551104</v>
          </cell>
          <cell r="G613" t="str">
            <v>49</v>
          </cell>
          <cell r="H613" t="str">
            <v>1</v>
          </cell>
          <cell r="I613" t="str">
            <v>Casado</v>
          </cell>
          <cell r="J613" t="str">
            <v>masculino</v>
          </cell>
          <cell r="K613">
            <v>1</v>
          </cell>
          <cell r="L613" t="str">
            <v>R Cap Salgueiro Maia N 7 Alto Bexiga</v>
          </cell>
          <cell r="M613" t="str">
            <v>2000-000</v>
          </cell>
          <cell r="N613" t="str">
            <v>SANTARÉM</v>
          </cell>
          <cell r="O613" t="str">
            <v>00243403</v>
          </cell>
          <cell r="P613" t="str">
            <v>12.ANO - 3. CURSO</v>
          </cell>
          <cell r="R613" t="str">
            <v>5209198</v>
          </cell>
          <cell r="S613" t="str">
            <v>19991115</v>
          </cell>
          <cell r="T613" t="str">
            <v>SANTAREM</v>
          </cell>
          <cell r="U613" t="str">
            <v>9803</v>
          </cell>
          <cell r="V613" t="str">
            <v>S.NAC IND ENERGIA-SINDEL</v>
          </cell>
          <cell r="W613" t="str">
            <v>124408230</v>
          </cell>
          <cell r="X613" t="str">
            <v>2089</v>
          </cell>
          <cell r="Y613" t="str">
            <v>0.0</v>
          </cell>
          <cell r="Z613">
            <v>1</v>
          </cell>
          <cell r="AA613" t="str">
            <v>00</v>
          </cell>
          <cell r="AD613" t="str">
            <v>100</v>
          </cell>
          <cell r="AE613" t="str">
            <v>10951879481</v>
          </cell>
          <cell r="AF613" t="str">
            <v>02</v>
          </cell>
          <cell r="AG613" t="str">
            <v>19760714</v>
          </cell>
          <cell r="AH613" t="str">
            <v>DT.Adm.Corr.Antiguid</v>
          </cell>
          <cell r="AI613" t="str">
            <v>1</v>
          </cell>
          <cell r="AJ613" t="str">
            <v>ACTIVOS</v>
          </cell>
          <cell r="AK613" t="str">
            <v>AA</v>
          </cell>
          <cell r="AL613" t="str">
            <v>ACTIVO TEMP.INTEIRO</v>
          </cell>
          <cell r="AM613" t="str">
            <v>J300</v>
          </cell>
          <cell r="AN613" t="str">
            <v>EDPOutsourcing Comercial-S</v>
          </cell>
          <cell r="AO613" t="str">
            <v>J323</v>
          </cell>
          <cell r="AP613" t="str">
            <v>EDPOC-SNTRM-GFA</v>
          </cell>
          <cell r="AQ613" t="str">
            <v>40177148</v>
          </cell>
          <cell r="AR613" t="str">
            <v>70000060</v>
          </cell>
          <cell r="AS613" t="str">
            <v>025.</v>
          </cell>
          <cell r="AT613" t="str">
            <v>ESCRITURARIO COMERCIAL</v>
          </cell>
          <cell r="AU613" t="str">
            <v>1</v>
          </cell>
          <cell r="AV613" t="str">
            <v>00040390</v>
          </cell>
          <cell r="AW613" t="str">
            <v>J20464560430</v>
          </cell>
          <cell r="AX613" t="str">
            <v>AS-LJSTR-LOJA SANTAREM</v>
          </cell>
          <cell r="AY613" t="str">
            <v>68905515</v>
          </cell>
          <cell r="AZ613" t="str">
            <v>Lj Santarém</v>
          </cell>
          <cell r="BA613" t="str">
            <v>6890</v>
          </cell>
          <cell r="BB613" t="str">
            <v>EDP Outsourcing Comercial</v>
          </cell>
          <cell r="BC613" t="str">
            <v>6890</v>
          </cell>
          <cell r="BD613" t="str">
            <v>6890</v>
          </cell>
          <cell r="BE613" t="str">
            <v>2800</v>
          </cell>
          <cell r="BF613" t="str">
            <v>6890</v>
          </cell>
          <cell r="BG613" t="str">
            <v>EDP Outsourcing Comercial,SA</v>
          </cell>
          <cell r="BH613" t="str">
            <v>1010</v>
          </cell>
          <cell r="BI613">
            <v>1247</v>
          </cell>
          <cell r="BJ613" t="str">
            <v>11</v>
          </cell>
          <cell r="BK613">
            <v>29</v>
          </cell>
          <cell r="BL613">
            <v>293.19</v>
          </cell>
          <cell r="BM613" t="str">
            <v>NÍVEL 5</v>
          </cell>
          <cell r="BN613" t="str">
            <v>02</v>
          </cell>
          <cell r="BO613" t="str">
            <v>08</v>
          </cell>
          <cell r="BP613" t="str">
            <v>20030101</v>
          </cell>
          <cell r="BQ613" t="str">
            <v>21</v>
          </cell>
          <cell r="BR613" t="str">
            <v>EVOLUCAO AUTOMATICA</v>
          </cell>
          <cell r="BS613" t="str">
            <v>20050101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C613">
            <v>0</v>
          </cell>
          <cell r="CG613">
            <v>0</v>
          </cell>
          <cell r="CK613">
            <v>0</v>
          </cell>
          <cell r="CO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1</v>
          </cell>
          <cell r="CY613" t="str">
            <v>6010</v>
          </cell>
          <cell r="CZ613">
            <v>39.54</v>
          </cell>
          <cell r="DC613">
            <v>0</v>
          </cell>
          <cell r="DF613">
            <v>0</v>
          </cell>
          <cell r="DI613">
            <v>0</v>
          </cell>
          <cell r="DK613">
            <v>0</v>
          </cell>
          <cell r="DL613">
            <v>0</v>
          </cell>
          <cell r="DN613" t="str">
            <v>21D12</v>
          </cell>
          <cell r="DO613" t="str">
            <v>Flex.T.Int."Act.Ind."</v>
          </cell>
          <cell r="DP613">
            <v>2</v>
          </cell>
          <cell r="DQ613">
            <v>100</v>
          </cell>
          <cell r="DR613" t="str">
            <v>LX01</v>
          </cell>
          <cell r="DT613" t="str">
            <v>00350213</v>
          </cell>
          <cell r="DU613" t="str">
            <v>CAIXA GERAL DE DEPOSITOS, SA</v>
          </cell>
        </row>
        <row r="614">
          <cell r="A614" t="str">
            <v>272655</v>
          </cell>
          <cell r="B614" t="str">
            <v>Maria Carmo B Lamberia Vicente</v>
          </cell>
          <cell r="C614" t="str">
            <v>1981</v>
          </cell>
          <cell r="D614">
            <v>24</v>
          </cell>
          <cell r="E614">
            <v>24</v>
          </cell>
          <cell r="F614" t="str">
            <v>19600921</v>
          </cell>
          <cell r="G614" t="str">
            <v>44</v>
          </cell>
          <cell r="H614" t="str">
            <v>1</v>
          </cell>
          <cell r="I614" t="str">
            <v>Casado</v>
          </cell>
          <cell r="J614" t="str">
            <v>feminino</v>
          </cell>
          <cell r="K614">
            <v>0</v>
          </cell>
          <cell r="L614" t="str">
            <v>R 5 Outubro 113</v>
          </cell>
          <cell r="M614" t="str">
            <v>2070-059</v>
          </cell>
          <cell r="N614" t="str">
            <v>CARTAXO</v>
          </cell>
          <cell r="O614" t="str">
            <v>00241132</v>
          </cell>
          <cell r="P614" t="str">
            <v>CURSO COMPLEMENTAR DOS LICEUS</v>
          </cell>
          <cell r="R614" t="str">
            <v>5362937</v>
          </cell>
          <cell r="S614" t="str">
            <v>20041105</v>
          </cell>
          <cell r="T614" t="str">
            <v>SANTAREM</v>
          </cell>
          <cell r="U614" t="str">
            <v>9803</v>
          </cell>
          <cell r="V614" t="str">
            <v>S.NAC IND ENERGIA-SINDEL</v>
          </cell>
          <cell r="W614" t="str">
            <v>124415563</v>
          </cell>
          <cell r="X614" t="str">
            <v>1988</v>
          </cell>
          <cell r="Y614" t="str">
            <v>0.0</v>
          </cell>
          <cell r="Z614">
            <v>0</v>
          </cell>
          <cell r="AA614" t="str">
            <v>00</v>
          </cell>
          <cell r="AC614" t="str">
            <v>X</v>
          </cell>
          <cell r="AD614" t="str">
            <v>100</v>
          </cell>
          <cell r="AE614" t="str">
            <v>10952925270</v>
          </cell>
          <cell r="AF614" t="str">
            <v>02</v>
          </cell>
          <cell r="AG614" t="str">
            <v>19810301</v>
          </cell>
          <cell r="AH614" t="str">
            <v>DT.Adm.Corr.Antiguid</v>
          </cell>
          <cell r="AI614" t="str">
            <v>1</v>
          </cell>
          <cell r="AJ614" t="str">
            <v>ACTIVOS</v>
          </cell>
          <cell r="AK614" t="str">
            <v>AA</v>
          </cell>
          <cell r="AL614" t="str">
            <v>ACTIVO TEMP.INTEIRO</v>
          </cell>
          <cell r="AM614" t="str">
            <v>J300</v>
          </cell>
          <cell r="AN614" t="str">
            <v>EDPOutsourcing Comercial-S</v>
          </cell>
          <cell r="AO614" t="str">
            <v>J323</v>
          </cell>
          <cell r="AP614" t="str">
            <v>EDPOC-SNTRM-GFA</v>
          </cell>
          <cell r="AQ614" t="str">
            <v>40177147</v>
          </cell>
          <cell r="AR614" t="str">
            <v>70000060</v>
          </cell>
          <cell r="AS614" t="str">
            <v>025.</v>
          </cell>
          <cell r="AT614" t="str">
            <v>ESCRITURARIO COMERCIAL</v>
          </cell>
          <cell r="AU614" t="str">
            <v>1</v>
          </cell>
          <cell r="AV614" t="str">
            <v>00040390</v>
          </cell>
          <cell r="AW614" t="str">
            <v>J20464560430</v>
          </cell>
          <cell r="AX614" t="str">
            <v>AS-LJSTR-LOJA SANTAREM</v>
          </cell>
          <cell r="AY614" t="str">
            <v>68905515</v>
          </cell>
          <cell r="AZ614" t="str">
            <v>Lj Santarém</v>
          </cell>
          <cell r="BA614" t="str">
            <v>6890</v>
          </cell>
          <cell r="BB614" t="str">
            <v>EDP Outsourcing Comercial</v>
          </cell>
          <cell r="BC614" t="str">
            <v>6890</v>
          </cell>
          <cell r="BD614" t="str">
            <v>6890</v>
          </cell>
          <cell r="BE614" t="str">
            <v>2800</v>
          </cell>
          <cell r="BF614" t="str">
            <v>6890</v>
          </cell>
          <cell r="BG614" t="str">
            <v>EDP Outsourcing Comercial,SA</v>
          </cell>
          <cell r="BH614" t="str">
            <v>1010</v>
          </cell>
          <cell r="BI614">
            <v>1247</v>
          </cell>
          <cell r="BJ614" t="str">
            <v>11</v>
          </cell>
          <cell r="BK614">
            <v>24</v>
          </cell>
          <cell r="BL614">
            <v>242.64</v>
          </cell>
          <cell r="BM614" t="str">
            <v>NÍVEL 5</v>
          </cell>
          <cell r="BN614" t="str">
            <v>01</v>
          </cell>
          <cell r="BO614" t="str">
            <v>08</v>
          </cell>
          <cell r="BP614" t="str">
            <v>20040101</v>
          </cell>
          <cell r="BQ614" t="str">
            <v>21</v>
          </cell>
          <cell r="BR614" t="str">
            <v>EVOLUCAO AUTOMATICA</v>
          </cell>
          <cell r="BS614" t="str">
            <v>20050101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C614">
            <v>0</v>
          </cell>
          <cell r="CG614">
            <v>0</v>
          </cell>
          <cell r="CK614">
            <v>0</v>
          </cell>
          <cell r="CO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</v>
          </cell>
          <cell r="CY614" t="str">
            <v>6010</v>
          </cell>
          <cell r="CZ614">
            <v>39.54</v>
          </cell>
          <cell r="DC614">
            <v>0</v>
          </cell>
          <cell r="DF614">
            <v>0</v>
          </cell>
          <cell r="DI614">
            <v>0</v>
          </cell>
          <cell r="DK614">
            <v>0</v>
          </cell>
          <cell r="DL614">
            <v>0</v>
          </cell>
          <cell r="DN614" t="str">
            <v>21D12</v>
          </cell>
          <cell r="DO614" t="str">
            <v>Flex.T.Int."Act.Ind."</v>
          </cell>
          <cell r="DP614">
            <v>2</v>
          </cell>
          <cell r="DQ614">
            <v>100</v>
          </cell>
          <cell r="DR614" t="str">
            <v>LX01</v>
          </cell>
          <cell r="DT614" t="str">
            <v>00350213</v>
          </cell>
          <cell r="DU614" t="str">
            <v>CAIXA GERAL DE DEPOSITOS, SA</v>
          </cell>
        </row>
        <row r="615">
          <cell r="A615" t="str">
            <v>273724</v>
          </cell>
          <cell r="B615" t="str">
            <v>Maria Manuela Pires Vilela Soares Madeira</v>
          </cell>
          <cell r="C615" t="str">
            <v>1979</v>
          </cell>
          <cell r="D615">
            <v>26</v>
          </cell>
          <cell r="E615">
            <v>26</v>
          </cell>
          <cell r="F615" t="str">
            <v>19550717</v>
          </cell>
          <cell r="G615" t="str">
            <v>49</v>
          </cell>
          <cell r="H615" t="str">
            <v>1</v>
          </cell>
          <cell r="I615" t="str">
            <v>Casado</v>
          </cell>
          <cell r="J615" t="str">
            <v>feminino</v>
          </cell>
          <cell r="K615">
            <v>2</v>
          </cell>
          <cell r="L615" t="str">
            <v>R Pedro Santarem 148 - 5</v>
          </cell>
          <cell r="M615" t="str">
            <v>2000-223</v>
          </cell>
          <cell r="N615" t="str">
            <v>SANTARÉM</v>
          </cell>
          <cell r="O615" t="str">
            <v>00774105</v>
          </cell>
          <cell r="P615" t="str">
            <v>ECONOMIA</v>
          </cell>
          <cell r="R615" t="str">
            <v>4005618</v>
          </cell>
          <cell r="S615" t="str">
            <v>20000228</v>
          </cell>
          <cell r="T615" t="str">
            <v>SANTAREM</v>
          </cell>
          <cell r="U615" t="str">
            <v>9802</v>
          </cell>
          <cell r="V615" t="str">
            <v>SIND IND ELéCT SUL ILHAS</v>
          </cell>
          <cell r="W615" t="str">
            <v>149430566</v>
          </cell>
          <cell r="X615" t="str">
            <v>2089</v>
          </cell>
          <cell r="Y615" t="str">
            <v>0.0</v>
          </cell>
          <cell r="Z615">
            <v>2</v>
          </cell>
          <cell r="AA615" t="str">
            <v>00</v>
          </cell>
          <cell r="AC615" t="str">
            <v>X</v>
          </cell>
          <cell r="AD615" t="str">
            <v>100</v>
          </cell>
          <cell r="AE615" t="str">
            <v>10954343153</v>
          </cell>
          <cell r="AF615" t="str">
            <v>02</v>
          </cell>
          <cell r="AG615" t="str">
            <v>19790511</v>
          </cell>
          <cell r="AH615" t="str">
            <v>DT.Adm.Corr.Antiguid</v>
          </cell>
          <cell r="AI615" t="str">
            <v>1</v>
          </cell>
          <cell r="AJ615" t="str">
            <v>ACTIVOS</v>
          </cell>
          <cell r="AK615" t="str">
            <v>AA</v>
          </cell>
          <cell r="AL615" t="str">
            <v>ACTIVO TEMP.INTEIRO</v>
          </cell>
          <cell r="AM615" t="str">
            <v>J300</v>
          </cell>
          <cell r="AN615" t="str">
            <v>EDPOutsourcing Comercial-S</v>
          </cell>
          <cell r="AO615" t="str">
            <v>J323</v>
          </cell>
          <cell r="AP615" t="str">
            <v>EDPOC-SNTRM-GFA</v>
          </cell>
          <cell r="AQ615" t="str">
            <v>40177423</v>
          </cell>
          <cell r="AR615" t="str">
            <v>70000042</v>
          </cell>
          <cell r="AS615" t="str">
            <v>01L2</v>
          </cell>
          <cell r="AT615" t="str">
            <v>LICENCIADO II</v>
          </cell>
          <cell r="AU615" t="str">
            <v>0</v>
          </cell>
          <cell r="AV615" t="str">
            <v>00040531</v>
          </cell>
          <cell r="AW615" t="str">
            <v>J20600002430</v>
          </cell>
          <cell r="AX615" t="str">
            <v>ACTS-GA CONTACTOS TECNICOS SUL</v>
          </cell>
          <cell r="AY615" t="str">
            <v>68908200</v>
          </cell>
          <cell r="AZ615" t="str">
            <v>GC - GA Gestão Conta</v>
          </cell>
          <cell r="BA615" t="str">
            <v>6890</v>
          </cell>
          <cell r="BB615" t="str">
            <v>EDP Outsourcing Comercial</v>
          </cell>
          <cell r="BC615" t="str">
            <v>6890</v>
          </cell>
          <cell r="BD615" t="str">
            <v>6890</v>
          </cell>
          <cell r="BE615" t="str">
            <v>2800</v>
          </cell>
          <cell r="BF615" t="str">
            <v>6890</v>
          </cell>
          <cell r="BG615" t="str">
            <v>EDP Outsourcing Comercial,SA</v>
          </cell>
          <cell r="BH615" t="str">
            <v>1010</v>
          </cell>
          <cell r="BI615">
            <v>2283</v>
          </cell>
          <cell r="BJ615" t="str">
            <v>J</v>
          </cell>
          <cell r="BK615">
            <v>26</v>
          </cell>
          <cell r="BL615">
            <v>262.86</v>
          </cell>
          <cell r="BM615" t="str">
            <v>LIC 2</v>
          </cell>
          <cell r="BN615" t="str">
            <v>00</v>
          </cell>
          <cell r="BO615" t="str">
            <v>J</v>
          </cell>
          <cell r="BP615" t="str">
            <v>20050101</v>
          </cell>
          <cell r="BQ615" t="str">
            <v>21</v>
          </cell>
          <cell r="BR615" t="str">
            <v>EVOLUCAO AUTOMATICA</v>
          </cell>
          <cell r="BS615" t="str">
            <v>20050101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C615">
            <v>0</v>
          </cell>
          <cell r="CG615">
            <v>0</v>
          </cell>
          <cell r="CK615">
            <v>0</v>
          </cell>
          <cell r="CO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Z615">
            <v>0</v>
          </cell>
          <cell r="DC615">
            <v>0</v>
          </cell>
          <cell r="DF615">
            <v>0</v>
          </cell>
          <cell r="DI615">
            <v>0</v>
          </cell>
          <cell r="DK615">
            <v>0</v>
          </cell>
          <cell r="DL615">
            <v>0</v>
          </cell>
          <cell r="DN615" t="str">
            <v>21D12</v>
          </cell>
          <cell r="DO615" t="str">
            <v>Flex.T.Int."Act.Ind."</v>
          </cell>
          <cell r="DP615">
            <v>2</v>
          </cell>
          <cell r="DQ615">
            <v>100</v>
          </cell>
          <cell r="DR615" t="str">
            <v>LX01</v>
          </cell>
          <cell r="DT615" t="str">
            <v>00360044</v>
          </cell>
          <cell r="DU615" t="str">
            <v>CAIXA ECONOMICA MONTEPIO GERAL</v>
          </cell>
        </row>
        <row r="616">
          <cell r="A616" t="str">
            <v>177423</v>
          </cell>
          <cell r="B616" t="str">
            <v>Rogério Nunes Monteiro</v>
          </cell>
          <cell r="C616" t="str">
            <v>1979</v>
          </cell>
          <cell r="D616">
            <v>26</v>
          </cell>
          <cell r="E616">
            <v>26</v>
          </cell>
          <cell r="F616" t="str">
            <v>19540703</v>
          </cell>
          <cell r="G616" t="str">
            <v>50</v>
          </cell>
          <cell r="H616" t="str">
            <v>1</v>
          </cell>
          <cell r="I616" t="str">
            <v>Casado</v>
          </cell>
          <cell r="J616" t="str">
            <v>masculino</v>
          </cell>
          <cell r="K616">
            <v>2</v>
          </cell>
          <cell r="L616" t="str">
            <v>R 5 de Outubro, 35</v>
          </cell>
          <cell r="M616" t="str">
            <v>2125-035</v>
          </cell>
          <cell r="N616" t="str">
            <v>GLÓRIA DO RIBATEJO</v>
          </cell>
          <cell r="O616" t="str">
            <v>00776015</v>
          </cell>
          <cell r="P616" t="str">
            <v>GESTAO DE EMPRESAS</v>
          </cell>
          <cell r="R616" t="str">
            <v>4939929</v>
          </cell>
          <cell r="S616" t="str">
            <v>19971209</v>
          </cell>
          <cell r="T616" t="str">
            <v>SANTAREM</v>
          </cell>
          <cell r="W616" t="str">
            <v>145196860</v>
          </cell>
          <cell r="X616" t="str">
            <v>2070</v>
          </cell>
          <cell r="Y616" t="str">
            <v>0.0</v>
          </cell>
          <cell r="Z616">
            <v>1</v>
          </cell>
          <cell r="AA616" t="str">
            <v>00</v>
          </cell>
          <cell r="AC616" t="str">
            <v>X</v>
          </cell>
          <cell r="AD616" t="str">
            <v>100</v>
          </cell>
          <cell r="AE616" t="str">
            <v>10951598875</v>
          </cell>
          <cell r="AF616" t="str">
            <v>02</v>
          </cell>
          <cell r="AG616" t="str">
            <v>19791113</v>
          </cell>
          <cell r="AH616" t="str">
            <v>DT.Adm.Corr.Antiguid</v>
          </cell>
          <cell r="AI616" t="str">
            <v>1</v>
          </cell>
          <cell r="AJ616" t="str">
            <v>ACTIVOS</v>
          </cell>
          <cell r="AK616" t="str">
            <v>AA</v>
          </cell>
          <cell r="AL616" t="str">
            <v>ACTIVO TEMP.INTEIRO</v>
          </cell>
          <cell r="AM616" t="str">
            <v>J300</v>
          </cell>
          <cell r="AN616" t="str">
            <v>EDPOutsourcing Comercial-S</v>
          </cell>
          <cell r="AO616" t="str">
            <v>J323</v>
          </cell>
          <cell r="AP616" t="str">
            <v>EDPOC-SNTRM-GFA</v>
          </cell>
          <cell r="AQ616" t="str">
            <v>40177425</v>
          </cell>
          <cell r="AR616" t="str">
            <v>70000041</v>
          </cell>
          <cell r="AS616" t="str">
            <v>01L1</v>
          </cell>
          <cell r="AT616" t="str">
            <v>LICENCIADO I</v>
          </cell>
          <cell r="AU616" t="str">
            <v>1</v>
          </cell>
          <cell r="AV616" t="str">
            <v>00040531</v>
          </cell>
          <cell r="AW616" t="str">
            <v>J20600002430</v>
          </cell>
          <cell r="AX616" t="str">
            <v>ACTS-GA CONTACTOS TECNICOS SUL</v>
          </cell>
          <cell r="AY616" t="str">
            <v>68908200</v>
          </cell>
          <cell r="AZ616" t="str">
            <v>GC - GA Gestão Conta</v>
          </cell>
          <cell r="BA616" t="str">
            <v>6890</v>
          </cell>
          <cell r="BB616" t="str">
            <v>EDP Outsourcing Comercial</v>
          </cell>
          <cell r="BC616" t="str">
            <v>6890</v>
          </cell>
          <cell r="BD616" t="str">
            <v>6890</v>
          </cell>
          <cell r="BE616" t="str">
            <v>2800</v>
          </cell>
          <cell r="BF616" t="str">
            <v>6890</v>
          </cell>
          <cell r="BG616" t="str">
            <v>EDP Outsourcing Comercial,SA</v>
          </cell>
          <cell r="BH616" t="str">
            <v>1010</v>
          </cell>
          <cell r="BI616">
            <v>1686</v>
          </cell>
          <cell r="BJ616" t="str">
            <v>E</v>
          </cell>
          <cell r="BK616">
            <v>26</v>
          </cell>
          <cell r="BL616">
            <v>262.86</v>
          </cell>
          <cell r="BM616" t="str">
            <v>LIC 1</v>
          </cell>
          <cell r="BN616" t="str">
            <v>01</v>
          </cell>
          <cell r="BO616" t="str">
            <v>E</v>
          </cell>
          <cell r="BP616" t="str">
            <v>20030312</v>
          </cell>
          <cell r="BQ616" t="str">
            <v>33</v>
          </cell>
          <cell r="BR616" t="str">
            <v>NOMEACAO</v>
          </cell>
          <cell r="BS616" t="str">
            <v>20050101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C616">
            <v>0</v>
          </cell>
          <cell r="CG616">
            <v>0</v>
          </cell>
          <cell r="CK616">
            <v>0</v>
          </cell>
          <cell r="CO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Z616">
            <v>0</v>
          </cell>
          <cell r="DC616">
            <v>0</v>
          </cell>
          <cell r="DF616">
            <v>0</v>
          </cell>
          <cell r="DI616">
            <v>0</v>
          </cell>
          <cell r="DK616">
            <v>0</v>
          </cell>
          <cell r="DL616">
            <v>0</v>
          </cell>
          <cell r="DN616" t="str">
            <v>21D12</v>
          </cell>
          <cell r="DO616" t="str">
            <v>Flex.T.Int."Act.Ind."</v>
          </cell>
          <cell r="DP616">
            <v>2</v>
          </cell>
          <cell r="DQ616">
            <v>100</v>
          </cell>
          <cell r="DR616" t="str">
            <v>LX01</v>
          </cell>
          <cell r="DT616" t="str">
            <v>00100000</v>
          </cell>
          <cell r="DU616" t="str">
            <v>BANCO BPI, SA</v>
          </cell>
        </row>
        <row r="617">
          <cell r="A617" t="str">
            <v>265497</v>
          </cell>
          <cell r="B617" t="str">
            <v>Paulo Jorge Pereira Alves</v>
          </cell>
          <cell r="C617" t="str">
            <v>1983</v>
          </cell>
          <cell r="D617">
            <v>22</v>
          </cell>
          <cell r="E617">
            <v>22</v>
          </cell>
          <cell r="F617" t="str">
            <v>19600918</v>
          </cell>
          <cell r="G617" t="str">
            <v>44</v>
          </cell>
          <cell r="H617" t="str">
            <v>1</v>
          </cell>
          <cell r="I617" t="str">
            <v>Casado</v>
          </cell>
          <cell r="J617" t="str">
            <v>masculino</v>
          </cell>
          <cell r="K617">
            <v>1</v>
          </cell>
          <cell r="L617" t="str">
            <v>Br Sto Antonio Pedreiras R-A-7Lapas</v>
          </cell>
          <cell r="M617" t="str">
            <v>2350-105</v>
          </cell>
          <cell r="N617" t="str">
            <v>LAPAS</v>
          </cell>
          <cell r="O617" t="str">
            <v>00123032</v>
          </cell>
          <cell r="P617" t="str">
            <v>CICLO PREP. ENSINO SECUNDARIO</v>
          </cell>
          <cell r="R617" t="str">
            <v>5516455</v>
          </cell>
          <cell r="S617" t="str">
            <v>19960617</v>
          </cell>
          <cell r="T617" t="str">
            <v>LISBOA</v>
          </cell>
          <cell r="U617" t="str">
            <v>9803</v>
          </cell>
          <cell r="V617" t="str">
            <v>S.NAC IND ENERGIA-SINDEL</v>
          </cell>
          <cell r="W617" t="str">
            <v>129749800</v>
          </cell>
          <cell r="X617" t="str">
            <v>2119</v>
          </cell>
          <cell r="Y617" t="str">
            <v>0.0</v>
          </cell>
          <cell r="Z617">
            <v>1</v>
          </cell>
          <cell r="AA617" t="str">
            <v>00</v>
          </cell>
          <cell r="AC617" t="str">
            <v>X</v>
          </cell>
          <cell r="AD617" t="str">
            <v>100</v>
          </cell>
          <cell r="AE617" t="str">
            <v>10951645662</v>
          </cell>
          <cell r="AF617" t="str">
            <v>02</v>
          </cell>
          <cell r="AG617" t="str">
            <v>19831101</v>
          </cell>
          <cell r="AH617" t="str">
            <v>DT.Adm.Corr.Antiguid</v>
          </cell>
          <cell r="AI617" t="str">
            <v>1</v>
          </cell>
          <cell r="AJ617" t="str">
            <v>ACTIVOS</v>
          </cell>
          <cell r="AK617" t="str">
            <v>AA</v>
          </cell>
          <cell r="AL617" t="str">
            <v>ACTIVO TEMP.INTEIRO</v>
          </cell>
          <cell r="AM617" t="str">
            <v>J300</v>
          </cell>
          <cell r="AN617" t="str">
            <v>EDPOutsourcing Comercial-S</v>
          </cell>
          <cell r="AO617" t="str">
            <v>J324</v>
          </cell>
          <cell r="AP617" t="str">
            <v>EDPOC-T NVS-Nog</v>
          </cell>
          <cell r="AQ617" t="str">
            <v>40176834</v>
          </cell>
          <cell r="AR617" t="str">
            <v>70000060</v>
          </cell>
          <cell r="AS617" t="str">
            <v>025.</v>
          </cell>
          <cell r="AT617" t="str">
            <v>ESCRITURARIO COMERCIAL</v>
          </cell>
          <cell r="AU617" t="str">
            <v>1</v>
          </cell>
          <cell r="AV617" t="str">
            <v>00040527</v>
          </cell>
          <cell r="AW617" t="str">
            <v>J20460000830</v>
          </cell>
          <cell r="AX617" t="str">
            <v>AS-RA-GA REDE DE AGENTES - III</v>
          </cell>
          <cell r="AY617" t="str">
            <v>68905059</v>
          </cell>
          <cell r="AZ617" t="str">
            <v>Eq Contacto Directo</v>
          </cell>
          <cell r="BA617" t="str">
            <v>6890</v>
          </cell>
          <cell r="BB617" t="str">
            <v>EDP Outsourcing Comercial</v>
          </cell>
          <cell r="BC617" t="str">
            <v>6890</v>
          </cell>
          <cell r="BD617" t="str">
            <v>6890</v>
          </cell>
          <cell r="BE617" t="str">
            <v>2800</v>
          </cell>
          <cell r="BF617" t="str">
            <v>6890</v>
          </cell>
          <cell r="BG617" t="str">
            <v>EDP Outsourcing Comercial,SA</v>
          </cell>
          <cell r="BH617" t="str">
            <v>1010</v>
          </cell>
          <cell r="BI617">
            <v>1079</v>
          </cell>
          <cell r="BJ617" t="str">
            <v>09</v>
          </cell>
          <cell r="BK617">
            <v>22</v>
          </cell>
          <cell r="BL617">
            <v>222.42</v>
          </cell>
          <cell r="BM617" t="str">
            <v>NÍVEL 5</v>
          </cell>
          <cell r="BN617" t="str">
            <v>01</v>
          </cell>
          <cell r="BO617" t="str">
            <v>06</v>
          </cell>
          <cell r="BP617" t="str">
            <v>20040101</v>
          </cell>
          <cell r="BQ617" t="str">
            <v>21</v>
          </cell>
          <cell r="BR617" t="str">
            <v>EVOLUCAO AUTOMATICA</v>
          </cell>
          <cell r="BS617" t="str">
            <v>20050101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C617">
            <v>0</v>
          </cell>
          <cell r="CG617">
            <v>0</v>
          </cell>
          <cell r="CK617">
            <v>0</v>
          </cell>
          <cell r="CO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Z617">
            <v>0</v>
          </cell>
          <cell r="DC617">
            <v>0</v>
          </cell>
          <cell r="DF617">
            <v>0</v>
          </cell>
          <cell r="DI617">
            <v>0</v>
          </cell>
          <cell r="DK617">
            <v>0</v>
          </cell>
          <cell r="DL617">
            <v>0</v>
          </cell>
          <cell r="DN617" t="str">
            <v>11D13</v>
          </cell>
          <cell r="DO617" t="str">
            <v>FixoTInt-"Lojas"2002</v>
          </cell>
          <cell r="DP617">
            <v>2</v>
          </cell>
          <cell r="DQ617">
            <v>100</v>
          </cell>
          <cell r="DR617" t="str">
            <v>LX01</v>
          </cell>
          <cell r="DT617" t="str">
            <v>00180000</v>
          </cell>
          <cell r="DU617" t="str">
            <v>BANCO TOTTA &amp; ACORES, SA</v>
          </cell>
        </row>
        <row r="618">
          <cell r="A618" t="str">
            <v>137910</v>
          </cell>
          <cell r="B618" t="str">
            <v>Jacinto Manuel Batista Goncalves</v>
          </cell>
          <cell r="C618" t="str">
            <v>1974</v>
          </cell>
          <cell r="D618">
            <v>31</v>
          </cell>
          <cell r="E618">
            <v>31</v>
          </cell>
          <cell r="F618" t="str">
            <v>19560404</v>
          </cell>
          <cell r="G618" t="str">
            <v>49</v>
          </cell>
          <cell r="H618" t="str">
            <v>1</v>
          </cell>
          <cell r="I618" t="str">
            <v>Casado</v>
          </cell>
          <cell r="J618" t="str">
            <v>masculino</v>
          </cell>
          <cell r="K618">
            <v>2</v>
          </cell>
          <cell r="L618" t="str">
            <v>RUA VALE DA PEDRA Nº 1 A CABECA DAS MOS</v>
          </cell>
          <cell r="M618" t="str">
            <v>2230-102</v>
          </cell>
          <cell r="N618" t="str">
            <v>SARDOAL</v>
          </cell>
          <cell r="O618" t="str">
            <v>00243403</v>
          </cell>
          <cell r="P618" t="str">
            <v>12.ANO - 3. CURSO</v>
          </cell>
          <cell r="R618" t="str">
            <v>4865845</v>
          </cell>
          <cell r="S618" t="str">
            <v>20040326</v>
          </cell>
          <cell r="T618" t="str">
            <v>SANTAREM</v>
          </cell>
          <cell r="U618" t="str">
            <v>9802</v>
          </cell>
          <cell r="V618" t="str">
            <v>SIND IND ELéCT SUL ILHAS</v>
          </cell>
          <cell r="W618" t="str">
            <v>112452809</v>
          </cell>
          <cell r="X618" t="str">
            <v>1929</v>
          </cell>
          <cell r="Y618" t="str">
            <v>0.0</v>
          </cell>
          <cell r="Z618">
            <v>2</v>
          </cell>
          <cell r="AA618" t="str">
            <v>00</v>
          </cell>
          <cell r="AD618" t="str">
            <v>100</v>
          </cell>
          <cell r="AE618" t="str">
            <v>10951630630</v>
          </cell>
          <cell r="AF618" t="str">
            <v>02</v>
          </cell>
          <cell r="AG618" t="str">
            <v>19741001</v>
          </cell>
          <cell r="AH618" t="str">
            <v>DT.Adm.Corr.Antiguid</v>
          </cell>
          <cell r="AI618" t="str">
            <v>1</v>
          </cell>
          <cell r="AJ618" t="str">
            <v>ACTIVOS</v>
          </cell>
          <cell r="AK618" t="str">
            <v>AA</v>
          </cell>
          <cell r="AL618" t="str">
            <v>ACTIVO TEMP.INTEIRO</v>
          </cell>
          <cell r="AM618" t="str">
            <v>J300</v>
          </cell>
          <cell r="AN618" t="str">
            <v>EDPOutsourcing Comercial-S</v>
          </cell>
          <cell r="AO618" t="str">
            <v>J324</v>
          </cell>
          <cell r="AP618" t="str">
            <v>EDPOC-T NVS-Nog</v>
          </cell>
          <cell r="AQ618" t="str">
            <v>40177161</v>
          </cell>
          <cell r="AR618" t="str">
            <v>70000078</v>
          </cell>
          <cell r="AS618" t="str">
            <v>033.</v>
          </cell>
          <cell r="AT618" t="str">
            <v>TECNICO PRINCIPAL DE GESTAO</v>
          </cell>
          <cell r="AU618" t="str">
            <v>1</v>
          </cell>
          <cell r="AV618" t="str">
            <v>00040527</v>
          </cell>
          <cell r="AW618" t="str">
            <v>J20460000830</v>
          </cell>
          <cell r="AX618" t="str">
            <v>AS-RA-GA REDE DE AGENTES - III</v>
          </cell>
          <cell r="AY618" t="str">
            <v>68905059</v>
          </cell>
          <cell r="AZ618" t="str">
            <v>Eq Contacto Directo</v>
          </cell>
          <cell r="BA618" t="str">
            <v>6890</v>
          </cell>
          <cell r="BB618" t="str">
            <v>EDP Outsourcing Comercial</v>
          </cell>
          <cell r="BC618" t="str">
            <v>6890</v>
          </cell>
          <cell r="BD618" t="str">
            <v>6890</v>
          </cell>
          <cell r="BE618" t="str">
            <v>2800</v>
          </cell>
          <cell r="BF618" t="str">
            <v>6890</v>
          </cell>
          <cell r="BG618" t="str">
            <v>EDP Outsourcing Comercial,SA</v>
          </cell>
          <cell r="BH618" t="str">
            <v>1010</v>
          </cell>
          <cell r="BI618">
            <v>1618</v>
          </cell>
          <cell r="BJ618" t="str">
            <v>15</v>
          </cell>
          <cell r="BK618">
            <v>31</v>
          </cell>
          <cell r="BL618">
            <v>313.41000000000003</v>
          </cell>
          <cell r="BM618" t="str">
            <v>NÍVEL 3</v>
          </cell>
          <cell r="BN618" t="str">
            <v>02</v>
          </cell>
          <cell r="BO618" t="str">
            <v>06</v>
          </cell>
          <cell r="BP618" t="str">
            <v>20050101</v>
          </cell>
          <cell r="BQ618" t="str">
            <v>63</v>
          </cell>
          <cell r="BR618" t="str">
            <v>REQUALIFICACAO</v>
          </cell>
          <cell r="BS618" t="str">
            <v>20050101</v>
          </cell>
          <cell r="BT618" t="str">
            <v>20030101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C618">
            <v>0</v>
          </cell>
          <cell r="CG618">
            <v>0</v>
          </cell>
          <cell r="CK618">
            <v>0</v>
          </cell>
          <cell r="CO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Z618">
            <v>0</v>
          </cell>
          <cell r="DC618">
            <v>0</v>
          </cell>
          <cell r="DF618">
            <v>0</v>
          </cell>
          <cell r="DI618">
            <v>0</v>
          </cell>
          <cell r="DK618">
            <v>0</v>
          </cell>
          <cell r="DL618">
            <v>0</v>
          </cell>
          <cell r="DN618" t="str">
            <v>21D12</v>
          </cell>
          <cell r="DO618" t="str">
            <v>Flex.T.Int."Act.Ind."</v>
          </cell>
          <cell r="DP618">
            <v>2</v>
          </cell>
          <cell r="DQ618">
            <v>100</v>
          </cell>
          <cell r="DR618" t="str">
            <v>LX01</v>
          </cell>
          <cell r="DT618" t="str">
            <v>00350750</v>
          </cell>
          <cell r="DU618" t="str">
            <v>CAIXA GERAL DE DEPOSITOS, SA</v>
          </cell>
        </row>
        <row r="619">
          <cell r="A619" t="str">
            <v>265179</v>
          </cell>
          <cell r="B619" t="str">
            <v>João Jose Marques Nunes</v>
          </cell>
          <cell r="C619" t="str">
            <v>1974</v>
          </cell>
          <cell r="D619">
            <v>31</v>
          </cell>
          <cell r="E619">
            <v>31</v>
          </cell>
          <cell r="F619" t="str">
            <v>19571125</v>
          </cell>
          <cell r="G619" t="str">
            <v>47</v>
          </cell>
          <cell r="H619" t="str">
            <v>1</v>
          </cell>
          <cell r="I619" t="str">
            <v>Casado</v>
          </cell>
          <cell r="J619" t="str">
            <v>masculino</v>
          </cell>
          <cell r="K619">
            <v>2</v>
          </cell>
          <cell r="L619" t="str">
            <v>R Jose Afonso 24</v>
          </cell>
          <cell r="M619" t="str">
            <v>2350-806</v>
          </cell>
          <cell r="N619" t="str">
            <v>TORRES NOVAS</v>
          </cell>
          <cell r="O619" t="str">
            <v>00232213</v>
          </cell>
          <cell r="P619" t="str">
            <v>C.GERAL ADMINISTRACAO COMERCIO</v>
          </cell>
          <cell r="R619" t="str">
            <v>5075102</v>
          </cell>
          <cell r="S619" t="str">
            <v>19990408</v>
          </cell>
          <cell r="T619" t="str">
            <v>SANTAREM</v>
          </cell>
          <cell r="U619" t="str">
            <v>9802</v>
          </cell>
          <cell r="V619" t="str">
            <v>SIND IND ELéCT SUL ILHAS</v>
          </cell>
          <cell r="W619" t="str">
            <v>166808377</v>
          </cell>
          <cell r="X619" t="str">
            <v>2119</v>
          </cell>
          <cell r="Y619" t="str">
            <v>0.0</v>
          </cell>
          <cell r="Z619">
            <v>2</v>
          </cell>
          <cell r="AA619" t="str">
            <v>00</v>
          </cell>
          <cell r="AD619" t="str">
            <v>100</v>
          </cell>
          <cell r="AE619" t="str">
            <v>10951626344</v>
          </cell>
          <cell r="AF619" t="str">
            <v>02</v>
          </cell>
          <cell r="AG619" t="str">
            <v>19740601</v>
          </cell>
          <cell r="AH619" t="str">
            <v>DT.Adm.Corr.Antiguid</v>
          </cell>
          <cell r="AI619" t="str">
            <v>1</v>
          </cell>
          <cell r="AJ619" t="str">
            <v>ACTIVOS</v>
          </cell>
          <cell r="AK619" t="str">
            <v>AA</v>
          </cell>
          <cell r="AL619" t="str">
            <v>ACTIVO TEMP.INTEIRO</v>
          </cell>
          <cell r="AM619" t="str">
            <v>J300</v>
          </cell>
          <cell r="AN619" t="str">
            <v>EDPOutsourcing Comercial-S</v>
          </cell>
          <cell r="AO619" t="str">
            <v>J324</v>
          </cell>
          <cell r="AP619" t="str">
            <v>EDPOC-T NVS-Nog</v>
          </cell>
          <cell r="AQ619" t="str">
            <v>40176833</v>
          </cell>
          <cell r="AR619" t="str">
            <v>70000060</v>
          </cell>
          <cell r="AS619" t="str">
            <v>025.</v>
          </cell>
          <cell r="AT619" t="str">
            <v>ESCRITURARIO COMERCIAL</v>
          </cell>
          <cell r="AU619" t="str">
            <v>1</v>
          </cell>
          <cell r="AV619" t="str">
            <v>00040527</v>
          </cell>
          <cell r="AW619" t="str">
            <v>J20460000830</v>
          </cell>
          <cell r="AX619" t="str">
            <v>AS-RA-GA REDE DE AGENTES - III</v>
          </cell>
          <cell r="AY619" t="str">
            <v>68905059</v>
          </cell>
          <cell r="AZ619" t="str">
            <v>Eq Contacto Directo</v>
          </cell>
          <cell r="BA619" t="str">
            <v>6890</v>
          </cell>
          <cell r="BB619" t="str">
            <v>EDP Outsourcing Comercial</v>
          </cell>
          <cell r="BC619" t="str">
            <v>6890</v>
          </cell>
          <cell r="BD619" t="str">
            <v>6890</v>
          </cell>
          <cell r="BE619" t="str">
            <v>2800</v>
          </cell>
          <cell r="BF619" t="str">
            <v>6890</v>
          </cell>
          <cell r="BG619" t="str">
            <v>EDP Outsourcing Comercial,SA</v>
          </cell>
          <cell r="BH619" t="str">
            <v>1010</v>
          </cell>
          <cell r="BI619">
            <v>1339</v>
          </cell>
          <cell r="BJ619" t="str">
            <v>12</v>
          </cell>
          <cell r="BK619">
            <v>31</v>
          </cell>
          <cell r="BL619">
            <v>313.41000000000003</v>
          </cell>
          <cell r="BM619" t="str">
            <v>NÍVEL 5</v>
          </cell>
          <cell r="BN619" t="str">
            <v>02</v>
          </cell>
          <cell r="BO619" t="str">
            <v>09</v>
          </cell>
          <cell r="BP619" t="str">
            <v>20030101</v>
          </cell>
          <cell r="BQ619" t="str">
            <v>21</v>
          </cell>
          <cell r="BR619" t="str">
            <v>EVOLUCAO AUTOMATICA</v>
          </cell>
          <cell r="BS619" t="str">
            <v>20050101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C619">
            <v>0</v>
          </cell>
          <cell r="CG619">
            <v>0</v>
          </cell>
          <cell r="CK619">
            <v>0</v>
          </cell>
          <cell r="CO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Z619">
            <v>0</v>
          </cell>
          <cell r="DC619">
            <v>0</v>
          </cell>
          <cell r="DF619">
            <v>0</v>
          </cell>
          <cell r="DI619">
            <v>0</v>
          </cell>
          <cell r="DK619">
            <v>0</v>
          </cell>
          <cell r="DL619">
            <v>0</v>
          </cell>
          <cell r="DN619" t="str">
            <v>11D13</v>
          </cell>
          <cell r="DO619" t="str">
            <v>FixoTInt-"Lojas"2002</v>
          </cell>
          <cell r="DP619">
            <v>2</v>
          </cell>
          <cell r="DQ619">
            <v>100</v>
          </cell>
          <cell r="DR619" t="str">
            <v>LX01</v>
          </cell>
          <cell r="DT619" t="str">
            <v>00460253</v>
          </cell>
          <cell r="DU619" t="str">
            <v>BNC-BANCO NACIONAL DE CREDITO</v>
          </cell>
        </row>
        <row r="620">
          <cell r="A620" t="str">
            <v>265063</v>
          </cell>
          <cell r="B620" t="str">
            <v>Fernando Manuel Santos Faria</v>
          </cell>
          <cell r="C620" t="str">
            <v>1975</v>
          </cell>
          <cell r="D620">
            <v>30</v>
          </cell>
          <cell r="E620">
            <v>30</v>
          </cell>
          <cell r="F620" t="str">
            <v>19590406</v>
          </cell>
          <cell r="G620" t="str">
            <v>46</v>
          </cell>
          <cell r="H620" t="str">
            <v>1</v>
          </cell>
          <cell r="I620" t="str">
            <v>Casado</v>
          </cell>
          <cell r="J620" t="str">
            <v>masculino</v>
          </cell>
          <cell r="K620">
            <v>2</v>
          </cell>
          <cell r="L620" t="str">
            <v>Est Pimenteis N-15-Lapas</v>
          </cell>
          <cell r="M620" t="str">
            <v>2350-139</v>
          </cell>
          <cell r="N620" t="str">
            <v>LAPAS</v>
          </cell>
          <cell r="O620" t="str">
            <v>00232213</v>
          </cell>
          <cell r="P620" t="str">
            <v>C.GERAL ADMINISTRACAO COMERCIO</v>
          </cell>
          <cell r="R620" t="str">
            <v>5244601</v>
          </cell>
          <cell r="S620" t="str">
            <v>19950301</v>
          </cell>
          <cell r="T620" t="str">
            <v>SANTAREM</v>
          </cell>
          <cell r="U620" t="str">
            <v>9803</v>
          </cell>
          <cell r="V620" t="str">
            <v>S.NAC IND ENERGIA-SINDEL</v>
          </cell>
          <cell r="W620" t="str">
            <v>138225346</v>
          </cell>
          <cell r="X620" t="str">
            <v>2119</v>
          </cell>
          <cell r="Y620" t="str">
            <v>0.0</v>
          </cell>
          <cell r="Z620">
            <v>2</v>
          </cell>
          <cell r="AA620" t="str">
            <v>00</v>
          </cell>
          <cell r="AD620" t="str">
            <v>100</v>
          </cell>
          <cell r="AE620" t="str">
            <v>10951734184</v>
          </cell>
          <cell r="AF620" t="str">
            <v>02</v>
          </cell>
          <cell r="AG620" t="str">
            <v>19750701</v>
          </cell>
          <cell r="AH620" t="str">
            <v>DT.Adm.Corr.Antiguid</v>
          </cell>
          <cell r="AI620" t="str">
            <v>1</v>
          </cell>
          <cell r="AJ620" t="str">
            <v>ACTIVOS</v>
          </cell>
          <cell r="AK620" t="str">
            <v>AA</v>
          </cell>
          <cell r="AL620" t="str">
            <v>ACTIVO TEMP.INTEIRO</v>
          </cell>
          <cell r="AM620" t="str">
            <v>J300</v>
          </cell>
          <cell r="AN620" t="str">
            <v>EDPOutsourcing Comercial-S</v>
          </cell>
          <cell r="AO620" t="str">
            <v>J324</v>
          </cell>
          <cell r="AP620" t="str">
            <v>EDPOC-T NVS-Nog</v>
          </cell>
          <cell r="AQ620" t="str">
            <v>40177141</v>
          </cell>
          <cell r="AR620" t="str">
            <v>70000045</v>
          </cell>
          <cell r="AS620" t="str">
            <v>01S3</v>
          </cell>
          <cell r="AT620" t="str">
            <v>CHEFIA SECCAO ESCALAO III</v>
          </cell>
          <cell r="AU620" t="str">
            <v>1</v>
          </cell>
          <cell r="AV620" t="str">
            <v>00040387</v>
          </cell>
          <cell r="AW620" t="str">
            <v>J20464660130</v>
          </cell>
          <cell r="AX620" t="str">
            <v>AS-LJTNV-CH-CHEFIA</v>
          </cell>
          <cell r="AY620" t="str">
            <v>68905516</v>
          </cell>
          <cell r="AZ620" t="str">
            <v>Lj T.Novas</v>
          </cell>
          <cell r="BA620" t="str">
            <v>6890</v>
          </cell>
          <cell r="BB620" t="str">
            <v>EDP Outsourcing Comercial</v>
          </cell>
          <cell r="BC620" t="str">
            <v>6890</v>
          </cell>
          <cell r="BD620" t="str">
            <v>6890</v>
          </cell>
          <cell r="BE620" t="str">
            <v>2800</v>
          </cell>
          <cell r="BF620" t="str">
            <v>6890</v>
          </cell>
          <cell r="BG620" t="str">
            <v>EDP Outsourcing Comercial,SA</v>
          </cell>
          <cell r="BH620" t="str">
            <v>1010</v>
          </cell>
          <cell r="BI620">
            <v>1799</v>
          </cell>
          <cell r="BJ620" t="str">
            <v>17</v>
          </cell>
          <cell r="BK620">
            <v>30</v>
          </cell>
          <cell r="BL620">
            <v>303.3</v>
          </cell>
          <cell r="BM620" t="str">
            <v>C SECÇ3</v>
          </cell>
          <cell r="BN620" t="str">
            <v>01</v>
          </cell>
          <cell r="BO620" t="str">
            <v>I</v>
          </cell>
          <cell r="BP620" t="str">
            <v>20040101</v>
          </cell>
          <cell r="BQ620" t="str">
            <v>21</v>
          </cell>
          <cell r="BR620" t="str">
            <v>EVOLUCAO AUTOMATICA</v>
          </cell>
          <cell r="BS620" t="str">
            <v>20050101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C620">
            <v>0</v>
          </cell>
          <cell r="CG620">
            <v>0</v>
          </cell>
          <cell r="CK620">
            <v>0</v>
          </cell>
          <cell r="CO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Z620">
            <v>0</v>
          </cell>
          <cell r="DC620">
            <v>0</v>
          </cell>
          <cell r="DF620">
            <v>0</v>
          </cell>
          <cell r="DI620">
            <v>0</v>
          </cell>
          <cell r="DK620">
            <v>0</v>
          </cell>
          <cell r="DL620">
            <v>0</v>
          </cell>
          <cell r="DN620" t="str">
            <v>21D12</v>
          </cell>
          <cell r="DO620" t="str">
            <v>Flex.T.Int."Act.Ind."</v>
          </cell>
          <cell r="DP620">
            <v>2</v>
          </cell>
          <cell r="DQ620">
            <v>100</v>
          </cell>
          <cell r="DR620" t="str">
            <v>LX01</v>
          </cell>
          <cell r="DT620" t="str">
            <v>00180000</v>
          </cell>
          <cell r="DU620" t="str">
            <v>BANCO TOTTA &amp; ACORES, SA</v>
          </cell>
        </row>
        <row r="621">
          <cell r="A621" t="str">
            <v>272752</v>
          </cell>
          <cell r="B621" t="str">
            <v>Mario Jose Parracho Duarte</v>
          </cell>
          <cell r="C621" t="str">
            <v>1981</v>
          </cell>
          <cell r="D621">
            <v>24</v>
          </cell>
          <cell r="E621">
            <v>24</v>
          </cell>
          <cell r="F621" t="str">
            <v>19590119</v>
          </cell>
          <cell r="G621" t="str">
            <v>46</v>
          </cell>
          <cell r="H621" t="str">
            <v>1</v>
          </cell>
          <cell r="I621" t="str">
            <v>Casado</v>
          </cell>
          <cell r="J621" t="str">
            <v>masculino</v>
          </cell>
          <cell r="K621">
            <v>1</v>
          </cell>
          <cell r="L621" t="str">
            <v>RUA ALMEIDA GARRETT 34  1º E</v>
          </cell>
          <cell r="M621" t="str">
            <v>2330-055</v>
          </cell>
          <cell r="N621" t="str">
            <v>ENTRONCAMENTO</v>
          </cell>
          <cell r="O621" t="str">
            <v>00232253</v>
          </cell>
          <cell r="P621" t="str">
            <v>CURSO GERAL DE ELECTRICIDADE</v>
          </cell>
          <cell r="R621" t="str">
            <v>5206263</v>
          </cell>
          <cell r="S621" t="str">
            <v>19961206</v>
          </cell>
          <cell r="T621" t="str">
            <v>SANTAREM</v>
          </cell>
          <cell r="U621" t="str">
            <v>9803</v>
          </cell>
          <cell r="V621" t="str">
            <v>S.NAC IND ENERGIA-SINDEL</v>
          </cell>
          <cell r="W621" t="str">
            <v>163579024</v>
          </cell>
          <cell r="X621" t="str">
            <v>2020</v>
          </cell>
          <cell r="Y621" t="str">
            <v>0.0</v>
          </cell>
          <cell r="Z621">
            <v>2</v>
          </cell>
          <cell r="AA621" t="str">
            <v>00</v>
          </cell>
          <cell r="AC621" t="str">
            <v>X</v>
          </cell>
          <cell r="AD621" t="str">
            <v>100</v>
          </cell>
          <cell r="AE621" t="str">
            <v>10952071931</v>
          </cell>
          <cell r="AF621" t="str">
            <v>02</v>
          </cell>
          <cell r="AG621" t="str">
            <v>19810119</v>
          </cell>
          <cell r="AH621" t="str">
            <v>DT.Adm.Corr.Antiguid</v>
          </cell>
          <cell r="AI621" t="str">
            <v>1</v>
          </cell>
          <cell r="AJ621" t="str">
            <v>ACTIVOS</v>
          </cell>
          <cell r="AK621" t="str">
            <v>AA</v>
          </cell>
          <cell r="AL621" t="str">
            <v>ACTIVO TEMP.INTEIRO</v>
          </cell>
          <cell r="AM621" t="str">
            <v>J300</v>
          </cell>
          <cell r="AN621" t="str">
            <v>EDPOutsourcing Comercial-S</v>
          </cell>
          <cell r="AO621" t="str">
            <v>J324</v>
          </cell>
          <cell r="AP621" t="str">
            <v>EDPOC-T NVS-Nog</v>
          </cell>
          <cell r="AQ621" t="str">
            <v>40177144</v>
          </cell>
          <cell r="AR621" t="str">
            <v>70000060</v>
          </cell>
          <cell r="AS621" t="str">
            <v>025.</v>
          </cell>
          <cell r="AT621" t="str">
            <v>ESCRITURARIO COMERCIAL</v>
          </cell>
          <cell r="AU621" t="str">
            <v>1</v>
          </cell>
          <cell r="AV621" t="str">
            <v>00040388</v>
          </cell>
          <cell r="AW621" t="str">
            <v>J20464660430</v>
          </cell>
          <cell r="AX621" t="str">
            <v>AS-LJTNV-LOJA TORRES NOVAS</v>
          </cell>
          <cell r="AY621" t="str">
            <v>68905516</v>
          </cell>
          <cell r="AZ621" t="str">
            <v>Lj T.Novas</v>
          </cell>
          <cell r="BA621" t="str">
            <v>6890</v>
          </cell>
          <cell r="BB621" t="str">
            <v>EDP Outsourcing Comercial</v>
          </cell>
          <cell r="BC621" t="str">
            <v>6890</v>
          </cell>
          <cell r="BD621" t="str">
            <v>6890</v>
          </cell>
          <cell r="BE621" t="str">
            <v>2800</v>
          </cell>
          <cell r="BF621" t="str">
            <v>6890</v>
          </cell>
          <cell r="BG621" t="str">
            <v>EDP Outsourcing Comercial,SA</v>
          </cell>
          <cell r="BH621" t="str">
            <v>1010</v>
          </cell>
          <cell r="BI621">
            <v>1079</v>
          </cell>
          <cell r="BJ621" t="str">
            <v>09</v>
          </cell>
          <cell r="BK621">
            <v>24</v>
          </cell>
          <cell r="BL621">
            <v>242.64</v>
          </cell>
          <cell r="BM621" t="str">
            <v>NÍVEL 5</v>
          </cell>
          <cell r="BN621" t="str">
            <v>02</v>
          </cell>
          <cell r="BO621" t="str">
            <v>06</v>
          </cell>
          <cell r="BP621" t="str">
            <v>20030101</v>
          </cell>
          <cell r="BQ621" t="str">
            <v>21</v>
          </cell>
          <cell r="BR621" t="str">
            <v>EVOLUCAO AUTOMATICA</v>
          </cell>
          <cell r="BS621" t="str">
            <v>20050101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C621">
            <v>0</v>
          </cell>
          <cell r="CG621">
            <v>0</v>
          </cell>
          <cell r="CK621">
            <v>0</v>
          </cell>
          <cell r="CO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1</v>
          </cell>
          <cell r="CY621" t="str">
            <v>6010</v>
          </cell>
          <cell r="CZ621">
            <v>39.54</v>
          </cell>
          <cell r="DC621">
            <v>0</v>
          </cell>
          <cell r="DF621">
            <v>0</v>
          </cell>
          <cell r="DI621">
            <v>0</v>
          </cell>
          <cell r="DK621">
            <v>0</v>
          </cell>
          <cell r="DL621">
            <v>0</v>
          </cell>
          <cell r="DN621" t="str">
            <v>11D13</v>
          </cell>
          <cell r="DO621" t="str">
            <v>FixoTInt-"Lojas"2002</v>
          </cell>
          <cell r="DP621">
            <v>2</v>
          </cell>
          <cell r="DQ621">
            <v>100</v>
          </cell>
          <cell r="DR621" t="str">
            <v>LX01</v>
          </cell>
          <cell r="DT621" t="str">
            <v>00100000</v>
          </cell>
          <cell r="DU621" t="str">
            <v>BANCO BPI, SA</v>
          </cell>
        </row>
        <row r="622">
          <cell r="A622" t="str">
            <v>272302</v>
          </cell>
          <cell r="B622" t="str">
            <v>Jose Ribeiro Moiteiro</v>
          </cell>
          <cell r="C622" t="str">
            <v>1977</v>
          </cell>
          <cell r="D622">
            <v>28</v>
          </cell>
          <cell r="E622">
            <v>28</v>
          </cell>
          <cell r="F622" t="str">
            <v>19580615</v>
          </cell>
          <cell r="G622" t="str">
            <v>47</v>
          </cell>
          <cell r="H622" t="str">
            <v>1</v>
          </cell>
          <cell r="I622" t="str">
            <v>Casado</v>
          </cell>
          <cell r="J622" t="str">
            <v>masculino</v>
          </cell>
          <cell r="K622">
            <v>0</v>
          </cell>
          <cell r="L622" t="str">
            <v>R das Palmeiras N-65-S. Pedro</v>
          </cell>
          <cell r="M622" t="str">
            <v>2380-184</v>
          </cell>
          <cell r="N622" t="str">
            <v>ALCANENA</v>
          </cell>
          <cell r="O622" t="str">
            <v>00232253</v>
          </cell>
          <cell r="P622" t="str">
            <v>CURSO GERAL DE ELECTRICIDADE</v>
          </cell>
          <cell r="R622" t="str">
            <v>4405913</v>
          </cell>
          <cell r="S622" t="str">
            <v>20000428</v>
          </cell>
          <cell r="T622" t="str">
            <v>SANTAREM</v>
          </cell>
          <cell r="U622" t="str">
            <v>9802</v>
          </cell>
          <cell r="V622" t="str">
            <v>SIND IND ELéCT SUL ILHAS</v>
          </cell>
          <cell r="W622" t="str">
            <v>107536064</v>
          </cell>
          <cell r="X622" t="str">
            <v>1937</v>
          </cell>
          <cell r="Y622" t="str">
            <v>66.0</v>
          </cell>
          <cell r="Z622">
            <v>0</v>
          </cell>
          <cell r="AA622" t="str">
            <v>00</v>
          </cell>
          <cell r="AC622" t="str">
            <v>X</v>
          </cell>
          <cell r="AD622" t="str">
            <v>100</v>
          </cell>
          <cell r="AE622" t="str">
            <v>10951604966</v>
          </cell>
          <cell r="AF622" t="str">
            <v>02</v>
          </cell>
          <cell r="AG622" t="str">
            <v>19770103</v>
          </cell>
          <cell r="AH622" t="str">
            <v>DT.Adm.Corr.Antiguid</v>
          </cell>
          <cell r="AI622" t="str">
            <v>1</v>
          </cell>
          <cell r="AJ622" t="str">
            <v>ACTIVOS</v>
          </cell>
          <cell r="AK622" t="str">
            <v>AA</v>
          </cell>
          <cell r="AL622" t="str">
            <v>ACTIVO TEMP.INTEIRO</v>
          </cell>
          <cell r="AM622" t="str">
            <v>J300</v>
          </cell>
          <cell r="AN622" t="str">
            <v>EDPOutsourcing Comercial-S</v>
          </cell>
          <cell r="AO622" t="str">
            <v>J324</v>
          </cell>
          <cell r="AP622" t="str">
            <v>EDPOC-T NVS-Nog</v>
          </cell>
          <cell r="AQ622" t="str">
            <v>40177143</v>
          </cell>
          <cell r="AR622" t="str">
            <v>70000060</v>
          </cell>
          <cell r="AS622" t="str">
            <v>025.</v>
          </cell>
          <cell r="AT622" t="str">
            <v>ESCRITURARIO COMERCIAL</v>
          </cell>
          <cell r="AU622" t="str">
            <v>1</v>
          </cell>
          <cell r="AV622" t="str">
            <v>00040388</v>
          </cell>
          <cell r="AW622" t="str">
            <v>J20464660430</v>
          </cell>
          <cell r="AX622" t="str">
            <v>AS-LJTNV-LOJA TORRES NOVAS</v>
          </cell>
          <cell r="AY622" t="str">
            <v>68905516</v>
          </cell>
          <cell r="AZ622" t="str">
            <v>Lj T.Novas</v>
          </cell>
          <cell r="BA622" t="str">
            <v>6890</v>
          </cell>
          <cell r="BB622" t="str">
            <v>EDP Outsourcing Comercial</v>
          </cell>
          <cell r="BC622" t="str">
            <v>6890</v>
          </cell>
          <cell r="BD622" t="str">
            <v>6890</v>
          </cell>
          <cell r="BE622" t="str">
            <v>2800</v>
          </cell>
          <cell r="BF622" t="str">
            <v>6890</v>
          </cell>
          <cell r="BG622" t="str">
            <v>EDP Outsourcing Comercial,SA</v>
          </cell>
          <cell r="BH622" t="str">
            <v>1010</v>
          </cell>
          <cell r="BI622">
            <v>1247</v>
          </cell>
          <cell r="BJ622" t="str">
            <v>11</v>
          </cell>
          <cell r="BK622">
            <v>28</v>
          </cell>
          <cell r="BL622">
            <v>283.08</v>
          </cell>
          <cell r="BM622" t="str">
            <v>NÍVEL 5</v>
          </cell>
          <cell r="BN622" t="str">
            <v>00</v>
          </cell>
          <cell r="BO622" t="str">
            <v>08</v>
          </cell>
          <cell r="BP622" t="str">
            <v>20050101</v>
          </cell>
          <cell r="BQ622" t="str">
            <v>21</v>
          </cell>
          <cell r="BR622" t="str">
            <v>EVOLUCAO AUTOMATICA</v>
          </cell>
          <cell r="BS622" t="str">
            <v>20050101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C622">
            <v>0</v>
          </cell>
          <cell r="CG622">
            <v>0</v>
          </cell>
          <cell r="CK622">
            <v>0</v>
          </cell>
          <cell r="CO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1</v>
          </cell>
          <cell r="CY622" t="str">
            <v>6010</v>
          </cell>
          <cell r="CZ622">
            <v>39.54</v>
          </cell>
          <cell r="DC622">
            <v>0</v>
          </cell>
          <cell r="DF622">
            <v>0</v>
          </cell>
          <cell r="DI622">
            <v>0</v>
          </cell>
          <cell r="DK622">
            <v>0</v>
          </cell>
          <cell r="DL622">
            <v>0</v>
          </cell>
          <cell r="DN622" t="str">
            <v>11D13</v>
          </cell>
          <cell r="DO622" t="str">
            <v>FixoTInt-"Lojas"2002</v>
          </cell>
          <cell r="DP622">
            <v>2</v>
          </cell>
          <cell r="DQ622">
            <v>100</v>
          </cell>
          <cell r="DR622" t="str">
            <v>LX01</v>
          </cell>
          <cell r="DT622" t="str">
            <v>00350024</v>
          </cell>
          <cell r="DU622" t="str">
            <v>CAIXA GERAL DE DEPOSITOS, SA</v>
          </cell>
        </row>
        <row r="623">
          <cell r="A623" t="str">
            <v>265225</v>
          </cell>
          <cell r="B623" t="str">
            <v>Jorge Manuel Lopes Nunes</v>
          </cell>
          <cell r="C623" t="str">
            <v>1983</v>
          </cell>
          <cell r="D623">
            <v>22</v>
          </cell>
          <cell r="E623">
            <v>22</v>
          </cell>
          <cell r="F623" t="str">
            <v>19640222</v>
          </cell>
          <cell r="G623" t="str">
            <v>41</v>
          </cell>
          <cell r="H623" t="str">
            <v>4</v>
          </cell>
          <cell r="I623" t="str">
            <v>Divorc</v>
          </cell>
          <cell r="J623" t="str">
            <v>masculino</v>
          </cell>
          <cell r="K623">
            <v>1</v>
          </cell>
          <cell r="L623" t="str">
            <v>R Dr Jose Marques Lt. 3 - 1º Ft</v>
          </cell>
          <cell r="M623" t="str">
            <v>2350-000</v>
          </cell>
          <cell r="N623" t="str">
            <v>TORRES NOVAS</v>
          </cell>
          <cell r="O623" t="str">
            <v>00231023</v>
          </cell>
          <cell r="P623" t="str">
            <v>CURSO GERAL DOS LICEUS</v>
          </cell>
          <cell r="R623" t="str">
            <v>6488276</v>
          </cell>
          <cell r="S623" t="str">
            <v>19970507</v>
          </cell>
          <cell r="T623" t="str">
            <v>SANTAREM</v>
          </cell>
          <cell r="U623" t="str">
            <v>9802</v>
          </cell>
          <cell r="V623" t="str">
            <v>SIND IND ELéCT SUL ILHAS</v>
          </cell>
          <cell r="W623" t="str">
            <v>179377442</v>
          </cell>
          <cell r="X623" t="str">
            <v>2119</v>
          </cell>
          <cell r="Y623" t="str">
            <v>0.0</v>
          </cell>
          <cell r="Z623">
            <v>1</v>
          </cell>
          <cell r="AA623" t="str">
            <v>00</v>
          </cell>
          <cell r="AD623" t="str">
            <v>100</v>
          </cell>
          <cell r="AE623" t="str">
            <v>10954276598</v>
          </cell>
          <cell r="AF623" t="str">
            <v>02</v>
          </cell>
          <cell r="AG623" t="str">
            <v>19831101</v>
          </cell>
          <cell r="AH623" t="str">
            <v>DT.Adm.Corr.Antiguid</v>
          </cell>
          <cell r="AI623" t="str">
            <v>1</v>
          </cell>
          <cell r="AJ623" t="str">
            <v>ACTIVOS</v>
          </cell>
          <cell r="AK623" t="str">
            <v>AA</v>
          </cell>
          <cell r="AL623" t="str">
            <v>ACTIVO TEMP.INTEIRO</v>
          </cell>
          <cell r="AM623" t="str">
            <v>J300</v>
          </cell>
          <cell r="AN623" t="str">
            <v>EDPOutsourcing Comercial-S</v>
          </cell>
          <cell r="AO623" t="str">
            <v>J324</v>
          </cell>
          <cell r="AP623" t="str">
            <v>EDPOC-T NVS-Nog</v>
          </cell>
          <cell r="AQ623" t="str">
            <v>40177142</v>
          </cell>
          <cell r="AR623" t="str">
            <v>70000060</v>
          </cell>
          <cell r="AS623" t="str">
            <v>025.</v>
          </cell>
          <cell r="AT623" t="str">
            <v>ESCRITURARIO COMERCIAL</v>
          </cell>
          <cell r="AU623" t="str">
            <v>1</v>
          </cell>
          <cell r="AV623" t="str">
            <v>00040388</v>
          </cell>
          <cell r="AW623" t="str">
            <v>J20464660430</v>
          </cell>
          <cell r="AX623" t="str">
            <v>AS-LJTNV-LOJA TORRES NOVAS</v>
          </cell>
          <cell r="AY623" t="str">
            <v>68905516</v>
          </cell>
          <cell r="AZ623" t="str">
            <v>Lj T.Novas</v>
          </cell>
          <cell r="BA623" t="str">
            <v>6890</v>
          </cell>
          <cell r="BB623" t="str">
            <v>EDP Outsourcing Comercial</v>
          </cell>
          <cell r="BC623" t="str">
            <v>6890</v>
          </cell>
          <cell r="BD623" t="str">
            <v>6890</v>
          </cell>
          <cell r="BE623" t="str">
            <v>2800</v>
          </cell>
          <cell r="BF623" t="str">
            <v>6890</v>
          </cell>
          <cell r="BG623" t="str">
            <v>EDP Outsourcing Comercial,SA</v>
          </cell>
          <cell r="BH623" t="str">
            <v>1010</v>
          </cell>
          <cell r="BI623">
            <v>1079</v>
          </cell>
          <cell r="BJ623" t="str">
            <v>09</v>
          </cell>
          <cell r="BK623">
            <v>22</v>
          </cell>
          <cell r="BL623">
            <v>222.42</v>
          </cell>
          <cell r="BM623" t="str">
            <v>NÍVEL 5</v>
          </cell>
          <cell r="BN623" t="str">
            <v>02</v>
          </cell>
          <cell r="BO623" t="str">
            <v>06</v>
          </cell>
          <cell r="BP623" t="str">
            <v>20030101</v>
          </cell>
          <cell r="BQ623" t="str">
            <v>21</v>
          </cell>
          <cell r="BR623" t="str">
            <v>EVOLUCAO AUTOMATICA</v>
          </cell>
          <cell r="BS623" t="str">
            <v>20050101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C623">
            <v>0</v>
          </cell>
          <cell r="CG623">
            <v>0</v>
          </cell>
          <cell r="CK623">
            <v>0</v>
          </cell>
          <cell r="CO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</v>
          </cell>
          <cell r="CY623" t="str">
            <v>6010</v>
          </cell>
          <cell r="CZ623">
            <v>39.54</v>
          </cell>
          <cell r="DC623">
            <v>0</v>
          </cell>
          <cell r="DF623">
            <v>0</v>
          </cell>
          <cell r="DI623">
            <v>0</v>
          </cell>
          <cell r="DK623">
            <v>0</v>
          </cell>
          <cell r="DL623">
            <v>0</v>
          </cell>
          <cell r="DN623" t="str">
            <v>11D13</v>
          </cell>
          <cell r="DO623" t="str">
            <v>FixoTInt-"Lojas"2002</v>
          </cell>
          <cell r="DP623">
            <v>2</v>
          </cell>
          <cell r="DQ623">
            <v>100</v>
          </cell>
          <cell r="DR623" t="str">
            <v>LX01</v>
          </cell>
          <cell r="DT623" t="str">
            <v>00180000</v>
          </cell>
          <cell r="DU623" t="str">
            <v>BANCO TOTTA &amp; ACORES, SA</v>
          </cell>
        </row>
        <row r="624">
          <cell r="A624" t="str">
            <v>183962</v>
          </cell>
          <cell r="B624" t="str">
            <v>Clarisse Maria Antunes Vieira Agostinho</v>
          </cell>
          <cell r="C624" t="str">
            <v>1980</v>
          </cell>
          <cell r="D624">
            <v>25</v>
          </cell>
          <cell r="E624">
            <v>25</v>
          </cell>
          <cell r="F624" t="str">
            <v>19581214</v>
          </cell>
          <cell r="G624" t="str">
            <v>46</v>
          </cell>
          <cell r="H624" t="str">
            <v>1</v>
          </cell>
          <cell r="I624" t="str">
            <v>Casado</v>
          </cell>
          <cell r="J624" t="str">
            <v>feminino</v>
          </cell>
          <cell r="K624">
            <v>2</v>
          </cell>
          <cell r="L624" t="str">
            <v>Rua Fernão Lopes, nº 3</v>
          </cell>
          <cell r="M624" t="str">
            <v>2330-041</v>
          </cell>
          <cell r="N624" t="str">
            <v>ENTRONCAMENTO</v>
          </cell>
          <cell r="O624" t="str">
            <v>00788075</v>
          </cell>
          <cell r="P624" t="str">
            <v>PORTUGUES-INGLES</v>
          </cell>
          <cell r="R624" t="str">
            <v>5156888</v>
          </cell>
          <cell r="S624" t="str">
            <v>20001102</v>
          </cell>
          <cell r="T624" t="str">
            <v>SANTARÉM</v>
          </cell>
          <cell r="U624" t="str">
            <v>9803</v>
          </cell>
          <cell r="V624" t="str">
            <v>S.NAC IND ENERGIA-SINDEL</v>
          </cell>
          <cell r="W624" t="str">
            <v>118077635</v>
          </cell>
          <cell r="X624" t="str">
            <v>2119</v>
          </cell>
          <cell r="Y624" t="str">
            <v>0.0</v>
          </cell>
          <cell r="Z624">
            <v>2</v>
          </cell>
          <cell r="AA624" t="str">
            <v>00</v>
          </cell>
          <cell r="AC624" t="str">
            <v>X</v>
          </cell>
          <cell r="AD624" t="str">
            <v>100</v>
          </cell>
          <cell r="AE624" t="str">
            <v>10951744941</v>
          </cell>
          <cell r="AF624" t="str">
            <v>02</v>
          </cell>
          <cell r="AG624" t="str">
            <v>19800102</v>
          </cell>
          <cell r="AH624" t="str">
            <v>DT.Adm.Corr.Antiguid</v>
          </cell>
          <cell r="AI624" t="str">
            <v>1</v>
          </cell>
          <cell r="AJ624" t="str">
            <v>ACTIVOS</v>
          </cell>
          <cell r="AK624" t="str">
            <v>AA</v>
          </cell>
          <cell r="AL624" t="str">
            <v>ACTIVO TEMP.INTEIRO</v>
          </cell>
          <cell r="AM624" t="str">
            <v>J300</v>
          </cell>
          <cell r="AN624" t="str">
            <v>EDPOutsourcing Comercial-S</v>
          </cell>
          <cell r="AO624" t="str">
            <v>J324</v>
          </cell>
          <cell r="AP624" t="str">
            <v>EDPOC-T NVS-Nog</v>
          </cell>
          <cell r="AQ624" t="str">
            <v>40177426</v>
          </cell>
          <cell r="AR624" t="str">
            <v>70000041</v>
          </cell>
          <cell r="AS624" t="str">
            <v>01L1</v>
          </cell>
          <cell r="AT624" t="str">
            <v>LICENCIADO I</v>
          </cell>
          <cell r="AU624" t="str">
            <v>1</v>
          </cell>
          <cell r="AV624" t="str">
            <v>00040449</v>
          </cell>
          <cell r="AW624" t="str">
            <v>J20600002230</v>
          </cell>
          <cell r="AX624" t="str">
            <v>ACCS-CONTACTOS COMERCIAIS SUL</v>
          </cell>
          <cell r="AY624" t="str">
            <v>68908200</v>
          </cell>
          <cell r="AZ624" t="str">
            <v>GC - GA Gestão Conta</v>
          </cell>
          <cell r="BA624" t="str">
            <v>6890</v>
          </cell>
          <cell r="BB624" t="str">
            <v>EDP Outsourcing Comercial</v>
          </cell>
          <cell r="BC624" t="str">
            <v>6890</v>
          </cell>
          <cell r="BD624" t="str">
            <v>6890</v>
          </cell>
          <cell r="BE624" t="str">
            <v>2800</v>
          </cell>
          <cell r="BF624" t="str">
            <v>6890</v>
          </cell>
          <cell r="BG624" t="str">
            <v>EDP Outsourcing Comercial,SA</v>
          </cell>
          <cell r="BH624" t="str">
            <v>1010</v>
          </cell>
          <cell r="BI624">
            <v>1799</v>
          </cell>
          <cell r="BJ624" t="str">
            <v>F</v>
          </cell>
          <cell r="BK624">
            <v>25</v>
          </cell>
          <cell r="BL624">
            <v>252.75</v>
          </cell>
          <cell r="BM624" t="str">
            <v>LIC 1</v>
          </cell>
          <cell r="BN624" t="str">
            <v>01</v>
          </cell>
          <cell r="BO624" t="str">
            <v>F</v>
          </cell>
          <cell r="BP624" t="str">
            <v>20040101</v>
          </cell>
          <cell r="BQ624" t="str">
            <v>21</v>
          </cell>
          <cell r="BR624" t="str">
            <v>EVOLUCAO AUTOMATICA</v>
          </cell>
          <cell r="BS624" t="str">
            <v>20050101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C624">
            <v>0</v>
          </cell>
          <cell r="CG624">
            <v>0</v>
          </cell>
          <cell r="CK624">
            <v>0</v>
          </cell>
          <cell r="CO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Z624">
            <v>0</v>
          </cell>
          <cell r="DC624">
            <v>0</v>
          </cell>
          <cell r="DF624">
            <v>0</v>
          </cell>
          <cell r="DI624">
            <v>0</v>
          </cell>
          <cell r="DK624">
            <v>0</v>
          </cell>
          <cell r="DL624">
            <v>0</v>
          </cell>
          <cell r="DN624" t="str">
            <v>21D12</v>
          </cell>
          <cell r="DO624" t="str">
            <v>Flex.T.Int."Act.Ind."</v>
          </cell>
          <cell r="DP624">
            <v>2</v>
          </cell>
          <cell r="DQ624">
            <v>100</v>
          </cell>
          <cell r="DR624" t="str">
            <v>LX01</v>
          </cell>
          <cell r="DT624" t="str">
            <v>00330000</v>
          </cell>
          <cell r="DU624" t="str">
            <v>BANCO COMERCIAL PORTUGUES, SA</v>
          </cell>
        </row>
        <row r="625">
          <cell r="A625" t="str">
            <v>168076</v>
          </cell>
          <cell r="B625" t="str">
            <v>Carlos Alberto Ferreira Anjos</v>
          </cell>
          <cell r="C625" t="str">
            <v>1979</v>
          </cell>
          <cell r="D625">
            <v>26</v>
          </cell>
          <cell r="E625">
            <v>26</v>
          </cell>
          <cell r="F625" t="str">
            <v>19600211</v>
          </cell>
          <cell r="G625" t="str">
            <v>45</v>
          </cell>
          <cell r="H625" t="str">
            <v>1</v>
          </cell>
          <cell r="I625" t="str">
            <v>Casado</v>
          </cell>
          <cell r="J625" t="str">
            <v>masculino</v>
          </cell>
          <cell r="K625">
            <v>0</v>
          </cell>
          <cell r="L625" t="str">
            <v>R. TORRE DO MANIQUE 7 - 2ºDRT COINA</v>
          </cell>
          <cell r="M625" t="str">
            <v>2830-416</v>
          </cell>
          <cell r="N625" t="str">
            <v>COINA</v>
          </cell>
          <cell r="O625" t="str">
            <v>00232253</v>
          </cell>
          <cell r="P625" t="str">
            <v>CURSO GERAL DE ELECTRICIDADE</v>
          </cell>
          <cell r="R625" t="str">
            <v>5400644</v>
          </cell>
          <cell r="S625" t="str">
            <v>19881212</v>
          </cell>
          <cell r="T625" t="str">
            <v>LISBOA</v>
          </cell>
          <cell r="U625" t="str">
            <v>9802</v>
          </cell>
          <cell r="V625" t="str">
            <v>SIND IND ELéCT SUL ILHAS</v>
          </cell>
          <cell r="W625" t="str">
            <v>101826370</v>
          </cell>
          <cell r="X625" t="str">
            <v>3689</v>
          </cell>
          <cell r="Y625" t="str">
            <v>0.0</v>
          </cell>
          <cell r="Z625">
            <v>0</v>
          </cell>
          <cell r="AA625" t="str">
            <v>00</v>
          </cell>
          <cell r="AC625" t="str">
            <v>X</v>
          </cell>
          <cell r="AD625" t="str">
            <v>100</v>
          </cell>
          <cell r="AE625" t="str">
            <v>11073038668</v>
          </cell>
          <cell r="AF625" t="str">
            <v>02</v>
          </cell>
          <cell r="AG625" t="str">
            <v>19790601</v>
          </cell>
          <cell r="AH625" t="str">
            <v>DT.Adm.Corr.Antiguid</v>
          </cell>
          <cell r="AI625" t="str">
            <v>1</v>
          </cell>
          <cell r="AJ625" t="str">
            <v>ACTIVOS</v>
          </cell>
          <cell r="AK625" t="str">
            <v>AA</v>
          </cell>
          <cell r="AL625" t="str">
            <v>ACTIVO TEMP.INTEIRO</v>
          </cell>
          <cell r="AM625" t="str">
            <v>J300</v>
          </cell>
          <cell r="AN625" t="str">
            <v>EDPOutsourcing Comercial-S</v>
          </cell>
          <cell r="AO625" t="str">
            <v>J325</v>
          </cell>
          <cell r="AP625" t="str">
            <v>EDPOC-ALMD</v>
          </cell>
          <cell r="AQ625" t="str">
            <v>40176835</v>
          </cell>
          <cell r="AR625" t="str">
            <v>70000045</v>
          </cell>
          <cell r="AS625" t="str">
            <v>01S3</v>
          </cell>
          <cell r="AT625" t="str">
            <v>CHEFIA SECCAO ESCALAO III</v>
          </cell>
          <cell r="AU625" t="str">
            <v>1</v>
          </cell>
          <cell r="AV625" t="str">
            <v>00040348</v>
          </cell>
          <cell r="AW625" t="str">
            <v>J20464240130</v>
          </cell>
          <cell r="AX625" t="str">
            <v>AS-LJALM-CH-CHEFIA</v>
          </cell>
          <cell r="AY625" t="str">
            <v>68905603</v>
          </cell>
          <cell r="AZ625" t="str">
            <v>Lj Almada</v>
          </cell>
          <cell r="BA625" t="str">
            <v>6890</v>
          </cell>
          <cell r="BB625" t="str">
            <v>EDP Outsourcing Comercial</v>
          </cell>
          <cell r="BC625" t="str">
            <v>6890</v>
          </cell>
          <cell r="BD625" t="str">
            <v>6890</v>
          </cell>
          <cell r="BE625" t="str">
            <v>2800</v>
          </cell>
          <cell r="BF625" t="str">
            <v>6890</v>
          </cell>
          <cell r="BG625" t="str">
            <v>EDP Outsourcing Comercial,SA</v>
          </cell>
          <cell r="BH625" t="str">
            <v>1010</v>
          </cell>
          <cell r="BI625">
            <v>1799</v>
          </cell>
          <cell r="BJ625" t="str">
            <v>17</v>
          </cell>
          <cell r="BK625">
            <v>26</v>
          </cell>
          <cell r="BL625">
            <v>262.86</v>
          </cell>
          <cell r="BM625" t="str">
            <v>C SECÇ3</v>
          </cell>
          <cell r="BN625" t="str">
            <v>01</v>
          </cell>
          <cell r="BO625" t="str">
            <v>I</v>
          </cell>
          <cell r="BP625" t="str">
            <v>20040101</v>
          </cell>
          <cell r="BQ625" t="str">
            <v>21</v>
          </cell>
          <cell r="BR625" t="str">
            <v>EVOLUCAO AUTOMATICA</v>
          </cell>
          <cell r="BS625" t="str">
            <v>20050101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C625">
            <v>0</v>
          </cell>
          <cell r="CG625">
            <v>0</v>
          </cell>
          <cell r="CK625">
            <v>0</v>
          </cell>
          <cell r="CO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Z625">
            <v>0</v>
          </cell>
          <cell r="DC625">
            <v>0</v>
          </cell>
          <cell r="DF625">
            <v>0</v>
          </cell>
          <cell r="DI625">
            <v>0</v>
          </cell>
          <cell r="DK625">
            <v>0</v>
          </cell>
          <cell r="DL625">
            <v>0</v>
          </cell>
          <cell r="DN625" t="str">
            <v>21D12</v>
          </cell>
          <cell r="DO625" t="str">
            <v>Flex.T.Int."Act.Ind."</v>
          </cell>
          <cell r="DP625">
            <v>2</v>
          </cell>
          <cell r="DQ625">
            <v>100</v>
          </cell>
          <cell r="DR625" t="str">
            <v>LX01</v>
          </cell>
          <cell r="DT625" t="str">
            <v>00330000</v>
          </cell>
          <cell r="DU625" t="str">
            <v>BANCO COMERCIAL PORTUGUES, SA</v>
          </cell>
        </row>
        <row r="626">
          <cell r="A626" t="str">
            <v>166510</v>
          </cell>
          <cell r="B626" t="str">
            <v>Carlos Alberto Graca Gomes Abreu</v>
          </cell>
          <cell r="C626" t="str">
            <v>1979</v>
          </cell>
          <cell r="D626">
            <v>26</v>
          </cell>
          <cell r="E626">
            <v>26</v>
          </cell>
          <cell r="F626" t="str">
            <v>19590904</v>
          </cell>
          <cell r="G626" t="str">
            <v>45</v>
          </cell>
          <cell r="H626" t="str">
            <v>2</v>
          </cell>
          <cell r="I626" t="str">
            <v>Viv.Mt</v>
          </cell>
          <cell r="J626" t="str">
            <v>masculino</v>
          </cell>
          <cell r="K626">
            <v>2</v>
          </cell>
          <cell r="L626" t="str">
            <v>R Antonio Quadros, 11         Qta Gato Bravo-Feijo</v>
          </cell>
          <cell r="M626" t="str">
            <v>2810-342</v>
          </cell>
          <cell r="N626" t="str">
            <v>ALMADA</v>
          </cell>
          <cell r="O626" t="str">
            <v>00241132</v>
          </cell>
          <cell r="P626" t="str">
            <v>CURSO COMPLEMENTAR DOS LICEUS</v>
          </cell>
          <cell r="R626" t="str">
            <v>5184308</v>
          </cell>
          <cell r="S626" t="str">
            <v>19960624</v>
          </cell>
          <cell r="T626" t="str">
            <v>LISBOA</v>
          </cell>
          <cell r="U626" t="str">
            <v>9802</v>
          </cell>
          <cell r="V626" t="str">
            <v>SIND IND ELéCT SUL ILHAS</v>
          </cell>
          <cell r="W626" t="str">
            <v>110511131</v>
          </cell>
          <cell r="X626" t="str">
            <v>3212</v>
          </cell>
          <cell r="Y626" t="str">
            <v>0.0</v>
          </cell>
          <cell r="Z626">
            <v>2</v>
          </cell>
          <cell r="AA626" t="str">
            <v>00</v>
          </cell>
          <cell r="AD626" t="str">
            <v>100</v>
          </cell>
          <cell r="AE626" t="str">
            <v>11218257983</v>
          </cell>
          <cell r="AF626" t="str">
            <v>02</v>
          </cell>
          <cell r="AG626" t="str">
            <v>19790522</v>
          </cell>
          <cell r="AH626" t="str">
            <v>DT.Adm.Corr.Antiguid</v>
          </cell>
          <cell r="AI626" t="str">
            <v>1</v>
          </cell>
          <cell r="AJ626" t="str">
            <v>ACTIVOS</v>
          </cell>
          <cell r="AK626" t="str">
            <v>AA</v>
          </cell>
          <cell r="AL626" t="str">
            <v>ACTIVO TEMP.INTEIRO</v>
          </cell>
          <cell r="AM626" t="str">
            <v>J300</v>
          </cell>
          <cell r="AN626" t="str">
            <v>EDPOutsourcing Comercial-S</v>
          </cell>
          <cell r="AO626" t="str">
            <v>J325</v>
          </cell>
          <cell r="AP626" t="str">
            <v>EDPOC-ALMD</v>
          </cell>
          <cell r="AQ626" t="str">
            <v>40176837</v>
          </cell>
          <cell r="AR626" t="str">
            <v>70000060</v>
          </cell>
          <cell r="AS626" t="str">
            <v>025.</v>
          </cell>
          <cell r="AT626" t="str">
            <v>ESCRITURARIO COMERCIAL</v>
          </cell>
          <cell r="AU626" t="str">
            <v>1</v>
          </cell>
          <cell r="AV626" t="str">
            <v>00040349</v>
          </cell>
          <cell r="AW626" t="str">
            <v>J20464240430</v>
          </cell>
          <cell r="AX626" t="str">
            <v>AS-LJALM-LOJA ALMADA</v>
          </cell>
          <cell r="AY626" t="str">
            <v>68905603</v>
          </cell>
          <cell r="AZ626" t="str">
            <v>Lj Almada</v>
          </cell>
          <cell r="BA626" t="str">
            <v>6890</v>
          </cell>
          <cell r="BB626" t="str">
            <v>EDP Outsourcing Comercial</v>
          </cell>
          <cell r="BC626" t="str">
            <v>6890</v>
          </cell>
          <cell r="BD626" t="str">
            <v>6890</v>
          </cell>
          <cell r="BE626" t="str">
            <v>2800</v>
          </cell>
          <cell r="BF626" t="str">
            <v>6890</v>
          </cell>
          <cell r="BG626" t="str">
            <v>EDP Outsourcing Comercial,SA</v>
          </cell>
          <cell r="BH626" t="str">
            <v>1010</v>
          </cell>
          <cell r="BI626">
            <v>1247</v>
          </cell>
          <cell r="BJ626" t="str">
            <v>11</v>
          </cell>
          <cell r="BK626">
            <v>26</v>
          </cell>
          <cell r="BL626">
            <v>262.86</v>
          </cell>
          <cell r="BM626" t="str">
            <v>NÍVEL 5</v>
          </cell>
          <cell r="BN626" t="str">
            <v>02</v>
          </cell>
          <cell r="BO626" t="str">
            <v>08</v>
          </cell>
          <cell r="BP626" t="str">
            <v>20030101</v>
          </cell>
          <cell r="BQ626" t="str">
            <v>21</v>
          </cell>
          <cell r="BR626" t="str">
            <v>EVOLUCAO AUTOMATICA</v>
          </cell>
          <cell r="BS626" t="str">
            <v>20050101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C626">
            <v>0</v>
          </cell>
          <cell r="CG626">
            <v>0</v>
          </cell>
          <cell r="CK626">
            <v>0</v>
          </cell>
          <cell r="CO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1</v>
          </cell>
          <cell r="CY626" t="str">
            <v>6010</v>
          </cell>
          <cell r="CZ626">
            <v>39.54</v>
          </cell>
          <cell r="DC626">
            <v>0</v>
          </cell>
          <cell r="DF626">
            <v>0</v>
          </cell>
          <cell r="DI626">
            <v>0</v>
          </cell>
          <cell r="DK626">
            <v>0</v>
          </cell>
          <cell r="DL626">
            <v>0</v>
          </cell>
          <cell r="DN626" t="str">
            <v>21D12</v>
          </cell>
          <cell r="DO626" t="str">
            <v>Flex.T.Int."Act.Ind."</v>
          </cell>
          <cell r="DP626">
            <v>2</v>
          </cell>
          <cell r="DQ626">
            <v>100</v>
          </cell>
          <cell r="DR626" t="str">
            <v>LX01</v>
          </cell>
          <cell r="DT626" t="str">
            <v>00330000</v>
          </cell>
          <cell r="DU626" t="str">
            <v>BANCO COMERCIAL PORTUGUES, SA</v>
          </cell>
        </row>
        <row r="627">
          <cell r="A627" t="str">
            <v>168173</v>
          </cell>
          <cell r="B627" t="str">
            <v>Albino Francisco Raminhos Faisco</v>
          </cell>
          <cell r="C627" t="str">
            <v>1979</v>
          </cell>
          <cell r="D627">
            <v>26</v>
          </cell>
          <cell r="E627">
            <v>26</v>
          </cell>
          <cell r="F627" t="str">
            <v>19581008</v>
          </cell>
          <cell r="G627" t="str">
            <v>46</v>
          </cell>
          <cell r="H627" t="str">
            <v>1</v>
          </cell>
          <cell r="I627" t="str">
            <v>Casado</v>
          </cell>
          <cell r="J627" t="str">
            <v>masculino</v>
          </cell>
          <cell r="K627">
            <v>2</v>
          </cell>
          <cell r="L627" t="str">
            <v>Av Proj.Egas Moniz, 26-7.Dto</v>
          </cell>
          <cell r="M627" t="str">
            <v>2800-065</v>
          </cell>
          <cell r="N627" t="str">
            <v>ALMADA</v>
          </cell>
          <cell r="O627" t="str">
            <v>00123032</v>
          </cell>
          <cell r="P627" t="str">
            <v>CICLO PREP. ENSINO SECUNDARIO</v>
          </cell>
          <cell r="R627" t="str">
            <v>5483868</v>
          </cell>
          <cell r="S627" t="str">
            <v>19971030</v>
          </cell>
          <cell r="T627" t="str">
            <v>LISBOA</v>
          </cell>
          <cell r="W627" t="str">
            <v>101826265</v>
          </cell>
          <cell r="X627" t="str">
            <v>2151</v>
          </cell>
          <cell r="Y627" t="str">
            <v>0.0</v>
          </cell>
          <cell r="Z627">
            <v>2</v>
          </cell>
          <cell r="AA627" t="str">
            <v>00</v>
          </cell>
          <cell r="AD627" t="str">
            <v>100</v>
          </cell>
          <cell r="AE627" t="str">
            <v>10096445743</v>
          </cell>
          <cell r="AF627" t="str">
            <v>02</v>
          </cell>
          <cell r="AG627" t="str">
            <v>19790710</v>
          </cell>
          <cell r="AH627" t="str">
            <v>DT.Adm.Corr.Antiguid</v>
          </cell>
          <cell r="AI627" t="str">
            <v>1</v>
          </cell>
          <cell r="AJ627" t="str">
            <v>ACTIVOS</v>
          </cell>
          <cell r="AK627" t="str">
            <v>AA</v>
          </cell>
          <cell r="AL627" t="str">
            <v>ACTIVO TEMP.INTEIRO</v>
          </cell>
          <cell r="AM627" t="str">
            <v>J300</v>
          </cell>
          <cell r="AN627" t="str">
            <v>EDPOutsourcing Comercial-S</v>
          </cell>
          <cell r="AO627" t="str">
            <v>J325</v>
          </cell>
          <cell r="AP627" t="str">
            <v>EDPOC-ALMD</v>
          </cell>
          <cell r="AQ627" t="str">
            <v>40176840</v>
          </cell>
          <cell r="AR627" t="str">
            <v>70000060</v>
          </cell>
          <cell r="AS627" t="str">
            <v>025.</v>
          </cell>
          <cell r="AT627" t="str">
            <v>ESCRITURARIO COMERCIAL</v>
          </cell>
          <cell r="AU627" t="str">
            <v>1</v>
          </cell>
          <cell r="AV627" t="str">
            <v>00040349</v>
          </cell>
          <cell r="AW627" t="str">
            <v>J20464240430</v>
          </cell>
          <cell r="AX627" t="str">
            <v>AS-LJALM-LOJA ALMADA</v>
          </cell>
          <cell r="AY627" t="str">
            <v>68905603</v>
          </cell>
          <cell r="AZ627" t="str">
            <v>Lj Almada</v>
          </cell>
          <cell r="BA627" t="str">
            <v>6890</v>
          </cell>
          <cell r="BB627" t="str">
            <v>EDP Outsourcing Comercial</v>
          </cell>
          <cell r="BC627" t="str">
            <v>6890</v>
          </cell>
          <cell r="BD627" t="str">
            <v>6890</v>
          </cell>
          <cell r="BE627" t="str">
            <v>2800</v>
          </cell>
          <cell r="BF627" t="str">
            <v>6890</v>
          </cell>
          <cell r="BG627" t="str">
            <v>EDP Outsourcing Comercial,SA</v>
          </cell>
          <cell r="BH627" t="str">
            <v>1010</v>
          </cell>
          <cell r="BI627">
            <v>1247</v>
          </cell>
          <cell r="BJ627" t="str">
            <v>11</v>
          </cell>
          <cell r="BK627">
            <v>26</v>
          </cell>
          <cell r="BL627">
            <v>262.86</v>
          </cell>
          <cell r="BM627" t="str">
            <v>NÍVEL 5</v>
          </cell>
          <cell r="BN627" t="str">
            <v>01</v>
          </cell>
          <cell r="BO627" t="str">
            <v>08</v>
          </cell>
          <cell r="BP627" t="str">
            <v>20030110</v>
          </cell>
          <cell r="BQ627" t="str">
            <v>22</v>
          </cell>
          <cell r="BR627" t="str">
            <v>ACELERACAO DE CARREIRA</v>
          </cell>
          <cell r="BS627" t="str">
            <v>20050101</v>
          </cell>
          <cell r="BT627" t="str">
            <v>20031001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C627">
            <v>0</v>
          </cell>
          <cell r="CG627">
            <v>0</v>
          </cell>
          <cell r="CK627">
            <v>0</v>
          </cell>
          <cell r="CO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 t="str">
            <v>6010</v>
          </cell>
          <cell r="CZ627">
            <v>39.54</v>
          </cell>
          <cell r="DC627">
            <v>0</v>
          </cell>
          <cell r="DF627">
            <v>0</v>
          </cell>
          <cell r="DI627">
            <v>0</v>
          </cell>
          <cell r="DK627">
            <v>0</v>
          </cell>
          <cell r="DL627">
            <v>0</v>
          </cell>
          <cell r="DN627" t="str">
            <v>21D12</v>
          </cell>
          <cell r="DO627" t="str">
            <v>Flex.T.Int."Act.Ind."</v>
          </cell>
          <cell r="DP627">
            <v>2</v>
          </cell>
          <cell r="DQ627">
            <v>100</v>
          </cell>
          <cell r="DR627" t="str">
            <v>LX01</v>
          </cell>
          <cell r="DT627" t="str">
            <v>00350054</v>
          </cell>
          <cell r="DU627" t="str">
            <v>CAIXA GERAL DE DEPOSITOS, SA</v>
          </cell>
        </row>
        <row r="628">
          <cell r="A628" t="str">
            <v>157724</v>
          </cell>
          <cell r="B628" t="str">
            <v>Mario Vicente Maneta Granadeiro</v>
          </cell>
          <cell r="C628" t="str">
            <v>1978</v>
          </cell>
          <cell r="D628">
            <v>27</v>
          </cell>
          <cell r="E628">
            <v>27</v>
          </cell>
          <cell r="F628" t="str">
            <v>19550726</v>
          </cell>
          <cell r="G628" t="str">
            <v>49</v>
          </cell>
          <cell r="H628" t="str">
            <v>1</v>
          </cell>
          <cell r="I628" t="str">
            <v>Casado</v>
          </cell>
          <cell r="J628" t="str">
            <v>masculino</v>
          </cell>
          <cell r="K628">
            <v>2</v>
          </cell>
          <cell r="L628" t="str">
            <v>Pct Antero Quental, 4-4.Frt Qta Rouxinol-Corroios Corr</v>
          </cell>
          <cell r="M628" t="str">
            <v>2855-214</v>
          </cell>
          <cell r="N628" t="str">
            <v>CORROIOS</v>
          </cell>
          <cell r="O628" t="str">
            <v>00231011</v>
          </cell>
          <cell r="P628" t="str">
            <v>2. CICLO LICEAL</v>
          </cell>
          <cell r="R628" t="str">
            <v>5127921</v>
          </cell>
          <cell r="S628" t="str">
            <v>20010206</v>
          </cell>
          <cell r="T628" t="str">
            <v>LISBOA</v>
          </cell>
          <cell r="U628" t="str">
            <v>9802</v>
          </cell>
          <cell r="V628" t="str">
            <v>SIND IND ELéCT SUL ILHAS</v>
          </cell>
          <cell r="W628" t="str">
            <v>110510941</v>
          </cell>
          <cell r="X628" t="str">
            <v>3697</v>
          </cell>
          <cell r="Y628" t="str">
            <v>0.0</v>
          </cell>
          <cell r="Z628">
            <v>2</v>
          </cell>
          <cell r="AA628" t="str">
            <v>00</v>
          </cell>
          <cell r="AC628" t="str">
            <v>X</v>
          </cell>
          <cell r="AD628" t="str">
            <v>100</v>
          </cell>
          <cell r="AE628" t="str">
            <v>10095875995</v>
          </cell>
          <cell r="AF628" t="str">
            <v>02</v>
          </cell>
          <cell r="AG628" t="str">
            <v>19780508</v>
          </cell>
          <cell r="AH628" t="str">
            <v>DT.Adm.Corr.Antiguid</v>
          </cell>
          <cell r="AI628" t="str">
            <v>1</v>
          </cell>
          <cell r="AJ628" t="str">
            <v>ACTIVOS</v>
          </cell>
          <cell r="AK628" t="str">
            <v>AA</v>
          </cell>
          <cell r="AL628" t="str">
            <v>ACTIVO TEMP.INTEIRO</v>
          </cell>
          <cell r="AM628" t="str">
            <v>J300</v>
          </cell>
          <cell r="AN628" t="str">
            <v>EDPOutsourcing Comercial-S</v>
          </cell>
          <cell r="AO628" t="str">
            <v>J325</v>
          </cell>
          <cell r="AP628" t="str">
            <v>EDPOC-ALMD</v>
          </cell>
          <cell r="AQ628" t="str">
            <v>40176836</v>
          </cell>
          <cell r="AR628" t="str">
            <v>70000060</v>
          </cell>
          <cell r="AS628" t="str">
            <v>025.</v>
          </cell>
          <cell r="AT628" t="str">
            <v>ESCRITURARIO COMERCIAL</v>
          </cell>
          <cell r="AU628" t="str">
            <v>1</v>
          </cell>
          <cell r="AV628" t="str">
            <v>00040349</v>
          </cell>
          <cell r="AW628" t="str">
            <v>J20464240430</v>
          </cell>
          <cell r="AX628" t="str">
            <v>AS-LJALM-LOJA ALMADA</v>
          </cell>
          <cell r="AY628" t="str">
            <v>68905603</v>
          </cell>
          <cell r="AZ628" t="str">
            <v>Lj Almada</v>
          </cell>
          <cell r="BA628" t="str">
            <v>6890</v>
          </cell>
          <cell r="BB628" t="str">
            <v>EDP Outsourcing Comercial</v>
          </cell>
          <cell r="BC628" t="str">
            <v>6890</v>
          </cell>
          <cell r="BD628" t="str">
            <v>6890</v>
          </cell>
          <cell r="BE628" t="str">
            <v>2800</v>
          </cell>
          <cell r="BF628" t="str">
            <v>6890</v>
          </cell>
          <cell r="BG628" t="str">
            <v>EDP Outsourcing Comercial,SA</v>
          </cell>
          <cell r="BH628" t="str">
            <v>1010</v>
          </cell>
          <cell r="BI628">
            <v>1247</v>
          </cell>
          <cell r="BJ628" t="str">
            <v>11</v>
          </cell>
          <cell r="BK628">
            <v>27</v>
          </cell>
          <cell r="BL628">
            <v>272.97000000000003</v>
          </cell>
          <cell r="BM628" t="str">
            <v>NÍVEL 5</v>
          </cell>
          <cell r="BN628" t="str">
            <v>02</v>
          </cell>
          <cell r="BO628" t="str">
            <v>08</v>
          </cell>
          <cell r="BP628" t="str">
            <v>20030101</v>
          </cell>
          <cell r="BQ628" t="str">
            <v>21</v>
          </cell>
          <cell r="BR628" t="str">
            <v>EVOLUCAO AUTOMATICA</v>
          </cell>
          <cell r="BS628" t="str">
            <v>20050101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C628">
            <v>0</v>
          </cell>
          <cell r="CG628">
            <v>0</v>
          </cell>
          <cell r="CK628">
            <v>0</v>
          </cell>
          <cell r="CO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1</v>
          </cell>
          <cell r="CY628" t="str">
            <v>6010</v>
          </cell>
          <cell r="CZ628">
            <v>39.54</v>
          </cell>
          <cell r="DC628">
            <v>0</v>
          </cell>
          <cell r="DF628">
            <v>0</v>
          </cell>
          <cell r="DI628">
            <v>0</v>
          </cell>
          <cell r="DK628">
            <v>0</v>
          </cell>
          <cell r="DL628">
            <v>0</v>
          </cell>
          <cell r="DN628" t="str">
            <v>21D12</v>
          </cell>
          <cell r="DO628" t="str">
            <v>Flex.T.Int."Act.Ind."</v>
          </cell>
          <cell r="DP628">
            <v>2</v>
          </cell>
          <cell r="DQ628">
            <v>100</v>
          </cell>
          <cell r="DR628" t="str">
            <v>LX01</v>
          </cell>
          <cell r="DT628" t="str">
            <v>00350054</v>
          </cell>
          <cell r="DU628" t="str">
            <v>CAIXA GERAL DE DEPOSITOS, SA</v>
          </cell>
        </row>
        <row r="629">
          <cell r="A629" t="str">
            <v>166871</v>
          </cell>
          <cell r="B629" t="str">
            <v>Maria Jose Costa Parente Albuquerque Sousa</v>
          </cell>
          <cell r="C629" t="str">
            <v>1979</v>
          </cell>
          <cell r="D629">
            <v>26</v>
          </cell>
          <cell r="E629">
            <v>26</v>
          </cell>
          <cell r="F629" t="str">
            <v>19540902</v>
          </cell>
          <cell r="G629" t="str">
            <v>50</v>
          </cell>
          <cell r="H629" t="str">
            <v>1</v>
          </cell>
          <cell r="I629" t="str">
            <v>Casado</v>
          </cell>
          <cell r="J629" t="str">
            <v>feminino</v>
          </cell>
          <cell r="K629">
            <v>2</v>
          </cell>
          <cell r="L629" t="str">
            <v>R Pedro Alvares Cabral, 4     Vale Milhacos</v>
          </cell>
          <cell r="M629" t="str">
            <v>2855-477</v>
          </cell>
          <cell r="N629" t="str">
            <v>CORROIOS</v>
          </cell>
          <cell r="O629" t="str">
            <v>00238012</v>
          </cell>
          <cell r="P629" t="str">
            <v>C.INSTRUCAO PRATICA LUS.FEMINI</v>
          </cell>
          <cell r="R629" t="str">
            <v>2361578</v>
          </cell>
          <cell r="S629" t="str">
            <v>19990915</v>
          </cell>
          <cell r="T629" t="str">
            <v>LISBOA</v>
          </cell>
          <cell r="U629" t="str">
            <v>9802</v>
          </cell>
          <cell r="V629" t="str">
            <v>SIND IND ELéCT SUL ILHAS</v>
          </cell>
          <cell r="W629" t="str">
            <v>125303262</v>
          </cell>
          <cell r="X629" t="str">
            <v>3697</v>
          </cell>
          <cell r="Y629" t="str">
            <v>0.0</v>
          </cell>
          <cell r="Z629">
            <v>2</v>
          </cell>
          <cell r="AA629" t="str">
            <v>00</v>
          </cell>
          <cell r="AC629" t="str">
            <v>X</v>
          </cell>
          <cell r="AD629" t="str">
            <v>100</v>
          </cell>
          <cell r="AE629" t="str">
            <v>11218384782</v>
          </cell>
          <cell r="AF629" t="str">
            <v>02</v>
          </cell>
          <cell r="AG629" t="str">
            <v>19790517</v>
          </cell>
          <cell r="AH629" t="str">
            <v>DT.Adm.Corr.Antiguid</v>
          </cell>
          <cell r="AI629" t="str">
            <v>1</v>
          </cell>
          <cell r="AJ629" t="str">
            <v>ACTIVOS</v>
          </cell>
          <cell r="AK629" t="str">
            <v>AA</v>
          </cell>
          <cell r="AL629" t="str">
            <v>ACTIVO TEMP.INTEIRO</v>
          </cell>
          <cell r="AM629" t="str">
            <v>J300</v>
          </cell>
          <cell r="AN629" t="str">
            <v>EDPOutsourcing Comercial-S</v>
          </cell>
          <cell r="AO629" t="str">
            <v>J325</v>
          </cell>
          <cell r="AP629" t="str">
            <v>EDPOC-ALMD</v>
          </cell>
          <cell r="AQ629" t="str">
            <v>40176838</v>
          </cell>
          <cell r="AR629" t="str">
            <v>70000060</v>
          </cell>
          <cell r="AS629" t="str">
            <v>025.</v>
          </cell>
          <cell r="AT629" t="str">
            <v>ESCRITURARIO COMERCIAL</v>
          </cell>
          <cell r="AU629" t="str">
            <v>1</v>
          </cell>
          <cell r="AV629" t="str">
            <v>00040349</v>
          </cell>
          <cell r="AW629" t="str">
            <v>J20464240430</v>
          </cell>
          <cell r="AX629" t="str">
            <v>AS-LJALM-LOJA ALMADA</v>
          </cell>
          <cell r="AY629" t="str">
            <v>68905603</v>
          </cell>
          <cell r="AZ629" t="str">
            <v>Lj Almada</v>
          </cell>
          <cell r="BA629" t="str">
            <v>6890</v>
          </cell>
          <cell r="BB629" t="str">
            <v>EDP Outsourcing Comercial</v>
          </cell>
          <cell r="BC629" t="str">
            <v>6890</v>
          </cell>
          <cell r="BD629" t="str">
            <v>6890</v>
          </cell>
          <cell r="BE629" t="str">
            <v>2800</v>
          </cell>
          <cell r="BF629" t="str">
            <v>6890</v>
          </cell>
          <cell r="BG629" t="str">
            <v>EDP Outsourcing Comercial,SA</v>
          </cell>
          <cell r="BH629" t="str">
            <v>1010</v>
          </cell>
          <cell r="BI629">
            <v>1247</v>
          </cell>
          <cell r="BJ629" t="str">
            <v>11</v>
          </cell>
          <cell r="BK629">
            <v>26</v>
          </cell>
          <cell r="BL629">
            <v>262.86</v>
          </cell>
          <cell r="BM629" t="str">
            <v>NÍVEL 5</v>
          </cell>
          <cell r="BN629" t="str">
            <v>03</v>
          </cell>
          <cell r="BO629" t="str">
            <v>08</v>
          </cell>
          <cell r="BP629" t="str">
            <v>20010109</v>
          </cell>
          <cell r="BQ629" t="str">
            <v>22</v>
          </cell>
          <cell r="BR629" t="str">
            <v>ACELERACAO DE CARREIRA</v>
          </cell>
          <cell r="BS629" t="str">
            <v>20050101</v>
          </cell>
          <cell r="BT629" t="str">
            <v>20010901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C629">
            <v>0</v>
          </cell>
          <cell r="CG629">
            <v>0</v>
          </cell>
          <cell r="CK629">
            <v>0</v>
          </cell>
          <cell r="CO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1</v>
          </cell>
          <cell r="CY629" t="str">
            <v>6010</v>
          </cell>
          <cell r="CZ629">
            <v>39.54</v>
          </cell>
          <cell r="DC629">
            <v>0</v>
          </cell>
          <cell r="DF629">
            <v>0</v>
          </cell>
          <cell r="DI629">
            <v>0</v>
          </cell>
          <cell r="DK629">
            <v>0</v>
          </cell>
          <cell r="DL629">
            <v>0</v>
          </cell>
          <cell r="DN629" t="str">
            <v>21D12</v>
          </cell>
          <cell r="DO629" t="str">
            <v>Flex.T.Int."Act.Ind."</v>
          </cell>
          <cell r="DP629">
            <v>2</v>
          </cell>
          <cell r="DQ629">
            <v>100</v>
          </cell>
          <cell r="DR629" t="str">
            <v>LX01</v>
          </cell>
          <cell r="DT629" t="str">
            <v>00070228</v>
          </cell>
          <cell r="DU629" t="str">
            <v>BANCO ESPIRITO SANTO, SA</v>
          </cell>
        </row>
        <row r="630">
          <cell r="A630" t="str">
            <v>168092</v>
          </cell>
          <cell r="B630" t="str">
            <v>Carlos Augusto Matos Veloso</v>
          </cell>
          <cell r="C630" t="str">
            <v>1979</v>
          </cell>
          <cell r="D630">
            <v>26</v>
          </cell>
          <cell r="E630">
            <v>26</v>
          </cell>
          <cell r="F630" t="str">
            <v>19550709</v>
          </cell>
          <cell r="G630" t="str">
            <v>49</v>
          </cell>
          <cell r="H630" t="str">
            <v>1</v>
          </cell>
          <cell r="I630" t="str">
            <v>Casado</v>
          </cell>
          <cell r="J630" t="str">
            <v>masculino</v>
          </cell>
          <cell r="K630">
            <v>1</v>
          </cell>
          <cell r="L630" t="str">
            <v>Lg Francisco Sanches, 1-2.Frt Laranjeiro</v>
          </cell>
          <cell r="M630" t="str">
            <v>2810-000</v>
          </cell>
          <cell r="N630" t="str">
            <v>ALMADA</v>
          </cell>
          <cell r="O630" t="str">
            <v>00123032</v>
          </cell>
          <cell r="P630" t="str">
            <v>CICLO PREP. ENSINO SECUNDARIO</v>
          </cell>
          <cell r="R630" t="str">
            <v>5155341</v>
          </cell>
          <cell r="S630" t="str">
            <v>19900301</v>
          </cell>
          <cell r="T630" t="str">
            <v>LISBOA</v>
          </cell>
          <cell r="U630" t="str">
            <v>9802</v>
          </cell>
          <cell r="V630" t="str">
            <v>SIND IND ELéCT SUL ILHAS</v>
          </cell>
          <cell r="W630" t="str">
            <v>110511026</v>
          </cell>
          <cell r="X630" t="str">
            <v>3212</v>
          </cell>
          <cell r="Y630" t="str">
            <v>0.0</v>
          </cell>
          <cell r="Z630">
            <v>1</v>
          </cell>
          <cell r="AA630" t="str">
            <v>00</v>
          </cell>
          <cell r="AC630" t="str">
            <v>X</v>
          </cell>
          <cell r="AD630" t="str">
            <v>100</v>
          </cell>
          <cell r="AE630" t="str">
            <v>11071125754</v>
          </cell>
          <cell r="AF630" t="str">
            <v>02</v>
          </cell>
          <cell r="AG630" t="str">
            <v>19790601</v>
          </cell>
          <cell r="AH630" t="str">
            <v>DT.Adm.Corr.Antiguid</v>
          </cell>
          <cell r="AI630" t="str">
            <v>1</v>
          </cell>
          <cell r="AJ630" t="str">
            <v>ACTIVOS</v>
          </cell>
          <cell r="AK630" t="str">
            <v>AA</v>
          </cell>
          <cell r="AL630" t="str">
            <v>ACTIVO TEMP.INTEIRO</v>
          </cell>
          <cell r="AM630" t="str">
            <v>J300</v>
          </cell>
          <cell r="AN630" t="str">
            <v>EDPOutsourcing Comercial-S</v>
          </cell>
          <cell r="AO630" t="str">
            <v>J325</v>
          </cell>
          <cell r="AP630" t="str">
            <v>EDPOC-ALMD</v>
          </cell>
          <cell r="AQ630" t="str">
            <v>40176839</v>
          </cell>
          <cell r="AR630" t="str">
            <v>70000060</v>
          </cell>
          <cell r="AS630" t="str">
            <v>025.</v>
          </cell>
          <cell r="AT630" t="str">
            <v>ESCRITURARIO COMERCIAL</v>
          </cell>
          <cell r="AU630" t="str">
            <v>1</v>
          </cell>
          <cell r="AV630" t="str">
            <v>00040349</v>
          </cell>
          <cell r="AW630" t="str">
            <v>J20464240430</v>
          </cell>
          <cell r="AX630" t="str">
            <v>AS-LJALM-LOJA ALMADA</v>
          </cell>
          <cell r="AY630" t="str">
            <v>68905603</v>
          </cell>
          <cell r="AZ630" t="str">
            <v>Lj Almada</v>
          </cell>
          <cell r="BA630" t="str">
            <v>6890</v>
          </cell>
          <cell r="BB630" t="str">
            <v>EDP Outsourcing Comercial</v>
          </cell>
          <cell r="BC630" t="str">
            <v>6890</v>
          </cell>
          <cell r="BD630" t="str">
            <v>6890</v>
          </cell>
          <cell r="BE630" t="str">
            <v>2800</v>
          </cell>
          <cell r="BF630" t="str">
            <v>6890</v>
          </cell>
          <cell r="BG630" t="str">
            <v>EDP Outsourcing Comercial,SA</v>
          </cell>
          <cell r="BH630" t="str">
            <v>1010</v>
          </cell>
          <cell r="BI630">
            <v>1247</v>
          </cell>
          <cell r="BJ630" t="str">
            <v>11</v>
          </cell>
          <cell r="BK630">
            <v>26</v>
          </cell>
          <cell r="BL630">
            <v>262.86</v>
          </cell>
          <cell r="BM630" t="str">
            <v>NÍVEL 5</v>
          </cell>
          <cell r="BN630" t="str">
            <v>02</v>
          </cell>
          <cell r="BO630" t="str">
            <v>08</v>
          </cell>
          <cell r="BP630" t="str">
            <v>20030101</v>
          </cell>
          <cell r="BQ630" t="str">
            <v>21</v>
          </cell>
          <cell r="BR630" t="str">
            <v>EVOLUCAO AUTOMATICA</v>
          </cell>
          <cell r="BS630" t="str">
            <v>20050101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C630">
            <v>0</v>
          </cell>
          <cell r="CG630">
            <v>0</v>
          </cell>
          <cell r="CK630">
            <v>0</v>
          </cell>
          <cell r="CO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1</v>
          </cell>
          <cell r="CY630" t="str">
            <v>6010</v>
          </cell>
          <cell r="CZ630">
            <v>39.54</v>
          </cell>
          <cell r="DC630">
            <v>0</v>
          </cell>
          <cell r="DF630">
            <v>0</v>
          </cell>
          <cell r="DI630">
            <v>0</v>
          </cell>
          <cell r="DK630">
            <v>0</v>
          </cell>
          <cell r="DL630">
            <v>0</v>
          </cell>
          <cell r="DN630" t="str">
            <v>21D12</v>
          </cell>
          <cell r="DO630" t="str">
            <v>Flex.T.Int."Act.Ind."</v>
          </cell>
          <cell r="DP630">
            <v>2</v>
          </cell>
          <cell r="DQ630">
            <v>100</v>
          </cell>
          <cell r="DR630" t="str">
            <v>LX01</v>
          </cell>
          <cell r="DT630" t="str">
            <v>00330000</v>
          </cell>
          <cell r="DU630" t="str">
            <v>BANCO COMERCIAL PORTUGUES, SA</v>
          </cell>
        </row>
        <row r="631">
          <cell r="A631" t="str">
            <v>225940</v>
          </cell>
          <cell r="B631" t="str">
            <v>Manuel Gomes Pinto</v>
          </cell>
          <cell r="C631" t="str">
            <v>1982</v>
          </cell>
          <cell r="D631">
            <v>23</v>
          </cell>
          <cell r="E631">
            <v>23</v>
          </cell>
          <cell r="F631" t="str">
            <v>19580314</v>
          </cell>
          <cell r="G631" t="str">
            <v>47</v>
          </cell>
          <cell r="H631" t="str">
            <v>1</v>
          </cell>
          <cell r="I631" t="str">
            <v>Casado</v>
          </cell>
          <cell r="J631" t="str">
            <v>masculino</v>
          </cell>
          <cell r="K631">
            <v>1</v>
          </cell>
          <cell r="L631" t="str">
            <v>Rua Qta. da Mansoa Lote 133 Foros de Amora</v>
          </cell>
          <cell r="M631" t="str">
            <v>2845-312</v>
          </cell>
          <cell r="N631" t="str">
            <v>AMORA</v>
          </cell>
          <cell r="O631" t="str">
            <v>00123032</v>
          </cell>
          <cell r="P631" t="str">
            <v>CICLO PREP. ENSINO SECUNDARIO</v>
          </cell>
          <cell r="R631" t="str">
            <v>5009456</v>
          </cell>
          <cell r="S631" t="str">
            <v>19980922</v>
          </cell>
          <cell r="T631" t="str">
            <v>LISBOA</v>
          </cell>
          <cell r="U631" t="str">
            <v>9802</v>
          </cell>
          <cell r="V631" t="str">
            <v>SIND IND ELéCT SUL ILHAS</v>
          </cell>
          <cell r="W631" t="str">
            <v>102138893</v>
          </cell>
          <cell r="X631" t="str">
            <v>3697</v>
          </cell>
          <cell r="Y631" t="str">
            <v>0.0</v>
          </cell>
          <cell r="Z631">
            <v>1</v>
          </cell>
          <cell r="AA631" t="str">
            <v>00</v>
          </cell>
          <cell r="AC631" t="str">
            <v>X</v>
          </cell>
          <cell r="AD631" t="str">
            <v>100</v>
          </cell>
          <cell r="AE631" t="str">
            <v>11201153584</v>
          </cell>
          <cell r="AF631" t="str">
            <v>02</v>
          </cell>
          <cell r="AG631" t="str">
            <v>19820517</v>
          </cell>
          <cell r="AH631" t="str">
            <v>DT.Adm.Corr.Antiguid</v>
          </cell>
          <cell r="AI631" t="str">
            <v>1</v>
          </cell>
          <cell r="AJ631" t="str">
            <v>ACTIVOS</v>
          </cell>
          <cell r="AK631" t="str">
            <v>AA</v>
          </cell>
          <cell r="AL631" t="str">
            <v>ACTIVO TEMP.INTEIRO</v>
          </cell>
          <cell r="AM631" t="str">
            <v>J300</v>
          </cell>
          <cell r="AN631" t="str">
            <v>EDPOutsourcing Comercial-S</v>
          </cell>
          <cell r="AO631" t="str">
            <v>J326</v>
          </cell>
          <cell r="AP631" t="str">
            <v>EDPOC-SEIXAL</v>
          </cell>
          <cell r="AQ631" t="str">
            <v>40177004</v>
          </cell>
          <cell r="AR631" t="str">
            <v>70000045</v>
          </cell>
          <cell r="AS631" t="str">
            <v>01S3</v>
          </cell>
          <cell r="AT631" t="str">
            <v>CHEFIA SECCAO ESCALAO III</v>
          </cell>
          <cell r="AU631" t="str">
            <v>1</v>
          </cell>
          <cell r="AV631" t="str">
            <v>00040363</v>
          </cell>
          <cell r="AW631" t="str">
            <v>J20464580130</v>
          </cell>
          <cell r="AX631" t="str">
            <v>AS-LJSXL-CH-CHEFIA</v>
          </cell>
          <cell r="AY631" t="str">
            <v>68905613</v>
          </cell>
          <cell r="AZ631" t="str">
            <v>Lj Seixal</v>
          </cell>
          <cell r="BA631" t="str">
            <v>6890</v>
          </cell>
          <cell r="BB631" t="str">
            <v>EDP Outsourcing Comercial</v>
          </cell>
          <cell r="BC631" t="str">
            <v>6890</v>
          </cell>
          <cell r="BD631" t="str">
            <v>6890</v>
          </cell>
          <cell r="BE631" t="str">
            <v>2800</v>
          </cell>
          <cell r="BF631" t="str">
            <v>6890</v>
          </cell>
          <cell r="BG631" t="str">
            <v>EDP Outsourcing Comercial,SA</v>
          </cell>
          <cell r="BH631" t="str">
            <v>1010</v>
          </cell>
          <cell r="BI631">
            <v>1520</v>
          </cell>
          <cell r="BJ631" t="str">
            <v>14</v>
          </cell>
          <cell r="BK631">
            <v>23</v>
          </cell>
          <cell r="BL631">
            <v>232.53</v>
          </cell>
          <cell r="BM631" t="str">
            <v>C SECÇ3</v>
          </cell>
          <cell r="BN631" t="str">
            <v>01</v>
          </cell>
          <cell r="BO631" t="str">
            <v>F</v>
          </cell>
          <cell r="BP631" t="str">
            <v>20032409</v>
          </cell>
          <cell r="BQ631" t="str">
            <v>33</v>
          </cell>
          <cell r="BR631" t="str">
            <v>NOMEACAO</v>
          </cell>
          <cell r="BS631" t="str">
            <v>20050101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C631">
            <v>0</v>
          </cell>
          <cell r="CG631">
            <v>0</v>
          </cell>
          <cell r="CK631">
            <v>0</v>
          </cell>
          <cell r="CO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1</v>
          </cell>
          <cell r="CY631" t="str">
            <v>6010</v>
          </cell>
          <cell r="CZ631">
            <v>39.54</v>
          </cell>
          <cell r="DC631">
            <v>0</v>
          </cell>
          <cell r="DF631">
            <v>0</v>
          </cell>
          <cell r="DI631">
            <v>0</v>
          </cell>
          <cell r="DK631">
            <v>0</v>
          </cell>
          <cell r="DL631">
            <v>0</v>
          </cell>
          <cell r="DN631" t="str">
            <v>21D12</v>
          </cell>
          <cell r="DO631" t="str">
            <v>Flex.T.Int."Act.Ind."</v>
          </cell>
          <cell r="DP631">
            <v>2</v>
          </cell>
          <cell r="DQ631">
            <v>100</v>
          </cell>
          <cell r="DR631" t="str">
            <v>LX01</v>
          </cell>
          <cell r="DT631" t="str">
            <v>00330000</v>
          </cell>
          <cell r="DU631" t="str">
            <v>BANCO COMERCIAL PORTUGUES, SA</v>
          </cell>
        </row>
        <row r="632">
          <cell r="A632" t="str">
            <v>214604</v>
          </cell>
          <cell r="B632" t="str">
            <v>Maria Isabel Sousa Aparício</v>
          </cell>
          <cell r="C632" t="str">
            <v>1981</v>
          </cell>
          <cell r="D632">
            <v>24</v>
          </cell>
          <cell r="E632">
            <v>24</v>
          </cell>
          <cell r="F632" t="str">
            <v>19540709</v>
          </cell>
          <cell r="G632" t="str">
            <v>50</v>
          </cell>
          <cell r="H632" t="str">
            <v>0</v>
          </cell>
          <cell r="I632" t="str">
            <v>Solt.</v>
          </cell>
          <cell r="J632" t="str">
            <v>feminino</v>
          </cell>
          <cell r="K632">
            <v>3</v>
          </cell>
          <cell r="L632" t="str">
            <v>R Cesário Verde, 29-R/C Alto do Moínho</v>
          </cell>
          <cell r="M632" t="str">
            <v>2855-020</v>
          </cell>
          <cell r="N632" t="str">
            <v>CORROIOS</v>
          </cell>
          <cell r="O632" t="str">
            <v>00231013</v>
          </cell>
          <cell r="P632" t="str">
            <v>2. CICLO LICEAL</v>
          </cell>
          <cell r="R632" t="str">
            <v>4651670</v>
          </cell>
          <cell r="S632" t="str">
            <v>19981202</v>
          </cell>
          <cell r="T632" t="str">
            <v>LISBOA</v>
          </cell>
          <cell r="W632" t="str">
            <v>165589167</v>
          </cell>
          <cell r="X632" t="str">
            <v>3697</v>
          </cell>
          <cell r="Y632" t="str">
            <v>80.0</v>
          </cell>
          <cell r="Z632">
            <v>3</v>
          </cell>
          <cell r="AA632" t="str">
            <v>00</v>
          </cell>
          <cell r="AD632" t="str">
            <v>029</v>
          </cell>
          <cell r="AE632" t="str">
            <v>10940078840</v>
          </cell>
          <cell r="AF632" t="str">
            <v>02</v>
          </cell>
          <cell r="AG632" t="str">
            <v>19810803</v>
          </cell>
          <cell r="AH632" t="str">
            <v>DT.Adm.Corr.Antiguid</v>
          </cell>
          <cell r="AI632" t="str">
            <v>1</v>
          </cell>
          <cell r="AJ632" t="str">
            <v>ACTIVOS</v>
          </cell>
          <cell r="AK632" t="str">
            <v>AA</v>
          </cell>
          <cell r="AL632" t="str">
            <v>ACTIVO TEMP.INTEIRO</v>
          </cell>
          <cell r="AM632" t="str">
            <v>J300</v>
          </cell>
          <cell r="AN632" t="str">
            <v>EDPOutsourcing Comercial-S</v>
          </cell>
          <cell r="AO632" t="str">
            <v>J326</v>
          </cell>
          <cell r="AP632" t="str">
            <v>EDPOC-SEIXAL</v>
          </cell>
          <cell r="AQ632" t="str">
            <v>40177005</v>
          </cell>
          <cell r="AR632" t="str">
            <v>70000022</v>
          </cell>
          <cell r="AS632" t="str">
            <v>014.</v>
          </cell>
          <cell r="AT632" t="str">
            <v>TECNICO COMERCIAL</v>
          </cell>
          <cell r="AU632" t="str">
            <v>1</v>
          </cell>
          <cell r="AV632" t="str">
            <v>00040364</v>
          </cell>
          <cell r="AW632" t="str">
            <v>J20464580430</v>
          </cell>
          <cell r="AX632" t="str">
            <v>AS-LJSXL-LOJA SEIXAL</v>
          </cell>
          <cell r="AY632" t="str">
            <v>68905613</v>
          </cell>
          <cell r="AZ632" t="str">
            <v>Lj Seixal</v>
          </cell>
          <cell r="BA632" t="str">
            <v>6890</v>
          </cell>
          <cell r="BB632" t="str">
            <v>EDP Outsourcing Comercial</v>
          </cell>
          <cell r="BC632" t="str">
            <v>6890</v>
          </cell>
          <cell r="BD632" t="str">
            <v>6890</v>
          </cell>
          <cell r="BE632" t="str">
            <v>2800</v>
          </cell>
          <cell r="BF632" t="str">
            <v>6890</v>
          </cell>
          <cell r="BG632" t="str">
            <v>EDP Outsourcing Comercial,SA</v>
          </cell>
          <cell r="BH632" t="str">
            <v>1010</v>
          </cell>
          <cell r="BI632">
            <v>1432</v>
          </cell>
          <cell r="BJ632" t="str">
            <v>13</v>
          </cell>
          <cell r="BK632">
            <v>24</v>
          </cell>
          <cell r="BL632">
            <v>242.64</v>
          </cell>
          <cell r="BM632" t="str">
            <v>NÍVEL 4</v>
          </cell>
          <cell r="BN632" t="str">
            <v>00</v>
          </cell>
          <cell r="BO632" t="str">
            <v>07</v>
          </cell>
          <cell r="BP632" t="str">
            <v>20050101</v>
          </cell>
          <cell r="BQ632" t="str">
            <v>21</v>
          </cell>
          <cell r="BR632" t="str">
            <v>EVOLUCAO AUTOMATICA</v>
          </cell>
          <cell r="BS632" t="str">
            <v>20050101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C632">
            <v>0</v>
          </cell>
          <cell r="CG632">
            <v>0</v>
          </cell>
          <cell r="CK632">
            <v>0</v>
          </cell>
          <cell r="CO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Z632">
            <v>0</v>
          </cell>
          <cell r="DC632">
            <v>0</v>
          </cell>
          <cell r="DF632">
            <v>0</v>
          </cell>
          <cell r="DI632">
            <v>0</v>
          </cell>
          <cell r="DK632">
            <v>0</v>
          </cell>
          <cell r="DL632">
            <v>0</v>
          </cell>
          <cell r="DN632" t="str">
            <v>21D12</v>
          </cell>
          <cell r="DO632" t="str">
            <v>Flex.T.Int."Act.Ind."</v>
          </cell>
          <cell r="DP632">
            <v>2</v>
          </cell>
          <cell r="DQ632">
            <v>100</v>
          </cell>
          <cell r="DR632" t="str">
            <v>LX01</v>
          </cell>
          <cell r="DT632" t="str">
            <v>00180000</v>
          </cell>
          <cell r="DU632" t="str">
            <v>BANCO TOTTA &amp; ACORES, SA</v>
          </cell>
        </row>
        <row r="633">
          <cell r="A633" t="str">
            <v>225967</v>
          </cell>
          <cell r="B633" t="str">
            <v>Manuel Maria Batista Galamba</v>
          </cell>
          <cell r="C633" t="str">
            <v>1982</v>
          </cell>
          <cell r="D633">
            <v>23</v>
          </cell>
          <cell r="E633">
            <v>23</v>
          </cell>
          <cell r="F633" t="str">
            <v>19580429</v>
          </cell>
          <cell r="G633" t="str">
            <v>47</v>
          </cell>
          <cell r="H633" t="str">
            <v>1</v>
          </cell>
          <cell r="I633" t="str">
            <v>Casado</v>
          </cell>
          <cell r="J633" t="str">
            <v>masculino</v>
          </cell>
          <cell r="K633">
            <v>1</v>
          </cell>
          <cell r="L633" t="str">
            <v>R João das Regras, 2-2.Dto    Fogueteiro</v>
          </cell>
          <cell r="M633" t="str">
            <v>2845-161</v>
          </cell>
          <cell r="N633" t="str">
            <v>AMORA</v>
          </cell>
          <cell r="O633" t="str">
            <v>00110024</v>
          </cell>
          <cell r="P633" t="str">
            <v>CICLO ELEMENTAR (4.CLASSE)</v>
          </cell>
          <cell r="R633" t="str">
            <v>6098774</v>
          </cell>
          <cell r="S633" t="str">
            <v>19881025</v>
          </cell>
          <cell r="T633" t="str">
            <v>LISBOA</v>
          </cell>
          <cell r="U633" t="str">
            <v>9802</v>
          </cell>
          <cell r="V633" t="str">
            <v>SIND IND ELéCT SUL ILHAS</v>
          </cell>
          <cell r="W633" t="str">
            <v>123174112</v>
          </cell>
          <cell r="X633" t="str">
            <v>3697</v>
          </cell>
          <cell r="Y633" t="str">
            <v>0.0</v>
          </cell>
          <cell r="Z633">
            <v>1</v>
          </cell>
          <cell r="AA633" t="str">
            <v>00</v>
          </cell>
          <cell r="AC633" t="str">
            <v>X</v>
          </cell>
          <cell r="AD633" t="str">
            <v>100</v>
          </cell>
          <cell r="AE633" t="str">
            <v>11071799505</v>
          </cell>
          <cell r="AF633" t="str">
            <v>02</v>
          </cell>
          <cell r="AG633" t="str">
            <v>19820517</v>
          </cell>
          <cell r="AH633" t="str">
            <v>DT.Adm.Corr.Antiguid</v>
          </cell>
          <cell r="AI633" t="str">
            <v>1</v>
          </cell>
          <cell r="AJ633" t="str">
            <v>ACTIVOS</v>
          </cell>
          <cell r="AK633" t="str">
            <v>AA</v>
          </cell>
          <cell r="AL633" t="str">
            <v>ACTIVO TEMP.INTEIRO</v>
          </cell>
          <cell r="AM633" t="str">
            <v>J300</v>
          </cell>
          <cell r="AN633" t="str">
            <v>EDPOutsourcing Comercial-S</v>
          </cell>
          <cell r="AO633" t="str">
            <v>J326</v>
          </cell>
          <cell r="AP633" t="str">
            <v>EDPOC-SEIXAL</v>
          </cell>
          <cell r="AQ633" t="str">
            <v>40177009</v>
          </cell>
          <cell r="AR633" t="str">
            <v>70000060</v>
          </cell>
          <cell r="AS633" t="str">
            <v>025.</v>
          </cell>
          <cell r="AT633" t="str">
            <v>ESCRITURARIO COMERCIAL</v>
          </cell>
          <cell r="AU633" t="str">
            <v>1</v>
          </cell>
          <cell r="AV633" t="str">
            <v>00040364</v>
          </cell>
          <cell r="AW633" t="str">
            <v>J20464580430</v>
          </cell>
          <cell r="AX633" t="str">
            <v>AS-LJSXL-LOJA SEIXAL</v>
          </cell>
          <cell r="AY633" t="str">
            <v>68905613</v>
          </cell>
          <cell r="AZ633" t="str">
            <v>Lj Seixal</v>
          </cell>
          <cell r="BA633" t="str">
            <v>6890</v>
          </cell>
          <cell r="BB633" t="str">
            <v>EDP Outsourcing Comercial</v>
          </cell>
          <cell r="BC633" t="str">
            <v>6890</v>
          </cell>
          <cell r="BD633" t="str">
            <v>6890</v>
          </cell>
          <cell r="BE633" t="str">
            <v>2800</v>
          </cell>
          <cell r="BF633" t="str">
            <v>6890</v>
          </cell>
          <cell r="BG633" t="str">
            <v>EDP Outsourcing Comercial,SA</v>
          </cell>
          <cell r="BH633" t="str">
            <v>1010</v>
          </cell>
          <cell r="BI633">
            <v>1079</v>
          </cell>
          <cell r="BJ633" t="str">
            <v>09</v>
          </cell>
          <cell r="BK633">
            <v>23</v>
          </cell>
          <cell r="BL633">
            <v>232.53</v>
          </cell>
          <cell r="BM633" t="str">
            <v>NÍVEL 5</v>
          </cell>
          <cell r="BN633" t="str">
            <v>01</v>
          </cell>
          <cell r="BO633" t="str">
            <v>06</v>
          </cell>
          <cell r="BP633" t="str">
            <v>20040101</v>
          </cell>
          <cell r="BQ633" t="str">
            <v>21</v>
          </cell>
          <cell r="BR633" t="str">
            <v>EVOLUCAO AUTOMATICA</v>
          </cell>
          <cell r="BS633" t="str">
            <v>20050101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C633">
            <v>0</v>
          </cell>
          <cell r="CG633">
            <v>0</v>
          </cell>
          <cell r="CK633">
            <v>0</v>
          </cell>
          <cell r="CO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1</v>
          </cell>
          <cell r="CY633" t="str">
            <v>6010</v>
          </cell>
          <cell r="CZ633">
            <v>39.54</v>
          </cell>
          <cell r="DC633">
            <v>0</v>
          </cell>
          <cell r="DF633">
            <v>0</v>
          </cell>
          <cell r="DI633">
            <v>0</v>
          </cell>
          <cell r="DK633">
            <v>0</v>
          </cell>
          <cell r="DL633">
            <v>0</v>
          </cell>
          <cell r="DN633" t="str">
            <v>21D12</v>
          </cell>
          <cell r="DO633" t="str">
            <v>Flex.T.Int."Act.Ind."</v>
          </cell>
          <cell r="DP633">
            <v>2</v>
          </cell>
          <cell r="DQ633">
            <v>100</v>
          </cell>
          <cell r="DR633" t="str">
            <v>LX01</v>
          </cell>
          <cell r="DT633" t="str">
            <v>00350759</v>
          </cell>
          <cell r="DU633" t="str">
            <v>CAIXA GERAL DE DEPOSITOS, SA</v>
          </cell>
        </row>
        <row r="634">
          <cell r="A634" t="str">
            <v>297976</v>
          </cell>
          <cell r="B634" t="str">
            <v>Mario Virgilio Marques Garcia</v>
          </cell>
          <cell r="C634" t="str">
            <v>1986</v>
          </cell>
          <cell r="D634">
            <v>19</v>
          </cell>
          <cell r="E634">
            <v>19</v>
          </cell>
          <cell r="F634" t="str">
            <v>19660818</v>
          </cell>
          <cell r="G634" t="str">
            <v>38</v>
          </cell>
          <cell r="H634" t="str">
            <v>1</v>
          </cell>
          <cell r="I634" t="str">
            <v>Casado</v>
          </cell>
          <cell r="J634" t="str">
            <v>masculino</v>
          </cell>
          <cell r="K634">
            <v>2</v>
          </cell>
          <cell r="L634" t="str">
            <v>Rua da Emenda 6 Aldeia do Meco</v>
          </cell>
          <cell r="M634" t="str">
            <v>2970-061</v>
          </cell>
          <cell r="N634" t="str">
            <v>SESIMBRA</v>
          </cell>
          <cell r="O634" t="str">
            <v>00243383</v>
          </cell>
          <cell r="P634" t="str">
            <v>12.ANO - 1. CURSO</v>
          </cell>
          <cell r="R634" t="str">
            <v>7788507</v>
          </cell>
          <cell r="S634" t="str">
            <v>19950919</v>
          </cell>
          <cell r="T634" t="str">
            <v>LISBOA</v>
          </cell>
          <cell r="U634" t="str">
            <v>9803</v>
          </cell>
          <cell r="V634" t="str">
            <v>S.NAC IND ENERGIA-SINDEL</v>
          </cell>
          <cell r="W634" t="str">
            <v>184941172</v>
          </cell>
          <cell r="X634" t="str">
            <v>2240</v>
          </cell>
          <cell r="Y634" t="str">
            <v>0.0</v>
          </cell>
          <cell r="Z634">
            <v>2</v>
          </cell>
          <cell r="AA634" t="str">
            <v>00</v>
          </cell>
          <cell r="AC634" t="str">
            <v>X</v>
          </cell>
          <cell r="AD634" t="str">
            <v>100</v>
          </cell>
          <cell r="AE634" t="str">
            <v>11074017004</v>
          </cell>
          <cell r="AF634" t="str">
            <v>02</v>
          </cell>
          <cell r="AG634" t="str">
            <v>19861001</v>
          </cell>
          <cell r="AH634" t="str">
            <v>DT.Adm.Corr.Antiguid</v>
          </cell>
          <cell r="AI634" t="str">
            <v>1</v>
          </cell>
          <cell r="AJ634" t="str">
            <v>ACTIVOS</v>
          </cell>
          <cell r="AK634" t="str">
            <v>AA</v>
          </cell>
          <cell r="AL634" t="str">
            <v>ACTIVO TEMP.INTEIRO</v>
          </cell>
          <cell r="AM634" t="str">
            <v>J300</v>
          </cell>
          <cell r="AN634" t="str">
            <v>EDPOutsourcing Comercial-S</v>
          </cell>
          <cell r="AO634" t="str">
            <v>J326</v>
          </cell>
          <cell r="AP634" t="str">
            <v>EDPOC-SEIXAL</v>
          </cell>
          <cell r="AQ634" t="str">
            <v>40177010</v>
          </cell>
          <cell r="AR634" t="str">
            <v>70000060</v>
          </cell>
          <cell r="AS634" t="str">
            <v>025.</v>
          </cell>
          <cell r="AT634" t="str">
            <v>ESCRITURARIO COMERCIAL</v>
          </cell>
          <cell r="AU634" t="str">
            <v>1</v>
          </cell>
          <cell r="AV634" t="str">
            <v>00040364</v>
          </cell>
          <cell r="AW634" t="str">
            <v>J20464580430</v>
          </cell>
          <cell r="AX634" t="str">
            <v>AS-LJSXL-LOJA SEIXAL</v>
          </cell>
          <cell r="AY634" t="str">
            <v>68905613</v>
          </cell>
          <cell r="AZ634" t="str">
            <v>Lj Seixal</v>
          </cell>
          <cell r="BA634" t="str">
            <v>6890</v>
          </cell>
          <cell r="BB634" t="str">
            <v>EDP Outsourcing Comercial</v>
          </cell>
          <cell r="BC634" t="str">
            <v>6890</v>
          </cell>
          <cell r="BD634" t="str">
            <v>6890</v>
          </cell>
          <cell r="BE634" t="str">
            <v>2800</v>
          </cell>
          <cell r="BF634" t="str">
            <v>6890</v>
          </cell>
          <cell r="BG634" t="str">
            <v>EDP Outsourcing Comercial,SA</v>
          </cell>
          <cell r="BH634" t="str">
            <v>1010</v>
          </cell>
          <cell r="BI634">
            <v>1160</v>
          </cell>
          <cell r="BJ634" t="str">
            <v>10</v>
          </cell>
          <cell r="BK634">
            <v>19</v>
          </cell>
          <cell r="BL634">
            <v>192.09</v>
          </cell>
          <cell r="BM634" t="str">
            <v>NÍVEL 5</v>
          </cell>
          <cell r="BN634" t="str">
            <v>01</v>
          </cell>
          <cell r="BO634" t="str">
            <v>07</v>
          </cell>
          <cell r="BP634" t="str">
            <v>20040101</v>
          </cell>
          <cell r="BQ634" t="str">
            <v>21</v>
          </cell>
          <cell r="BR634" t="str">
            <v>EVOLUCAO AUTOMATICA</v>
          </cell>
          <cell r="BS634" t="str">
            <v>20050101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C634">
            <v>0</v>
          </cell>
          <cell r="CG634">
            <v>0</v>
          </cell>
          <cell r="CK634">
            <v>0</v>
          </cell>
          <cell r="CO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1</v>
          </cell>
          <cell r="CY634" t="str">
            <v>6010</v>
          </cell>
          <cell r="CZ634">
            <v>39.54</v>
          </cell>
          <cell r="DC634">
            <v>0</v>
          </cell>
          <cell r="DF634">
            <v>0</v>
          </cell>
          <cell r="DI634">
            <v>0</v>
          </cell>
          <cell r="DK634">
            <v>0</v>
          </cell>
          <cell r="DL634">
            <v>0</v>
          </cell>
          <cell r="DN634" t="str">
            <v>21D12</v>
          </cell>
          <cell r="DO634" t="str">
            <v>Flex.T.Int."Act.Ind."</v>
          </cell>
          <cell r="DP634">
            <v>2</v>
          </cell>
          <cell r="DQ634">
            <v>100</v>
          </cell>
          <cell r="DR634" t="str">
            <v>LX01</v>
          </cell>
          <cell r="DT634" t="str">
            <v>00352155</v>
          </cell>
          <cell r="DU634" t="str">
            <v>CAIXA GERAL DE DEPOSITOS, SA</v>
          </cell>
        </row>
        <row r="635">
          <cell r="A635" t="str">
            <v>162981</v>
          </cell>
          <cell r="B635" t="str">
            <v>Maria de Fatima Campos Magalhães</v>
          </cell>
          <cell r="C635" t="str">
            <v>1978</v>
          </cell>
          <cell r="D635">
            <v>27</v>
          </cell>
          <cell r="E635">
            <v>27</v>
          </cell>
          <cell r="F635" t="str">
            <v>19530202</v>
          </cell>
          <cell r="G635" t="str">
            <v>52</v>
          </cell>
          <cell r="H635" t="str">
            <v>0</v>
          </cell>
          <cell r="I635" t="str">
            <v>Solt.</v>
          </cell>
          <cell r="J635" t="str">
            <v>feminino</v>
          </cell>
          <cell r="K635">
            <v>1</v>
          </cell>
          <cell r="L635" t="str">
            <v>R Soeiro Pereira Gomes, 40-4. Dto      Paivas</v>
          </cell>
          <cell r="M635" t="str">
            <v>2845-387</v>
          </cell>
          <cell r="N635" t="str">
            <v>AMORA</v>
          </cell>
          <cell r="O635" t="str">
            <v>00241132</v>
          </cell>
          <cell r="P635" t="str">
            <v>CURSO COMPLEMENTAR DOS LICEUS</v>
          </cell>
          <cell r="R635" t="str">
            <v>5726024</v>
          </cell>
          <cell r="S635" t="str">
            <v>19971009</v>
          </cell>
          <cell r="T635" t="str">
            <v>LISBOA</v>
          </cell>
          <cell r="U635" t="str">
            <v>9802</v>
          </cell>
          <cell r="V635" t="str">
            <v>SIND IND ELéCT SUL ILHAS</v>
          </cell>
          <cell r="W635" t="str">
            <v>125281250</v>
          </cell>
          <cell r="X635" t="str">
            <v>3697</v>
          </cell>
          <cell r="Y635" t="str">
            <v>0.0</v>
          </cell>
          <cell r="Z635">
            <v>1</v>
          </cell>
          <cell r="AA635" t="str">
            <v>00</v>
          </cell>
          <cell r="AD635" t="str">
            <v>100</v>
          </cell>
          <cell r="AE635" t="str">
            <v>11053266342</v>
          </cell>
          <cell r="AF635" t="str">
            <v>02</v>
          </cell>
          <cell r="AG635" t="str">
            <v>19781201</v>
          </cell>
          <cell r="AH635" t="str">
            <v>DT.Adm.Corr.Antiguid</v>
          </cell>
          <cell r="AI635" t="str">
            <v>1</v>
          </cell>
          <cell r="AJ635" t="str">
            <v>ACTIVOS</v>
          </cell>
          <cell r="AK635" t="str">
            <v>AA</v>
          </cell>
          <cell r="AL635" t="str">
            <v>ACTIVO TEMP.INTEIRO</v>
          </cell>
          <cell r="AM635" t="str">
            <v>J300</v>
          </cell>
          <cell r="AN635" t="str">
            <v>EDPOutsourcing Comercial-S</v>
          </cell>
          <cell r="AO635" t="str">
            <v>J326</v>
          </cell>
          <cell r="AP635" t="str">
            <v>EDPOC-SEIXAL</v>
          </cell>
          <cell r="AQ635" t="str">
            <v>40177007</v>
          </cell>
          <cell r="AR635" t="str">
            <v>70000060</v>
          </cell>
          <cell r="AS635" t="str">
            <v>025.</v>
          </cell>
          <cell r="AT635" t="str">
            <v>ESCRITURARIO COMERCIAL</v>
          </cell>
          <cell r="AU635" t="str">
            <v>1</v>
          </cell>
          <cell r="AV635" t="str">
            <v>00040364</v>
          </cell>
          <cell r="AW635" t="str">
            <v>J20464580430</v>
          </cell>
          <cell r="AX635" t="str">
            <v>AS-LJSXL-LOJA SEIXAL</v>
          </cell>
          <cell r="AY635" t="str">
            <v>68905613</v>
          </cell>
          <cell r="AZ635" t="str">
            <v>Lj Seixal</v>
          </cell>
          <cell r="BA635" t="str">
            <v>6890</v>
          </cell>
          <cell r="BB635" t="str">
            <v>EDP Outsourcing Comercial</v>
          </cell>
          <cell r="BC635" t="str">
            <v>6890</v>
          </cell>
          <cell r="BD635" t="str">
            <v>6890</v>
          </cell>
          <cell r="BE635" t="str">
            <v>2800</v>
          </cell>
          <cell r="BF635" t="str">
            <v>6890</v>
          </cell>
          <cell r="BG635" t="str">
            <v>EDP Outsourcing Comercial,SA</v>
          </cell>
          <cell r="BH635" t="str">
            <v>1010</v>
          </cell>
          <cell r="BI635">
            <v>1247</v>
          </cell>
          <cell r="BJ635" t="str">
            <v>11</v>
          </cell>
          <cell r="BK635">
            <v>27</v>
          </cell>
          <cell r="BL635">
            <v>272.97000000000003</v>
          </cell>
          <cell r="BM635" t="str">
            <v>NÍVEL 5</v>
          </cell>
          <cell r="BN635" t="str">
            <v>01</v>
          </cell>
          <cell r="BO635" t="str">
            <v>08</v>
          </cell>
          <cell r="BP635" t="str">
            <v>20040101</v>
          </cell>
          <cell r="BQ635" t="str">
            <v>21</v>
          </cell>
          <cell r="BR635" t="str">
            <v>EVOLUCAO AUTOMATICA</v>
          </cell>
          <cell r="BS635" t="str">
            <v>20050101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C635">
            <v>0</v>
          </cell>
          <cell r="CG635">
            <v>0</v>
          </cell>
          <cell r="CK635">
            <v>0</v>
          </cell>
          <cell r="CO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</v>
          </cell>
          <cell r="CY635" t="str">
            <v>6010</v>
          </cell>
          <cell r="CZ635">
            <v>39.54</v>
          </cell>
          <cell r="DC635">
            <v>0</v>
          </cell>
          <cell r="DF635">
            <v>0</v>
          </cell>
          <cell r="DI635">
            <v>0</v>
          </cell>
          <cell r="DK635">
            <v>0</v>
          </cell>
          <cell r="DL635">
            <v>0</v>
          </cell>
          <cell r="DN635" t="str">
            <v>21D12</v>
          </cell>
          <cell r="DO635" t="str">
            <v>Flex.T.Int."Act.Ind."</v>
          </cell>
          <cell r="DP635">
            <v>2</v>
          </cell>
          <cell r="DQ635">
            <v>100</v>
          </cell>
          <cell r="DR635" t="str">
            <v>LX01</v>
          </cell>
          <cell r="DT635" t="str">
            <v>00360022</v>
          </cell>
          <cell r="DU635" t="str">
            <v>CAIXA ECONOMICA MONTEPIO GERAL</v>
          </cell>
        </row>
        <row r="636">
          <cell r="A636" t="str">
            <v>168114</v>
          </cell>
          <cell r="B636" t="str">
            <v>Luis Manuel Coelho Reis</v>
          </cell>
          <cell r="C636" t="str">
            <v>1979</v>
          </cell>
          <cell r="D636">
            <v>26</v>
          </cell>
          <cell r="E636">
            <v>26</v>
          </cell>
          <cell r="F636" t="str">
            <v>19570430</v>
          </cell>
          <cell r="G636" t="str">
            <v>48</v>
          </cell>
          <cell r="H636" t="str">
            <v>1</v>
          </cell>
          <cell r="I636" t="str">
            <v>Casado</v>
          </cell>
          <cell r="J636" t="str">
            <v>masculino</v>
          </cell>
          <cell r="K636">
            <v>2</v>
          </cell>
          <cell r="L636" t="str">
            <v>Lg Infante D.Henrique, 10-2. Esq</v>
          </cell>
          <cell r="M636" t="str">
            <v>2970-666</v>
          </cell>
          <cell r="N636" t="str">
            <v>SESIMBRA</v>
          </cell>
          <cell r="O636" t="str">
            <v>00232253</v>
          </cell>
          <cell r="P636" t="str">
            <v>CURSO GERAL DE ELECTRICIDADE</v>
          </cell>
          <cell r="R636" t="str">
            <v>4902303</v>
          </cell>
          <cell r="S636" t="str">
            <v>20010104</v>
          </cell>
          <cell r="T636" t="str">
            <v>LISBOA</v>
          </cell>
          <cell r="U636" t="str">
            <v>9803</v>
          </cell>
          <cell r="V636" t="str">
            <v>S.NAC IND ENERGIA-SINDEL</v>
          </cell>
          <cell r="W636" t="str">
            <v>110510631</v>
          </cell>
          <cell r="X636" t="str">
            <v>2240</v>
          </cell>
          <cell r="Y636" t="str">
            <v>0.0</v>
          </cell>
          <cell r="Z636">
            <v>2</v>
          </cell>
          <cell r="AA636" t="str">
            <v>00</v>
          </cell>
          <cell r="AC636" t="str">
            <v>X</v>
          </cell>
          <cell r="AD636" t="str">
            <v>100</v>
          </cell>
          <cell r="AE636" t="str">
            <v>11218496247</v>
          </cell>
          <cell r="AF636" t="str">
            <v>02</v>
          </cell>
          <cell r="AG636" t="str">
            <v>19790601</v>
          </cell>
          <cell r="AH636" t="str">
            <v>DT.Adm.Corr.Antiguid</v>
          </cell>
          <cell r="AI636" t="str">
            <v>1</v>
          </cell>
          <cell r="AJ636" t="str">
            <v>ACTIVOS</v>
          </cell>
          <cell r="AK636" t="str">
            <v>AA</v>
          </cell>
          <cell r="AL636" t="str">
            <v>ACTIVO TEMP.INTEIRO</v>
          </cell>
          <cell r="AM636" t="str">
            <v>J300</v>
          </cell>
          <cell r="AN636" t="str">
            <v>EDPOutsourcing Comercial-S</v>
          </cell>
          <cell r="AO636" t="str">
            <v>J326</v>
          </cell>
          <cell r="AP636" t="str">
            <v>EDPOC-SEIXAL</v>
          </cell>
          <cell r="AQ636" t="str">
            <v>40177008</v>
          </cell>
          <cell r="AR636" t="str">
            <v>70000060</v>
          </cell>
          <cell r="AS636" t="str">
            <v>025.</v>
          </cell>
          <cell r="AT636" t="str">
            <v>ESCRITURARIO COMERCIAL</v>
          </cell>
          <cell r="AU636" t="str">
            <v>0</v>
          </cell>
          <cell r="AV636" t="str">
            <v>00040364</v>
          </cell>
          <cell r="AW636" t="str">
            <v>J20464580430</v>
          </cell>
          <cell r="AX636" t="str">
            <v>AS-LJSXL-LOJA SEIXAL</v>
          </cell>
          <cell r="AY636" t="str">
            <v>68905613</v>
          </cell>
          <cell r="AZ636" t="str">
            <v>Lj Seixal</v>
          </cell>
          <cell r="BA636" t="str">
            <v>6890</v>
          </cell>
          <cell r="BB636" t="str">
            <v>EDP Outsourcing Comercial</v>
          </cell>
          <cell r="BC636" t="str">
            <v>6890</v>
          </cell>
          <cell r="BD636" t="str">
            <v>6890</v>
          </cell>
          <cell r="BE636" t="str">
            <v>2800</v>
          </cell>
          <cell r="BF636" t="str">
            <v>6890</v>
          </cell>
          <cell r="BG636" t="str">
            <v>EDP Outsourcing Comercial,SA</v>
          </cell>
          <cell r="BH636" t="str">
            <v>1010</v>
          </cell>
          <cell r="BI636">
            <v>1160</v>
          </cell>
          <cell r="BJ636" t="str">
            <v>10</v>
          </cell>
          <cell r="BK636">
            <v>26</v>
          </cell>
          <cell r="BL636">
            <v>262.86</v>
          </cell>
          <cell r="BM636" t="str">
            <v>NÍVEL 5</v>
          </cell>
          <cell r="BN636" t="str">
            <v>01</v>
          </cell>
          <cell r="BO636" t="str">
            <v>07</v>
          </cell>
          <cell r="BP636" t="str">
            <v>20040101</v>
          </cell>
          <cell r="BQ636" t="str">
            <v>21</v>
          </cell>
          <cell r="BR636" t="str">
            <v>EVOLUCAO AUTOMATICA</v>
          </cell>
          <cell r="BS636" t="str">
            <v>20050101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C636">
            <v>0</v>
          </cell>
          <cell r="CG636">
            <v>0</v>
          </cell>
          <cell r="CK636">
            <v>0</v>
          </cell>
          <cell r="CO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</v>
          </cell>
          <cell r="CY636" t="str">
            <v>6010</v>
          </cell>
          <cell r="CZ636">
            <v>39.54</v>
          </cell>
          <cell r="DC636">
            <v>0</v>
          </cell>
          <cell r="DF636">
            <v>0</v>
          </cell>
          <cell r="DI636">
            <v>0</v>
          </cell>
          <cell r="DK636">
            <v>0</v>
          </cell>
          <cell r="DL636">
            <v>0</v>
          </cell>
          <cell r="DN636" t="str">
            <v>21D12</v>
          </cell>
          <cell r="DO636" t="str">
            <v>Flex.T.Int."Act.Ind."</v>
          </cell>
          <cell r="DP636">
            <v>2</v>
          </cell>
          <cell r="DQ636">
            <v>100</v>
          </cell>
          <cell r="DR636" t="str">
            <v>LX01</v>
          </cell>
          <cell r="DT636" t="str">
            <v>00100000</v>
          </cell>
          <cell r="DU636" t="str">
            <v>BANCO BPI, SA</v>
          </cell>
        </row>
        <row r="637">
          <cell r="A637" t="str">
            <v>152030</v>
          </cell>
          <cell r="B637" t="str">
            <v>Maria Natalina Percheiro dos Santos</v>
          </cell>
          <cell r="C637" t="str">
            <v>1974</v>
          </cell>
          <cell r="D637">
            <v>31</v>
          </cell>
          <cell r="E637">
            <v>31</v>
          </cell>
          <cell r="F637" t="str">
            <v>19520127</v>
          </cell>
          <cell r="G637" t="str">
            <v>53</v>
          </cell>
          <cell r="H637" t="str">
            <v>0</v>
          </cell>
          <cell r="I637" t="str">
            <v>Solt.</v>
          </cell>
          <cell r="J637" t="str">
            <v>feminino</v>
          </cell>
          <cell r="K637">
            <v>0</v>
          </cell>
          <cell r="L637" t="str">
            <v>R Magalhães Lima, 5-2.Dto     Paivas</v>
          </cell>
          <cell r="M637" t="str">
            <v>2845-377</v>
          </cell>
          <cell r="N637" t="str">
            <v>AMORA</v>
          </cell>
          <cell r="O637" t="str">
            <v>00122141</v>
          </cell>
          <cell r="P637" t="str">
            <v>CICLO PREPARATORIO ELEMENTAR</v>
          </cell>
          <cell r="R637" t="str">
            <v>2216965</v>
          </cell>
          <cell r="S637" t="str">
            <v>19960718</v>
          </cell>
          <cell r="T637" t="str">
            <v>LISBOA</v>
          </cell>
          <cell r="U637" t="str">
            <v>9802</v>
          </cell>
          <cell r="V637" t="str">
            <v>SIND IND ELéCT SUL ILHAS</v>
          </cell>
          <cell r="W637" t="str">
            <v>140131833</v>
          </cell>
          <cell r="X637" t="str">
            <v>3697</v>
          </cell>
          <cell r="Y637" t="str">
            <v>0.0</v>
          </cell>
          <cell r="Z637">
            <v>0</v>
          </cell>
          <cell r="AA637" t="str">
            <v>00</v>
          </cell>
          <cell r="AD637" t="str">
            <v>100</v>
          </cell>
          <cell r="AE637" t="str">
            <v>11218229976</v>
          </cell>
          <cell r="AF637" t="str">
            <v>02</v>
          </cell>
          <cell r="AG637" t="str">
            <v>19740816</v>
          </cell>
          <cell r="AH637" t="str">
            <v>DT.Adm.Corr.Antiguid</v>
          </cell>
          <cell r="AI637" t="str">
            <v>1</v>
          </cell>
          <cell r="AJ637" t="str">
            <v>ACTIVOS</v>
          </cell>
          <cell r="AK637" t="str">
            <v>AA</v>
          </cell>
          <cell r="AL637" t="str">
            <v>ACTIVO TEMP.INTEIRO</v>
          </cell>
          <cell r="AM637" t="str">
            <v>J300</v>
          </cell>
          <cell r="AN637" t="str">
            <v>EDPOutsourcing Comercial-S</v>
          </cell>
          <cell r="AO637" t="str">
            <v>J326</v>
          </cell>
          <cell r="AP637" t="str">
            <v>EDPOC-SEIXAL</v>
          </cell>
          <cell r="AQ637" t="str">
            <v>40177006</v>
          </cell>
          <cell r="AR637" t="str">
            <v>70000060</v>
          </cell>
          <cell r="AS637" t="str">
            <v>025.</v>
          </cell>
          <cell r="AT637" t="str">
            <v>ESCRITURARIO COMERCIAL</v>
          </cell>
          <cell r="AU637" t="str">
            <v>1</v>
          </cell>
          <cell r="AV637" t="str">
            <v>00040364</v>
          </cell>
          <cell r="AW637" t="str">
            <v>J20464580430</v>
          </cell>
          <cell r="AX637" t="str">
            <v>AS-LJSXL-LOJA SEIXAL</v>
          </cell>
          <cell r="AY637" t="str">
            <v>68905613</v>
          </cell>
          <cell r="AZ637" t="str">
            <v>Lj Seixal</v>
          </cell>
          <cell r="BA637" t="str">
            <v>6890</v>
          </cell>
          <cell r="BB637" t="str">
            <v>EDP Outsourcing Comercial</v>
          </cell>
          <cell r="BC637" t="str">
            <v>6890</v>
          </cell>
          <cell r="BD637" t="str">
            <v>6890</v>
          </cell>
          <cell r="BE637" t="str">
            <v>2800</v>
          </cell>
          <cell r="BF637" t="str">
            <v>6890</v>
          </cell>
          <cell r="BG637" t="str">
            <v>EDP Outsourcing Comercial,SA</v>
          </cell>
          <cell r="BH637" t="str">
            <v>1010</v>
          </cell>
          <cell r="BI637">
            <v>1247</v>
          </cell>
          <cell r="BJ637" t="str">
            <v>11</v>
          </cell>
          <cell r="BK637">
            <v>31</v>
          </cell>
          <cell r="BL637">
            <v>313.41000000000003</v>
          </cell>
          <cell r="BM637" t="str">
            <v>NÍVEL 5</v>
          </cell>
          <cell r="BN637" t="str">
            <v>02</v>
          </cell>
          <cell r="BO637" t="str">
            <v>08</v>
          </cell>
          <cell r="BP637" t="str">
            <v>20030101</v>
          </cell>
          <cell r="BQ637" t="str">
            <v>21</v>
          </cell>
          <cell r="BR637" t="str">
            <v>EVOLUCAO AUTOMATICA</v>
          </cell>
          <cell r="BS637" t="str">
            <v>20050101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C637">
            <v>0</v>
          </cell>
          <cell r="CG637">
            <v>0</v>
          </cell>
          <cell r="CK637">
            <v>0</v>
          </cell>
          <cell r="CO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 t="str">
            <v>6010</v>
          </cell>
          <cell r="CZ637">
            <v>39.54</v>
          </cell>
          <cell r="DC637">
            <v>0</v>
          </cell>
          <cell r="DF637">
            <v>0</v>
          </cell>
          <cell r="DI637">
            <v>0</v>
          </cell>
          <cell r="DK637">
            <v>0</v>
          </cell>
          <cell r="DL637">
            <v>0</v>
          </cell>
          <cell r="DN637" t="str">
            <v>21D12</v>
          </cell>
          <cell r="DO637" t="str">
            <v>Flex.T.Int."Act.Ind."</v>
          </cell>
          <cell r="DP637">
            <v>2</v>
          </cell>
          <cell r="DQ637">
            <v>100</v>
          </cell>
          <cell r="DR637" t="str">
            <v>LX01</v>
          </cell>
          <cell r="DT637" t="str">
            <v>00360022</v>
          </cell>
          <cell r="DU637" t="str">
            <v>CAIXA ECONOMICA MONTEPIO GERAL</v>
          </cell>
        </row>
        <row r="638">
          <cell r="A638" t="str">
            <v>284432</v>
          </cell>
          <cell r="B638" t="str">
            <v>Renato Jose Neves Basilio</v>
          </cell>
          <cell r="C638" t="str">
            <v>1985</v>
          </cell>
          <cell r="D638">
            <v>20</v>
          </cell>
          <cell r="E638">
            <v>20</v>
          </cell>
          <cell r="F638" t="str">
            <v>19480405</v>
          </cell>
          <cell r="G638" t="str">
            <v>57</v>
          </cell>
          <cell r="H638" t="str">
            <v>5</v>
          </cell>
          <cell r="I638" t="str">
            <v>Viuvo</v>
          </cell>
          <cell r="J638" t="str">
            <v>masculino</v>
          </cell>
          <cell r="K638">
            <v>0</v>
          </cell>
          <cell r="L638" t="str">
            <v>Est dos Ciprestes, 55-1.Esq</v>
          </cell>
          <cell r="M638" t="str">
            <v>2900-320</v>
          </cell>
          <cell r="N638" t="str">
            <v>SETÚBAL</v>
          </cell>
          <cell r="O638" t="str">
            <v>00242072</v>
          </cell>
          <cell r="P638" t="str">
            <v>CC CONTABILIDADE ADMINISTRACAO</v>
          </cell>
          <cell r="R638" t="str">
            <v>185326</v>
          </cell>
          <cell r="S638" t="str">
            <v>20030929</v>
          </cell>
          <cell r="T638" t="str">
            <v>SETUBAL</v>
          </cell>
          <cell r="W638" t="str">
            <v>137945094</v>
          </cell>
          <cell r="X638" t="str">
            <v>3530</v>
          </cell>
          <cell r="Y638" t="str">
            <v>0.0</v>
          </cell>
          <cell r="Z638">
            <v>0</v>
          </cell>
          <cell r="AA638" t="str">
            <v>00</v>
          </cell>
          <cell r="AD638" t="str">
            <v>100</v>
          </cell>
          <cell r="AE638" t="str">
            <v>11070652405</v>
          </cell>
          <cell r="AF638" t="str">
            <v>02</v>
          </cell>
          <cell r="AG638" t="str">
            <v>19850617</v>
          </cell>
          <cell r="AH638" t="str">
            <v>DT.Adm.Corr.Antiguid</v>
          </cell>
          <cell r="AI638" t="str">
            <v>1</v>
          </cell>
          <cell r="AJ638" t="str">
            <v>ACTIVOS</v>
          </cell>
          <cell r="AK638" t="str">
            <v>AA</v>
          </cell>
          <cell r="AL638" t="str">
            <v>ACTIVO TEMP.INTEIRO</v>
          </cell>
          <cell r="AM638" t="str">
            <v>J300</v>
          </cell>
          <cell r="AN638" t="str">
            <v>EDPOutsourcing Comercial-S</v>
          </cell>
          <cell r="AO638" t="str">
            <v>J327</v>
          </cell>
          <cell r="AP638" t="str">
            <v>EDPOC-STBL-LjCd</v>
          </cell>
          <cell r="AQ638" t="str">
            <v>40177011</v>
          </cell>
          <cell r="AR638" t="str">
            <v>70000045</v>
          </cell>
          <cell r="AS638" t="str">
            <v>01S3</v>
          </cell>
          <cell r="AT638" t="str">
            <v>CHEFIA SECCAO ESCALAO III</v>
          </cell>
          <cell r="AU638" t="str">
            <v>1</v>
          </cell>
          <cell r="AV638" t="str">
            <v>00040366</v>
          </cell>
          <cell r="AW638" t="str">
            <v>J20464620130</v>
          </cell>
          <cell r="AX638" t="str">
            <v>AS-LJSTB-CDCH-CHEFIA</v>
          </cell>
          <cell r="AY638" t="str">
            <v>68905617</v>
          </cell>
          <cell r="AZ638" t="str">
            <v>Lj Setúbal - Loja Ci</v>
          </cell>
          <cell r="BA638" t="str">
            <v>6890</v>
          </cell>
          <cell r="BB638" t="str">
            <v>EDP Outsourcing Comercial</v>
          </cell>
          <cell r="BC638" t="str">
            <v>6890</v>
          </cell>
          <cell r="BD638" t="str">
            <v>6890</v>
          </cell>
          <cell r="BE638" t="str">
            <v>2800</v>
          </cell>
          <cell r="BF638" t="str">
            <v>6890</v>
          </cell>
          <cell r="BG638" t="str">
            <v>EDP Outsourcing Comercial,SA</v>
          </cell>
          <cell r="BH638" t="str">
            <v>1010</v>
          </cell>
          <cell r="BI638">
            <v>1799</v>
          </cell>
          <cell r="BJ638" t="str">
            <v>17</v>
          </cell>
          <cell r="BK638">
            <v>20</v>
          </cell>
          <cell r="BL638">
            <v>202.2</v>
          </cell>
          <cell r="BM638" t="str">
            <v>C SECÇ3</v>
          </cell>
          <cell r="BN638" t="str">
            <v>03</v>
          </cell>
          <cell r="BO638" t="str">
            <v>I</v>
          </cell>
          <cell r="BP638" t="str">
            <v>20020101</v>
          </cell>
          <cell r="BQ638" t="str">
            <v>21</v>
          </cell>
          <cell r="BR638" t="str">
            <v>EVOLUCAO AUTOMATICA</v>
          </cell>
          <cell r="BS638" t="str">
            <v>20050101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C638">
            <v>0</v>
          </cell>
          <cell r="CG638">
            <v>0</v>
          </cell>
          <cell r="CK638">
            <v>0</v>
          </cell>
          <cell r="CO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Z638">
            <v>0</v>
          </cell>
          <cell r="DC638">
            <v>0</v>
          </cell>
          <cell r="DF638">
            <v>0</v>
          </cell>
          <cell r="DI638">
            <v>0</v>
          </cell>
          <cell r="DK638">
            <v>0</v>
          </cell>
          <cell r="DL638">
            <v>0</v>
          </cell>
          <cell r="DN638" t="str">
            <v>11LJB</v>
          </cell>
          <cell r="DO638" t="str">
            <v>Fixo Tempo Inteiro</v>
          </cell>
          <cell r="DP638">
            <v>9</v>
          </cell>
          <cell r="DQ638">
            <v>100</v>
          </cell>
          <cell r="DR638" t="str">
            <v>LX01</v>
          </cell>
          <cell r="DT638" t="str">
            <v>00100000</v>
          </cell>
          <cell r="DU638" t="str">
            <v>BANCO BPI, SA</v>
          </cell>
        </row>
        <row r="639">
          <cell r="A639" t="str">
            <v>302708</v>
          </cell>
          <cell r="B639" t="str">
            <v>Ana Elisabete Roxo Raimundo</v>
          </cell>
          <cell r="C639" t="str">
            <v>1984</v>
          </cell>
          <cell r="D639">
            <v>21</v>
          </cell>
          <cell r="E639">
            <v>21</v>
          </cell>
          <cell r="F639" t="str">
            <v>19640428</v>
          </cell>
          <cell r="G639" t="str">
            <v>41</v>
          </cell>
          <cell r="H639" t="str">
            <v>4</v>
          </cell>
          <cell r="I639" t="str">
            <v>Divorc</v>
          </cell>
          <cell r="J639" t="str">
            <v>feminino</v>
          </cell>
          <cell r="K639">
            <v>1</v>
          </cell>
          <cell r="L639" t="str">
            <v>Rua Lucia Encarnação Maracoto nº 90-2º DTº SETUBAL</v>
          </cell>
          <cell r="M639" t="str">
            <v>2910-056</v>
          </cell>
          <cell r="N639" t="str">
            <v>SETÚBAL</v>
          </cell>
          <cell r="O639" t="str">
            <v>00233023</v>
          </cell>
          <cell r="P639" t="str">
            <v>C.GERAL UNIFICADO(9 ANO ESCOL)</v>
          </cell>
          <cell r="R639" t="str">
            <v>6991941</v>
          </cell>
          <cell r="S639" t="str">
            <v>20000807</v>
          </cell>
          <cell r="T639" t="str">
            <v>LISBOA</v>
          </cell>
          <cell r="U639" t="str">
            <v>9802</v>
          </cell>
          <cell r="V639" t="str">
            <v>SIND IND ELéCT SUL ILHAS</v>
          </cell>
          <cell r="W639" t="str">
            <v>167058681</v>
          </cell>
          <cell r="X639" t="str">
            <v>2232</v>
          </cell>
          <cell r="Y639" t="str">
            <v>0.0</v>
          </cell>
          <cell r="Z639">
            <v>1</v>
          </cell>
          <cell r="AA639" t="str">
            <v>00</v>
          </cell>
          <cell r="AD639" t="str">
            <v>100</v>
          </cell>
          <cell r="AE639" t="str">
            <v>10940087416</v>
          </cell>
          <cell r="AF639" t="str">
            <v>02</v>
          </cell>
          <cell r="AG639" t="str">
            <v>19840602</v>
          </cell>
          <cell r="AH639" t="str">
            <v>DT.Adm.Corr.Antiguid</v>
          </cell>
          <cell r="AI639" t="str">
            <v>1</v>
          </cell>
          <cell r="AJ639" t="str">
            <v>ACTIVOS</v>
          </cell>
          <cell r="AK639" t="str">
            <v>AA</v>
          </cell>
          <cell r="AL639" t="str">
            <v>ACTIVO TEMP.INTEIRO</v>
          </cell>
          <cell r="AM639" t="str">
            <v>J300</v>
          </cell>
          <cell r="AN639" t="str">
            <v>EDPOutsourcing Comercial-S</v>
          </cell>
          <cell r="AO639" t="str">
            <v>J327</v>
          </cell>
          <cell r="AP639" t="str">
            <v>EDPOC-STBL-LjCd</v>
          </cell>
          <cell r="AQ639" t="str">
            <v>40177012</v>
          </cell>
          <cell r="AR639" t="str">
            <v>70000045</v>
          </cell>
          <cell r="AS639" t="str">
            <v>01S3</v>
          </cell>
          <cell r="AT639" t="str">
            <v>CHEFIA SECCAO ESCALAO III</v>
          </cell>
          <cell r="AU639" t="str">
            <v>1</v>
          </cell>
          <cell r="AV639" t="str">
            <v>00040366</v>
          </cell>
          <cell r="AW639" t="str">
            <v>J20464620130</v>
          </cell>
          <cell r="AX639" t="str">
            <v>AS-LJSTB-CDCH-CHEFIA</v>
          </cell>
          <cell r="AY639" t="str">
            <v>68905617</v>
          </cell>
          <cell r="AZ639" t="str">
            <v>Lj Setúbal - Loja Ci</v>
          </cell>
          <cell r="BA639" t="str">
            <v>6890</v>
          </cell>
          <cell r="BB639" t="str">
            <v>EDP Outsourcing Comercial</v>
          </cell>
          <cell r="BC639" t="str">
            <v>6890</v>
          </cell>
          <cell r="BD639" t="str">
            <v>6890</v>
          </cell>
          <cell r="BE639" t="str">
            <v>2800</v>
          </cell>
          <cell r="BF639" t="str">
            <v>6890</v>
          </cell>
          <cell r="BG639" t="str">
            <v>EDP Outsourcing Comercial,SA</v>
          </cell>
          <cell r="BH639" t="str">
            <v>1010</v>
          </cell>
          <cell r="BI639">
            <v>1618</v>
          </cell>
          <cell r="BJ639" t="str">
            <v>15</v>
          </cell>
          <cell r="BK639">
            <v>21</v>
          </cell>
          <cell r="BL639">
            <v>212.31</v>
          </cell>
          <cell r="BM639" t="str">
            <v>C SECÇ3</v>
          </cell>
          <cell r="BN639" t="str">
            <v>02</v>
          </cell>
          <cell r="BO639" t="str">
            <v>G</v>
          </cell>
          <cell r="BP639" t="str">
            <v>20030101</v>
          </cell>
          <cell r="BQ639" t="str">
            <v>21</v>
          </cell>
          <cell r="BR639" t="str">
            <v>EVOLUCAO AUTOMATICA</v>
          </cell>
          <cell r="BS639" t="str">
            <v>20050101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G639">
            <v>0</v>
          </cell>
          <cell r="CK639">
            <v>0</v>
          </cell>
          <cell r="CO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Z639">
            <v>0</v>
          </cell>
          <cell r="DC639">
            <v>0</v>
          </cell>
          <cell r="DF639">
            <v>0</v>
          </cell>
          <cell r="DI639">
            <v>0</v>
          </cell>
          <cell r="DK639">
            <v>0</v>
          </cell>
          <cell r="DL639">
            <v>0</v>
          </cell>
          <cell r="DN639" t="str">
            <v>11LJA</v>
          </cell>
          <cell r="DO639" t="str">
            <v>Fixo Tempo Inteiro</v>
          </cell>
          <cell r="DP639">
            <v>9</v>
          </cell>
          <cell r="DQ639">
            <v>100</v>
          </cell>
          <cell r="DR639" t="str">
            <v>LX01</v>
          </cell>
          <cell r="DT639" t="str">
            <v>00350745</v>
          </cell>
          <cell r="DU639" t="str">
            <v>CAIXA GERAL DE DEPOSITOS, SA</v>
          </cell>
        </row>
        <row r="640">
          <cell r="A640" t="str">
            <v>196401</v>
          </cell>
          <cell r="B640" t="str">
            <v>Dulce Maria Alonso Lopes Batista</v>
          </cell>
          <cell r="C640" t="str">
            <v>1974</v>
          </cell>
          <cell r="D640">
            <v>31</v>
          </cell>
          <cell r="E640">
            <v>31</v>
          </cell>
          <cell r="F640" t="str">
            <v>19560406</v>
          </cell>
          <cell r="G640" t="str">
            <v>49</v>
          </cell>
          <cell r="H640" t="str">
            <v>1</v>
          </cell>
          <cell r="I640" t="str">
            <v>Casado</v>
          </cell>
          <cell r="J640" t="str">
            <v>feminino</v>
          </cell>
          <cell r="K640">
            <v>2</v>
          </cell>
          <cell r="L640" t="str">
            <v>R Prof.Carlos Baeta Neves nº9-4-esq</v>
          </cell>
          <cell r="M640" t="str">
            <v>2900-289</v>
          </cell>
          <cell r="N640" t="str">
            <v>SETÚBAL</v>
          </cell>
          <cell r="O640" t="str">
            <v>00232133</v>
          </cell>
          <cell r="P640" t="str">
            <v>CURSO GERAL DO COMERCIO</v>
          </cell>
          <cell r="R640" t="str">
            <v>4743436</v>
          </cell>
          <cell r="S640" t="str">
            <v>19871020</v>
          </cell>
          <cell r="T640" t="str">
            <v>LISBOA</v>
          </cell>
          <cell r="U640" t="str">
            <v>9803</v>
          </cell>
          <cell r="V640" t="str">
            <v>S.NAC IND ENERGIA-SINDEL</v>
          </cell>
          <cell r="W640" t="str">
            <v>136798608</v>
          </cell>
          <cell r="X640" t="str">
            <v>2232</v>
          </cell>
          <cell r="Y640" t="str">
            <v>0.0</v>
          </cell>
          <cell r="Z640">
            <v>2</v>
          </cell>
          <cell r="AA640" t="str">
            <v>00</v>
          </cell>
          <cell r="AC640" t="str">
            <v>X</v>
          </cell>
          <cell r="AD640" t="str">
            <v>100</v>
          </cell>
          <cell r="AE640" t="str">
            <v>11073757947</v>
          </cell>
          <cell r="AF640" t="str">
            <v>02</v>
          </cell>
          <cell r="AG640" t="str">
            <v>19740422</v>
          </cell>
          <cell r="AH640" t="str">
            <v>DT.Adm.Corr.Antiguid</v>
          </cell>
          <cell r="AI640" t="str">
            <v>1</v>
          </cell>
          <cell r="AJ640" t="str">
            <v>ACTIVOS</v>
          </cell>
          <cell r="AK640" t="str">
            <v>AA</v>
          </cell>
          <cell r="AL640" t="str">
            <v>ACTIVO TEMP.INTEIRO</v>
          </cell>
          <cell r="AM640" t="str">
            <v>J300</v>
          </cell>
          <cell r="AN640" t="str">
            <v>EDPOutsourcing Comercial-S</v>
          </cell>
          <cell r="AO640" t="str">
            <v>J327</v>
          </cell>
          <cell r="AP640" t="str">
            <v>EDPOC-STBL-LjCd</v>
          </cell>
          <cell r="AQ640" t="str">
            <v>40177017</v>
          </cell>
          <cell r="AR640" t="str">
            <v>70000060</v>
          </cell>
          <cell r="AS640" t="str">
            <v>025.</v>
          </cell>
          <cell r="AT640" t="str">
            <v>ESCRITURARIO COMERCIAL</v>
          </cell>
          <cell r="AU640" t="str">
            <v>1</v>
          </cell>
          <cell r="AV640" t="str">
            <v>00040367</v>
          </cell>
          <cell r="AW640" t="str">
            <v>J20464620430</v>
          </cell>
          <cell r="AX640" t="str">
            <v>AS-LJSTB-CD-LOJA SETUBAL-CIDADÃO</v>
          </cell>
          <cell r="AY640" t="str">
            <v>68905617</v>
          </cell>
          <cell r="AZ640" t="str">
            <v>Lj Setúbal - Loja Ci</v>
          </cell>
          <cell r="BA640" t="str">
            <v>6890</v>
          </cell>
          <cell r="BB640" t="str">
            <v>EDP Outsourcing Comercial</v>
          </cell>
          <cell r="BC640" t="str">
            <v>6890</v>
          </cell>
          <cell r="BD640" t="str">
            <v>6890</v>
          </cell>
          <cell r="BE640" t="str">
            <v>2800</v>
          </cell>
          <cell r="BF640" t="str">
            <v>6890</v>
          </cell>
          <cell r="BG640" t="str">
            <v>EDP Outsourcing Comercial,SA</v>
          </cell>
          <cell r="BH640" t="str">
            <v>1010</v>
          </cell>
          <cell r="BI640">
            <v>1247</v>
          </cell>
          <cell r="BJ640" t="str">
            <v>11</v>
          </cell>
          <cell r="BK640">
            <v>31</v>
          </cell>
          <cell r="BL640">
            <v>313.41000000000003</v>
          </cell>
          <cell r="BM640" t="str">
            <v>NÍVEL 5</v>
          </cell>
          <cell r="BN640" t="str">
            <v>03</v>
          </cell>
          <cell r="BO640" t="str">
            <v>08</v>
          </cell>
          <cell r="BP640" t="str">
            <v>20020101</v>
          </cell>
          <cell r="BQ640" t="str">
            <v>21</v>
          </cell>
          <cell r="BR640" t="str">
            <v>EVOLUCAO AUTOMATICA</v>
          </cell>
          <cell r="BS640" t="str">
            <v>20050101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C640">
            <v>0</v>
          </cell>
          <cell r="CG640">
            <v>0</v>
          </cell>
          <cell r="CK640">
            <v>0</v>
          </cell>
          <cell r="CO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</v>
          </cell>
          <cell r="CY640" t="str">
            <v>6010</v>
          </cell>
          <cell r="CZ640">
            <v>39.54</v>
          </cell>
          <cell r="DC640">
            <v>0</v>
          </cell>
          <cell r="DF640">
            <v>0</v>
          </cell>
          <cell r="DI640">
            <v>0</v>
          </cell>
          <cell r="DK640">
            <v>0</v>
          </cell>
          <cell r="DL640">
            <v>0</v>
          </cell>
          <cell r="DN640" t="str">
            <v>11LJB</v>
          </cell>
          <cell r="DO640" t="str">
            <v>Fixo Tempo Inteiro</v>
          </cell>
          <cell r="DP640">
            <v>9</v>
          </cell>
          <cell r="DQ640">
            <v>100</v>
          </cell>
          <cell r="DR640" t="str">
            <v>LX01</v>
          </cell>
          <cell r="DT640" t="str">
            <v>00210000</v>
          </cell>
          <cell r="DU640" t="str">
            <v>CREDITO PREDIAL PORTUGUES, SA</v>
          </cell>
        </row>
        <row r="641">
          <cell r="A641" t="str">
            <v>198404</v>
          </cell>
          <cell r="B641" t="str">
            <v>Manuel Joaquim Parrochinha Curto</v>
          </cell>
          <cell r="C641" t="str">
            <v>1977</v>
          </cell>
          <cell r="D641">
            <v>28</v>
          </cell>
          <cell r="E641">
            <v>28</v>
          </cell>
          <cell r="F641" t="str">
            <v>19600823</v>
          </cell>
          <cell r="G641" t="str">
            <v>44</v>
          </cell>
          <cell r="H641" t="str">
            <v>4</v>
          </cell>
          <cell r="I641" t="str">
            <v>Divorc</v>
          </cell>
          <cell r="J641" t="str">
            <v>masculino</v>
          </cell>
          <cell r="K641">
            <v>1</v>
          </cell>
          <cell r="L641" t="str">
            <v>Zona Envolvente Pc de Touros, Lt 1-4.Dto</v>
          </cell>
          <cell r="M641" t="str">
            <v>2860-423</v>
          </cell>
          <cell r="N641" t="str">
            <v>MOITA</v>
          </cell>
          <cell r="O641" t="str">
            <v>00231023</v>
          </cell>
          <cell r="P641" t="str">
            <v>CURSO GERAL DOS LICEUS</v>
          </cell>
          <cell r="R641" t="str">
            <v>5545575</v>
          </cell>
          <cell r="S641" t="str">
            <v>19900103</v>
          </cell>
          <cell r="T641" t="str">
            <v>LISBOA</v>
          </cell>
          <cell r="U641" t="str">
            <v>9802</v>
          </cell>
          <cell r="V641" t="str">
            <v>SIND IND ELéCT SUL ILHAS</v>
          </cell>
          <cell r="W641" t="str">
            <v>118584740</v>
          </cell>
          <cell r="X641" t="str">
            <v>2186</v>
          </cell>
          <cell r="Y641" t="str">
            <v>0.0</v>
          </cell>
          <cell r="Z641">
            <v>1</v>
          </cell>
          <cell r="AA641" t="str">
            <v>00</v>
          </cell>
          <cell r="AD641" t="str">
            <v>100</v>
          </cell>
          <cell r="AE641" t="str">
            <v>11073793509</v>
          </cell>
          <cell r="AF641" t="str">
            <v>02</v>
          </cell>
          <cell r="AG641" t="str">
            <v>19770516</v>
          </cell>
          <cell r="AH641" t="str">
            <v>DT.Adm.Corr.Antiguid</v>
          </cell>
          <cell r="AI641" t="str">
            <v>1</v>
          </cell>
          <cell r="AJ641" t="str">
            <v>ACTIVOS</v>
          </cell>
          <cell r="AK641" t="str">
            <v>AA</v>
          </cell>
          <cell r="AL641" t="str">
            <v>ACTIVO TEMP.INTEIRO</v>
          </cell>
          <cell r="AM641" t="str">
            <v>J300</v>
          </cell>
          <cell r="AN641" t="str">
            <v>EDPOutsourcing Comercial-S</v>
          </cell>
          <cell r="AO641" t="str">
            <v>J327</v>
          </cell>
          <cell r="AP641" t="str">
            <v>EDPOC-STBL-LjCd</v>
          </cell>
          <cell r="AQ641" t="str">
            <v>40177018</v>
          </cell>
          <cell r="AR641" t="str">
            <v>70000060</v>
          </cell>
          <cell r="AS641" t="str">
            <v>025.</v>
          </cell>
          <cell r="AT641" t="str">
            <v>ESCRITURARIO COMERCIAL</v>
          </cell>
          <cell r="AU641" t="str">
            <v>1</v>
          </cell>
          <cell r="AV641" t="str">
            <v>00040367</v>
          </cell>
          <cell r="AW641" t="str">
            <v>J20464620430</v>
          </cell>
          <cell r="AX641" t="str">
            <v>AS-LJSTB-CD-LOJA SETUBAL-CIDADÃO</v>
          </cell>
          <cell r="AY641" t="str">
            <v>68905617</v>
          </cell>
          <cell r="AZ641" t="str">
            <v>Lj Setúbal - Loja Ci</v>
          </cell>
          <cell r="BA641" t="str">
            <v>6890</v>
          </cell>
          <cell r="BB641" t="str">
            <v>EDP Outsourcing Comercial</v>
          </cell>
          <cell r="BC641" t="str">
            <v>6890</v>
          </cell>
          <cell r="BD641" t="str">
            <v>6890</v>
          </cell>
          <cell r="BE641" t="str">
            <v>2800</v>
          </cell>
          <cell r="BF641" t="str">
            <v>6890</v>
          </cell>
          <cell r="BG641" t="str">
            <v>EDP Outsourcing Comercial,SA</v>
          </cell>
          <cell r="BH641" t="str">
            <v>1010</v>
          </cell>
          <cell r="BI641">
            <v>1003</v>
          </cell>
          <cell r="BJ641" t="str">
            <v>08</v>
          </cell>
          <cell r="BK641">
            <v>28</v>
          </cell>
          <cell r="BL641">
            <v>283.08</v>
          </cell>
          <cell r="BM641" t="str">
            <v>NÍVEL 5</v>
          </cell>
          <cell r="BN641" t="str">
            <v>02</v>
          </cell>
          <cell r="BO641" t="str">
            <v>05</v>
          </cell>
          <cell r="BP641" t="str">
            <v>20030101</v>
          </cell>
          <cell r="BQ641" t="str">
            <v>21</v>
          </cell>
          <cell r="BR641" t="str">
            <v>EVOLUCAO AUTOMATICA</v>
          </cell>
          <cell r="BS641" t="str">
            <v>20050101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C641">
            <v>0</v>
          </cell>
          <cell r="CG641">
            <v>0</v>
          </cell>
          <cell r="CK641">
            <v>0</v>
          </cell>
          <cell r="CO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</v>
          </cell>
          <cell r="CY641" t="str">
            <v>6010</v>
          </cell>
          <cell r="CZ641">
            <v>39.54</v>
          </cell>
          <cell r="DC641">
            <v>0</v>
          </cell>
          <cell r="DF641">
            <v>0</v>
          </cell>
          <cell r="DI641">
            <v>0</v>
          </cell>
          <cell r="DK641">
            <v>0</v>
          </cell>
          <cell r="DL641">
            <v>0</v>
          </cell>
          <cell r="DN641" t="str">
            <v>11LJB</v>
          </cell>
          <cell r="DO641" t="str">
            <v>Fixo Tempo Inteiro</v>
          </cell>
          <cell r="DP641">
            <v>9</v>
          </cell>
          <cell r="DQ641">
            <v>100</v>
          </cell>
          <cell r="DR641" t="str">
            <v>LX01</v>
          </cell>
          <cell r="DT641" t="str">
            <v>00350483</v>
          </cell>
          <cell r="DU641" t="str">
            <v>CAIXA GERAL DE DEPOSITOS, SA</v>
          </cell>
        </row>
        <row r="642">
          <cell r="A642" t="str">
            <v>262099</v>
          </cell>
          <cell r="B642" t="str">
            <v>Jorge Manuel Cruz Correia Grosso</v>
          </cell>
          <cell r="C642" t="str">
            <v>1977</v>
          </cell>
          <cell r="D642">
            <v>28</v>
          </cell>
          <cell r="E642">
            <v>28</v>
          </cell>
          <cell r="F642" t="str">
            <v>19590813</v>
          </cell>
          <cell r="G642" t="str">
            <v>45</v>
          </cell>
          <cell r="H642" t="str">
            <v>1</v>
          </cell>
          <cell r="I642" t="str">
            <v>Casado</v>
          </cell>
          <cell r="J642" t="str">
            <v>masculino</v>
          </cell>
          <cell r="K642">
            <v>2</v>
          </cell>
          <cell r="L642" t="str">
            <v>Pct Teofilo Monte,  2       2 Dt.</v>
          </cell>
          <cell r="M642" t="str">
            <v>2835-405</v>
          </cell>
          <cell r="N642" t="str">
            <v>LAVRADIO</v>
          </cell>
          <cell r="O642" t="str">
            <v>00232211</v>
          </cell>
          <cell r="P642" t="str">
            <v>C.GERAL ADMINISTRACAO COMERCIO</v>
          </cell>
          <cell r="R642" t="str">
            <v>6010554</v>
          </cell>
          <cell r="S642" t="str">
            <v>20030226</v>
          </cell>
          <cell r="T642" t="str">
            <v>LISBOA</v>
          </cell>
          <cell r="U642" t="str">
            <v>9802</v>
          </cell>
          <cell r="V642" t="str">
            <v>SIND IND ELéCT SUL ILHAS</v>
          </cell>
          <cell r="W642" t="str">
            <v>160551102</v>
          </cell>
          <cell r="X642" t="str">
            <v>2160</v>
          </cell>
          <cell r="Y642" t="str">
            <v>0.0</v>
          </cell>
          <cell r="Z642">
            <v>2</v>
          </cell>
          <cell r="AA642" t="str">
            <v>00</v>
          </cell>
          <cell r="AC642" t="str">
            <v>X</v>
          </cell>
          <cell r="AD642" t="str">
            <v>100</v>
          </cell>
          <cell r="AE642" t="str">
            <v>11072643647</v>
          </cell>
          <cell r="AF642" t="str">
            <v>02</v>
          </cell>
          <cell r="AG642" t="str">
            <v>19770721</v>
          </cell>
          <cell r="AH642" t="str">
            <v>DT.Adm.Corr.Antiguid</v>
          </cell>
          <cell r="AI642" t="str">
            <v>1</v>
          </cell>
          <cell r="AJ642" t="str">
            <v>ACTIVOS</v>
          </cell>
          <cell r="AK642" t="str">
            <v>AA</v>
          </cell>
          <cell r="AL642" t="str">
            <v>ACTIVO TEMP.INTEIRO</v>
          </cell>
          <cell r="AM642" t="str">
            <v>J300</v>
          </cell>
          <cell r="AN642" t="str">
            <v>EDPOutsourcing Comercial-S</v>
          </cell>
          <cell r="AO642" t="str">
            <v>J327</v>
          </cell>
          <cell r="AP642" t="str">
            <v>EDPOC-STBL-LjCd</v>
          </cell>
          <cell r="AQ642" t="str">
            <v>40177022</v>
          </cell>
          <cell r="AR642" t="str">
            <v>70000060</v>
          </cell>
          <cell r="AS642" t="str">
            <v>025.</v>
          </cell>
          <cell r="AT642" t="str">
            <v>ESCRITURARIO COMERCIAL</v>
          </cell>
          <cell r="AU642" t="str">
            <v>1</v>
          </cell>
          <cell r="AV642" t="str">
            <v>00040367</v>
          </cell>
          <cell r="AW642" t="str">
            <v>J20464620430</v>
          </cell>
          <cell r="AX642" t="str">
            <v>AS-LJSTB-CD-LOJA SETUBAL-CIDADÃO</v>
          </cell>
          <cell r="AY642" t="str">
            <v>68905617</v>
          </cell>
          <cell r="AZ642" t="str">
            <v>Lj Setúbal - Loja Ci</v>
          </cell>
          <cell r="BA642" t="str">
            <v>6890</v>
          </cell>
          <cell r="BB642" t="str">
            <v>EDP Outsourcing Comercial</v>
          </cell>
          <cell r="BC642" t="str">
            <v>6890</v>
          </cell>
          <cell r="BD642" t="str">
            <v>6890</v>
          </cell>
          <cell r="BE642" t="str">
            <v>2800</v>
          </cell>
          <cell r="BF642" t="str">
            <v>6890</v>
          </cell>
          <cell r="BG642" t="str">
            <v>EDP Outsourcing Comercial,SA</v>
          </cell>
          <cell r="BH642" t="str">
            <v>1010</v>
          </cell>
          <cell r="BI642">
            <v>1247</v>
          </cell>
          <cell r="BJ642" t="str">
            <v>11</v>
          </cell>
          <cell r="BK642">
            <v>28</v>
          </cell>
          <cell r="BL642">
            <v>283.08</v>
          </cell>
          <cell r="BM642" t="str">
            <v>NÍVEL 5</v>
          </cell>
          <cell r="BN642" t="str">
            <v>01</v>
          </cell>
          <cell r="BO642" t="str">
            <v>08</v>
          </cell>
          <cell r="BP642" t="str">
            <v>20040101</v>
          </cell>
          <cell r="BQ642" t="str">
            <v>21</v>
          </cell>
          <cell r="BR642" t="str">
            <v>EVOLUCAO AUTOMATICA</v>
          </cell>
          <cell r="BS642" t="str">
            <v>20050101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C642">
            <v>0</v>
          </cell>
          <cell r="CG642">
            <v>0</v>
          </cell>
          <cell r="CK642">
            <v>0</v>
          </cell>
          <cell r="CO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1</v>
          </cell>
          <cell r="CY642" t="str">
            <v>6010</v>
          </cell>
          <cell r="CZ642">
            <v>39.54</v>
          </cell>
          <cell r="DC642">
            <v>0</v>
          </cell>
          <cell r="DF642">
            <v>0</v>
          </cell>
          <cell r="DI642">
            <v>0</v>
          </cell>
          <cell r="DK642">
            <v>0</v>
          </cell>
          <cell r="DL642">
            <v>0</v>
          </cell>
          <cell r="DN642" t="str">
            <v>11LJA</v>
          </cell>
          <cell r="DO642" t="str">
            <v>Fixo Tempo Inteiro</v>
          </cell>
          <cell r="DP642">
            <v>9</v>
          </cell>
          <cell r="DQ642">
            <v>100</v>
          </cell>
          <cell r="DR642" t="str">
            <v>LX01</v>
          </cell>
          <cell r="DT642" t="str">
            <v>00330000</v>
          </cell>
          <cell r="DU642" t="str">
            <v>BANCO COMERCIAL PORTUGUES, SA</v>
          </cell>
        </row>
        <row r="643">
          <cell r="A643" t="str">
            <v>307190</v>
          </cell>
          <cell r="B643" t="str">
            <v>Ricardo Conceição Silveira Guilherme</v>
          </cell>
          <cell r="C643" t="str">
            <v>1987</v>
          </cell>
          <cell r="D643">
            <v>18</v>
          </cell>
          <cell r="E643">
            <v>18</v>
          </cell>
          <cell r="F643" t="str">
            <v>19571208</v>
          </cell>
          <cell r="G643" t="str">
            <v>47</v>
          </cell>
          <cell r="H643" t="str">
            <v>1</v>
          </cell>
          <cell r="I643" t="str">
            <v>Casado</v>
          </cell>
          <cell r="J643" t="str">
            <v>masculino</v>
          </cell>
          <cell r="K643">
            <v>2</v>
          </cell>
          <cell r="L643" t="str">
            <v>Rua Falcão Machado Lt 17 R/C Dto</v>
          </cell>
          <cell r="M643" t="str">
            <v>2900-000</v>
          </cell>
          <cell r="N643" t="str">
            <v>SETÚBAL</v>
          </cell>
          <cell r="O643" t="str">
            <v>00231023</v>
          </cell>
          <cell r="P643" t="str">
            <v>CURSO GERAL DOS LICEUS</v>
          </cell>
          <cell r="R643" t="str">
            <v>5181081</v>
          </cell>
          <cell r="S643" t="str">
            <v>20011211</v>
          </cell>
          <cell r="T643" t="str">
            <v>SETÚBAL</v>
          </cell>
          <cell r="U643" t="str">
            <v>9803</v>
          </cell>
          <cell r="V643" t="str">
            <v>S.NAC IND ENERGIA-SINDEL</v>
          </cell>
          <cell r="W643" t="str">
            <v>141805692</v>
          </cell>
          <cell r="X643" t="str">
            <v>3530</v>
          </cell>
          <cell r="Y643" t="str">
            <v>0.0</v>
          </cell>
          <cell r="Z643">
            <v>2</v>
          </cell>
          <cell r="AA643" t="str">
            <v>00</v>
          </cell>
          <cell r="AD643" t="str">
            <v>100</v>
          </cell>
          <cell r="AE643" t="str">
            <v>11073233548</v>
          </cell>
          <cell r="AF643" t="str">
            <v>02</v>
          </cell>
          <cell r="AG643" t="str">
            <v>19871001</v>
          </cell>
          <cell r="AH643" t="str">
            <v>DT.Adm.Corr.Antiguid</v>
          </cell>
          <cell r="AI643" t="str">
            <v>1</v>
          </cell>
          <cell r="AJ643" t="str">
            <v>ACTIVOS</v>
          </cell>
          <cell r="AK643" t="str">
            <v>AA</v>
          </cell>
          <cell r="AL643" t="str">
            <v>ACTIVO TEMP.INTEIRO</v>
          </cell>
          <cell r="AM643" t="str">
            <v>J300</v>
          </cell>
          <cell r="AN643" t="str">
            <v>EDPOutsourcing Comercial-S</v>
          </cell>
          <cell r="AO643" t="str">
            <v>J327</v>
          </cell>
          <cell r="AP643" t="str">
            <v>EDPOC-STBL-LjCd</v>
          </cell>
          <cell r="AQ643" t="str">
            <v>40177025</v>
          </cell>
          <cell r="AR643" t="str">
            <v>70000060</v>
          </cell>
          <cell r="AS643" t="str">
            <v>025.</v>
          </cell>
          <cell r="AT643" t="str">
            <v>ESCRITURARIO COMERCIAL</v>
          </cell>
          <cell r="AU643" t="str">
            <v>1</v>
          </cell>
          <cell r="AV643" t="str">
            <v>00040367</v>
          </cell>
          <cell r="AW643" t="str">
            <v>J20464620430</v>
          </cell>
          <cell r="AX643" t="str">
            <v>AS-LJSTB-CD-LOJA SETUBAL-CIDADÃO</v>
          </cell>
          <cell r="AY643" t="str">
            <v>68905617</v>
          </cell>
          <cell r="AZ643" t="str">
            <v>Lj Setúbal - Loja Ci</v>
          </cell>
          <cell r="BA643" t="str">
            <v>6890</v>
          </cell>
          <cell r="BB643" t="str">
            <v>EDP Outsourcing Comercial</v>
          </cell>
          <cell r="BC643" t="str">
            <v>6890</v>
          </cell>
          <cell r="BD643" t="str">
            <v>6890</v>
          </cell>
          <cell r="BE643" t="str">
            <v>2800</v>
          </cell>
          <cell r="BF643" t="str">
            <v>6890</v>
          </cell>
          <cell r="BG643" t="str">
            <v>EDP Outsourcing Comercial,SA</v>
          </cell>
          <cell r="BH643" t="str">
            <v>1010</v>
          </cell>
          <cell r="BI643">
            <v>1247</v>
          </cell>
          <cell r="BJ643" t="str">
            <v>11</v>
          </cell>
          <cell r="BK643">
            <v>18</v>
          </cell>
          <cell r="BL643">
            <v>181.98</v>
          </cell>
          <cell r="BM643" t="str">
            <v>NÍVEL 5</v>
          </cell>
          <cell r="BN643" t="str">
            <v>01</v>
          </cell>
          <cell r="BO643" t="str">
            <v>08</v>
          </cell>
          <cell r="BP643" t="str">
            <v>20040101</v>
          </cell>
          <cell r="BQ643" t="str">
            <v>21</v>
          </cell>
          <cell r="BR643" t="str">
            <v>EVOLUCAO AUTOMATICA</v>
          </cell>
          <cell r="BS643" t="str">
            <v>20050101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C643">
            <v>0</v>
          </cell>
          <cell r="CG643">
            <v>0</v>
          </cell>
          <cell r="CK643">
            <v>0</v>
          </cell>
          <cell r="CO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1</v>
          </cell>
          <cell r="CY643" t="str">
            <v>6010</v>
          </cell>
          <cell r="CZ643">
            <v>39.54</v>
          </cell>
          <cell r="DC643">
            <v>0</v>
          </cell>
          <cell r="DF643">
            <v>0</v>
          </cell>
          <cell r="DI643">
            <v>0</v>
          </cell>
          <cell r="DK643">
            <v>0</v>
          </cell>
          <cell r="DL643">
            <v>0</v>
          </cell>
          <cell r="DN643" t="str">
            <v>11LJB</v>
          </cell>
          <cell r="DO643" t="str">
            <v>Fixo Tempo Inteiro</v>
          </cell>
          <cell r="DP643">
            <v>9</v>
          </cell>
          <cell r="DQ643">
            <v>100</v>
          </cell>
          <cell r="DR643" t="str">
            <v>LX01</v>
          </cell>
          <cell r="DT643" t="str">
            <v>00330000</v>
          </cell>
          <cell r="DU643" t="str">
            <v>BANCO COMERCIAL PORTUGUES, SA</v>
          </cell>
        </row>
        <row r="644">
          <cell r="A644" t="str">
            <v>211214</v>
          </cell>
          <cell r="B644" t="str">
            <v>Augusta Berta Pinto Cardoso Oliveira Rodrigues</v>
          </cell>
          <cell r="C644" t="str">
            <v>1981</v>
          </cell>
          <cell r="D644">
            <v>24</v>
          </cell>
          <cell r="E644">
            <v>24</v>
          </cell>
          <cell r="F644" t="str">
            <v>19580616</v>
          </cell>
          <cell r="G644" t="str">
            <v>47</v>
          </cell>
          <cell r="H644" t="str">
            <v>1</v>
          </cell>
          <cell r="I644" t="str">
            <v>Casado</v>
          </cell>
          <cell r="J644" t="str">
            <v>feminino</v>
          </cell>
          <cell r="K644">
            <v>1</v>
          </cell>
          <cell r="L644" t="str">
            <v>Pct Carlos Vilhena, 1-3ºDto</v>
          </cell>
          <cell r="M644" t="str">
            <v>2835-032</v>
          </cell>
          <cell r="N644" t="str">
            <v>BAIXA DA BANHEIRA</v>
          </cell>
          <cell r="O644" t="str">
            <v>00241132</v>
          </cell>
          <cell r="P644" t="str">
            <v>CURSO COMPLEMENTAR DOS LICEUS</v>
          </cell>
          <cell r="R644" t="str">
            <v>3588729</v>
          </cell>
          <cell r="S644" t="str">
            <v>20000530</v>
          </cell>
          <cell r="T644" t="str">
            <v>Lisboa</v>
          </cell>
          <cell r="U644" t="str">
            <v>9802</v>
          </cell>
          <cell r="V644" t="str">
            <v>SIND IND ELéCT SUL ILHAS</v>
          </cell>
          <cell r="W644" t="str">
            <v>170051137</v>
          </cell>
          <cell r="X644" t="str">
            <v>2186</v>
          </cell>
          <cell r="Y644" t="str">
            <v>0.0</v>
          </cell>
          <cell r="Z644">
            <v>1</v>
          </cell>
          <cell r="AA644" t="str">
            <v>00</v>
          </cell>
          <cell r="AC644" t="str">
            <v>X</v>
          </cell>
          <cell r="AD644" t="str">
            <v>100</v>
          </cell>
          <cell r="AE644" t="str">
            <v>11218787416</v>
          </cell>
          <cell r="AF644" t="str">
            <v>02</v>
          </cell>
          <cell r="AG644" t="str">
            <v>19810323</v>
          </cell>
          <cell r="AH644" t="str">
            <v>DT.Adm.Corr.Antiguid</v>
          </cell>
          <cell r="AI644" t="str">
            <v>1</v>
          </cell>
          <cell r="AJ644" t="str">
            <v>ACTIVOS</v>
          </cell>
          <cell r="AK644" t="str">
            <v>AA</v>
          </cell>
          <cell r="AL644" t="str">
            <v>ACTIVO TEMP.INTEIRO</v>
          </cell>
          <cell r="AM644" t="str">
            <v>J300</v>
          </cell>
          <cell r="AN644" t="str">
            <v>EDPOutsourcing Comercial-S</v>
          </cell>
          <cell r="AO644" t="str">
            <v>J327</v>
          </cell>
          <cell r="AP644" t="str">
            <v>EDPOC-STBL-LjCd</v>
          </cell>
          <cell r="AQ644" t="str">
            <v>40177020</v>
          </cell>
          <cell r="AR644" t="str">
            <v>70000060</v>
          </cell>
          <cell r="AS644" t="str">
            <v>025.</v>
          </cell>
          <cell r="AT644" t="str">
            <v>ESCRITURARIO COMERCIAL</v>
          </cell>
          <cell r="AU644" t="str">
            <v>1</v>
          </cell>
          <cell r="AV644" t="str">
            <v>00040367</v>
          </cell>
          <cell r="AW644" t="str">
            <v>J20464620430</v>
          </cell>
          <cell r="AX644" t="str">
            <v>AS-LJSTB-CD-LOJA SETUBAL-CIDADÃO</v>
          </cell>
          <cell r="AY644" t="str">
            <v>68905617</v>
          </cell>
          <cell r="AZ644" t="str">
            <v>Lj Setúbal - Loja Ci</v>
          </cell>
          <cell r="BA644" t="str">
            <v>6890</v>
          </cell>
          <cell r="BB644" t="str">
            <v>EDP Outsourcing Comercial</v>
          </cell>
          <cell r="BC644" t="str">
            <v>6890</v>
          </cell>
          <cell r="BD644" t="str">
            <v>6890</v>
          </cell>
          <cell r="BE644" t="str">
            <v>2800</v>
          </cell>
          <cell r="BF644" t="str">
            <v>6890</v>
          </cell>
          <cell r="BG644" t="str">
            <v>EDP Outsourcing Comercial,SA</v>
          </cell>
          <cell r="BH644" t="str">
            <v>1010</v>
          </cell>
          <cell r="BI644">
            <v>1247</v>
          </cell>
          <cell r="BJ644" t="str">
            <v>11</v>
          </cell>
          <cell r="BK644">
            <v>24</v>
          </cell>
          <cell r="BL644">
            <v>242.64</v>
          </cell>
          <cell r="BM644" t="str">
            <v>NÍVEL 5</v>
          </cell>
          <cell r="BN644" t="str">
            <v>03</v>
          </cell>
          <cell r="BO644" t="str">
            <v>08</v>
          </cell>
          <cell r="BP644" t="str">
            <v>20010109</v>
          </cell>
          <cell r="BQ644" t="str">
            <v>22</v>
          </cell>
          <cell r="BR644" t="str">
            <v>ACELERACAO DE CARREIRA</v>
          </cell>
          <cell r="BS644" t="str">
            <v>20050101</v>
          </cell>
          <cell r="BT644" t="str">
            <v>20010901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C644">
            <v>0</v>
          </cell>
          <cell r="CG644">
            <v>0</v>
          </cell>
          <cell r="CK644">
            <v>0</v>
          </cell>
          <cell r="CO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Z644">
            <v>0</v>
          </cell>
          <cell r="DC644">
            <v>0</v>
          </cell>
          <cell r="DF644">
            <v>0</v>
          </cell>
          <cell r="DI644">
            <v>0</v>
          </cell>
          <cell r="DK644">
            <v>0</v>
          </cell>
          <cell r="DL644">
            <v>0</v>
          </cell>
          <cell r="DN644" t="str">
            <v>11LJB</v>
          </cell>
          <cell r="DO644" t="str">
            <v>Fixo Tempo Inteiro</v>
          </cell>
          <cell r="DP644">
            <v>2</v>
          </cell>
          <cell r="DQ644">
            <v>100</v>
          </cell>
          <cell r="DR644" t="str">
            <v>LX01</v>
          </cell>
          <cell r="DT644" t="str">
            <v>00350483</v>
          </cell>
          <cell r="DU644" t="str">
            <v>CAIXA GERAL DE DEPOSITOS, SA</v>
          </cell>
        </row>
        <row r="645">
          <cell r="A645" t="str">
            <v>262056</v>
          </cell>
          <cell r="B645" t="str">
            <v>Joaquim Antonio Cardoso Ruxa Silva</v>
          </cell>
          <cell r="C645" t="str">
            <v>1981</v>
          </cell>
          <cell r="D645">
            <v>24</v>
          </cell>
          <cell r="E645">
            <v>24</v>
          </cell>
          <cell r="F645" t="str">
            <v>19580323</v>
          </cell>
          <cell r="G645" t="str">
            <v>47</v>
          </cell>
          <cell r="H645" t="str">
            <v>1</v>
          </cell>
          <cell r="I645" t="str">
            <v>Casado</v>
          </cell>
          <cell r="J645" t="str">
            <v>masculino</v>
          </cell>
          <cell r="K645">
            <v>1</v>
          </cell>
          <cell r="L645" t="str">
            <v>Rua dos Pinheiros, 4 Vila Chã</v>
          </cell>
          <cell r="M645" t="str">
            <v>2835-762</v>
          </cell>
          <cell r="N645" t="str">
            <v>SANTO ANTÓNIO DA CHARNECA</v>
          </cell>
          <cell r="O645" t="str">
            <v>00243403</v>
          </cell>
          <cell r="P645" t="str">
            <v>12.ANO - 3. CURSO</v>
          </cell>
          <cell r="R645" t="str">
            <v>5096250</v>
          </cell>
          <cell r="S645" t="str">
            <v>20000125</v>
          </cell>
          <cell r="T645" t="str">
            <v>LISBOA</v>
          </cell>
          <cell r="U645" t="str">
            <v>9803</v>
          </cell>
          <cell r="V645" t="str">
            <v>S.NAC IND ENERGIA-SINDEL</v>
          </cell>
          <cell r="W645" t="str">
            <v>124353967</v>
          </cell>
          <cell r="X645" t="str">
            <v>2160</v>
          </cell>
          <cell r="Y645" t="str">
            <v>0.0</v>
          </cell>
          <cell r="Z645">
            <v>1</v>
          </cell>
          <cell r="AA645" t="str">
            <v>00</v>
          </cell>
          <cell r="AC645" t="str">
            <v>X</v>
          </cell>
          <cell r="AD645" t="str">
            <v>100</v>
          </cell>
          <cell r="AE645" t="str">
            <v>11170573610</v>
          </cell>
          <cell r="AF645" t="str">
            <v>02</v>
          </cell>
          <cell r="AG645" t="str">
            <v>19810901</v>
          </cell>
          <cell r="AH645" t="str">
            <v>DT.Adm.Corr.Antiguid</v>
          </cell>
          <cell r="AI645" t="str">
            <v>1</v>
          </cell>
          <cell r="AJ645" t="str">
            <v>ACTIVOS</v>
          </cell>
          <cell r="AK645" t="str">
            <v>AA</v>
          </cell>
          <cell r="AL645" t="str">
            <v>ACTIVO TEMP.INTEIRO</v>
          </cell>
          <cell r="AM645" t="str">
            <v>J300</v>
          </cell>
          <cell r="AN645" t="str">
            <v>EDPOutsourcing Comercial-S</v>
          </cell>
          <cell r="AO645" t="str">
            <v>J327</v>
          </cell>
          <cell r="AP645" t="str">
            <v>EDPOC-STBL-LjCd</v>
          </cell>
          <cell r="AQ645" t="str">
            <v>40177021</v>
          </cell>
          <cell r="AR645" t="str">
            <v>70000060</v>
          </cell>
          <cell r="AS645" t="str">
            <v>025.</v>
          </cell>
          <cell r="AT645" t="str">
            <v>ESCRITURARIO COMERCIAL</v>
          </cell>
          <cell r="AU645" t="str">
            <v>1</v>
          </cell>
          <cell r="AV645" t="str">
            <v>00040367</v>
          </cell>
          <cell r="AW645" t="str">
            <v>J20464620430</v>
          </cell>
          <cell r="AX645" t="str">
            <v>AS-LJSTB-CD-LOJA SETUBAL-CIDADÃO</v>
          </cell>
          <cell r="AY645" t="str">
            <v>68905617</v>
          </cell>
          <cell r="AZ645" t="str">
            <v>Lj Setúbal - Loja Ci</v>
          </cell>
          <cell r="BA645" t="str">
            <v>6890</v>
          </cell>
          <cell r="BB645" t="str">
            <v>EDP Outsourcing Comercial</v>
          </cell>
          <cell r="BC645" t="str">
            <v>6890</v>
          </cell>
          <cell r="BD645" t="str">
            <v>6890</v>
          </cell>
          <cell r="BE645" t="str">
            <v>2800</v>
          </cell>
          <cell r="BF645" t="str">
            <v>6890</v>
          </cell>
          <cell r="BG645" t="str">
            <v>EDP Outsourcing Comercial,SA</v>
          </cell>
          <cell r="BH645" t="str">
            <v>1010</v>
          </cell>
          <cell r="BI645">
            <v>1160</v>
          </cell>
          <cell r="BJ645" t="str">
            <v>10</v>
          </cell>
          <cell r="BK645">
            <v>24</v>
          </cell>
          <cell r="BL645">
            <v>242.64</v>
          </cell>
          <cell r="BM645" t="str">
            <v>NÍVEL 5</v>
          </cell>
          <cell r="BN645" t="str">
            <v>01</v>
          </cell>
          <cell r="BO645" t="str">
            <v>07</v>
          </cell>
          <cell r="BP645" t="str">
            <v>20040101</v>
          </cell>
          <cell r="BQ645" t="str">
            <v>21</v>
          </cell>
          <cell r="BR645" t="str">
            <v>EVOLUCAO AUTOMATICA</v>
          </cell>
          <cell r="BS645" t="str">
            <v>20050101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C645">
            <v>0</v>
          </cell>
          <cell r="CG645">
            <v>0</v>
          </cell>
          <cell r="CK645">
            <v>0</v>
          </cell>
          <cell r="CO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1</v>
          </cell>
          <cell r="CY645" t="str">
            <v>6010</v>
          </cell>
          <cell r="CZ645">
            <v>39.54</v>
          </cell>
          <cell r="DC645">
            <v>0</v>
          </cell>
          <cell r="DF645">
            <v>0</v>
          </cell>
          <cell r="DI645">
            <v>0</v>
          </cell>
          <cell r="DK645">
            <v>0</v>
          </cell>
          <cell r="DL645">
            <v>0</v>
          </cell>
          <cell r="DN645" t="str">
            <v>11LJA</v>
          </cell>
          <cell r="DO645" t="str">
            <v>Fixo Tempo Inteiro</v>
          </cell>
          <cell r="DP645">
            <v>9</v>
          </cell>
          <cell r="DQ645">
            <v>100</v>
          </cell>
          <cell r="DR645" t="str">
            <v>LX01</v>
          </cell>
          <cell r="DT645" t="str">
            <v>00350551</v>
          </cell>
          <cell r="DU645" t="str">
            <v>CAIXA GERAL DE DEPOSITOS, SA</v>
          </cell>
        </row>
        <row r="646">
          <cell r="A646" t="str">
            <v>196215</v>
          </cell>
          <cell r="B646" t="str">
            <v>Carlos Henrique Cordeiro Vestias</v>
          </cell>
          <cell r="C646" t="str">
            <v>1978</v>
          </cell>
          <cell r="D646">
            <v>27</v>
          </cell>
          <cell r="E646">
            <v>27</v>
          </cell>
          <cell r="F646" t="str">
            <v>19570411</v>
          </cell>
          <cell r="G646" t="str">
            <v>48</v>
          </cell>
          <cell r="H646" t="str">
            <v>1</v>
          </cell>
          <cell r="I646" t="str">
            <v>Casado</v>
          </cell>
          <cell r="J646" t="str">
            <v>masculino</v>
          </cell>
          <cell r="K646">
            <v>1</v>
          </cell>
          <cell r="L646" t="str">
            <v>Lg da União, 3-R/C            Azeda</v>
          </cell>
          <cell r="M646" t="str">
            <v>2910-045</v>
          </cell>
          <cell r="N646" t="str">
            <v>SETÚBAL</v>
          </cell>
          <cell r="O646" t="str">
            <v>00241132</v>
          </cell>
          <cell r="P646" t="str">
            <v>CURSO COMPLEMENTAR DOS LICEUS</v>
          </cell>
          <cell r="R646" t="str">
            <v>5187267</v>
          </cell>
          <cell r="S646" t="str">
            <v>19961023</v>
          </cell>
          <cell r="T646" t="str">
            <v>SETUBAL</v>
          </cell>
          <cell r="U646" t="str">
            <v>9803</v>
          </cell>
          <cell r="V646" t="str">
            <v>S.NAC IND ENERGIA-SINDEL</v>
          </cell>
          <cell r="W646" t="str">
            <v>106253840</v>
          </cell>
          <cell r="X646" t="str">
            <v>2232</v>
          </cell>
          <cell r="Y646" t="str">
            <v>0.0</v>
          </cell>
          <cell r="Z646">
            <v>1</v>
          </cell>
          <cell r="AA646" t="str">
            <v>00</v>
          </cell>
          <cell r="AC646" t="str">
            <v>X</v>
          </cell>
          <cell r="AD646" t="str">
            <v>100</v>
          </cell>
          <cell r="AE646" t="str">
            <v>11073757858</v>
          </cell>
          <cell r="AF646" t="str">
            <v>02</v>
          </cell>
          <cell r="AG646" t="str">
            <v>19780517</v>
          </cell>
          <cell r="AH646" t="str">
            <v>DT.Adm.Corr.Antiguid</v>
          </cell>
          <cell r="AI646" t="str">
            <v>1</v>
          </cell>
          <cell r="AJ646" t="str">
            <v>ACTIVOS</v>
          </cell>
          <cell r="AK646" t="str">
            <v>AA</v>
          </cell>
          <cell r="AL646" t="str">
            <v>ACTIVO TEMP.INTEIRO</v>
          </cell>
          <cell r="AM646" t="str">
            <v>J300</v>
          </cell>
          <cell r="AN646" t="str">
            <v>EDPOutsourcing Comercial-S</v>
          </cell>
          <cell r="AO646" t="str">
            <v>J327</v>
          </cell>
          <cell r="AP646" t="str">
            <v>EDPOC-STBL-LjCd</v>
          </cell>
          <cell r="AQ646" t="str">
            <v>40177013</v>
          </cell>
          <cell r="AR646" t="str">
            <v>70000022</v>
          </cell>
          <cell r="AS646" t="str">
            <v>014.</v>
          </cell>
          <cell r="AT646" t="str">
            <v>TECNICO COMERCIAL</v>
          </cell>
          <cell r="AU646" t="str">
            <v>1</v>
          </cell>
          <cell r="AV646" t="str">
            <v>00040367</v>
          </cell>
          <cell r="AW646" t="str">
            <v>J20464620430</v>
          </cell>
          <cell r="AX646" t="str">
            <v>AS-LJSTB-CD-LOJA SETUBAL-CIDADÃO</v>
          </cell>
          <cell r="AY646" t="str">
            <v>68905617</v>
          </cell>
          <cell r="AZ646" t="str">
            <v>Lj Setúbal - Loja Ci</v>
          </cell>
          <cell r="BA646" t="str">
            <v>6890</v>
          </cell>
          <cell r="BB646" t="str">
            <v>EDP Outsourcing Comercial</v>
          </cell>
          <cell r="BC646" t="str">
            <v>6890</v>
          </cell>
          <cell r="BD646" t="str">
            <v>6890</v>
          </cell>
          <cell r="BE646" t="str">
            <v>2800</v>
          </cell>
          <cell r="BF646" t="str">
            <v>6890</v>
          </cell>
          <cell r="BG646" t="str">
            <v>EDP Outsourcing Comercial,SA</v>
          </cell>
          <cell r="BH646" t="str">
            <v>1010</v>
          </cell>
          <cell r="BI646">
            <v>1432</v>
          </cell>
          <cell r="BJ646" t="str">
            <v>13</v>
          </cell>
          <cell r="BK646">
            <v>27</v>
          </cell>
          <cell r="BL646">
            <v>272.97000000000003</v>
          </cell>
          <cell r="BM646" t="str">
            <v>NÍVEL 4</v>
          </cell>
          <cell r="BN646" t="str">
            <v>01</v>
          </cell>
          <cell r="BO646" t="str">
            <v>07</v>
          </cell>
          <cell r="BP646" t="str">
            <v>20040101</v>
          </cell>
          <cell r="BQ646" t="str">
            <v>21</v>
          </cell>
          <cell r="BR646" t="str">
            <v>EVOLUCAO AUTOMATICA</v>
          </cell>
          <cell r="BS646" t="str">
            <v>20050101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C646">
            <v>0</v>
          </cell>
          <cell r="CG646">
            <v>0</v>
          </cell>
          <cell r="CK646">
            <v>0</v>
          </cell>
          <cell r="CO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1</v>
          </cell>
          <cell r="CY646" t="str">
            <v>6010</v>
          </cell>
          <cell r="CZ646">
            <v>39.54</v>
          </cell>
          <cell r="DC646">
            <v>0</v>
          </cell>
          <cell r="DF646">
            <v>0</v>
          </cell>
          <cell r="DI646">
            <v>0</v>
          </cell>
          <cell r="DK646">
            <v>0</v>
          </cell>
          <cell r="DL646">
            <v>0</v>
          </cell>
          <cell r="DN646" t="str">
            <v>11LJB</v>
          </cell>
          <cell r="DO646" t="str">
            <v>Fixo Tempo Inteiro</v>
          </cell>
          <cell r="DP646">
            <v>9</v>
          </cell>
          <cell r="DQ646">
            <v>100</v>
          </cell>
          <cell r="DR646" t="str">
            <v>LX01</v>
          </cell>
          <cell r="DT646" t="str">
            <v>00350774</v>
          </cell>
          <cell r="DU646" t="str">
            <v>CAIXA GERAL DE DEPOSITOS, SA</v>
          </cell>
        </row>
        <row r="647">
          <cell r="A647" t="str">
            <v>196827</v>
          </cell>
          <cell r="B647" t="str">
            <v>Filipe Manuel Macedo Fortes Almeida</v>
          </cell>
          <cell r="C647" t="str">
            <v>1972</v>
          </cell>
          <cell r="D647">
            <v>33</v>
          </cell>
          <cell r="E647">
            <v>33</v>
          </cell>
          <cell r="F647" t="str">
            <v>19530118</v>
          </cell>
          <cell r="G647" t="str">
            <v>52</v>
          </cell>
          <cell r="H647" t="str">
            <v>5</v>
          </cell>
          <cell r="I647" t="str">
            <v>Viuvo</v>
          </cell>
          <cell r="J647" t="str">
            <v>masculino</v>
          </cell>
          <cell r="K647">
            <v>0</v>
          </cell>
          <cell r="L647" t="str">
            <v>PRCT. CARLOS COSTA FRESCATA - 8 - 4.A</v>
          </cell>
          <cell r="M647" t="str">
            <v>2910-758</v>
          </cell>
          <cell r="N647" t="str">
            <v>SETÚBAL</v>
          </cell>
          <cell r="O647" t="str">
            <v>00121021</v>
          </cell>
          <cell r="P647" t="str">
            <v>1. CICLO LICEAL (2 ANOS)</v>
          </cell>
          <cell r="R647" t="str">
            <v>2334333</v>
          </cell>
          <cell r="S647" t="str">
            <v>19980109</v>
          </cell>
          <cell r="T647" t="str">
            <v>SETUBAL</v>
          </cell>
          <cell r="U647" t="str">
            <v>9803</v>
          </cell>
          <cell r="V647" t="str">
            <v>S.NAC IND ENERGIA-SINDEL</v>
          </cell>
          <cell r="W647" t="str">
            <v>116347287</v>
          </cell>
          <cell r="X647" t="str">
            <v>2232</v>
          </cell>
          <cell r="Y647" t="str">
            <v>0.0</v>
          </cell>
          <cell r="Z647">
            <v>0</v>
          </cell>
          <cell r="AA647" t="str">
            <v>00</v>
          </cell>
          <cell r="AD647" t="str">
            <v>100</v>
          </cell>
          <cell r="AE647" t="str">
            <v>11073757476</v>
          </cell>
          <cell r="AF647" t="str">
            <v>02</v>
          </cell>
          <cell r="AG647" t="str">
            <v>19720221</v>
          </cell>
          <cell r="AH647" t="str">
            <v>DT.Adm.Corr.Antiguid</v>
          </cell>
          <cell r="AI647" t="str">
            <v>1</v>
          </cell>
          <cell r="AJ647" t="str">
            <v>ACTIVOS</v>
          </cell>
          <cell r="AK647" t="str">
            <v>AA</v>
          </cell>
          <cell r="AL647" t="str">
            <v>ACTIVO TEMP.INTEIRO</v>
          </cell>
          <cell r="AM647" t="str">
            <v>J300</v>
          </cell>
          <cell r="AN647" t="str">
            <v>EDPOutsourcing Comercial-S</v>
          </cell>
          <cell r="AO647" t="str">
            <v>J327</v>
          </cell>
          <cell r="AP647" t="str">
            <v>EDPOC-STBL-LjCd</v>
          </cell>
          <cell r="AQ647" t="str">
            <v>40177014</v>
          </cell>
          <cell r="AR647" t="str">
            <v>70000022</v>
          </cell>
          <cell r="AS647" t="str">
            <v>014.</v>
          </cell>
          <cell r="AT647" t="str">
            <v>TECNICO COMERCIAL</v>
          </cell>
          <cell r="AU647" t="str">
            <v>1</v>
          </cell>
          <cell r="AV647" t="str">
            <v>00040478</v>
          </cell>
          <cell r="AW647" t="str">
            <v>J20464620430</v>
          </cell>
          <cell r="AX647" t="str">
            <v>AS-LJSTB-CD-LOJA SETUBAL-CIDADÃO (I</v>
          </cell>
          <cell r="AY647" t="str">
            <v>68905617</v>
          </cell>
          <cell r="AZ647" t="str">
            <v>Lj Setúbal - Loja Ci</v>
          </cell>
          <cell r="BA647" t="str">
            <v>6890</v>
          </cell>
          <cell r="BB647" t="str">
            <v>EDP Outsourcing Comercial</v>
          </cell>
          <cell r="BC647" t="str">
            <v>6890</v>
          </cell>
          <cell r="BD647" t="str">
            <v>6890</v>
          </cell>
          <cell r="BE647" t="str">
            <v>2800</v>
          </cell>
          <cell r="BF647" t="str">
            <v>6890</v>
          </cell>
          <cell r="BG647" t="str">
            <v>EDP Outsourcing Comercial,SA</v>
          </cell>
          <cell r="BH647" t="str">
            <v>1010</v>
          </cell>
          <cell r="BI647">
            <v>1432</v>
          </cell>
          <cell r="BJ647" t="str">
            <v>13</v>
          </cell>
          <cell r="BK647">
            <v>33</v>
          </cell>
          <cell r="BL647">
            <v>333.63</v>
          </cell>
          <cell r="BM647" t="str">
            <v>NÍVEL 4</v>
          </cell>
          <cell r="BN647" t="str">
            <v>00</v>
          </cell>
          <cell r="BO647" t="str">
            <v>07</v>
          </cell>
          <cell r="BP647" t="str">
            <v>20050101</v>
          </cell>
          <cell r="BQ647" t="str">
            <v>21</v>
          </cell>
          <cell r="BR647" t="str">
            <v>EVOLUCAO AUTOMATICA</v>
          </cell>
          <cell r="BS647" t="str">
            <v>20050101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C647">
            <v>0</v>
          </cell>
          <cell r="CG647">
            <v>0</v>
          </cell>
          <cell r="CK647">
            <v>0</v>
          </cell>
          <cell r="CO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1</v>
          </cell>
          <cell r="CY647" t="str">
            <v>6010</v>
          </cell>
          <cell r="CZ647">
            <v>39.54</v>
          </cell>
          <cell r="DC647">
            <v>0</v>
          </cell>
          <cell r="DF647">
            <v>0</v>
          </cell>
          <cell r="DI647">
            <v>0</v>
          </cell>
          <cell r="DK647">
            <v>0</v>
          </cell>
          <cell r="DL647">
            <v>0</v>
          </cell>
          <cell r="DN647" t="str">
            <v>11LJA</v>
          </cell>
          <cell r="DO647" t="str">
            <v>Fixo Tempo Inteiro</v>
          </cell>
          <cell r="DP647">
            <v>9</v>
          </cell>
          <cell r="DQ647">
            <v>100</v>
          </cell>
          <cell r="DR647" t="str">
            <v>LX01</v>
          </cell>
          <cell r="DT647" t="str">
            <v>00350774</v>
          </cell>
          <cell r="DU647" t="str">
            <v>CAIXA GERAL DE DEPOSITOS, SA</v>
          </cell>
        </row>
        <row r="648">
          <cell r="A648" t="str">
            <v>196207</v>
          </cell>
          <cell r="B648" t="str">
            <v>Carlos Manuel Lopes Cabedal</v>
          </cell>
          <cell r="C648" t="str">
            <v>1973</v>
          </cell>
          <cell r="D648">
            <v>32</v>
          </cell>
          <cell r="E648">
            <v>32</v>
          </cell>
          <cell r="F648" t="str">
            <v>19581225</v>
          </cell>
          <cell r="G648" t="str">
            <v>46</v>
          </cell>
          <cell r="H648" t="str">
            <v>1</v>
          </cell>
          <cell r="I648" t="str">
            <v>Casado</v>
          </cell>
          <cell r="J648" t="str">
            <v>masculino</v>
          </cell>
          <cell r="K648">
            <v>2</v>
          </cell>
          <cell r="L648" t="str">
            <v>Al dos Alamos, 21-R/C</v>
          </cell>
          <cell r="M648" t="str">
            <v>2910-377</v>
          </cell>
          <cell r="N648" t="str">
            <v>SETÚBAL</v>
          </cell>
          <cell r="O648" t="str">
            <v>00233033</v>
          </cell>
          <cell r="P648" t="str">
            <v>C.GERAL UNIF.ADMINIST.COMERCIO</v>
          </cell>
          <cell r="R648" t="str">
            <v>5176362</v>
          </cell>
          <cell r="S648" t="str">
            <v>19990310</v>
          </cell>
          <cell r="T648" t="str">
            <v>SETUBAL</v>
          </cell>
          <cell r="U648" t="str">
            <v>9803</v>
          </cell>
          <cell r="V648" t="str">
            <v>S.NAC IND ENERGIA-SINDEL</v>
          </cell>
          <cell r="W648" t="str">
            <v>137896450</v>
          </cell>
          <cell r="X648" t="str">
            <v>2232</v>
          </cell>
          <cell r="Y648" t="str">
            <v>0.0</v>
          </cell>
          <cell r="Z648">
            <v>2</v>
          </cell>
          <cell r="AA648" t="str">
            <v>00</v>
          </cell>
          <cell r="AC648" t="str">
            <v>X</v>
          </cell>
          <cell r="AD648" t="str">
            <v>100</v>
          </cell>
          <cell r="AE648" t="str">
            <v>11073757882</v>
          </cell>
          <cell r="AF648" t="str">
            <v>02</v>
          </cell>
          <cell r="AG648" t="str">
            <v>19730803</v>
          </cell>
          <cell r="AH648" t="str">
            <v>DT.Adm.Corr.Antiguid</v>
          </cell>
          <cell r="AI648" t="str">
            <v>1</v>
          </cell>
          <cell r="AJ648" t="str">
            <v>ACTIVOS</v>
          </cell>
          <cell r="AK648" t="str">
            <v>AA</v>
          </cell>
          <cell r="AL648" t="str">
            <v>ACTIVO TEMP.INTEIRO</v>
          </cell>
          <cell r="AM648" t="str">
            <v>J300</v>
          </cell>
          <cell r="AN648" t="str">
            <v>EDPOutsourcing Comercial-S</v>
          </cell>
          <cell r="AO648" t="str">
            <v>J327</v>
          </cell>
          <cell r="AP648" t="str">
            <v>EDPOC-STBL-LjCd</v>
          </cell>
          <cell r="AQ648" t="str">
            <v>40177016</v>
          </cell>
          <cell r="AR648" t="str">
            <v>70000060</v>
          </cell>
          <cell r="AS648" t="str">
            <v>025.</v>
          </cell>
          <cell r="AT648" t="str">
            <v>ESCRITURARIO COMERCIAL</v>
          </cell>
          <cell r="AU648" t="str">
            <v>1</v>
          </cell>
          <cell r="AV648" t="str">
            <v>00040478</v>
          </cell>
          <cell r="AW648" t="str">
            <v>J20464620430</v>
          </cell>
          <cell r="AX648" t="str">
            <v>AS-LJSTB-CD-LOJA SETUBAL-CIDADÃO (I</v>
          </cell>
          <cell r="AY648" t="str">
            <v>68905617</v>
          </cell>
          <cell r="AZ648" t="str">
            <v>Lj Setúbal - Loja Ci</v>
          </cell>
          <cell r="BA648" t="str">
            <v>6890</v>
          </cell>
          <cell r="BB648" t="str">
            <v>EDP Outsourcing Comercial</v>
          </cell>
          <cell r="BC648" t="str">
            <v>6890</v>
          </cell>
          <cell r="BD648" t="str">
            <v>6890</v>
          </cell>
          <cell r="BE648" t="str">
            <v>2800</v>
          </cell>
          <cell r="BF648" t="str">
            <v>6890</v>
          </cell>
          <cell r="BG648" t="str">
            <v>EDP Outsourcing Comercial,SA</v>
          </cell>
          <cell r="BH648" t="str">
            <v>1010</v>
          </cell>
          <cell r="BI648">
            <v>1339</v>
          </cell>
          <cell r="BJ648" t="str">
            <v>12</v>
          </cell>
          <cell r="BK648">
            <v>32</v>
          </cell>
          <cell r="BL648">
            <v>323.52</v>
          </cell>
          <cell r="BM648" t="str">
            <v>NÍVEL 5</v>
          </cell>
          <cell r="BN648" t="str">
            <v>00</v>
          </cell>
          <cell r="BO648" t="str">
            <v>09</v>
          </cell>
          <cell r="BP648" t="str">
            <v>20050101</v>
          </cell>
          <cell r="BQ648" t="str">
            <v>21</v>
          </cell>
          <cell r="BR648" t="str">
            <v>EVOLUCAO AUTOMATICA</v>
          </cell>
          <cell r="BS648" t="str">
            <v>20050101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C648">
            <v>0</v>
          </cell>
          <cell r="CG648">
            <v>0</v>
          </cell>
          <cell r="CK648">
            <v>0</v>
          </cell>
          <cell r="CO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1</v>
          </cell>
          <cell r="CY648" t="str">
            <v>6010</v>
          </cell>
          <cell r="CZ648">
            <v>39.54</v>
          </cell>
          <cell r="DC648">
            <v>0</v>
          </cell>
          <cell r="DF648">
            <v>0</v>
          </cell>
          <cell r="DI648">
            <v>0</v>
          </cell>
          <cell r="DK648">
            <v>0</v>
          </cell>
          <cell r="DL648">
            <v>0</v>
          </cell>
          <cell r="DN648" t="str">
            <v>11LJA</v>
          </cell>
          <cell r="DO648" t="str">
            <v>Fixo Tempo Inteiro</v>
          </cell>
          <cell r="DP648">
            <v>9</v>
          </cell>
          <cell r="DQ648">
            <v>100</v>
          </cell>
          <cell r="DR648" t="str">
            <v>LX01</v>
          </cell>
          <cell r="DT648" t="str">
            <v>00350774</v>
          </cell>
          <cell r="DU648" t="str">
            <v>CAIXA GERAL DE DEPOSITOS, SA</v>
          </cell>
        </row>
        <row r="649">
          <cell r="A649" t="str">
            <v>262722</v>
          </cell>
          <cell r="B649" t="str">
            <v>Micaela Maria Moreira Goncalves Pinto Penelas</v>
          </cell>
          <cell r="C649" t="str">
            <v>1981</v>
          </cell>
          <cell r="D649">
            <v>24</v>
          </cell>
          <cell r="E649">
            <v>24</v>
          </cell>
          <cell r="F649" t="str">
            <v>19580714</v>
          </cell>
          <cell r="G649" t="str">
            <v>46</v>
          </cell>
          <cell r="H649" t="str">
            <v>1</v>
          </cell>
          <cell r="I649" t="str">
            <v>Casado</v>
          </cell>
          <cell r="J649" t="str">
            <v>feminino</v>
          </cell>
          <cell r="K649">
            <v>2</v>
          </cell>
          <cell r="L649" t="str">
            <v>R Rodrigues da Conceição, N 1 2 Esq.</v>
          </cell>
          <cell r="M649" t="str">
            <v>2830-125</v>
          </cell>
          <cell r="N649" t="str">
            <v>BARREIRO</v>
          </cell>
          <cell r="O649" t="str">
            <v>00232213</v>
          </cell>
          <cell r="P649" t="str">
            <v>C.GERAL ADMINISTRACAO COMERCIO</v>
          </cell>
          <cell r="R649" t="str">
            <v>5538621</v>
          </cell>
          <cell r="S649" t="str">
            <v>19980901</v>
          </cell>
          <cell r="T649" t="str">
            <v>LISBOA</v>
          </cell>
          <cell r="U649" t="str">
            <v>9802</v>
          </cell>
          <cell r="V649" t="str">
            <v>SIND IND ELéCT SUL ILHAS</v>
          </cell>
          <cell r="W649" t="str">
            <v>139308768</v>
          </cell>
          <cell r="X649" t="str">
            <v>2160</v>
          </cell>
          <cell r="Y649" t="str">
            <v>0.0</v>
          </cell>
          <cell r="Z649">
            <v>2</v>
          </cell>
          <cell r="AA649" t="str">
            <v>00</v>
          </cell>
          <cell r="AD649" t="str">
            <v>100</v>
          </cell>
          <cell r="AE649" t="str">
            <v>11073351006</v>
          </cell>
          <cell r="AF649" t="str">
            <v>02</v>
          </cell>
          <cell r="AG649" t="str">
            <v>19810301</v>
          </cell>
          <cell r="AH649" t="str">
            <v>DT.Adm.Corr.Antiguid</v>
          </cell>
          <cell r="AI649" t="str">
            <v>1</v>
          </cell>
          <cell r="AJ649" t="str">
            <v>ACTIVOS</v>
          </cell>
          <cell r="AK649" t="str">
            <v>AA</v>
          </cell>
          <cell r="AL649" t="str">
            <v>ACTIVO TEMP.INTEIRO</v>
          </cell>
          <cell r="AM649" t="str">
            <v>J300</v>
          </cell>
          <cell r="AN649" t="str">
            <v>EDPOutsourcing Comercial-S</v>
          </cell>
          <cell r="AO649" t="str">
            <v>J327</v>
          </cell>
          <cell r="AP649" t="str">
            <v>EDPOC-STBL-LjCd</v>
          </cell>
          <cell r="AQ649" t="str">
            <v>40177023</v>
          </cell>
          <cell r="AR649" t="str">
            <v>70000060</v>
          </cell>
          <cell r="AS649" t="str">
            <v>025.</v>
          </cell>
          <cell r="AT649" t="str">
            <v>ESCRITURARIO COMERCIAL</v>
          </cell>
          <cell r="AU649" t="str">
            <v>1</v>
          </cell>
          <cell r="AV649" t="str">
            <v>00040478</v>
          </cell>
          <cell r="AW649" t="str">
            <v>J20464620430</v>
          </cell>
          <cell r="AX649" t="str">
            <v>AS-LJSTB-CD-LOJA SETUBAL-CIDADÃO (I</v>
          </cell>
          <cell r="AY649" t="str">
            <v>68905617</v>
          </cell>
          <cell r="AZ649" t="str">
            <v>Lj Setúbal - Loja Ci</v>
          </cell>
          <cell r="BA649" t="str">
            <v>6890</v>
          </cell>
          <cell r="BB649" t="str">
            <v>EDP Outsourcing Comercial</v>
          </cell>
          <cell r="BC649" t="str">
            <v>6890</v>
          </cell>
          <cell r="BD649" t="str">
            <v>6890</v>
          </cell>
          <cell r="BE649" t="str">
            <v>2800</v>
          </cell>
          <cell r="BF649" t="str">
            <v>6890</v>
          </cell>
          <cell r="BG649" t="str">
            <v>EDP Outsourcing Comercial,SA</v>
          </cell>
          <cell r="BH649" t="str">
            <v>1010</v>
          </cell>
          <cell r="BI649">
            <v>1247</v>
          </cell>
          <cell r="BJ649" t="str">
            <v>11</v>
          </cell>
          <cell r="BK649">
            <v>24</v>
          </cell>
          <cell r="BL649">
            <v>242.64</v>
          </cell>
          <cell r="BM649" t="str">
            <v>NÍVEL 5</v>
          </cell>
          <cell r="BN649" t="str">
            <v>01</v>
          </cell>
          <cell r="BO649" t="str">
            <v>08</v>
          </cell>
          <cell r="BP649" t="str">
            <v>20040101</v>
          </cell>
          <cell r="BQ649" t="str">
            <v>21</v>
          </cell>
          <cell r="BR649" t="str">
            <v>EVOLUCAO AUTOMATICA</v>
          </cell>
          <cell r="BS649" t="str">
            <v>20050101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C649">
            <v>0</v>
          </cell>
          <cell r="CG649">
            <v>0</v>
          </cell>
          <cell r="CK649">
            <v>0</v>
          </cell>
          <cell r="CO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1</v>
          </cell>
          <cell r="CY649" t="str">
            <v>6010</v>
          </cell>
          <cell r="CZ649">
            <v>39.54</v>
          </cell>
          <cell r="DC649">
            <v>0</v>
          </cell>
          <cell r="DF649">
            <v>0</v>
          </cell>
          <cell r="DI649">
            <v>0</v>
          </cell>
          <cell r="DK649">
            <v>0</v>
          </cell>
          <cell r="DL649">
            <v>0</v>
          </cell>
          <cell r="DN649" t="str">
            <v>11LJA</v>
          </cell>
          <cell r="DO649" t="str">
            <v>Fixo Tempo Inteiro</v>
          </cell>
          <cell r="DP649">
            <v>9</v>
          </cell>
          <cell r="DQ649">
            <v>100</v>
          </cell>
          <cell r="DR649" t="str">
            <v>LX01</v>
          </cell>
          <cell r="DT649" t="str">
            <v>00360049</v>
          </cell>
          <cell r="DU649" t="str">
            <v>CAIXA ECONOMICA MONTEPIO GERAL</v>
          </cell>
        </row>
        <row r="650">
          <cell r="A650" t="str">
            <v>198960</v>
          </cell>
          <cell r="B650" t="str">
            <v>Maria Fernanda Guerreiro Pereira</v>
          </cell>
          <cell r="C650" t="str">
            <v>1974</v>
          </cell>
          <cell r="D650">
            <v>31</v>
          </cell>
          <cell r="E650">
            <v>31</v>
          </cell>
          <cell r="F650" t="str">
            <v>19560306</v>
          </cell>
          <cell r="G650" t="str">
            <v>49</v>
          </cell>
          <cell r="H650" t="str">
            <v>1</v>
          </cell>
          <cell r="I650" t="str">
            <v>Casado</v>
          </cell>
          <cell r="J650" t="str">
            <v>feminino</v>
          </cell>
          <cell r="K650">
            <v>2</v>
          </cell>
          <cell r="L650" t="str">
            <v>RUA  XARAFE - 19</v>
          </cell>
          <cell r="M650" t="str">
            <v>2910-048</v>
          </cell>
          <cell r="N650" t="str">
            <v>SETÚBAL</v>
          </cell>
          <cell r="O650" t="str">
            <v>00122141</v>
          </cell>
          <cell r="P650" t="str">
            <v>CICLO PREPARATORIO ELEMENTAR</v>
          </cell>
          <cell r="R650" t="str">
            <v>4690995</v>
          </cell>
          <cell r="S650" t="str">
            <v>20001107</v>
          </cell>
          <cell r="T650" t="str">
            <v>SETUBAL</v>
          </cell>
          <cell r="U650" t="str">
            <v>9803</v>
          </cell>
          <cell r="V650" t="str">
            <v>S.NAC IND ENERGIA-SINDEL</v>
          </cell>
          <cell r="W650" t="str">
            <v>129049387</v>
          </cell>
          <cell r="X650" t="str">
            <v>2232</v>
          </cell>
          <cell r="Y650" t="str">
            <v>0.0</v>
          </cell>
          <cell r="Z650">
            <v>2</v>
          </cell>
          <cell r="AA650" t="str">
            <v>00</v>
          </cell>
          <cell r="AC650" t="str">
            <v>X</v>
          </cell>
          <cell r="AD650" t="str">
            <v>100</v>
          </cell>
          <cell r="AE650" t="str">
            <v>11073759654</v>
          </cell>
          <cell r="AF650" t="str">
            <v>02</v>
          </cell>
          <cell r="AG650" t="str">
            <v>19740114</v>
          </cell>
          <cell r="AH650" t="str">
            <v>DT.Adm.Corr.Antiguid</v>
          </cell>
          <cell r="AI650" t="str">
            <v>1</v>
          </cell>
          <cell r="AJ650" t="str">
            <v>ACTIVOS</v>
          </cell>
          <cell r="AK650" t="str">
            <v>AA</v>
          </cell>
          <cell r="AL650" t="str">
            <v>ACTIVO TEMP.INTEIRO</v>
          </cell>
          <cell r="AM650" t="str">
            <v>J300</v>
          </cell>
          <cell r="AN650" t="str">
            <v>EDPOutsourcing Comercial-S</v>
          </cell>
          <cell r="AO650" t="str">
            <v>J327</v>
          </cell>
          <cell r="AP650" t="str">
            <v>EDPOC-STBL-LjCd</v>
          </cell>
          <cell r="AQ650" t="str">
            <v>40177019</v>
          </cell>
          <cell r="AR650" t="str">
            <v>70000060</v>
          </cell>
          <cell r="AS650" t="str">
            <v>025.</v>
          </cell>
          <cell r="AT650" t="str">
            <v>ESCRITURARIO COMERCIAL</v>
          </cell>
          <cell r="AU650" t="str">
            <v>1</v>
          </cell>
          <cell r="AV650" t="str">
            <v>00040478</v>
          </cell>
          <cell r="AW650" t="str">
            <v>J20464620430</v>
          </cell>
          <cell r="AX650" t="str">
            <v>AS-LJSTB-CD-LOJA SETUBAL-CIDADÃO (I</v>
          </cell>
          <cell r="AY650" t="str">
            <v>68905617</v>
          </cell>
          <cell r="AZ650" t="str">
            <v>Lj Setúbal - Loja Ci</v>
          </cell>
          <cell r="BA650" t="str">
            <v>6890</v>
          </cell>
          <cell r="BB650" t="str">
            <v>EDP Outsourcing Comercial</v>
          </cell>
          <cell r="BC650" t="str">
            <v>6890</v>
          </cell>
          <cell r="BD650" t="str">
            <v>6890</v>
          </cell>
          <cell r="BE650" t="str">
            <v>2800</v>
          </cell>
          <cell r="BF650" t="str">
            <v>6890</v>
          </cell>
          <cell r="BG650" t="str">
            <v>EDP Outsourcing Comercial,SA</v>
          </cell>
          <cell r="BH650" t="str">
            <v>1010</v>
          </cell>
          <cell r="BI650">
            <v>1339</v>
          </cell>
          <cell r="BJ650" t="str">
            <v>12</v>
          </cell>
          <cell r="BK650">
            <v>31</v>
          </cell>
          <cell r="BL650">
            <v>313.41000000000003</v>
          </cell>
          <cell r="BM650" t="str">
            <v>NÍVEL 5</v>
          </cell>
          <cell r="BN650" t="str">
            <v>03</v>
          </cell>
          <cell r="BO650" t="str">
            <v>09</v>
          </cell>
          <cell r="BP650" t="str">
            <v>20020101</v>
          </cell>
          <cell r="BQ650" t="str">
            <v>21</v>
          </cell>
          <cell r="BR650" t="str">
            <v>EVOLUCAO AUTOMATICA</v>
          </cell>
          <cell r="BS650" t="str">
            <v>20050101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C650">
            <v>0</v>
          </cell>
          <cell r="CG650">
            <v>0</v>
          </cell>
          <cell r="CK650">
            <v>0</v>
          </cell>
          <cell r="CO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1</v>
          </cell>
          <cell r="CY650" t="str">
            <v>6010</v>
          </cell>
          <cell r="CZ650">
            <v>39.54</v>
          </cell>
          <cell r="DC650">
            <v>0</v>
          </cell>
          <cell r="DF650">
            <v>0</v>
          </cell>
          <cell r="DI650">
            <v>0</v>
          </cell>
          <cell r="DK650">
            <v>0</v>
          </cell>
          <cell r="DL650">
            <v>0</v>
          </cell>
          <cell r="DN650" t="str">
            <v>11LJA</v>
          </cell>
          <cell r="DO650" t="str">
            <v>Fixo Tempo Inteiro</v>
          </cell>
          <cell r="DP650">
            <v>9</v>
          </cell>
          <cell r="DQ650">
            <v>100</v>
          </cell>
          <cell r="DR650" t="str">
            <v>LX01</v>
          </cell>
          <cell r="DT650" t="str">
            <v>00180000</v>
          </cell>
          <cell r="DU650" t="str">
            <v>BANCO TOTTA &amp; ACORES, SA</v>
          </cell>
        </row>
        <row r="651">
          <cell r="A651" t="str">
            <v>263699</v>
          </cell>
          <cell r="B651" t="str">
            <v>Joaquim Manuel Reis</v>
          </cell>
          <cell r="C651" t="str">
            <v>1984</v>
          </cell>
          <cell r="D651">
            <v>21</v>
          </cell>
          <cell r="E651">
            <v>21</v>
          </cell>
          <cell r="F651" t="str">
            <v>19590203</v>
          </cell>
          <cell r="G651" t="str">
            <v>46</v>
          </cell>
          <cell r="H651" t="str">
            <v>4</v>
          </cell>
          <cell r="I651" t="str">
            <v>Divorc</v>
          </cell>
          <cell r="J651" t="str">
            <v>masculino</v>
          </cell>
          <cell r="K651">
            <v>2</v>
          </cell>
          <cell r="L651" t="str">
            <v>RUA DA FÉ, LT 18 4-EQ</v>
          </cell>
          <cell r="M651" t="str">
            <v>2910-000</v>
          </cell>
          <cell r="N651" t="str">
            <v>SETÚBAL</v>
          </cell>
          <cell r="O651" t="str">
            <v>00122141</v>
          </cell>
          <cell r="P651" t="str">
            <v>CICLO PREPARATORIO ELEMENTAR</v>
          </cell>
          <cell r="R651" t="str">
            <v>6107185</v>
          </cell>
          <cell r="S651" t="str">
            <v>19970304</v>
          </cell>
          <cell r="T651" t="str">
            <v>SETUBAL</v>
          </cell>
          <cell r="U651" t="str">
            <v>9803</v>
          </cell>
          <cell r="V651" t="str">
            <v>S.NAC IND ENERGIA-SINDEL</v>
          </cell>
          <cell r="W651" t="str">
            <v>118317520</v>
          </cell>
          <cell r="X651" t="str">
            <v>2232</v>
          </cell>
          <cell r="Y651" t="str">
            <v>0.0</v>
          </cell>
          <cell r="Z651">
            <v>2</v>
          </cell>
          <cell r="AA651" t="str">
            <v>00</v>
          </cell>
          <cell r="AD651" t="str">
            <v>100</v>
          </cell>
          <cell r="AE651" t="str">
            <v>11071812539</v>
          </cell>
          <cell r="AF651" t="str">
            <v>02</v>
          </cell>
          <cell r="AG651" t="str">
            <v>19840201</v>
          </cell>
          <cell r="AH651" t="str">
            <v>DT.Adm.Corr.Antiguid</v>
          </cell>
          <cell r="AI651" t="str">
            <v>1</v>
          </cell>
          <cell r="AJ651" t="str">
            <v>ACTIVOS</v>
          </cell>
          <cell r="AK651" t="str">
            <v>AA</v>
          </cell>
          <cell r="AL651" t="str">
            <v>ACTIVO TEMP.INTEIRO</v>
          </cell>
          <cell r="AM651" t="str">
            <v>J300</v>
          </cell>
          <cell r="AN651" t="str">
            <v>EDPOutsourcing Comercial-S</v>
          </cell>
          <cell r="AO651" t="str">
            <v>J327</v>
          </cell>
          <cell r="AP651" t="str">
            <v>EDPOC-STBL-LjCd</v>
          </cell>
          <cell r="AQ651" t="str">
            <v>40177024</v>
          </cell>
          <cell r="AR651" t="str">
            <v>70000060</v>
          </cell>
          <cell r="AS651" t="str">
            <v>025.</v>
          </cell>
          <cell r="AT651" t="str">
            <v>ESCRITURARIO COMERCIAL</v>
          </cell>
          <cell r="AU651" t="str">
            <v>1</v>
          </cell>
          <cell r="AV651" t="str">
            <v>00040478</v>
          </cell>
          <cell r="AW651" t="str">
            <v>J20464620430</v>
          </cell>
          <cell r="AX651" t="str">
            <v>AS-LJSTB-CD-LOJA SETUBAL-CIDADÃO (I</v>
          </cell>
          <cell r="AY651" t="str">
            <v>68905617</v>
          </cell>
          <cell r="AZ651" t="str">
            <v>Lj Setúbal - Loja Ci</v>
          </cell>
          <cell r="BA651" t="str">
            <v>6890</v>
          </cell>
          <cell r="BB651" t="str">
            <v>EDP Outsourcing Comercial</v>
          </cell>
          <cell r="BC651" t="str">
            <v>6890</v>
          </cell>
          <cell r="BD651" t="str">
            <v>6890</v>
          </cell>
          <cell r="BE651" t="str">
            <v>2800</v>
          </cell>
          <cell r="BF651" t="str">
            <v>6890</v>
          </cell>
          <cell r="BG651" t="str">
            <v>EDP Outsourcing Comercial,SA</v>
          </cell>
          <cell r="BH651" t="str">
            <v>1010</v>
          </cell>
          <cell r="BI651">
            <v>1160</v>
          </cell>
          <cell r="BJ651" t="str">
            <v>10</v>
          </cell>
          <cell r="BK651">
            <v>21</v>
          </cell>
          <cell r="BL651">
            <v>212.31</v>
          </cell>
          <cell r="BM651" t="str">
            <v>NÍVEL 5</v>
          </cell>
          <cell r="BN651" t="str">
            <v>02</v>
          </cell>
          <cell r="BO651" t="str">
            <v>07</v>
          </cell>
          <cell r="BP651" t="str">
            <v>20030101</v>
          </cell>
          <cell r="BQ651" t="str">
            <v>21</v>
          </cell>
          <cell r="BR651" t="str">
            <v>EVOLUCAO AUTOMATICA</v>
          </cell>
          <cell r="BS651" t="str">
            <v>20050101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C651">
            <v>0</v>
          </cell>
          <cell r="CG651">
            <v>0</v>
          </cell>
          <cell r="CK651">
            <v>0</v>
          </cell>
          <cell r="CO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1</v>
          </cell>
          <cell r="CY651" t="str">
            <v>6010</v>
          </cell>
          <cell r="CZ651">
            <v>39.54</v>
          </cell>
          <cell r="DC651">
            <v>0</v>
          </cell>
          <cell r="DF651">
            <v>0</v>
          </cell>
          <cell r="DI651">
            <v>0</v>
          </cell>
          <cell r="DK651">
            <v>0</v>
          </cell>
          <cell r="DL651">
            <v>0</v>
          </cell>
          <cell r="DN651" t="str">
            <v>11LJA</v>
          </cell>
          <cell r="DO651" t="str">
            <v>Fixo Tempo Inteiro</v>
          </cell>
          <cell r="DP651">
            <v>9</v>
          </cell>
          <cell r="DQ651">
            <v>100</v>
          </cell>
          <cell r="DR651" t="str">
            <v>LX01</v>
          </cell>
          <cell r="DT651" t="str">
            <v>00330000</v>
          </cell>
          <cell r="DU651" t="str">
            <v>BANCO COMERCIAL PORTUGUES, SA</v>
          </cell>
        </row>
        <row r="652">
          <cell r="A652" t="str">
            <v>147060</v>
          </cell>
          <cell r="B652" t="str">
            <v>Jose Joaquim Silveira Serra</v>
          </cell>
          <cell r="C652" t="str">
            <v>1976</v>
          </cell>
          <cell r="D652">
            <v>29</v>
          </cell>
          <cell r="E652">
            <v>29</v>
          </cell>
          <cell r="F652" t="str">
            <v>19540101</v>
          </cell>
          <cell r="G652" t="str">
            <v>51</v>
          </cell>
          <cell r="H652" t="str">
            <v>1</v>
          </cell>
          <cell r="I652" t="str">
            <v>Casado</v>
          </cell>
          <cell r="J652" t="str">
            <v>masculino</v>
          </cell>
          <cell r="K652">
            <v>2</v>
          </cell>
          <cell r="L652" t="str">
            <v>R 25 de Abril, 11-R/C</v>
          </cell>
          <cell r="M652" t="str">
            <v>2955-000</v>
          </cell>
          <cell r="N652" t="str">
            <v>PINHAL NOVO</v>
          </cell>
          <cell r="O652" t="str">
            <v>00231023</v>
          </cell>
          <cell r="P652" t="str">
            <v>CURSO GERAL DOS LICEUS</v>
          </cell>
          <cell r="R652" t="str">
            <v>4350237</v>
          </cell>
          <cell r="S652" t="str">
            <v>19981016</v>
          </cell>
          <cell r="T652" t="str">
            <v>LISBOA</v>
          </cell>
          <cell r="U652" t="str">
            <v>9803</v>
          </cell>
          <cell r="V652" t="str">
            <v>S.NAC IND ENERGIA-SINDEL</v>
          </cell>
          <cell r="W652" t="str">
            <v>113492502</v>
          </cell>
          <cell r="X652" t="str">
            <v>2208</v>
          </cell>
          <cell r="Y652" t="str">
            <v>0.0</v>
          </cell>
          <cell r="Z652">
            <v>2</v>
          </cell>
          <cell r="AA652" t="str">
            <v>00</v>
          </cell>
          <cell r="AC652" t="str">
            <v>X</v>
          </cell>
          <cell r="AD652" t="str">
            <v>100</v>
          </cell>
          <cell r="AE652" t="str">
            <v>11190312615</v>
          </cell>
          <cell r="AF652" t="str">
            <v>02</v>
          </cell>
          <cell r="AG652" t="str">
            <v>19760901</v>
          </cell>
          <cell r="AH652" t="str">
            <v>DT.Adm.Corr.Antiguid</v>
          </cell>
          <cell r="AI652" t="str">
            <v>1</v>
          </cell>
          <cell r="AJ652" t="str">
            <v>ACTIVOS</v>
          </cell>
          <cell r="AK652" t="str">
            <v>AA</v>
          </cell>
          <cell r="AL652" t="str">
            <v>ACTIVO TEMP.INTEIRO</v>
          </cell>
          <cell r="AM652" t="str">
            <v>J300</v>
          </cell>
          <cell r="AN652" t="str">
            <v>EDPOutsourcing Comercial-S</v>
          </cell>
          <cell r="AO652" t="str">
            <v>J327</v>
          </cell>
          <cell r="AP652" t="str">
            <v>EDPOC-STBL-LjCd</v>
          </cell>
          <cell r="AQ652" t="str">
            <v>40177015</v>
          </cell>
          <cell r="AR652" t="str">
            <v>70000060</v>
          </cell>
          <cell r="AS652" t="str">
            <v>025.</v>
          </cell>
          <cell r="AT652" t="str">
            <v>ESCRITURARIO COMERCIAL</v>
          </cell>
          <cell r="AU652" t="str">
            <v>1</v>
          </cell>
          <cell r="AV652" t="str">
            <v>00040478</v>
          </cell>
          <cell r="AW652" t="str">
            <v>J20464620430</v>
          </cell>
          <cell r="AX652" t="str">
            <v>AS-LJSTB-CD-LOJA SETUBAL-CIDADÃO (I</v>
          </cell>
          <cell r="AY652" t="str">
            <v>68905617</v>
          </cell>
          <cell r="AZ652" t="str">
            <v>Lj Setúbal - Loja Ci</v>
          </cell>
          <cell r="BA652" t="str">
            <v>6890</v>
          </cell>
          <cell r="BB652" t="str">
            <v>EDP Outsourcing Comercial</v>
          </cell>
          <cell r="BC652" t="str">
            <v>6890</v>
          </cell>
          <cell r="BD652" t="str">
            <v>6890</v>
          </cell>
          <cell r="BE652" t="str">
            <v>2800</v>
          </cell>
          <cell r="BF652" t="str">
            <v>6890</v>
          </cell>
          <cell r="BG652" t="str">
            <v>EDP Outsourcing Comercial,SA</v>
          </cell>
          <cell r="BH652" t="str">
            <v>1010</v>
          </cell>
          <cell r="BI652">
            <v>1247</v>
          </cell>
          <cell r="BJ652" t="str">
            <v>11</v>
          </cell>
          <cell r="BK652">
            <v>29</v>
          </cell>
          <cell r="BL652">
            <v>293.19</v>
          </cell>
          <cell r="BM652" t="str">
            <v>NÍVEL 5</v>
          </cell>
          <cell r="BN652" t="str">
            <v>01</v>
          </cell>
          <cell r="BO652" t="str">
            <v>08</v>
          </cell>
          <cell r="BP652" t="str">
            <v>20040101</v>
          </cell>
          <cell r="BQ652" t="str">
            <v>21</v>
          </cell>
          <cell r="BR652" t="str">
            <v>EVOLUCAO AUTOMATICA</v>
          </cell>
          <cell r="BS652" t="str">
            <v>20050101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C652">
            <v>0</v>
          </cell>
          <cell r="CG652">
            <v>0</v>
          </cell>
          <cell r="CK652">
            <v>0</v>
          </cell>
          <cell r="CO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1</v>
          </cell>
          <cell r="CY652" t="str">
            <v>6010</v>
          </cell>
          <cell r="CZ652">
            <v>39.54</v>
          </cell>
          <cell r="DC652">
            <v>0</v>
          </cell>
          <cell r="DF652">
            <v>0</v>
          </cell>
          <cell r="DI652">
            <v>0</v>
          </cell>
          <cell r="DK652">
            <v>0</v>
          </cell>
          <cell r="DL652">
            <v>0</v>
          </cell>
          <cell r="DN652" t="str">
            <v>11LJA</v>
          </cell>
          <cell r="DO652" t="str">
            <v>Fixo Tempo Inteiro</v>
          </cell>
          <cell r="DP652">
            <v>9</v>
          </cell>
          <cell r="DQ652">
            <v>100</v>
          </cell>
          <cell r="DR652" t="str">
            <v>LX01</v>
          </cell>
          <cell r="DT652" t="str">
            <v>00455456</v>
          </cell>
          <cell r="DU652" t="str">
            <v>CAIXAS DE CREDITO AGRICOLA MUT</v>
          </cell>
        </row>
        <row r="653">
          <cell r="A653" t="str">
            <v>213926</v>
          </cell>
          <cell r="B653" t="str">
            <v>Francisco Manuel Prudencio Espinho</v>
          </cell>
          <cell r="C653" t="str">
            <v>1981</v>
          </cell>
          <cell r="D653">
            <v>24</v>
          </cell>
          <cell r="E653">
            <v>24</v>
          </cell>
          <cell r="F653" t="str">
            <v>19501115</v>
          </cell>
          <cell r="G653" t="str">
            <v>54</v>
          </cell>
          <cell r="H653" t="str">
            <v>1</v>
          </cell>
          <cell r="I653" t="str">
            <v>Casado</v>
          </cell>
          <cell r="J653" t="str">
            <v>masculino</v>
          </cell>
          <cell r="K653">
            <v>2</v>
          </cell>
          <cell r="L653" t="str">
            <v>R Prof Janeiro Acabado, 7-3.Dt</v>
          </cell>
          <cell r="M653" t="str">
            <v>7800-506</v>
          </cell>
          <cell r="N653" t="str">
            <v>BEJA</v>
          </cell>
          <cell r="O653" t="str">
            <v>00241132</v>
          </cell>
          <cell r="P653" t="str">
            <v>CURSO COMPLEMENTAR DOS LICEUS</v>
          </cell>
          <cell r="R653" t="str">
            <v>1267526</v>
          </cell>
          <cell r="S653" t="str">
            <v>19880719</v>
          </cell>
          <cell r="T653" t="str">
            <v>LISBOA</v>
          </cell>
          <cell r="U653" t="str">
            <v>9803</v>
          </cell>
          <cell r="V653" t="str">
            <v>S.NAC IND ENERGIA-SINDEL</v>
          </cell>
          <cell r="W653" t="str">
            <v>122259289</v>
          </cell>
          <cell r="X653" t="str">
            <v>0248</v>
          </cell>
          <cell r="Y653" t="str">
            <v>0.0</v>
          </cell>
          <cell r="Z653">
            <v>2</v>
          </cell>
          <cell r="AA653" t="str">
            <v>00</v>
          </cell>
          <cell r="AC653" t="str">
            <v>X</v>
          </cell>
          <cell r="AD653" t="str">
            <v>100</v>
          </cell>
          <cell r="AE653" t="str">
            <v>11131295800</v>
          </cell>
          <cell r="AF653" t="str">
            <v>02</v>
          </cell>
          <cell r="AG653" t="str">
            <v>19810701</v>
          </cell>
          <cell r="AH653" t="str">
            <v>DT.Adm.Corr.Antiguid</v>
          </cell>
          <cell r="AI653" t="str">
            <v>1</v>
          </cell>
          <cell r="AJ653" t="str">
            <v>ACTIVOS</v>
          </cell>
          <cell r="AK653" t="str">
            <v>AA</v>
          </cell>
          <cell r="AL653" t="str">
            <v>ACTIVO TEMP.INTEIRO</v>
          </cell>
          <cell r="AM653" t="str">
            <v>J300</v>
          </cell>
          <cell r="AN653" t="str">
            <v>EDPOutsourcing Comercial-S</v>
          </cell>
          <cell r="AO653" t="str">
            <v>J328</v>
          </cell>
          <cell r="AP653" t="str">
            <v>EDPOC-BEJA-ABrr</v>
          </cell>
          <cell r="AQ653" t="str">
            <v>40177086</v>
          </cell>
          <cell r="AR653" t="str">
            <v>70000045</v>
          </cell>
          <cell r="AS653" t="str">
            <v>01S3</v>
          </cell>
          <cell r="AT653" t="str">
            <v>CHEFIA SECCAO ESCALAO III</v>
          </cell>
          <cell r="AU653" t="str">
            <v>1</v>
          </cell>
          <cell r="AV653" t="str">
            <v>00040375</v>
          </cell>
          <cell r="AW653" t="str">
            <v>J20464280130</v>
          </cell>
          <cell r="AX653" t="str">
            <v>AS-LJBJA-CH-CHEFIA</v>
          </cell>
          <cell r="AY653" t="str">
            <v>68905705</v>
          </cell>
          <cell r="AZ653" t="str">
            <v>Lj Beja</v>
          </cell>
          <cell r="BA653" t="str">
            <v>6890</v>
          </cell>
          <cell r="BB653" t="str">
            <v>EDP Outsourcing Comercial</v>
          </cell>
          <cell r="BC653" t="str">
            <v>6890</v>
          </cell>
          <cell r="BD653" t="str">
            <v>6890</v>
          </cell>
          <cell r="BE653" t="str">
            <v>2800</v>
          </cell>
          <cell r="BF653" t="str">
            <v>6890</v>
          </cell>
          <cell r="BG653" t="str">
            <v>EDP Outsourcing Comercial,SA</v>
          </cell>
          <cell r="BH653" t="str">
            <v>1010</v>
          </cell>
          <cell r="BI653">
            <v>1799</v>
          </cell>
          <cell r="BJ653" t="str">
            <v>17</v>
          </cell>
          <cell r="BK653">
            <v>24</v>
          </cell>
          <cell r="BL653">
            <v>242.64</v>
          </cell>
          <cell r="BM653" t="str">
            <v>C SECÇ3</v>
          </cell>
          <cell r="BN653" t="str">
            <v>02</v>
          </cell>
          <cell r="BO653" t="str">
            <v>I</v>
          </cell>
          <cell r="BP653" t="str">
            <v>20030101</v>
          </cell>
          <cell r="BQ653" t="str">
            <v>21</v>
          </cell>
          <cell r="BR653" t="str">
            <v>EVOLUCAO AUTOMATICA</v>
          </cell>
          <cell r="BS653" t="str">
            <v>20050101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C653">
            <v>0</v>
          </cell>
          <cell r="CG653">
            <v>0</v>
          </cell>
          <cell r="CK653">
            <v>0</v>
          </cell>
          <cell r="CO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Z653">
            <v>0</v>
          </cell>
          <cell r="DC653">
            <v>0</v>
          </cell>
          <cell r="DF653">
            <v>0</v>
          </cell>
          <cell r="DI653">
            <v>0</v>
          </cell>
          <cell r="DK653">
            <v>0</v>
          </cell>
          <cell r="DL653">
            <v>0</v>
          </cell>
          <cell r="DN653" t="str">
            <v>21D12</v>
          </cell>
          <cell r="DO653" t="str">
            <v>Flex.T.Int."Act.Ind."</v>
          </cell>
          <cell r="DP653">
            <v>2</v>
          </cell>
          <cell r="DQ653">
            <v>100</v>
          </cell>
          <cell r="DR653" t="str">
            <v>LX01</v>
          </cell>
          <cell r="DT653" t="str">
            <v>00352011</v>
          </cell>
          <cell r="DU653" t="str">
            <v>CAIXA GERAL DE DEPOSITOS, SA</v>
          </cell>
        </row>
        <row r="654">
          <cell r="A654" t="str">
            <v>228095</v>
          </cell>
          <cell r="B654" t="str">
            <v>Maria Narcisa Andrade Carapeto</v>
          </cell>
          <cell r="C654" t="str">
            <v>1982</v>
          </cell>
          <cell r="D654">
            <v>23</v>
          </cell>
          <cell r="E654">
            <v>23</v>
          </cell>
          <cell r="F654" t="str">
            <v>19600218</v>
          </cell>
          <cell r="G654" t="str">
            <v>45</v>
          </cell>
          <cell r="H654" t="str">
            <v>4</v>
          </cell>
          <cell r="I654" t="str">
            <v>Divorc</v>
          </cell>
          <cell r="J654" t="str">
            <v>feminino</v>
          </cell>
          <cell r="K654">
            <v>2</v>
          </cell>
          <cell r="L654" t="str">
            <v>Av Vasco da Gama, 2-3.Dto</v>
          </cell>
          <cell r="M654" t="str">
            <v>7800-397</v>
          </cell>
          <cell r="N654" t="str">
            <v>BEJA</v>
          </cell>
          <cell r="O654" t="str">
            <v>00244143</v>
          </cell>
          <cell r="P654" t="str">
            <v>12.ANO-TECNICO CONTABILIDADE</v>
          </cell>
          <cell r="R654" t="str">
            <v>6087170</v>
          </cell>
          <cell r="S654" t="str">
            <v>20020220</v>
          </cell>
          <cell r="T654" t="str">
            <v>BEJA</v>
          </cell>
          <cell r="U654" t="str">
            <v>9803</v>
          </cell>
          <cell r="V654" t="str">
            <v>S.NAC IND ENERGIA-SINDEL</v>
          </cell>
          <cell r="W654" t="str">
            <v>111669669</v>
          </cell>
          <cell r="X654" t="str">
            <v>0248</v>
          </cell>
          <cell r="Y654" t="str">
            <v>0.0</v>
          </cell>
          <cell r="Z654">
            <v>2</v>
          </cell>
          <cell r="AA654" t="str">
            <v>00</v>
          </cell>
          <cell r="AD654" t="str">
            <v>100</v>
          </cell>
          <cell r="AE654" t="str">
            <v>11130781041</v>
          </cell>
          <cell r="AF654" t="str">
            <v>02</v>
          </cell>
          <cell r="AG654" t="str">
            <v>19820608</v>
          </cell>
          <cell r="AH654" t="str">
            <v>DT.Adm.Corr.Antiguid</v>
          </cell>
          <cell r="AI654" t="str">
            <v>1</v>
          </cell>
          <cell r="AJ654" t="str">
            <v>ACTIVOS</v>
          </cell>
          <cell r="AK654" t="str">
            <v>AA</v>
          </cell>
          <cell r="AL654" t="str">
            <v>ACTIVO TEMP.INTEIRO</v>
          </cell>
          <cell r="AM654" t="str">
            <v>J300</v>
          </cell>
          <cell r="AN654" t="str">
            <v>EDPOutsourcing Comercial-S</v>
          </cell>
          <cell r="AO654" t="str">
            <v>J328</v>
          </cell>
          <cell r="AP654" t="str">
            <v>EDPOC-BEJA-ABrr</v>
          </cell>
          <cell r="AQ654" t="str">
            <v>40177087</v>
          </cell>
          <cell r="AR654" t="str">
            <v>70000022</v>
          </cell>
          <cell r="AS654" t="str">
            <v>014.</v>
          </cell>
          <cell r="AT654" t="str">
            <v>TECNICO COMERCIAL</v>
          </cell>
          <cell r="AU654" t="str">
            <v>1</v>
          </cell>
          <cell r="AV654" t="str">
            <v>00040376</v>
          </cell>
          <cell r="AW654" t="str">
            <v>J20464280430</v>
          </cell>
          <cell r="AX654" t="str">
            <v>AS-LJBJA-LOJA BEJA</v>
          </cell>
          <cell r="AY654" t="str">
            <v>68905705</v>
          </cell>
          <cell r="AZ654" t="str">
            <v>Lj Beja</v>
          </cell>
          <cell r="BA654" t="str">
            <v>6890</v>
          </cell>
          <cell r="BB654" t="str">
            <v>EDP Outsourcing Comercial</v>
          </cell>
          <cell r="BC654" t="str">
            <v>6890</v>
          </cell>
          <cell r="BD654" t="str">
            <v>6890</v>
          </cell>
          <cell r="BE654" t="str">
            <v>2800</v>
          </cell>
          <cell r="BF654" t="str">
            <v>6890</v>
          </cell>
          <cell r="BG654" t="str">
            <v>EDP Outsourcing Comercial,SA</v>
          </cell>
          <cell r="BH654" t="str">
            <v>1010</v>
          </cell>
          <cell r="BI654">
            <v>1339</v>
          </cell>
          <cell r="BJ654" t="str">
            <v>12</v>
          </cell>
          <cell r="BK654">
            <v>23</v>
          </cell>
          <cell r="BL654">
            <v>232.53</v>
          </cell>
          <cell r="BM654" t="str">
            <v>NÍVEL 4</v>
          </cell>
          <cell r="BN654" t="str">
            <v>01</v>
          </cell>
          <cell r="BO654" t="str">
            <v>06</v>
          </cell>
          <cell r="BP654" t="str">
            <v>20040101</v>
          </cell>
          <cell r="BQ654" t="str">
            <v>21</v>
          </cell>
          <cell r="BR654" t="str">
            <v>EVOLUCAO AUTOMATICA</v>
          </cell>
          <cell r="BS654" t="str">
            <v>20050101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C654">
            <v>0</v>
          </cell>
          <cell r="CG654">
            <v>0</v>
          </cell>
          <cell r="CK654">
            <v>0</v>
          </cell>
          <cell r="CO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1</v>
          </cell>
          <cell r="CY654" t="str">
            <v>6010</v>
          </cell>
          <cell r="CZ654">
            <v>39.54</v>
          </cell>
          <cell r="DC654">
            <v>0</v>
          </cell>
          <cell r="DF654">
            <v>0</v>
          </cell>
          <cell r="DI654">
            <v>0</v>
          </cell>
          <cell r="DK654">
            <v>0</v>
          </cell>
          <cell r="DL654">
            <v>0</v>
          </cell>
          <cell r="DN654" t="str">
            <v>21D12</v>
          </cell>
          <cell r="DO654" t="str">
            <v>Flex.T.Int."Act.Ind."</v>
          </cell>
          <cell r="DP654">
            <v>2</v>
          </cell>
          <cell r="DQ654">
            <v>100</v>
          </cell>
          <cell r="DR654" t="str">
            <v>LX01</v>
          </cell>
          <cell r="DT654" t="str">
            <v>00330000</v>
          </cell>
          <cell r="DU654" t="str">
            <v>BANCO COMERCIAL PORTUGUES, SA</v>
          </cell>
        </row>
        <row r="655">
          <cell r="A655" t="str">
            <v>297860</v>
          </cell>
          <cell r="B655" t="str">
            <v>Maria Luisa Silvestre Nunes Nicolau Goncalves</v>
          </cell>
          <cell r="C655" t="str">
            <v>1984</v>
          </cell>
          <cell r="D655">
            <v>21</v>
          </cell>
          <cell r="E655">
            <v>21</v>
          </cell>
          <cell r="F655" t="str">
            <v>19610923</v>
          </cell>
          <cell r="G655" t="str">
            <v>43</v>
          </cell>
          <cell r="H655" t="str">
            <v>1</v>
          </cell>
          <cell r="I655" t="str">
            <v>Casado</v>
          </cell>
          <cell r="J655" t="str">
            <v>feminino</v>
          </cell>
          <cell r="K655">
            <v>0</v>
          </cell>
          <cell r="L655" t="str">
            <v>R Herois de Dadra, 29</v>
          </cell>
          <cell r="M655" t="str">
            <v>7800-000</v>
          </cell>
          <cell r="N655" t="str">
            <v>BEJA</v>
          </cell>
          <cell r="O655" t="str">
            <v>00231021</v>
          </cell>
          <cell r="P655" t="str">
            <v>CURSO GERAL DOS LICEUS</v>
          </cell>
          <cell r="R655" t="str">
            <v>6083276</v>
          </cell>
          <cell r="S655" t="str">
            <v>19871031</v>
          </cell>
          <cell r="T655" t="str">
            <v>LISBOA</v>
          </cell>
          <cell r="U655" t="str">
            <v>9803</v>
          </cell>
          <cell r="V655" t="str">
            <v>S.NAC IND ENERGIA-SINDEL</v>
          </cell>
          <cell r="W655" t="str">
            <v>178927309</v>
          </cell>
          <cell r="X655" t="str">
            <v>0248</v>
          </cell>
          <cell r="Y655" t="str">
            <v>0.0</v>
          </cell>
          <cell r="Z655">
            <v>0</v>
          </cell>
          <cell r="AA655" t="str">
            <v>00</v>
          </cell>
          <cell r="AC655" t="str">
            <v>X</v>
          </cell>
          <cell r="AD655" t="str">
            <v>100</v>
          </cell>
          <cell r="AE655" t="str">
            <v>11131757099</v>
          </cell>
          <cell r="AF655" t="str">
            <v>02</v>
          </cell>
          <cell r="AG655" t="str">
            <v>19840210</v>
          </cell>
          <cell r="AH655" t="str">
            <v>DT.Adm.Corr.Antiguid</v>
          </cell>
          <cell r="AI655" t="str">
            <v>1</v>
          </cell>
          <cell r="AJ655" t="str">
            <v>ACTIVOS</v>
          </cell>
          <cell r="AK655" t="str">
            <v>AA</v>
          </cell>
          <cell r="AL655" t="str">
            <v>ACTIVO TEMP.INTEIRO</v>
          </cell>
          <cell r="AM655" t="str">
            <v>J300</v>
          </cell>
          <cell r="AN655" t="str">
            <v>EDPOutsourcing Comercial-S</v>
          </cell>
          <cell r="AO655" t="str">
            <v>J328</v>
          </cell>
          <cell r="AP655" t="str">
            <v>EDPOC-BEJA-ABrr</v>
          </cell>
          <cell r="AQ655" t="str">
            <v>40177090</v>
          </cell>
          <cell r="AR655" t="str">
            <v>70000060</v>
          </cell>
          <cell r="AS655" t="str">
            <v>025.</v>
          </cell>
          <cell r="AT655" t="str">
            <v>ESCRITURARIO COMERCIAL</v>
          </cell>
          <cell r="AU655" t="str">
            <v>1</v>
          </cell>
          <cell r="AV655" t="str">
            <v>00040376</v>
          </cell>
          <cell r="AW655" t="str">
            <v>J20464280430</v>
          </cell>
          <cell r="AX655" t="str">
            <v>AS-LJBJA-LOJA BEJA</v>
          </cell>
          <cell r="AY655" t="str">
            <v>68905705</v>
          </cell>
          <cell r="AZ655" t="str">
            <v>Lj Beja</v>
          </cell>
          <cell r="BA655" t="str">
            <v>6890</v>
          </cell>
          <cell r="BB655" t="str">
            <v>EDP Outsourcing Comercial</v>
          </cell>
          <cell r="BC655" t="str">
            <v>6890</v>
          </cell>
          <cell r="BD655" t="str">
            <v>6890</v>
          </cell>
          <cell r="BE655" t="str">
            <v>2800</v>
          </cell>
          <cell r="BF655" t="str">
            <v>6890</v>
          </cell>
          <cell r="BG655" t="str">
            <v>EDP Outsourcing Comercial,SA</v>
          </cell>
          <cell r="BH655" t="str">
            <v>1010</v>
          </cell>
          <cell r="BI655">
            <v>1160</v>
          </cell>
          <cell r="BJ655" t="str">
            <v>10</v>
          </cell>
          <cell r="BK655">
            <v>21</v>
          </cell>
          <cell r="BL655">
            <v>212.31</v>
          </cell>
          <cell r="BM655" t="str">
            <v>NÍVEL 5</v>
          </cell>
          <cell r="BN655" t="str">
            <v>00</v>
          </cell>
          <cell r="BO655" t="str">
            <v>07</v>
          </cell>
          <cell r="BP655" t="str">
            <v>20050101</v>
          </cell>
          <cell r="BQ655" t="str">
            <v>21</v>
          </cell>
          <cell r="BR655" t="str">
            <v>EVOLUCAO AUTOMATICA</v>
          </cell>
          <cell r="BS655" t="str">
            <v>20050101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C655">
            <v>0</v>
          </cell>
          <cell r="CG655">
            <v>0</v>
          </cell>
          <cell r="CK655">
            <v>0</v>
          </cell>
          <cell r="CO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1</v>
          </cell>
          <cell r="CY655" t="str">
            <v>6010</v>
          </cell>
          <cell r="CZ655">
            <v>39.54</v>
          </cell>
          <cell r="DC655">
            <v>0</v>
          </cell>
          <cell r="DF655">
            <v>0</v>
          </cell>
          <cell r="DI655">
            <v>0</v>
          </cell>
          <cell r="DK655">
            <v>0</v>
          </cell>
          <cell r="DL655">
            <v>0</v>
          </cell>
          <cell r="DN655" t="str">
            <v>21D12</v>
          </cell>
          <cell r="DO655" t="str">
            <v>Flex.T.Int."Act.Ind."</v>
          </cell>
          <cell r="DP655">
            <v>2</v>
          </cell>
          <cell r="DQ655">
            <v>100</v>
          </cell>
          <cell r="DR655" t="str">
            <v>LX01</v>
          </cell>
          <cell r="DT655" t="str">
            <v>00330000</v>
          </cell>
          <cell r="DU655" t="str">
            <v>BANCO COMERCIAL PORTUGUES, SA</v>
          </cell>
        </row>
        <row r="656">
          <cell r="A656" t="str">
            <v>288713</v>
          </cell>
          <cell r="B656" t="str">
            <v>Maria Augusta Silvestre Testa Lampreia</v>
          </cell>
          <cell r="C656" t="str">
            <v>1984</v>
          </cell>
          <cell r="D656">
            <v>21</v>
          </cell>
          <cell r="E656">
            <v>21</v>
          </cell>
          <cell r="F656" t="str">
            <v>19600722</v>
          </cell>
          <cell r="G656" t="str">
            <v>44</v>
          </cell>
          <cell r="H656" t="str">
            <v>1</v>
          </cell>
          <cell r="I656" t="str">
            <v>Casado</v>
          </cell>
          <cell r="J656" t="str">
            <v>feminino</v>
          </cell>
          <cell r="K656">
            <v>1</v>
          </cell>
          <cell r="L656" t="str">
            <v>R Miguel Fernandes, 92  Penedo Gordo</v>
          </cell>
          <cell r="M656" t="str">
            <v>7800-361</v>
          </cell>
          <cell r="N656" t="str">
            <v>BEJA</v>
          </cell>
          <cell r="O656" t="str">
            <v>00243403</v>
          </cell>
          <cell r="P656" t="str">
            <v>12.ANO - 3. CURSO</v>
          </cell>
          <cell r="R656" t="str">
            <v>5404621</v>
          </cell>
          <cell r="S656" t="str">
            <v>19870326</v>
          </cell>
          <cell r="T656" t="str">
            <v>LISBOA</v>
          </cell>
          <cell r="U656" t="str">
            <v>9803</v>
          </cell>
          <cell r="V656" t="str">
            <v>S.NAC IND ENERGIA-SINDEL</v>
          </cell>
          <cell r="W656" t="str">
            <v>109572807</v>
          </cell>
          <cell r="X656" t="str">
            <v>0248</v>
          </cell>
          <cell r="Y656" t="str">
            <v>0.0</v>
          </cell>
          <cell r="Z656">
            <v>1</v>
          </cell>
          <cell r="AA656" t="str">
            <v>00</v>
          </cell>
          <cell r="AC656" t="str">
            <v>X</v>
          </cell>
          <cell r="AD656" t="str">
            <v>100</v>
          </cell>
          <cell r="AE656" t="str">
            <v>11131701824</v>
          </cell>
          <cell r="AF656" t="str">
            <v>02</v>
          </cell>
          <cell r="AG656" t="str">
            <v>19840217</v>
          </cell>
          <cell r="AH656" t="str">
            <v>DT.Adm.Corr.Antiguid</v>
          </cell>
          <cell r="AI656" t="str">
            <v>1</v>
          </cell>
          <cell r="AJ656" t="str">
            <v>ACTIVOS</v>
          </cell>
          <cell r="AK656" t="str">
            <v>AA</v>
          </cell>
          <cell r="AL656" t="str">
            <v>ACTIVO TEMP.INTEIRO</v>
          </cell>
          <cell r="AM656" t="str">
            <v>J300</v>
          </cell>
          <cell r="AN656" t="str">
            <v>EDPOutsourcing Comercial-S</v>
          </cell>
          <cell r="AO656" t="str">
            <v>J328</v>
          </cell>
          <cell r="AP656" t="str">
            <v>EDPOC-BEJA-ABrr</v>
          </cell>
          <cell r="AQ656" t="str">
            <v>40177088</v>
          </cell>
          <cell r="AR656" t="str">
            <v>70000022</v>
          </cell>
          <cell r="AS656" t="str">
            <v>014.</v>
          </cell>
          <cell r="AT656" t="str">
            <v>TECNICO COMERCIAL</v>
          </cell>
          <cell r="AU656" t="str">
            <v>1</v>
          </cell>
          <cell r="AV656" t="str">
            <v>00040376</v>
          </cell>
          <cell r="AW656" t="str">
            <v>J20464280430</v>
          </cell>
          <cell r="AX656" t="str">
            <v>AS-LJBJA-LOJA BEJA</v>
          </cell>
          <cell r="AY656" t="str">
            <v>68905705</v>
          </cell>
          <cell r="AZ656" t="str">
            <v>Lj Beja</v>
          </cell>
          <cell r="BA656" t="str">
            <v>6890</v>
          </cell>
          <cell r="BB656" t="str">
            <v>EDP Outsourcing Comercial</v>
          </cell>
          <cell r="BC656" t="str">
            <v>6890</v>
          </cell>
          <cell r="BD656" t="str">
            <v>6890</v>
          </cell>
          <cell r="BE656" t="str">
            <v>2800</v>
          </cell>
          <cell r="BF656" t="str">
            <v>6890</v>
          </cell>
          <cell r="BG656" t="str">
            <v>EDP Outsourcing Comercial,SA</v>
          </cell>
          <cell r="BH656" t="str">
            <v>1010</v>
          </cell>
          <cell r="BI656">
            <v>1247</v>
          </cell>
          <cell r="BJ656" t="str">
            <v>11</v>
          </cell>
          <cell r="BK656">
            <v>21</v>
          </cell>
          <cell r="BL656">
            <v>212.31</v>
          </cell>
          <cell r="BM656" t="str">
            <v>NÍVEL 4</v>
          </cell>
          <cell r="BN656" t="str">
            <v>02</v>
          </cell>
          <cell r="BO656" t="str">
            <v>05</v>
          </cell>
          <cell r="BP656" t="str">
            <v>20030101</v>
          </cell>
          <cell r="BQ656" t="str">
            <v>21</v>
          </cell>
          <cell r="BR656" t="str">
            <v>EVOLUCAO AUTOMATICA</v>
          </cell>
          <cell r="BS656" t="str">
            <v>20050101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C656">
            <v>0</v>
          </cell>
          <cell r="CG656">
            <v>0</v>
          </cell>
          <cell r="CK656">
            <v>0</v>
          </cell>
          <cell r="CO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1</v>
          </cell>
          <cell r="CY656" t="str">
            <v>6010</v>
          </cell>
          <cell r="CZ656">
            <v>39.54</v>
          </cell>
          <cell r="DC656">
            <v>0</v>
          </cell>
          <cell r="DF656">
            <v>0</v>
          </cell>
          <cell r="DI656">
            <v>0</v>
          </cell>
          <cell r="DK656">
            <v>0</v>
          </cell>
          <cell r="DL656">
            <v>0</v>
          </cell>
          <cell r="DN656" t="str">
            <v>21D12</v>
          </cell>
          <cell r="DO656" t="str">
            <v>Flex.T.Int."Act.Ind."</v>
          </cell>
          <cell r="DP656">
            <v>2</v>
          </cell>
          <cell r="DQ656">
            <v>100</v>
          </cell>
          <cell r="DR656" t="str">
            <v>LX01</v>
          </cell>
          <cell r="DT656" t="str">
            <v>00210000</v>
          </cell>
          <cell r="DU656" t="str">
            <v>CREDITO PREDIAL PORTUGUES, SA</v>
          </cell>
        </row>
        <row r="657">
          <cell r="A657" t="str">
            <v>127671</v>
          </cell>
          <cell r="B657" t="str">
            <v>Manuel Estevão Martins</v>
          </cell>
          <cell r="C657" t="str">
            <v>1970</v>
          </cell>
          <cell r="D657">
            <v>35</v>
          </cell>
          <cell r="E657">
            <v>35</v>
          </cell>
          <cell r="F657" t="str">
            <v>19570115</v>
          </cell>
          <cell r="G657" t="str">
            <v>48</v>
          </cell>
          <cell r="H657" t="str">
            <v>1</v>
          </cell>
          <cell r="I657" t="str">
            <v>Casado</v>
          </cell>
          <cell r="J657" t="str">
            <v>masculino</v>
          </cell>
          <cell r="K657">
            <v>1</v>
          </cell>
          <cell r="L657" t="str">
            <v>Monte Alto-Caixa Postal 2973</v>
          </cell>
          <cell r="M657" t="str">
            <v>7750-376</v>
          </cell>
          <cell r="N657" t="str">
            <v>MÉRTOLA</v>
          </cell>
          <cell r="O657" t="str">
            <v>00123042</v>
          </cell>
          <cell r="P657" t="str">
            <v>2. CICLO ENSINO BASICO</v>
          </cell>
          <cell r="R657" t="str">
            <v>5575430</v>
          </cell>
          <cell r="S657" t="str">
            <v>20010122</v>
          </cell>
          <cell r="T657" t="str">
            <v>BEJA</v>
          </cell>
          <cell r="U657" t="str">
            <v>9803</v>
          </cell>
          <cell r="V657" t="str">
            <v>S.NAC IND ENERGIA-SINDEL</v>
          </cell>
          <cell r="W657" t="str">
            <v>135794935</v>
          </cell>
          <cell r="X657" t="str">
            <v>0280</v>
          </cell>
          <cell r="Y657" t="str">
            <v>0.0</v>
          </cell>
          <cell r="Z657">
            <v>1</v>
          </cell>
          <cell r="AA657" t="str">
            <v>00</v>
          </cell>
          <cell r="AD657" t="str">
            <v>100</v>
          </cell>
          <cell r="AE657" t="str">
            <v>11130907540</v>
          </cell>
          <cell r="AF657" t="str">
            <v>02</v>
          </cell>
          <cell r="AG657" t="str">
            <v>19701211</v>
          </cell>
          <cell r="AH657" t="str">
            <v>DT.Adm.Corr.Antiguid</v>
          </cell>
          <cell r="AI657" t="str">
            <v>1</v>
          </cell>
          <cell r="AJ657" t="str">
            <v>ACTIVOS</v>
          </cell>
          <cell r="AK657" t="str">
            <v>AA</v>
          </cell>
          <cell r="AL657" t="str">
            <v>ACTIVO TEMP.INTEIRO</v>
          </cell>
          <cell r="AM657" t="str">
            <v>J300</v>
          </cell>
          <cell r="AN657" t="str">
            <v>EDPOutsourcing Comercial-S</v>
          </cell>
          <cell r="AO657" t="str">
            <v>J328</v>
          </cell>
          <cell r="AP657" t="str">
            <v>EDPOC-BEJA-ABrr</v>
          </cell>
          <cell r="AQ657" t="str">
            <v>40177089</v>
          </cell>
          <cell r="AR657" t="str">
            <v>70000060</v>
          </cell>
          <cell r="AS657" t="str">
            <v>025.</v>
          </cell>
          <cell r="AT657" t="str">
            <v>ESCRITURARIO COMERCIAL</v>
          </cell>
          <cell r="AU657" t="str">
            <v>1</v>
          </cell>
          <cell r="AV657" t="str">
            <v>00040376</v>
          </cell>
          <cell r="AW657" t="str">
            <v>J20464280430</v>
          </cell>
          <cell r="AX657" t="str">
            <v>AS-LJBJA-LOJA BEJA</v>
          </cell>
          <cell r="AY657" t="str">
            <v>68905705</v>
          </cell>
          <cell r="AZ657" t="str">
            <v>Lj Beja</v>
          </cell>
          <cell r="BA657" t="str">
            <v>6890</v>
          </cell>
          <cell r="BB657" t="str">
            <v>EDP Outsourcing Comercial</v>
          </cell>
          <cell r="BC657" t="str">
            <v>6890</v>
          </cell>
          <cell r="BD657" t="str">
            <v>6890</v>
          </cell>
          <cell r="BE657" t="str">
            <v>2800</v>
          </cell>
          <cell r="BF657" t="str">
            <v>6890</v>
          </cell>
          <cell r="BG657" t="str">
            <v>EDP Outsourcing Comercial,SA</v>
          </cell>
          <cell r="BH657" t="str">
            <v>1010</v>
          </cell>
          <cell r="BI657">
            <v>1079</v>
          </cell>
          <cell r="BJ657" t="str">
            <v>09</v>
          </cell>
          <cell r="BK657">
            <v>35</v>
          </cell>
          <cell r="BL657">
            <v>353.85</v>
          </cell>
          <cell r="BM657" t="str">
            <v>NÍVEL 5</v>
          </cell>
          <cell r="BN657" t="str">
            <v>01</v>
          </cell>
          <cell r="BO657" t="str">
            <v>06</v>
          </cell>
          <cell r="BP657" t="str">
            <v>20030110</v>
          </cell>
          <cell r="BQ657" t="str">
            <v>22</v>
          </cell>
          <cell r="BR657" t="str">
            <v>ACELERACAO DE CARREIRA</v>
          </cell>
          <cell r="BS657" t="str">
            <v>20050101</v>
          </cell>
          <cell r="BT657" t="str">
            <v>20031001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C657">
            <v>0</v>
          </cell>
          <cell r="CG657">
            <v>0</v>
          </cell>
          <cell r="CK657">
            <v>0</v>
          </cell>
          <cell r="CO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1</v>
          </cell>
          <cell r="CY657" t="str">
            <v>6010</v>
          </cell>
          <cell r="CZ657">
            <v>39.54</v>
          </cell>
          <cell r="DC657">
            <v>0</v>
          </cell>
          <cell r="DF657">
            <v>0</v>
          </cell>
          <cell r="DI657">
            <v>0</v>
          </cell>
          <cell r="DK657">
            <v>0</v>
          </cell>
          <cell r="DL657">
            <v>0</v>
          </cell>
          <cell r="DN657" t="str">
            <v>21D12</v>
          </cell>
          <cell r="DO657" t="str">
            <v>Flex.T.Int."Act.Ind."</v>
          </cell>
          <cell r="DP657">
            <v>2</v>
          </cell>
          <cell r="DQ657">
            <v>100</v>
          </cell>
          <cell r="DR657" t="str">
            <v>LX01</v>
          </cell>
          <cell r="DT657" t="str">
            <v>00330000</v>
          </cell>
          <cell r="DU657" t="str">
            <v>BANCO COMERCIAL PORTUGUES, SA</v>
          </cell>
        </row>
        <row r="658">
          <cell r="A658" t="str">
            <v>214272</v>
          </cell>
          <cell r="B658" t="str">
            <v>Francisco Jose Derrica Felix</v>
          </cell>
          <cell r="C658" t="str">
            <v>1981</v>
          </cell>
          <cell r="D658">
            <v>24</v>
          </cell>
          <cell r="E658">
            <v>24</v>
          </cell>
          <cell r="F658" t="str">
            <v>19580630</v>
          </cell>
          <cell r="G658" t="str">
            <v>47</v>
          </cell>
          <cell r="H658" t="str">
            <v>1</v>
          </cell>
          <cell r="I658" t="str">
            <v>Casado</v>
          </cell>
          <cell r="J658" t="str">
            <v>masculino</v>
          </cell>
          <cell r="K658">
            <v>2</v>
          </cell>
          <cell r="L658" t="str">
            <v>R Nova do Carmo, 68</v>
          </cell>
          <cell r="M658" t="str">
            <v>7860-102</v>
          </cell>
          <cell r="N658" t="str">
            <v>MOURA</v>
          </cell>
          <cell r="O658" t="str">
            <v>00232213</v>
          </cell>
          <cell r="P658" t="str">
            <v>C.GERAL ADMINISTRACAO COMERCIO</v>
          </cell>
          <cell r="R658" t="str">
            <v>5073040</v>
          </cell>
          <cell r="S658" t="str">
            <v>20000203</v>
          </cell>
          <cell r="T658" t="str">
            <v>BEJA</v>
          </cell>
          <cell r="U658" t="str">
            <v>9802</v>
          </cell>
          <cell r="V658" t="str">
            <v>SIND IND ELéCT SUL ILHAS</v>
          </cell>
          <cell r="W658" t="str">
            <v>123084474</v>
          </cell>
          <cell r="X658" t="str">
            <v>0299</v>
          </cell>
          <cell r="Y658" t="str">
            <v>0.0</v>
          </cell>
          <cell r="Z658">
            <v>2</v>
          </cell>
          <cell r="AA658" t="str">
            <v>00</v>
          </cell>
          <cell r="AD658" t="str">
            <v>100</v>
          </cell>
          <cell r="AE658" t="str">
            <v>11130651386</v>
          </cell>
          <cell r="AF658" t="str">
            <v>02</v>
          </cell>
          <cell r="AG658" t="str">
            <v>19810720</v>
          </cell>
          <cell r="AH658" t="str">
            <v>DT.Adm.Corr.Antiguid</v>
          </cell>
          <cell r="AI658" t="str">
            <v>1</v>
          </cell>
          <cell r="AJ658" t="str">
            <v>ACTIVOS</v>
          </cell>
          <cell r="AK658" t="str">
            <v>AA</v>
          </cell>
          <cell r="AL658" t="str">
            <v>ACTIVO TEMP.INTEIRO</v>
          </cell>
          <cell r="AM658" t="str">
            <v>J300</v>
          </cell>
          <cell r="AN658" t="str">
            <v>EDPOutsourcing Comercial-S</v>
          </cell>
          <cell r="AO658" t="str">
            <v>J329</v>
          </cell>
          <cell r="AP658" t="str">
            <v>EDPOC-BEJA-ASAR</v>
          </cell>
          <cell r="AQ658" t="str">
            <v>40176829</v>
          </cell>
          <cell r="AR658" t="str">
            <v>70000060</v>
          </cell>
          <cell r="AS658" t="str">
            <v>025.</v>
          </cell>
          <cell r="AT658" t="str">
            <v>ESCRITURARIO COMERCIAL</v>
          </cell>
          <cell r="AU658" t="str">
            <v>1</v>
          </cell>
          <cell r="AV658" t="str">
            <v>00040530</v>
          </cell>
          <cell r="AW658" t="str">
            <v>J20460000630</v>
          </cell>
          <cell r="AX658" t="str">
            <v>AS-LE-GA LOJAS E EQUIPAS</v>
          </cell>
          <cell r="AY658" t="str">
            <v>68905057</v>
          </cell>
          <cell r="AZ658" t="str">
            <v>Apoio à Rede Sul</v>
          </cell>
          <cell r="BA658" t="str">
            <v>6890</v>
          </cell>
          <cell r="BB658" t="str">
            <v>EDP Outsourcing Comercial</v>
          </cell>
          <cell r="BC658" t="str">
            <v>6890</v>
          </cell>
          <cell r="BD658" t="str">
            <v>6890</v>
          </cell>
          <cell r="BE658" t="str">
            <v>2800</v>
          </cell>
          <cell r="BF658" t="str">
            <v>6890</v>
          </cell>
          <cell r="BG658" t="str">
            <v>EDP Outsourcing Comercial,SA</v>
          </cell>
          <cell r="BH658" t="str">
            <v>1010</v>
          </cell>
          <cell r="BI658">
            <v>1247</v>
          </cell>
          <cell r="BJ658" t="str">
            <v>11</v>
          </cell>
          <cell r="BK658">
            <v>24</v>
          </cell>
          <cell r="BL658">
            <v>242.64</v>
          </cell>
          <cell r="BM658" t="str">
            <v>NÍVEL 5</v>
          </cell>
          <cell r="BN658" t="str">
            <v>00</v>
          </cell>
          <cell r="BO658" t="str">
            <v>08</v>
          </cell>
          <cell r="BP658" t="str">
            <v>20050101</v>
          </cell>
          <cell r="BQ658" t="str">
            <v>21</v>
          </cell>
          <cell r="BR658" t="str">
            <v>EVOLUCAO AUTOMATICA</v>
          </cell>
          <cell r="BS658" t="str">
            <v>20050101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C658">
            <v>0</v>
          </cell>
          <cell r="CG658">
            <v>0</v>
          </cell>
          <cell r="CK658">
            <v>0</v>
          </cell>
          <cell r="CO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Z658">
            <v>0</v>
          </cell>
          <cell r="DC658">
            <v>0</v>
          </cell>
          <cell r="DF658">
            <v>0</v>
          </cell>
          <cell r="DI658">
            <v>0</v>
          </cell>
          <cell r="DK658">
            <v>0</v>
          </cell>
          <cell r="DL658">
            <v>0</v>
          </cell>
          <cell r="DN658" t="str">
            <v>21D12</v>
          </cell>
          <cell r="DO658" t="str">
            <v>Flex.T.Int."Act.Ind."</v>
          </cell>
          <cell r="DP658">
            <v>2</v>
          </cell>
          <cell r="DQ658">
            <v>100</v>
          </cell>
          <cell r="DR658" t="str">
            <v>LX01</v>
          </cell>
          <cell r="DT658" t="str">
            <v>00070213</v>
          </cell>
          <cell r="DU658" t="str">
            <v>BANCO ESPIRITO SANTO, SA</v>
          </cell>
        </row>
        <row r="659">
          <cell r="A659" t="str">
            <v>259721</v>
          </cell>
          <cell r="B659" t="str">
            <v>Eduardo Mariano Guerreiro Mestre</v>
          </cell>
          <cell r="C659" t="str">
            <v>1983</v>
          </cell>
          <cell r="D659">
            <v>22</v>
          </cell>
          <cell r="E659">
            <v>22</v>
          </cell>
          <cell r="F659" t="str">
            <v>19600405</v>
          </cell>
          <cell r="G659" t="str">
            <v>45</v>
          </cell>
          <cell r="H659" t="str">
            <v>1</v>
          </cell>
          <cell r="I659" t="str">
            <v>Casado</v>
          </cell>
          <cell r="J659" t="str">
            <v>masculino</v>
          </cell>
          <cell r="K659">
            <v>1</v>
          </cell>
          <cell r="L659" t="str">
            <v>R Joaquim Romão Julio, 20</v>
          </cell>
          <cell r="M659" t="str">
            <v>7780-196</v>
          </cell>
          <cell r="N659" t="str">
            <v>CASTRO VERDE</v>
          </cell>
          <cell r="O659" t="str">
            <v>00243403</v>
          </cell>
          <cell r="P659" t="str">
            <v>12.ANO - 3. CURSO</v>
          </cell>
          <cell r="R659" t="str">
            <v>6096023</v>
          </cell>
          <cell r="S659" t="str">
            <v>20010420</v>
          </cell>
          <cell r="T659" t="str">
            <v>BEJA</v>
          </cell>
          <cell r="U659" t="str">
            <v>9803</v>
          </cell>
          <cell r="V659" t="str">
            <v>S.NAC IND ENERGIA-SINDEL</v>
          </cell>
          <cell r="W659" t="str">
            <v>120608480</v>
          </cell>
          <cell r="X659" t="str">
            <v>0256</v>
          </cell>
          <cell r="Y659" t="str">
            <v>0.0</v>
          </cell>
          <cell r="Z659">
            <v>1</v>
          </cell>
          <cell r="AA659" t="str">
            <v>00</v>
          </cell>
          <cell r="AC659" t="str">
            <v>X</v>
          </cell>
          <cell r="AD659" t="str">
            <v>100</v>
          </cell>
          <cell r="AE659" t="str">
            <v>11073124478</v>
          </cell>
          <cell r="AF659" t="str">
            <v>02</v>
          </cell>
          <cell r="AG659" t="str">
            <v>19831017</v>
          </cell>
          <cell r="AH659" t="str">
            <v>DT.Adm.Corr.Antiguid</v>
          </cell>
          <cell r="AI659" t="str">
            <v>1</v>
          </cell>
          <cell r="AJ659" t="str">
            <v>ACTIVOS</v>
          </cell>
          <cell r="AK659" t="str">
            <v>AA</v>
          </cell>
          <cell r="AL659" t="str">
            <v>ACTIVO TEMP.INTEIRO</v>
          </cell>
          <cell r="AM659" t="str">
            <v>J300</v>
          </cell>
          <cell r="AN659" t="str">
            <v>EDPOutsourcing Comercial-S</v>
          </cell>
          <cell r="AO659" t="str">
            <v>J329</v>
          </cell>
          <cell r="AP659" t="str">
            <v>EDPOC-BEJA-ASAR</v>
          </cell>
          <cell r="AQ659" t="str">
            <v>40176832</v>
          </cell>
          <cell r="AR659" t="str">
            <v>70000060</v>
          </cell>
          <cell r="AS659" t="str">
            <v>025.</v>
          </cell>
          <cell r="AT659" t="str">
            <v>ESCRITURARIO COMERCIAL</v>
          </cell>
          <cell r="AU659" t="str">
            <v>1</v>
          </cell>
          <cell r="AV659" t="str">
            <v>00040530</v>
          </cell>
          <cell r="AW659" t="str">
            <v>J20460000630</v>
          </cell>
          <cell r="AX659" t="str">
            <v>AS-LE-GA LOJAS E EQUIPAS</v>
          </cell>
          <cell r="AY659" t="str">
            <v>68905057</v>
          </cell>
          <cell r="AZ659" t="str">
            <v>Apoio à Rede Sul</v>
          </cell>
          <cell r="BA659" t="str">
            <v>6890</v>
          </cell>
          <cell r="BB659" t="str">
            <v>EDP Outsourcing Comercial</v>
          </cell>
          <cell r="BC659" t="str">
            <v>6890</v>
          </cell>
          <cell r="BD659" t="str">
            <v>6890</v>
          </cell>
          <cell r="BE659" t="str">
            <v>2800</v>
          </cell>
          <cell r="BF659" t="str">
            <v>6890</v>
          </cell>
          <cell r="BG659" t="str">
            <v>EDP Outsourcing Comercial,SA</v>
          </cell>
          <cell r="BH659" t="str">
            <v>1010</v>
          </cell>
          <cell r="BI659">
            <v>1079</v>
          </cell>
          <cell r="BJ659" t="str">
            <v>09</v>
          </cell>
          <cell r="BK659">
            <v>22</v>
          </cell>
          <cell r="BL659">
            <v>222.42</v>
          </cell>
          <cell r="BM659" t="str">
            <v>NÍVEL 5</v>
          </cell>
          <cell r="BN659" t="str">
            <v>02</v>
          </cell>
          <cell r="BO659" t="str">
            <v>06</v>
          </cell>
          <cell r="BP659" t="str">
            <v>20030101</v>
          </cell>
          <cell r="BQ659" t="str">
            <v>21</v>
          </cell>
          <cell r="BR659" t="str">
            <v>EVOLUCAO AUTOMATICA</v>
          </cell>
          <cell r="BS659" t="str">
            <v>20050101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C659">
            <v>0</v>
          </cell>
          <cell r="CG659">
            <v>0</v>
          </cell>
          <cell r="CK659">
            <v>0</v>
          </cell>
          <cell r="CO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Z659">
            <v>0</v>
          </cell>
          <cell r="DC659">
            <v>0</v>
          </cell>
          <cell r="DF659">
            <v>0</v>
          </cell>
          <cell r="DI659">
            <v>0</v>
          </cell>
          <cell r="DK659">
            <v>0</v>
          </cell>
          <cell r="DL659">
            <v>0</v>
          </cell>
          <cell r="DN659" t="str">
            <v>21D12</v>
          </cell>
          <cell r="DO659" t="str">
            <v>Flex.T.Int."Act.Ind."</v>
          </cell>
          <cell r="DP659">
            <v>2</v>
          </cell>
          <cell r="DQ659">
            <v>100</v>
          </cell>
          <cell r="DR659" t="str">
            <v>LX01</v>
          </cell>
          <cell r="DT659" t="str">
            <v>00180000</v>
          </cell>
          <cell r="DU659" t="str">
            <v>BANCO TOTTA &amp; ACORES, SA</v>
          </cell>
        </row>
        <row r="660">
          <cell r="A660" t="str">
            <v>139670</v>
          </cell>
          <cell r="B660" t="str">
            <v>Antonio Manuel Flores Moreira</v>
          </cell>
          <cell r="C660" t="str">
            <v>1975</v>
          </cell>
          <cell r="D660">
            <v>30</v>
          </cell>
          <cell r="E660">
            <v>30</v>
          </cell>
          <cell r="F660" t="str">
            <v>19581020</v>
          </cell>
          <cell r="G660" t="str">
            <v>46</v>
          </cell>
          <cell r="H660" t="str">
            <v>1</v>
          </cell>
          <cell r="I660" t="str">
            <v>Casado</v>
          </cell>
          <cell r="J660" t="str">
            <v>masculino</v>
          </cell>
          <cell r="K660">
            <v>1</v>
          </cell>
          <cell r="L660" t="str">
            <v>R MOURASOL LOTE 64  - MOURA</v>
          </cell>
          <cell r="M660" t="str">
            <v>7860-000</v>
          </cell>
          <cell r="N660" t="str">
            <v>MOURA</v>
          </cell>
          <cell r="O660" t="str">
            <v>00232273</v>
          </cell>
          <cell r="P660" t="str">
            <v>CURSO GERAL DE MECANICA</v>
          </cell>
          <cell r="R660" t="str">
            <v>4315109</v>
          </cell>
          <cell r="S660" t="str">
            <v>20030122</v>
          </cell>
          <cell r="T660" t="str">
            <v>BEJA</v>
          </cell>
          <cell r="U660" t="str">
            <v>9802</v>
          </cell>
          <cell r="V660" t="str">
            <v>SIND IND ELéCT SUL ILHAS</v>
          </cell>
          <cell r="W660" t="str">
            <v>106638998</v>
          </cell>
          <cell r="X660" t="str">
            <v>0299</v>
          </cell>
          <cell r="Y660" t="str">
            <v>0.0</v>
          </cell>
          <cell r="Z660">
            <v>1</v>
          </cell>
          <cell r="AA660" t="str">
            <v>00</v>
          </cell>
          <cell r="AD660" t="str">
            <v>100</v>
          </cell>
          <cell r="AE660" t="str">
            <v>11201189020</v>
          </cell>
          <cell r="AF660" t="str">
            <v>02</v>
          </cell>
          <cell r="AG660" t="str">
            <v>19750401</v>
          </cell>
          <cell r="AH660" t="str">
            <v>DT.Adm.Corr.Antiguid</v>
          </cell>
          <cell r="AI660" t="str">
            <v>1</v>
          </cell>
          <cell r="AJ660" t="str">
            <v>ACTIVOS</v>
          </cell>
          <cell r="AK660" t="str">
            <v>AA</v>
          </cell>
          <cell r="AL660" t="str">
            <v>ACTIVO TEMP.INTEIRO</v>
          </cell>
          <cell r="AM660" t="str">
            <v>J300</v>
          </cell>
          <cell r="AN660" t="str">
            <v>EDPOutsourcing Comercial-S</v>
          </cell>
          <cell r="AO660" t="str">
            <v>J329</v>
          </cell>
          <cell r="AP660" t="str">
            <v>EDPOC-BEJA-ASAR</v>
          </cell>
          <cell r="AQ660" t="str">
            <v>40176826</v>
          </cell>
          <cell r="AR660" t="str">
            <v>70000060</v>
          </cell>
          <cell r="AS660" t="str">
            <v>025.</v>
          </cell>
          <cell r="AT660" t="str">
            <v>ESCRITURARIO COMERCIAL</v>
          </cell>
          <cell r="AU660" t="str">
            <v>1</v>
          </cell>
          <cell r="AV660" t="str">
            <v>00040530</v>
          </cell>
          <cell r="AW660" t="str">
            <v>J20460000630</v>
          </cell>
          <cell r="AX660" t="str">
            <v>AS-LE-GA LOJAS E EQUIPAS</v>
          </cell>
          <cell r="AY660" t="str">
            <v>68905057</v>
          </cell>
          <cell r="AZ660" t="str">
            <v>Apoio à Rede Sul</v>
          </cell>
          <cell r="BA660" t="str">
            <v>6890</v>
          </cell>
          <cell r="BB660" t="str">
            <v>EDP Outsourcing Comercial</v>
          </cell>
          <cell r="BC660" t="str">
            <v>6890</v>
          </cell>
          <cell r="BD660" t="str">
            <v>6890</v>
          </cell>
          <cell r="BE660" t="str">
            <v>2800</v>
          </cell>
          <cell r="BF660" t="str">
            <v>6890</v>
          </cell>
          <cell r="BG660" t="str">
            <v>EDP Outsourcing Comercial,SA</v>
          </cell>
          <cell r="BH660" t="str">
            <v>1010</v>
          </cell>
          <cell r="BI660">
            <v>1247</v>
          </cell>
          <cell r="BJ660" t="str">
            <v>11</v>
          </cell>
          <cell r="BK660">
            <v>30</v>
          </cell>
          <cell r="BL660">
            <v>303.3</v>
          </cell>
          <cell r="BM660" t="str">
            <v>NÍVEL 5</v>
          </cell>
          <cell r="BN660" t="str">
            <v>02</v>
          </cell>
          <cell r="BO660" t="str">
            <v>08</v>
          </cell>
          <cell r="BP660" t="str">
            <v>20030101</v>
          </cell>
          <cell r="BQ660" t="str">
            <v>21</v>
          </cell>
          <cell r="BR660" t="str">
            <v>EVOLUCAO AUTOMATICA</v>
          </cell>
          <cell r="BS660" t="str">
            <v>20050101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C660">
            <v>0</v>
          </cell>
          <cell r="CG660">
            <v>0</v>
          </cell>
          <cell r="CK660">
            <v>0</v>
          </cell>
          <cell r="CO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Z660">
            <v>0</v>
          </cell>
          <cell r="DC660">
            <v>0</v>
          </cell>
          <cell r="DF660">
            <v>0</v>
          </cell>
          <cell r="DI660">
            <v>0</v>
          </cell>
          <cell r="DK660">
            <v>0</v>
          </cell>
          <cell r="DL660">
            <v>0</v>
          </cell>
          <cell r="DN660" t="str">
            <v>21D12</v>
          </cell>
          <cell r="DO660" t="str">
            <v>Flex.T.Int."Act.Ind."</v>
          </cell>
          <cell r="DP660">
            <v>2</v>
          </cell>
          <cell r="DQ660">
            <v>100</v>
          </cell>
          <cell r="DR660" t="str">
            <v>LX01</v>
          </cell>
          <cell r="DT660" t="str">
            <v>00210000</v>
          </cell>
          <cell r="DU660" t="str">
            <v>CREDITO PREDIAL PORTUGUES, SA</v>
          </cell>
        </row>
        <row r="661">
          <cell r="A661" t="str">
            <v>246735</v>
          </cell>
          <cell r="B661" t="str">
            <v>Jacinto da Palma Nobre</v>
          </cell>
          <cell r="C661" t="str">
            <v>1983</v>
          </cell>
          <cell r="D661">
            <v>22</v>
          </cell>
          <cell r="E661">
            <v>22</v>
          </cell>
          <cell r="F661" t="str">
            <v>19510616</v>
          </cell>
          <cell r="G661" t="str">
            <v>54</v>
          </cell>
          <cell r="H661" t="str">
            <v>1</v>
          </cell>
          <cell r="I661" t="str">
            <v>Casado</v>
          </cell>
          <cell r="J661" t="str">
            <v>masculino</v>
          </cell>
          <cell r="K661">
            <v>2</v>
          </cell>
          <cell r="L661" t="str">
            <v>R da Gaia, 11</v>
          </cell>
          <cell r="M661" t="str">
            <v>7600-018</v>
          </cell>
          <cell r="N661" t="str">
            <v>ALJUSTREL</v>
          </cell>
          <cell r="O661" t="str">
            <v>00231023</v>
          </cell>
          <cell r="P661" t="str">
            <v>CURSO GERAL DOS LICEUS</v>
          </cell>
          <cell r="R661" t="str">
            <v>2328998-8</v>
          </cell>
          <cell r="S661" t="str">
            <v>20041130</v>
          </cell>
          <cell r="T661" t="str">
            <v>BEJA</v>
          </cell>
          <cell r="U661" t="str">
            <v>9803</v>
          </cell>
          <cell r="V661" t="str">
            <v>S.NAC IND ENERGIA-SINDEL</v>
          </cell>
          <cell r="W661" t="str">
            <v>109210220</v>
          </cell>
          <cell r="X661" t="str">
            <v>0205</v>
          </cell>
          <cell r="Y661" t="str">
            <v>0.0</v>
          </cell>
          <cell r="Z661">
            <v>2</v>
          </cell>
          <cell r="AA661" t="str">
            <v>00</v>
          </cell>
          <cell r="AC661" t="str">
            <v>X</v>
          </cell>
          <cell r="AD661" t="str">
            <v>100</v>
          </cell>
          <cell r="AE661" t="str">
            <v>11130377953</v>
          </cell>
          <cell r="AF661" t="str">
            <v>02</v>
          </cell>
          <cell r="AG661" t="str">
            <v>19830106</v>
          </cell>
          <cell r="AH661" t="str">
            <v>DT.Adm.Corr.Antiguid</v>
          </cell>
          <cell r="AI661" t="str">
            <v>1</v>
          </cell>
          <cell r="AJ661" t="str">
            <v>ACTIVOS</v>
          </cell>
          <cell r="AK661" t="str">
            <v>AA</v>
          </cell>
          <cell r="AL661" t="str">
            <v>ACTIVO TEMP.INTEIRO</v>
          </cell>
          <cell r="AM661" t="str">
            <v>J300</v>
          </cell>
          <cell r="AN661" t="str">
            <v>EDPOutsourcing Comercial-S</v>
          </cell>
          <cell r="AO661" t="str">
            <v>J329</v>
          </cell>
          <cell r="AP661" t="str">
            <v>EDPOC-BEJA-ASAR</v>
          </cell>
          <cell r="AQ661" t="str">
            <v>40176830</v>
          </cell>
          <cell r="AR661" t="str">
            <v>70000060</v>
          </cell>
          <cell r="AS661" t="str">
            <v>025.</v>
          </cell>
          <cell r="AT661" t="str">
            <v>ESCRITURARIO COMERCIAL</v>
          </cell>
          <cell r="AU661" t="str">
            <v>1</v>
          </cell>
          <cell r="AV661" t="str">
            <v>00040530</v>
          </cell>
          <cell r="AW661" t="str">
            <v>J20460000630</v>
          </cell>
          <cell r="AX661" t="str">
            <v>AS-LE-GA LOJAS E EQUIPAS</v>
          </cell>
          <cell r="AY661" t="str">
            <v>68905057</v>
          </cell>
          <cell r="AZ661" t="str">
            <v>Apoio à Rede Sul</v>
          </cell>
          <cell r="BA661" t="str">
            <v>6890</v>
          </cell>
          <cell r="BB661" t="str">
            <v>EDP Outsourcing Comercial</v>
          </cell>
          <cell r="BC661" t="str">
            <v>6890</v>
          </cell>
          <cell r="BD661" t="str">
            <v>6890</v>
          </cell>
          <cell r="BE661" t="str">
            <v>2800</v>
          </cell>
          <cell r="BF661" t="str">
            <v>6890</v>
          </cell>
          <cell r="BG661" t="str">
            <v>EDP Outsourcing Comercial,SA</v>
          </cell>
          <cell r="BH661" t="str">
            <v>1010</v>
          </cell>
          <cell r="BI661">
            <v>1160</v>
          </cell>
          <cell r="BJ661" t="str">
            <v>10</v>
          </cell>
          <cell r="BK661">
            <v>22</v>
          </cell>
          <cell r="BL661">
            <v>222.42</v>
          </cell>
          <cell r="BM661" t="str">
            <v>NÍVEL 5</v>
          </cell>
          <cell r="BN661" t="str">
            <v>01</v>
          </cell>
          <cell r="BO661" t="str">
            <v>07</v>
          </cell>
          <cell r="BP661" t="str">
            <v>20040101</v>
          </cell>
          <cell r="BQ661" t="str">
            <v>21</v>
          </cell>
          <cell r="BR661" t="str">
            <v>EVOLUCAO AUTOMATICA</v>
          </cell>
          <cell r="BS661" t="str">
            <v>20050101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C661">
            <v>0</v>
          </cell>
          <cell r="CG661">
            <v>0</v>
          </cell>
          <cell r="CK661">
            <v>0</v>
          </cell>
          <cell r="CO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1</v>
          </cell>
          <cell r="CY661" t="str">
            <v>6010</v>
          </cell>
          <cell r="CZ661">
            <v>39.54</v>
          </cell>
          <cell r="DC661">
            <v>0</v>
          </cell>
          <cell r="DF661">
            <v>0</v>
          </cell>
          <cell r="DI661">
            <v>0</v>
          </cell>
          <cell r="DK661">
            <v>0</v>
          </cell>
          <cell r="DL661">
            <v>0</v>
          </cell>
          <cell r="DN661" t="str">
            <v>21D12</v>
          </cell>
          <cell r="DO661" t="str">
            <v>Flex.T.Int."Act.Ind."</v>
          </cell>
          <cell r="DP661">
            <v>2</v>
          </cell>
          <cell r="DQ661">
            <v>100</v>
          </cell>
          <cell r="DR661" t="str">
            <v>LX01</v>
          </cell>
          <cell r="DT661" t="str">
            <v>00456040</v>
          </cell>
          <cell r="DU661" t="str">
            <v>CAIXAS DE CREDITO AGRICOLA MUT</v>
          </cell>
        </row>
        <row r="662">
          <cell r="A662" t="str">
            <v>254401</v>
          </cell>
          <cell r="B662" t="str">
            <v>Manuel Guerreiro Cristina</v>
          </cell>
          <cell r="C662" t="str">
            <v>1983</v>
          </cell>
          <cell r="D662">
            <v>22</v>
          </cell>
          <cell r="E662">
            <v>22</v>
          </cell>
          <cell r="F662" t="str">
            <v>19611015</v>
          </cell>
          <cell r="G662" t="str">
            <v>43</v>
          </cell>
          <cell r="H662" t="str">
            <v>1</v>
          </cell>
          <cell r="I662" t="str">
            <v>Casado</v>
          </cell>
          <cell r="J662" t="str">
            <v>masculino</v>
          </cell>
          <cell r="K662">
            <v>1</v>
          </cell>
          <cell r="L662" t="str">
            <v>R Carlos Pinhão, 8-2.Dto</v>
          </cell>
          <cell r="M662" t="str">
            <v>7800-141</v>
          </cell>
          <cell r="N662" t="str">
            <v>BEJA</v>
          </cell>
          <cell r="O662" t="str">
            <v>00233243</v>
          </cell>
          <cell r="P662" t="str">
            <v>3.CICLO ENSINO BASICO</v>
          </cell>
          <cell r="R662" t="str">
            <v>6082239</v>
          </cell>
          <cell r="S662" t="str">
            <v>20010903</v>
          </cell>
          <cell r="T662" t="str">
            <v>BEJA</v>
          </cell>
          <cell r="W662" t="str">
            <v>105157694</v>
          </cell>
          <cell r="X662" t="str">
            <v>0248</v>
          </cell>
          <cell r="Y662" t="str">
            <v>60.0</v>
          </cell>
          <cell r="Z662">
            <v>1</v>
          </cell>
          <cell r="AA662" t="str">
            <v>00</v>
          </cell>
          <cell r="AC662" t="str">
            <v>X</v>
          </cell>
          <cell r="AD662" t="str">
            <v>100</v>
          </cell>
          <cell r="AE662" t="str">
            <v>11130776394</v>
          </cell>
          <cell r="AF662" t="str">
            <v>02</v>
          </cell>
          <cell r="AG662" t="str">
            <v>19830314</v>
          </cell>
          <cell r="AH662" t="str">
            <v>DT.Adm.Corr.Antiguid</v>
          </cell>
          <cell r="AI662" t="str">
            <v>1</v>
          </cell>
          <cell r="AJ662" t="str">
            <v>ACTIVOS</v>
          </cell>
          <cell r="AK662" t="str">
            <v>AA</v>
          </cell>
          <cell r="AL662" t="str">
            <v>ACTIVO TEMP.INTEIRO</v>
          </cell>
          <cell r="AM662" t="str">
            <v>J300</v>
          </cell>
          <cell r="AN662" t="str">
            <v>EDPOutsourcing Comercial-S</v>
          </cell>
          <cell r="AO662" t="str">
            <v>J329</v>
          </cell>
          <cell r="AP662" t="str">
            <v>EDPOC-BEJA-ASAR</v>
          </cell>
          <cell r="AQ662" t="str">
            <v>40177295</v>
          </cell>
          <cell r="AR662" t="str">
            <v>70000060</v>
          </cell>
          <cell r="AS662" t="str">
            <v>025.</v>
          </cell>
          <cell r="AT662" t="str">
            <v>ESCRITURARIO COMERCIAL</v>
          </cell>
          <cell r="AU662" t="str">
            <v>1</v>
          </cell>
          <cell r="AV662" t="str">
            <v>00040526</v>
          </cell>
          <cell r="AW662" t="str">
            <v>J20460000830</v>
          </cell>
          <cell r="AX662" t="str">
            <v>AS-RA-GA REDE DE AGENTES - II</v>
          </cell>
          <cell r="AY662" t="str">
            <v>68905059</v>
          </cell>
          <cell r="AZ662" t="str">
            <v>Eq Contacto Directo</v>
          </cell>
          <cell r="BA662" t="str">
            <v>6890</v>
          </cell>
          <cell r="BB662" t="str">
            <v>EDP Outsourcing Comercial</v>
          </cell>
          <cell r="BC662" t="str">
            <v>6890</v>
          </cell>
          <cell r="BD662" t="str">
            <v>6890</v>
          </cell>
          <cell r="BE662" t="str">
            <v>2800</v>
          </cell>
          <cell r="BF662" t="str">
            <v>6890</v>
          </cell>
          <cell r="BG662" t="str">
            <v>EDP Outsourcing Comercial,SA</v>
          </cell>
          <cell r="BH662" t="str">
            <v>1010</v>
          </cell>
          <cell r="BI662">
            <v>1079</v>
          </cell>
          <cell r="BJ662" t="str">
            <v>09</v>
          </cell>
          <cell r="BK662">
            <v>22</v>
          </cell>
          <cell r="BL662">
            <v>222.42</v>
          </cell>
          <cell r="BM662" t="str">
            <v>NÍVEL 5</v>
          </cell>
          <cell r="BN662" t="str">
            <v>02</v>
          </cell>
          <cell r="BO662" t="str">
            <v>06</v>
          </cell>
          <cell r="BP662" t="str">
            <v>20030101</v>
          </cell>
          <cell r="BQ662" t="str">
            <v>21</v>
          </cell>
          <cell r="BR662" t="str">
            <v>EVOLUCAO AUTOMATICA</v>
          </cell>
          <cell r="BS662" t="str">
            <v>20050101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C662">
            <v>0</v>
          </cell>
          <cell r="CG662">
            <v>0</v>
          </cell>
          <cell r="CK662">
            <v>0</v>
          </cell>
          <cell r="CO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Z662">
            <v>0</v>
          </cell>
          <cell r="DC662">
            <v>0</v>
          </cell>
          <cell r="DF662">
            <v>0</v>
          </cell>
          <cell r="DI662">
            <v>0</v>
          </cell>
          <cell r="DK662">
            <v>0</v>
          </cell>
          <cell r="DL662">
            <v>0</v>
          </cell>
          <cell r="DN662" t="str">
            <v>21D11</v>
          </cell>
          <cell r="DO662" t="str">
            <v>Flex.T.Int."Escrit"</v>
          </cell>
          <cell r="DP662">
            <v>2</v>
          </cell>
          <cell r="DQ662">
            <v>100</v>
          </cell>
          <cell r="DR662" t="str">
            <v>LX01</v>
          </cell>
          <cell r="DT662" t="str">
            <v>00350147</v>
          </cell>
          <cell r="DU662" t="str">
            <v>CAIXA GERAL DE DEPOSITOS, SA</v>
          </cell>
        </row>
        <row r="663">
          <cell r="A663" t="str">
            <v>307386</v>
          </cell>
          <cell r="B663" t="str">
            <v>Manuela Rosa Crispim Ascensão Reis</v>
          </cell>
          <cell r="C663" t="str">
            <v>1986</v>
          </cell>
          <cell r="D663">
            <v>19</v>
          </cell>
          <cell r="E663">
            <v>19</v>
          </cell>
          <cell r="F663" t="str">
            <v>19631006</v>
          </cell>
          <cell r="G663" t="str">
            <v>41</v>
          </cell>
          <cell r="H663" t="str">
            <v>1</v>
          </cell>
          <cell r="I663" t="str">
            <v>Casado</v>
          </cell>
          <cell r="J663" t="str">
            <v>feminino</v>
          </cell>
          <cell r="K663">
            <v>2</v>
          </cell>
          <cell r="L663" t="str">
            <v>Rua António Aleixo,  2</v>
          </cell>
          <cell r="M663" t="str">
            <v>7800-651</v>
          </cell>
          <cell r="N663" t="str">
            <v>NOSSA SENHORA DAS NEVES</v>
          </cell>
          <cell r="O663" t="str">
            <v>00244143</v>
          </cell>
          <cell r="P663" t="str">
            <v>12.ANO-TECNICO CONTABILIDADE</v>
          </cell>
          <cell r="R663" t="str">
            <v>6200084</v>
          </cell>
          <cell r="S663" t="str">
            <v>20040507</v>
          </cell>
          <cell r="T663" t="str">
            <v>BEJA</v>
          </cell>
          <cell r="U663" t="str">
            <v>9803</v>
          </cell>
          <cell r="V663" t="str">
            <v>S.NAC IND ENERGIA-SINDEL</v>
          </cell>
          <cell r="W663" t="str">
            <v>175223750</v>
          </cell>
          <cell r="X663" t="str">
            <v>0302</v>
          </cell>
          <cell r="Y663" t="str">
            <v>0.0</v>
          </cell>
          <cell r="Z663">
            <v>2</v>
          </cell>
          <cell r="AA663" t="str">
            <v>00</v>
          </cell>
          <cell r="AC663" t="str">
            <v>X</v>
          </cell>
          <cell r="AD663" t="str">
            <v>100</v>
          </cell>
          <cell r="AE663" t="str">
            <v>11131732917</v>
          </cell>
          <cell r="AF663" t="str">
            <v>02</v>
          </cell>
          <cell r="AG663" t="str">
            <v>19860901</v>
          </cell>
          <cell r="AH663" t="str">
            <v>DT.Adm.Corr.Antiguid</v>
          </cell>
          <cell r="AI663" t="str">
            <v>1</v>
          </cell>
          <cell r="AJ663" t="str">
            <v>ACTIVOS</v>
          </cell>
          <cell r="AK663" t="str">
            <v>AA</v>
          </cell>
          <cell r="AL663" t="str">
            <v>ACTIVO TEMP.INTEIRO</v>
          </cell>
          <cell r="AM663" t="str">
            <v>J300</v>
          </cell>
          <cell r="AN663" t="str">
            <v>EDPOutsourcing Comercial-S</v>
          </cell>
          <cell r="AO663" t="str">
            <v>J329</v>
          </cell>
          <cell r="AP663" t="str">
            <v>EDPOC-BEJA-ASAR</v>
          </cell>
          <cell r="AQ663" t="str">
            <v>40177302</v>
          </cell>
          <cell r="AR663" t="str">
            <v>70000060</v>
          </cell>
          <cell r="AS663" t="str">
            <v>025.</v>
          </cell>
          <cell r="AT663" t="str">
            <v>ESCRITURARIO COMERCIAL</v>
          </cell>
          <cell r="AU663" t="str">
            <v>1</v>
          </cell>
          <cell r="AV663" t="str">
            <v>00040526</v>
          </cell>
          <cell r="AW663" t="str">
            <v>J20460000830</v>
          </cell>
          <cell r="AX663" t="str">
            <v>AS-RA-GA REDE DE AGENTES - II</v>
          </cell>
          <cell r="AY663" t="str">
            <v>68905059</v>
          </cell>
          <cell r="AZ663" t="str">
            <v>Eq Contacto Directo</v>
          </cell>
          <cell r="BA663" t="str">
            <v>6890</v>
          </cell>
          <cell r="BB663" t="str">
            <v>EDP Outsourcing Comercial</v>
          </cell>
          <cell r="BC663" t="str">
            <v>6890</v>
          </cell>
          <cell r="BD663" t="str">
            <v>6890</v>
          </cell>
          <cell r="BE663" t="str">
            <v>2800</v>
          </cell>
          <cell r="BF663" t="str">
            <v>6890</v>
          </cell>
          <cell r="BG663" t="str">
            <v>EDP Outsourcing Comercial,SA</v>
          </cell>
          <cell r="BH663" t="str">
            <v>1010</v>
          </cell>
          <cell r="BI663">
            <v>1160</v>
          </cell>
          <cell r="BJ663" t="str">
            <v>10</v>
          </cell>
          <cell r="BK663">
            <v>19</v>
          </cell>
          <cell r="BL663">
            <v>192.09</v>
          </cell>
          <cell r="BM663" t="str">
            <v>NÍVEL 5</v>
          </cell>
          <cell r="BN663" t="str">
            <v>00</v>
          </cell>
          <cell r="BO663" t="str">
            <v>07</v>
          </cell>
          <cell r="BP663" t="str">
            <v>20050101</v>
          </cell>
          <cell r="BQ663" t="str">
            <v>21</v>
          </cell>
          <cell r="BR663" t="str">
            <v>EVOLUCAO AUTOMATICA</v>
          </cell>
          <cell r="BS663" t="str">
            <v>20050101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C663">
            <v>0</v>
          </cell>
          <cell r="CG663">
            <v>0</v>
          </cell>
          <cell r="CK663">
            <v>0</v>
          </cell>
          <cell r="CO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Z663">
            <v>0</v>
          </cell>
          <cell r="DC663">
            <v>0</v>
          </cell>
          <cell r="DF663">
            <v>0</v>
          </cell>
          <cell r="DI663">
            <v>0</v>
          </cell>
          <cell r="DK663">
            <v>0</v>
          </cell>
          <cell r="DL663">
            <v>0</v>
          </cell>
          <cell r="DN663" t="str">
            <v>21D12</v>
          </cell>
          <cell r="DO663" t="str">
            <v>Flex.T.Int."Act.Ind."</v>
          </cell>
          <cell r="DP663">
            <v>2</v>
          </cell>
          <cell r="DQ663">
            <v>100</v>
          </cell>
          <cell r="DR663" t="str">
            <v>LX01</v>
          </cell>
          <cell r="DT663" t="str">
            <v>00350546</v>
          </cell>
          <cell r="DU663" t="str">
            <v>CAIXA GERAL DE DEPOSITOS, SA</v>
          </cell>
        </row>
        <row r="664">
          <cell r="A664" t="str">
            <v>252867</v>
          </cell>
          <cell r="B664" t="str">
            <v>Manuela Maria Valadas Soares</v>
          </cell>
          <cell r="C664" t="str">
            <v>1983</v>
          </cell>
          <cell r="D664">
            <v>22</v>
          </cell>
          <cell r="E664">
            <v>22</v>
          </cell>
          <cell r="F664" t="str">
            <v>19581122</v>
          </cell>
          <cell r="G664" t="str">
            <v>46</v>
          </cell>
          <cell r="H664" t="str">
            <v>1</v>
          </cell>
          <cell r="I664" t="str">
            <v>Casado</v>
          </cell>
          <cell r="J664" t="str">
            <v>feminino</v>
          </cell>
          <cell r="K664">
            <v>2</v>
          </cell>
          <cell r="L664" t="str">
            <v>R D.Afonso Henriques, 19</v>
          </cell>
          <cell r="M664" t="str">
            <v>7800-000</v>
          </cell>
          <cell r="N664" t="str">
            <v>BEJA</v>
          </cell>
          <cell r="O664" t="str">
            <v>00242072</v>
          </cell>
          <cell r="P664" t="str">
            <v>CC CONTABILIDADE ADMINISTRACAO</v>
          </cell>
          <cell r="R664" t="str">
            <v>5512556</v>
          </cell>
          <cell r="S664" t="str">
            <v>20001121</v>
          </cell>
          <cell r="T664" t="str">
            <v>BEJA</v>
          </cell>
          <cell r="U664" t="str">
            <v>9803</v>
          </cell>
          <cell r="V664" t="str">
            <v>S.NAC IND ENERGIA-SINDEL</v>
          </cell>
          <cell r="W664" t="str">
            <v>117825883</v>
          </cell>
          <cell r="X664" t="str">
            <v>0248</v>
          </cell>
          <cell r="Y664" t="str">
            <v>0.0</v>
          </cell>
          <cell r="Z664">
            <v>2</v>
          </cell>
          <cell r="AA664" t="str">
            <v>00</v>
          </cell>
          <cell r="AC664" t="str">
            <v>X</v>
          </cell>
          <cell r="AD664" t="str">
            <v>100</v>
          </cell>
          <cell r="AE664" t="str">
            <v>11130893645</v>
          </cell>
          <cell r="AF664" t="str">
            <v>02</v>
          </cell>
          <cell r="AG664" t="str">
            <v>19830516</v>
          </cell>
          <cell r="AH664" t="str">
            <v>DT.Adm.Corr.Antiguid</v>
          </cell>
          <cell r="AI664" t="str">
            <v>1</v>
          </cell>
          <cell r="AJ664" t="str">
            <v>ACTIVOS</v>
          </cell>
          <cell r="AK664" t="str">
            <v>AA</v>
          </cell>
          <cell r="AL664" t="str">
            <v>ACTIVO TEMP.INTEIRO</v>
          </cell>
          <cell r="AM664" t="str">
            <v>J300</v>
          </cell>
          <cell r="AN664" t="str">
            <v>EDPOutsourcing Comercial-S</v>
          </cell>
          <cell r="AO664" t="str">
            <v>J329</v>
          </cell>
          <cell r="AP664" t="str">
            <v>EDPOC-BEJA-ASAR</v>
          </cell>
          <cell r="AQ664" t="str">
            <v>40177280</v>
          </cell>
          <cell r="AR664" t="str">
            <v>70000022</v>
          </cell>
          <cell r="AS664" t="str">
            <v>014.</v>
          </cell>
          <cell r="AT664" t="str">
            <v>TECNICO COMERCIAL</v>
          </cell>
          <cell r="AU664" t="str">
            <v>1</v>
          </cell>
          <cell r="AV664" t="str">
            <v>00040526</v>
          </cell>
          <cell r="AW664" t="str">
            <v>J20460000830</v>
          </cell>
          <cell r="AX664" t="str">
            <v>AS-RA-GA REDE DE AGENTES - II</v>
          </cell>
          <cell r="AY664" t="str">
            <v>68905059</v>
          </cell>
          <cell r="AZ664" t="str">
            <v>Eq Contacto Directo</v>
          </cell>
          <cell r="BA664" t="str">
            <v>6890</v>
          </cell>
          <cell r="BB664" t="str">
            <v>EDP Outsourcing Comercial</v>
          </cell>
          <cell r="BC664" t="str">
            <v>6890</v>
          </cell>
          <cell r="BD664" t="str">
            <v>6890</v>
          </cell>
          <cell r="BE664" t="str">
            <v>2800</v>
          </cell>
          <cell r="BF664" t="str">
            <v>6890</v>
          </cell>
          <cell r="BG664" t="str">
            <v>EDP Outsourcing Comercial,SA</v>
          </cell>
          <cell r="BH664" t="str">
            <v>1010</v>
          </cell>
          <cell r="BI664">
            <v>1339</v>
          </cell>
          <cell r="BJ664" t="str">
            <v>12</v>
          </cell>
          <cell r="BK664">
            <v>22</v>
          </cell>
          <cell r="BL664">
            <v>222.42</v>
          </cell>
          <cell r="BM664" t="str">
            <v>NÍVEL 4</v>
          </cell>
          <cell r="BN664" t="str">
            <v>00</v>
          </cell>
          <cell r="BO664" t="str">
            <v>06</v>
          </cell>
          <cell r="BP664" t="str">
            <v>20050101</v>
          </cell>
          <cell r="BQ664" t="str">
            <v>21</v>
          </cell>
          <cell r="BR664" t="str">
            <v>EVOLUCAO AUTOMATICA</v>
          </cell>
          <cell r="BS664" t="str">
            <v>20050101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C664">
            <v>0</v>
          </cell>
          <cell r="CG664">
            <v>0</v>
          </cell>
          <cell r="CK664">
            <v>0</v>
          </cell>
          <cell r="CO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Z664">
            <v>0</v>
          </cell>
          <cell r="DC664">
            <v>0</v>
          </cell>
          <cell r="DF664">
            <v>0</v>
          </cell>
          <cell r="DI664">
            <v>0</v>
          </cell>
          <cell r="DK664">
            <v>0</v>
          </cell>
          <cell r="DL664">
            <v>0</v>
          </cell>
          <cell r="DN664" t="str">
            <v>21D12</v>
          </cell>
          <cell r="DO664" t="str">
            <v>Flex.T.Int."Act.Ind."</v>
          </cell>
          <cell r="DP664">
            <v>2</v>
          </cell>
          <cell r="DQ664">
            <v>100</v>
          </cell>
          <cell r="DR664" t="str">
            <v>LX01</v>
          </cell>
          <cell r="DT664" t="str">
            <v>00330000</v>
          </cell>
          <cell r="DU664" t="str">
            <v>BANCO COMERCIAL PORTUGUES, SA</v>
          </cell>
        </row>
        <row r="665">
          <cell r="A665" t="str">
            <v>291420</v>
          </cell>
          <cell r="B665" t="str">
            <v>Maria Eduarda Raposo de Jesus Crispiniano Vieira</v>
          </cell>
          <cell r="C665" t="str">
            <v>1985</v>
          </cell>
          <cell r="D665">
            <v>20</v>
          </cell>
          <cell r="E665">
            <v>20</v>
          </cell>
          <cell r="F665" t="str">
            <v>19630720</v>
          </cell>
          <cell r="G665" t="str">
            <v>41</v>
          </cell>
          <cell r="H665" t="str">
            <v>1</v>
          </cell>
          <cell r="I665" t="str">
            <v>Casado</v>
          </cell>
          <cell r="J665" t="str">
            <v>feminino</v>
          </cell>
          <cell r="K665">
            <v>0</v>
          </cell>
          <cell r="L665" t="str">
            <v>Rua David Mourão Ferreira,1</v>
          </cell>
          <cell r="M665" t="str">
            <v>7800-381</v>
          </cell>
          <cell r="N665" t="str">
            <v>BEJA</v>
          </cell>
          <cell r="O665" t="str">
            <v>00244093</v>
          </cell>
          <cell r="P665" t="str">
            <v>12.ANO-SECRETARIO</v>
          </cell>
          <cell r="R665" t="str">
            <v>6639034</v>
          </cell>
          <cell r="S665" t="str">
            <v>20040513</v>
          </cell>
          <cell r="T665" t="str">
            <v>BEJA</v>
          </cell>
          <cell r="U665" t="str">
            <v>9803</v>
          </cell>
          <cell r="V665" t="str">
            <v>S.NAC IND ENERGIA-SINDEL</v>
          </cell>
          <cell r="W665" t="str">
            <v>129901598</v>
          </cell>
          <cell r="X665" t="str">
            <v>0248</v>
          </cell>
          <cell r="Y665" t="str">
            <v>0.0</v>
          </cell>
          <cell r="Z665">
            <v>2</v>
          </cell>
          <cell r="AA665" t="str">
            <v>00</v>
          </cell>
          <cell r="AC665" t="str">
            <v>X</v>
          </cell>
          <cell r="AD665" t="str">
            <v>100</v>
          </cell>
          <cell r="AE665" t="str">
            <v>11131718741</v>
          </cell>
          <cell r="AF665" t="str">
            <v>02</v>
          </cell>
          <cell r="AG665" t="str">
            <v>19850201</v>
          </cell>
          <cell r="AH665" t="str">
            <v>DT.Adm.Corr.Antiguid</v>
          </cell>
          <cell r="AI665" t="str">
            <v>1</v>
          </cell>
          <cell r="AJ665" t="str">
            <v>ACTIVOS</v>
          </cell>
          <cell r="AK665" t="str">
            <v>AA</v>
          </cell>
          <cell r="AL665" t="str">
            <v>ACTIVO TEMP.INTEIRO</v>
          </cell>
          <cell r="AM665" t="str">
            <v>J300</v>
          </cell>
          <cell r="AN665" t="str">
            <v>EDPOutsourcing Comercial-S</v>
          </cell>
          <cell r="AO665" t="str">
            <v>J329</v>
          </cell>
          <cell r="AP665" t="str">
            <v>EDPOC-BEJA-ASAR</v>
          </cell>
          <cell r="AQ665" t="str">
            <v>40177285</v>
          </cell>
          <cell r="AR665" t="str">
            <v>70000022</v>
          </cell>
          <cell r="AS665" t="str">
            <v>014.</v>
          </cell>
          <cell r="AT665" t="str">
            <v>TECNICO COMERCIAL</v>
          </cell>
          <cell r="AU665" t="str">
            <v>1</v>
          </cell>
          <cell r="AV665" t="str">
            <v>00040526</v>
          </cell>
          <cell r="AW665" t="str">
            <v>J20460000830</v>
          </cell>
          <cell r="AX665" t="str">
            <v>AS-RA-GA REDE DE AGENTES - II</v>
          </cell>
          <cell r="AY665" t="str">
            <v>68905059</v>
          </cell>
          <cell r="AZ665" t="str">
            <v>Eq Contacto Directo</v>
          </cell>
          <cell r="BA665" t="str">
            <v>6890</v>
          </cell>
          <cell r="BB665" t="str">
            <v>EDP Outsourcing Comercial</v>
          </cell>
          <cell r="BC665" t="str">
            <v>6890</v>
          </cell>
          <cell r="BD665" t="str">
            <v>6890</v>
          </cell>
          <cell r="BE665" t="str">
            <v>2800</v>
          </cell>
          <cell r="BF665" t="str">
            <v>6890</v>
          </cell>
          <cell r="BG665" t="str">
            <v>EDP Outsourcing Comercial,SA</v>
          </cell>
          <cell r="BH665" t="str">
            <v>1010</v>
          </cell>
          <cell r="BI665">
            <v>1339</v>
          </cell>
          <cell r="BJ665" t="str">
            <v>12</v>
          </cell>
          <cell r="BK665">
            <v>20</v>
          </cell>
          <cell r="BL665">
            <v>202.2</v>
          </cell>
          <cell r="BM665" t="str">
            <v>NÍVEL 4</v>
          </cell>
          <cell r="BN665" t="str">
            <v>00</v>
          </cell>
          <cell r="BO665" t="str">
            <v>06</v>
          </cell>
          <cell r="BP665" t="str">
            <v>20050101</v>
          </cell>
          <cell r="BQ665" t="str">
            <v>21</v>
          </cell>
          <cell r="BR665" t="str">
            <v>EVOLUCAO AUTOMATICA</v>
          </cell>
          <cell r="BS665" t="str">
            <v>20050101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C665">
            <v>0</v>
          </cell>
          <cell r="CG665">
            <v>0</v>
          </cell>
          <cell r="CK665">
            <v>0</v>
          </cell>
          <cell r="CO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Z665">
            <v>0</v>
          </cell>
          <cell r="DC665">
            <v>0</v>
          </cell>
          <cell r="DF665">
            <v>0</v>
          </cell>
          <cell r="DI665">
            <v>0</v>
          </cell>
          <cell r="DK665">
            <v>0</v>
          </cell>
          <cell r="DL665">
            <v>0</v>
          </cell>
          <cell r="DN665" t="str">
            <v>21D11</v>
          </cell>
          <cell r="DO665" t="str">
            <v>Flex.T.Int."Escrit"</v>
          </cell>
          <cell r="DP665">
            <v>2</v>
          </cell>
          <cell r="DQ665">
            <v>100</v>
          </cell>
          <cell r="DR665" t="str">
            <v>LX01</v>
          </cell>
          <cell r="DT665" t="str">
            <v>00330000</v>
          </cell>
          <cell r="DU665" t="str">
            <v>BANCO COMERCIAL PORTUGUES, SA</v>
          </cell>
        </row>
        <row r="666">
          <cell r="A666" t="str">
            <v>259713</v>
          </cell>
          <cell r="B666" t="str">
            <v>Antonio Francisco Ribeiro Chaveiro Rita Vilhena</v>
          </cell>
          <cell r="C666" t="str">
            <v>1983</v>
          </cell>
          <cell r="D666">
            <v>22</v>
          </cell>
          <cell r="E666">
            <v>22</v>
          </cell>
          <cell r="F666" t="str">
            <v>19601214</v>
          </cell>
          <cell r="G666" t="str">
            <v>44</v>
          </cell>
          <cell r="H666" t="str">
            <v>1</v>
          </cell>
          <cell r="I666" t="str">
            <v>Casado</v>
          </cell>
          <cell r="J666" t="str">
            <v>masculino</v>
          </cell>
          <cell r="K666">
            <v>4</v>
          </cell>
          <cell r="L666" t="str">
            <v>R Entradas, 43</v>
          </cell>
          <cell r="M666" t="str">
            <v>7780-000</v>
          </cell>
          <cell r="N666" t="str">
            <v>CASTRO VERDE</v>
          </cell>
          <cell r="O666" t="str">
            <v>00233033</v>
          </cell>
          <cell r="P666" t="str">
            <v>C.GERAL UNIF.ADMINIST.COMERCIO</v>
          </cell>
          <cell r="R666" t="str">
            <v>5567609</v>
          </cell>
          <cell r="S666" t="str">
            <v>19970925</v>
          </cell>
          <cell r="T666" t="str">
            <v>BEJA</v>
          </cell>
          <cell r="U666" t="str">
            <v>9803</v>
          </cell>
          <cell r="V666" t="str">
            <v>S.NAC IND ENERGIA-SINDEL</v>
          </cell>
          <cell r="W666" t="str">
            <v>179303660</v>
          </cell>
          <cell r="X666" t="str">
            <v>0256</v>
          </cell>
          <cell r="Y666" t="str">
            <v>0.0</v>
          </cell>
          <cell r="Z666">
            <v>4</v>
          </cell>
          <cell r="AA666" t="str">
            <v>01</v>
          </cell>
          <cell r="AC666" t="str">
            <v>X</v>
          </cell>
          <cell r="AD666" t="str">
            <v>100</v>
          </cell>
          <cell r="AE666" t="str">
            <v>11131693602</v>
          </cell>
          <cell r="AF666" t="str">
            <v>02</v>
          </cell>
          <cell r="AG666" t="str">
            <v>19831017</v>
          </cell>
          <cell r="AH666" t="str">
            <v>DT.Adm.Corr.Antiguid</v>
          </cell>
          <cell r="AI666" t="str">
            <v>1</v>
          </cell>
          <cell r="AJ666" t="str">
            <v>ACTIVOS</v>
          </cell>
          <cell r="AK666" t="str">
            <v>AA</v>
          </cell>
          <cell r="AL666" t="str">
            <v>ACTIVO TEMP.INTEIRO</v>
          </cell>
          <cell r="AM666" t="str">
            <v>J300</v>
          </cell>
          <cell r="AN666" t="str">
            <v>EDPOutsourcing Comercial-S</v>
          </cell>
          <cell r="AO666" t="str">
            <v>J329</v>
          </cell>
          <cell r="AP666" t="str">
            <v>EDPOC-BEJA-ASAR</v>
          </cell>
          <cell r="AQ666" t="str">
            <v>40177281</v>
          </cell>
          <cell r="AR666" t="str">
            <v>70000022</v>
          </cell>
          <cell r="AS666" t="str">
            <v>014.</v>
          </cell>
          <cell r="AT666" t="str">
            <v>TECNICO COMERCIAL</v>
          </cell>
          <cell r="AU666" t="str">
            <v>1</v>
          </cell>
          <cell r="AV666" t="str">
            <v>00040526</v>
          </cell>
          <cell r="AW666" t="str">
            <v>J20460000830</v>
          </cell>
          <cell r="AX666" t="str">
            <v>AS-RA-GA REDE DE AGENTES - II</v>
          </cell>
          <cell r="AY666" t="str">
            <v>68905059</v>
          </cell>
          <cell r="AZ666" t="str">
            <v>Eq Contacto Directo</v>
          </cell>
          <cell r="BA666" t="str">
            <v>6890</v>
          </cell>
          <cell r="BB666" t="str">
            <v>EDP Outsourcing Comercial</v>
          </cell>
          <cell r="BC666" t="str">
            <v>6890</v>
          </cell>
          <cell r="BD666" t="str">
            <v>6890</v>
          </cell>
          <cell r="BE666" t="str">
            <v>2800</v>
          </cell>
          <cell r="BF666" t="str">
            <v>6890</v>
          </cell>
          <cell r="BG666" t="str">
            <v>EDP Outsourcing Comercial,SA</v>
          </cell>
          <cell r="BH666" t="str">
            <v>1010</v>
          </cell>
          <cell r="BI666">
            <v>1520</v>
          </cell>
          <cell r="BJ666" t="str">
            <v>14</v>
          </cell>
          <cell r="BK666">
            <v>22</v>
          </cell>
          <cell r="BL666">
            <v>222.42</v>
          </cell>
          <cell r="BM666" t="str">
            <v>NÍVEL 4</v>
          </cell>
          <cell r="BN666" t="str">
            <v>03</v>
          </cell>
          <cell r="BO666" t="str">
            <v>08</v>
          </cell>
          <cell r="BP666" t="str">
            <v>20040110</v>
          </cell>
          <cell r="BQ666" t="str">
            <v>22</v>
          </cell>
          <cell r="BR666" t="str">
            <v>ACELERACAO DE CARREIRA</v>
          </cell>
          <cell r="BS666" t="str">
            <v>20050101</v>
          </cell>
          <cell r="BT666" t="str">
            <v>20020101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C666">
            <v>0</v>
          </cell>
          <cell r="CG666">
            <v>0</v>
          </cell>
          <cell r="CK666">
            <v>0</v>
          </cell>
          <cell r="CO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Z666">
            <v>0</v>
          </cell>
          <cell r="DC666">
            <v>0</v>
          </cell>
          <cell r="DF666">
            <v>0</v>
          </cell>
          <cell r="DI666">
            <v>0</v>
          </cell>
          <cell r="DK666">
            <v>0</v>
          </cell>
          <cell r="DL666">
            <v>0</v>
          </cell>
          <cell r="DN666" t="str">
            <v>21D12</v>
          </cell>
          <cell r="DO666" t="str">
            <v>Flex.T.Int."Act.Ind."</v>
          </cell>
          <cell r="DP666">
            <v>2</v>
          </cell>
          <cell r="DQ666">
            <v>100</v>
          </cell>
          <cell r="DR666" t="str">
            <v>LX01</v>
          </cell>
          <cell r="DT666" t="str">
            <v>00330000</v>
          </cell>
          <cell r="DU666" t="str">
            <v>BANCO COMERCIAL PORTUGUES, SA</v>
          </cell>
        </row>
        <row r="667">
          <cell r="A667" t="str">
            <v>292885</v>
          </cell>
          <cell r="B667" t="str">
            <v>Luciano Eurico Dias Gomes de Matos</v>
          </cell>
          <cell r="C667" t="str">
            <v>1986</v>
          </cell>
          <cell r="D667">
            <v>19</v>
          </cell>
          <cell r="E667">
            <v>19</v>
          </cell>
          <cell r="F667" t="str">
            <v>19571206</v>
          </cell>
          <cell r="G667" t="str">
            <v>47</v>
          </cell>
          <cell r="H667" t="str">
            <v>1</v>
          </cell>
          <cell r="I667" t="str">
            <v>Casado</v>
          </cell>
          <cell r="J667" t="str">
            <v>masculino</v>
          </cell>
          <cell r="K667">
            <v>2</v>
          </cell>
          <cell r="L667" t="str">
            <v>R Sto Antonio Piedade, 45-1.E Qta Sta Catarina</v>
          </cell>
          <cell r="M667" t="str">
            <v>7000-930</v>
          </cell>
          <cell r="N667" t="str">
            <v>ÉVORA</v>
          </cell>
          <cell r="O667" t="str">
            <v>00743315</v>
          </cell>
          <cell r="P667" t="str">
            <v>ENERGIA E SISTEMAS POTENCIA</v>
          </cell>
          <cell r="R667" t="str">
            <v>5074421</v>
          </cell>
          <cell r="S667" t="str">
            <v>19950220</v>
          </cell>
          <cell r="T667" t="str">
            <v>EVORA</v>
          </cell>
          <cell r="W667" t="str">
            <v>115679952</v>
          </cell>
          <cell r="X667" t="str">
            <v>0914</v>
          </cell>
          <cell r="Y667" t="str">
            <v>0.0</v>
          </cell>
          <cell r="Z667">
            <v>1</v>
          </cell>
          <cell r="AA667" t="str">
            <v>00</v>
          </cell>
          <cell r="AC667" t="str">
            <v>X</v>
          </cell>
          <cell r="AD667" t="str">
            <v>100</v>
          </cell>
          <cell r="AE667" t="str">
            <v>11218149981</v>
          </cell>
          <cell r="AF667" t="str">
            <v>02</v>
          </cell>
          <cell r="AG667" t="str">
            <v>19860507</v>
          </cell>
          <cell r="AH667" t="str">
            <v>DT.Adm.Corr.Antiguid</v>
          </cell>
          <cell r="AI667" t="str">
            <v>1</v>
          </cell>
          <cell r="AJ667" t="str">
            <v>ACTIVOS</v>
          </cell>
          <cell r="AK667" t="str">
            <v>AA</v>
          </cell>
          <cell r="AL667" t="str">
            <v>ACTIVO TEMP.INTEIRO</v>
          </cell>
          <cell r="AM667" t="str">
            <v>J300</v>
          </cell>
          <cell r="AN667" t="str">
            <v>EDPOutsourcing Comercial-S</v>
          </cell>
          <cell r="AO667" t="str">
            <v>J331</v>
          </cell>
          <cell r="AP667" t="str">
            <v>EDPOC-EVORA</v>
          </cell>
          <cell r="AQ667" t="str">
            <v>40177263</v>
          </cell>
          <cell r="AR667" t="str">
            <v>70000168</v>
          </cell>
          <cell r="AS667" t="str">
            <v>080I</v>
          </cell>
          <cell r="AT667" t="str">
            <v>SUBDIRECTOR (D1)</v>
          </cell>
          <cell r="AU667" t="str">
            <v>1</v>
          </cell>
          <cell r="AV667" t="str">
            <v>00040336</v>
          </cell>
          <cell r="AW667" t="str">
            <v>J20460000130</v>
          </cell>
          <cell r="AX667" t="str">
            <v>AS-CH-CHEFIA</v>
          </cell>
          <cell r="AY667" t="str">
            <v>68905050</v>
          </cell>
          <cell r="AZ667" t="str">
            <v>Dep Comercial Sul</v>
          </cell>
          <cell r="BA667" t="str">
            <v>6890</v>
          </cell>
          <cell r="BB667" t="str">
            <v>EDP Outsourcing Comercial</v>
          </cell>
          <cell r="BC667" t="str">
            <v>6890</v>
          </cell>
          <cell r="BD667" t="str">
            <v>6890</v>
          </cell>
          <cell r="BE667" t="str">
            <v>2800</v>
          </cell>
          <cell r="BF667" t="str">
            <v>6890</v>
          </cell>
          <cell r="BG667" t="str">
            <v>EDP Outsourcing Comercial,SA</v>
          </cell>
          <cell r="BH667" t="str">
            <v>1010</v>
          </cell>
          <cell r="BI667">
            <v>3242</v>
          </cell>
          <cell r="BJ667" t="str">
            <v>Q</v>
          </cell>
          <cell r="BK667">
            <v>19</v>
          </cell>
          <cell r="BL667">
            <v>192.09</v>
          </cell>
          <cell r="BM667" t="str">
            <v>SUB DIR</v>
          </cell>
          <cell r="BN667" t="str">
            <v>00</v>
          </cell>
          <cell r="BO667" t="str">
            <v>Q</v>
          </cell>
          <cell r="BP667" t="str">
            <v>20040107</v>
          </cell>
          <cell r="BQ667" t="str">
            <v>22</v>
          </cell>
          <cell r="BR667" t="str">
            <v>ACELERACAO DE CARREIRA</v>
          </cell>
          <cell r="BS667" t="str">
            <v>20050101</v>
          </cell>
          <cell r="BU667" t="str">
            <v>SUB DIR</v>
          </cell>
          <cell r="BV667" t="str">
            <v>Q</v>
          </cell>
          <cell r="BW667">
            <v>0</v>
          </cell>
          <cell r="BX667">
            <v>25</v>
          </cell>
          <cell r="BY667">
            <v>858.52</v>
          </cell>
          <cell r="BZ667">
            <v>0</v>
          </cell>
          <cell r="CA667">
            <v>0</v>
          </cell>
          <cell r="CC667">
            <v>0</v>
          </cell>
          <cell r="CG667">
            <v>0</v>
          </cell>
          <cell r="CK667">
            <v>0</v>
          </cell>
          <cell r="CO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Z667">
            <v>0</v>
          </cell>
          <cell r="DC667">
            <v>0</v>
          </cell>
          <cell r="DF667">
            <v>0</v>
          </cell>
          <cell r="DI667">
            <v>0</v>
          </cell>
          <cell r="DK667">
            <v>0</v>
          </cell>
          <cell r="DL667">
            <v>0</v>
          </cell>
          <cell r="DN667" t="str">
            <v>50001</v>
          </cell>
          <cell r="DO667" t="str">
            <v>IHT_TEMPO INTEIRO</v>
          </cell>
          <cell r="DP667">
            <v>9</v>
          </cell>
          <cell r="DQ667">
            <v>100</v>
          </cell>
          <cell r="DR667" t="str">
            <v>LX01</v>
          </cell>
          <cell r="DT667" t="str">
            <v>00180000</v>
          </cell>
          <cell r="DU667" t="str">
            <v>BANCO TOTTA &amp; ACORES, SA</v>
          </cell>
        </row>
        <row r="668">
          <cell r="A668" t="str">
            <v>174475</v>
          </cell>
          <cell r="B668" t="str">
            <v>Rita Maria Mateus Viola Andrade</v>
          </cell>
          <cell r="C668" t="str">
            <v>1974</v>
          </cell>
          <cell r="D668">
            <v>31</v>
          </cell>
          <cell r="E668">
            <v>31</v>
          </cell>
          <cell r="F668" t="str">
            <v>19551104</v>
          </cell>
          <cell r="G668" t="str">
            <v>49</v>
          </cell>
          <cell r="H668" t="str">
            <v>1</v>
          </cell>
          <cell r="I668" t="str">
            <v>Casado</v>
          </cell>
          <cell r="J668" t="str">
            <v>feminino</v>
          </cell>
          <cell r="K668">
            <v>2</v>
          </cell>
          <cell r="L668" t="str">
            <v>Casais Mira Sé Letra B</v>
          </cell>
          <cell r="M668" t="str">
            <v>7000-176</v>
          </cell>
          <cell r="N668" t="str">
            <v>ÉVORA</v>
          </cell>
          <cell r="O668" t="str">
            <v>00774105</v>
          </cell>
          <cell r="P668" t="str">
            <v>ECONOMIA</v>
          </cell>
          <cell r="R668" t="str">
            <v>4719155</v>
          </cell>
          <cell r="S668" t="str">
            <v>19970603</v>
          </cell>
          <cell r="T668" t="str">
            <v>EVORA</v>
          </cell>
          <cell r="W668" t="str">
            <v>131143336</v>
          </cell>
          <cell r="X668" t="str">
            <v>0914</v>
          </cell>
          <cell r="Y668" t="str">
            <v>0.0</v>
          </cell>
          <cell r="Z668">
            <v>1</v>
          </cell>
          <cell r="AA668" t="str">
            <v>00</v>
          </cell>
          <cell r="AD668" t="str">
            <v>100</v>
          </cell>
          <cell r="AE668" t="str">
            <v>11170628431</v>
          </cell>
          <cell r="AF668" t="str">
            <v>02</v>
          </cell>
          <cell r="AG668" t="str">
            <v>19741230</v>
          </cell>
          <cell r="AH668" t="str">
            <v>DT.Adm.Corr.Antiguid</v>
          </cell>
          <cell r="AI668" t="str">
            <v>1</v>
          </cell>
          <cell r="AJ668" t="str">
            <v>ACTIVOS</v>
          </cell>
          <cell r="AK668" t="str">
            <v>AA</v>
          </cell>
          <cell r="AL668" t="str">
            <v>ACTIVO TEMP.INTEIRO</v>
          </cell>
          <cell r="AM668" t="str">
            <v>J300</v>
          </cell>
          <cell r="AN668" t="str">
            <v>EDPOutsourcing Comercial-S</v>
          </cell>
          <cell r="AO668" t="str">
            <v>J331</v>
          </cell>
          <cell r="AP668" t="str">
            <v>EDPOC-EVORA</v>
          </cell>
          <cell r="AQ668" t="str">
            <v>40177264</v>
          </cell>
          <cell r="AR668" t="str">
            <v>70000042</v>
          </cell>
          <cell r="AS668" t="str">
            <v>01L2</v>
          </cell>
          <cell r="AT668" t="str">
            <v>LICENCIADO II</v>
          </cell>
          <cell r="AU668" t="str">
            <v>1</v>
          </cell>
          <cell r="AV668" t="str">
            <v>00041836</v>
          </cell>
          <cell r="AW668" t="str">
            <v>J20460000230</v>
          </cell>
          <cell r="AX668" t="str">
            <v>AS-AP-APOIO</v>
          </cell>
          <cell r="AY668" t="str">
            <v>68905050</v>
          </cell>
          <cell r="AZ668" t="str">
            <v>Dep Comercial Sul</v>
          </cell>
          <cell r="BA668" t="str">
            <v>6890</v>
          </cell>
          <cell r="BB668" t="str">
            <v>EDP Outsourcing Comercial</v>
          </cell>
          <cell r="BC668" t="str">
            <v>6890</v>
          </cell>
          <cell r="BD668" t="str">
            <v>6890</v>
          </cell>
          <cell r="BE668" t="str">
            <v>2800</v>
          </cell>
          <cell r="BF668" t="str">
            <v>6890</v>
          </cell>
          <cell r="BG668" t="str">
            <v>EDP Outsourcing Comercial,SA</v>
          </cell>
          <cell r="BH668" t="str">
            <v>1010</v>
          </cell>
          <cell r="BI668">
            <v>2533</v>
          </cell>
          <cell r="BJ668" t="str">
            <v>L</v>
          </cell>
          <cell r="BK668">
            <v>31</v>
          </cell>
          <cell r="BL668">
            <v>313.41000000000003</v>
          </cell>
          <cell r="BM668" t="str">
            <v>LIC 2</v>
          </cell>
          <cell r="BN668" t="str">
            <v>03</v>
          </cell>
          <cell r="BO668" t="str">
            <v>L</v>
          </cell>
          <cell r="BP668" t="str">
            <v>20020101</v>
          </cell>
          <cell r="BQ668" t="str">
            <v>46</v>
          </cell>
          <cell r="BR668" t="str">
            <v>DECISAO CA (CATEG.PROPRIA)</v>
          </cell>
          <cell r="BS668" t="str">
            <v>20050101</v>
          </cell>
          <cell r="BW668">
            <v>0</v>
          </cell>
          <cell r="BX668">
            <v>21</v>
          </cell>
          <cell r="BY668">
            <v>597.75</v>
          </cell>
          <cell r="BZ668">
            <v>0</v>
          </cell>
          <cell r="CA668">
            <v>0</v>
          </cell>
          <cell r="CC668">
            <v>0</v>
          </cell>
          <cell r="CG668">
            <v>0</v>
          </cell>
          <cell r="CJ668" t="str">
            <v>1390</v>
          </cell>
          <cell r="CK668">
            <v>13.01</v>
          </cell>
          <cell r="CL668" t="str">
            <v>51</v>
          </cell>
          <cell r="CM668" t="str">
            <v>02052003</v>
          </cell>
          <cell r="CO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Z668">
            <v>0</v>
          </cell>
          <cell r="DC668">
            <v>0</v>
          </cell>
          <cell r="DF668">
            <v>0</v>
          </cell>
          <cell r="DI668">
            <v>0</v>
          </cell>
          <cell r="DK668">
            <v>0</v>
          </cell>
          <cell r="DL668">
            <v>0</v>
          </cell>
          <cell r="DN668" t="str">
            <v>50001</v>
          </cell>
          <cell r="DO668" t="str">
            <v>IHT_TEMPO INTEIRO</v>
          </cell>
          <cell r="DP668">
            <v>2</v>
          </cell>
          <cell r="DQ668">
            <v>100</v>
          </cell>
          <cell r="DR668" t="str">
            <v>LX01</v>
          </cell>
          <cell r="DT668" t="str">
            <v>00100000</v>
          </cell>
          <cell r="DU668" t="str">
            <v>BANCO BPI, SA</v>
          </cell>
        </row>
        <row r="669">
          <cell r="A669" t="str">
            <v>257419</v>
          </cell>
          <cell r="B669" t="str">
            <v>Maria Graca Viola dos Santos Safara</v>
          </cell>
          <cell r="C669" t="str">
            <v>1982</v>
          </cell>
          <cell r="D669">
            <v>23</v>
          </cell>
          <cell r="E669">
            <v>23</v>
          </cell>
          <cell r="F669" t="str">
            <v>19591123</v>
          </cell>
          <cell r="G669" t="str">
            <v>45</v>
          </cell>
          <cell r="H669" t="str">
            <v>1</v>
          </cell>
          <cell r="I669" t="str">
            <v>Casado</v>
          </cell>
          <cell r="J669" t="str">
            <v>feminino</v>
          </cell>
          <cell r="K669">
            <v>2</v>
          </cell>
          <cell r="L669" t="str">
            <v>Urb. Quinta Nova Lt 6</v>
          </cell>
          <cell r="M669" t="str">
            <v>7200-000</v>
          </cell>
          <cell r="N669" t="str">
            <v>REGUENGOS DE MONSARAZ</v>
          </cell>
          <cell r="O669" t="str">
            <v>00121021</v>
          </cell>
          <cell r="P669" t="str">
            <v>1. CICLO LICEAL (2 ANOS)</v>
          </cell>
          <cell r="R669" t="str">
            <v>5406422</v>
          </cell>
          <cell r="S669" t="str">
            <v>19991111</v>
          </cell>
          <cell r="T669" t="str">
            <v>EVORA</v>
          </cell>
          <cell r="U669" t="str">
            <v>9803</v>
          </cell>
          <cell r="V669" t="str">
            <v>S.NAC IND ENERGIA-SINDEL</v>
          </cell>
          <cell r="W669" t="str">
            <v>108241700</v>
          </cell>
          <cell r="X669" t="str">
            <v>0973</v>
          </cell>
          <cell r="Y669" t="str">
            <v>0.0</v>
          </cell>
          <cell r="Z669">
            <v>1</v>
          </cell>
          <cell r="AA669" t="str">
            <v>00</v>
          </cell>
          <cell r="AC669" t="str">
            <v>X</v>
          </cell>
          <cell r="AD669" t="str">
            <v>100</v>
          </cell>
          <cell r="AE669" t="str">
            <v>11219159436</v>
          </cell>
          <cell r="AF669" t="str">
            <v>02</v>
          </cell>
          <cell r="AG669" t="str">
            <v>19820414</v>
          </cell>
          <cell r="AH669" t="str">
            <v>DT.Adm.Corr.Antiguid</v>
          </cell>
          <cell r="AI669" t="str">
            <v>1</v>
          </cell>
          <cell r="AJ669" t="str">
            <v>ACTIVOS</v>
          </cell>
          <cell r="AK669" t="str">
            <v>AA</v>
          </cell>
          <cell r="AL669" t="str">
            <v>ACTIVO TEMP.INTEIRO</v>
          </cell>
          <cell r="AM669" t="str">
            <v>J300</v>
          </cell>
          <cell r="AN669" t="str">
            <v>EDPOutsourcing Comercial-S</v>
          </cell>
          <cell r="AO669" t="str">
            <v>J331</v>
          </cell>
          <cell r="AP669" t="str">
            <v>EDPOC-EVORA</v>
          </cell>
          <cell r="AQ669" t="str">
            <v>40177296</v>
          </cell>
          <cell r="AR669" t="str">
            <v>70000060</v>
          </cell>
          <cell r="AS669" t="str">
            <v>025.</v>
          </cell>
          <cell r="AT669" t="str">
            <v>ESCRITURARIO COMERCIAL</v>
          </cell>
          <cell r="AU669" t="str">
            <v>1</v>
          </cell>
          <cell r="AV669" t="str">
            <v>00041836</v>
          </cell>
          <cell r="AW669" t="str">
            <v>J20460000230</v>
          </cell>
          <cell r="AX669" t="str">
            <v>AS-AP-APOIO</v>
          </cell>
          <cell r="AY669" t="str">
            <v>68905050</v>
          </cell>
          <cell r="AZ669" t="str">
            <v>Dep Comercial Sul</v>
          </cell>
          <cell r="BA669" t="str">
            <v>6890</v>
          </cell>
          <cell r="BB669" t="str">
            <v>EDP Outsourcing Comercial</v>
          </cell>
          <cell r="BC669" t="str">
            <v>6890</v>
          </cell>
          <cell r="BD669" t="str">
            <v>6890</v>
          </cell>
          <cell r="BE669" t="str">
            <v>2800</v>
          </cell>
          <cell r="BF669" t="str">
            <v>6890</v>
          </cell>
          <cell r="BG669" t="str">
            <v>EDP Outsourcing Comercial,SA</v>
          </cell>
          <cell r="BH669" t="str">
            <v>1010</v>
          </cell>
          <cell r="BI669">
            <v>1160</v>
          </cell>
          <cell r="BJ669" t="str">
            <v>10</v>
          </cell>
          <cell r="BK669">
            <v>23</v>
          </cell>
          <cell r="BL669">
            <v>232.53</v>
          </cell>
          <cell r="BM669" t="str">
            <v>NÍVEL 5</v>
          </cell>
          <cell r="BN669" t="str">
            <v>01</v>
          </cell>
          <cell r="BO669" t="str">
            <v>07</v>
          </cell>
          <cell r="BP669" t="str">
            <v>20040101</v>
          </cell>
          <cell r="BQ669" t="str">
            <v>21</v>
          </cell>
          <cell r="BR669" t="str">
            <v>EVOLUCAO AUTOMATICA</v>
          </cell>
          <cell r="BS669" t="str">
            <v>20050101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C669">
            <v>0</v>
          </cell>
          <cell r="CG669">
            <v>0</v>
          </cell>
          <cell r="CK669">
            <v>0</v>
          </cell>
          <cell r="CO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Z669">
            <v>0</v>
          </cell>
          <cell r="DC669">
            <v>0</v>
          </cell>
          <cell r="DF669">
            <v>0</v>
          </cell>
          <cell r="DI669">
            <v>0</v>
          </cell>
          <cell r="DK669">
            <v>0</v>
          </cell>
          <cell r="DL669">
            <v>0</v>
          </cell>
          <cell r="DN669" t="str">
            <v>21D12</v>
          </cell>
          <cell r="DO669" t="str">
            <v>Flex.T.Int."Act.Ind."</v>
          </cell>
          <cell r="DP669">
            <v>2</v>
          </cell>
          <cell r="DQ669">
            <v>100</v>
          </cell>
          <cell r="DR669" t="str">
            <v>LX01</v>
          </cell>
          <cell r="DT669" t="str">
            <v>00330000</v>
          </cell>
          <cell r="DU669" t="str">
            <v>BANCO COMERCIAL PORTUGUES, SA</v>
          </cell>
        </row>
        <row r="670">
          <cell r="A670" t="str">
            <v>194050</v>
          </cell>
          <cell r="B670" t="str">
            <v>Maria João Silva Dias Crespo</v>
          </cell>
          <cell r="C670" t="str">
            <v>1980</v>
          </cell>
          <cell r="D670">
            <v>25</v>
          </cell>
          <cell r="E670">
            <v>25</v>
          </cell>
          <cell r="F670" t="str">
            <v>19560415</v>
          </cell>
          <cell r="G670" t="str">
            <v>49</v>
          </cell>
          <cell r="H670" t="str">
            <v>1</v>
          </cell>
          <cell r="I670" t="str">
            <v>Casado</v>
          </cell>
          <cell r="J670" t="str">
            <v>feminino</v>
          </cell>
          <cell r="K670">
            <v>2</v>
          </cell>
          <cell r="L670" t="str">
            <v>Apartado 199</v>
          </cell>
          <cell r="M670" t="str">
            <v>7050-000</v>
          </cell>
          <cell r="N670" t="str">
            <v>MONTEMOR-O-NOVO</v>
          </cell>
          <cell r="O670" t="str">
            <v>00241132</v>
          </cell>
          <cell r="P670" t="str">
            <v>CURSO COMPLEMENTAR DOS LICEUS</v>
          </cell>
          <cell r="R670" t="str">
            <v>4733042</v>
          </cell>
          <cell r="S670" t="str">
            <v>20010601</v>
          </cell>
          <cell r="T670" t="str">
            <v>EVORA</v>
          </cell>
          <cell r="U670" t="str">
            <v>9803</v>
          </cell>
          <cell r="V670" t="str">
            <v>S.NAC IND ENERGIA-SINDEL</v>
          </cell>
          <cell r="W670" t="str">
            <v>126019177</v>
          </cell>
          <cell r="X670" t="str">
            <v>0922</v>
          </cell>
          <cell r="Y670" t="str">
            <v>0.0</v>
          </cell>
          <cell r="Z670">
            <v>2</v>
          </cell>
          <cell r="AA670" t="str">
            <v>00</v>
          </cell>
          <cell r="AC670" t="str">
            <v>X</v>
          </cell>
          <cell r="AD670" t="str">
            <v>100</v>
          </cell>
          <cell r="AE670" t="str">
            <v>11054620301</v>
          </cell>
          <cell r="AF670" t="str">
            <v>02</v>
          </cell>
          <cell r="AG670" t="str">
            <v>19800701</v>
          </cell>
          <cell r="AH670" t="str">
            <v>DT.Adm.Corr.Antiguid</v>
          </cell>
          <cell r="AI670" t="str">
            <v>1</v>
          </cell>
          <cell r="AJ670" t="str">
            <v>ACTIVOS</v>
          </cell>
          <cell r="AK670" t="str">
            <v>AA</v>
          </cell>
          <cell r="AL670" t="str">
            <v>ACTIVO TEMP.INTEIRO</v>
          </cell>
          <cell r="AM670" t="str">
            <v>J300</v>
          </cell>
          <cell r="AN670" t="str">
            <v>EDPOutsourcing Comercial-S</v>
          </cell>
          <cell r="AO670" t="str">
            <v>J331</v>
          </cell>
          <cell r="AP670" t="str">
            <v>EDPOC-EVORA</v>
          </cell>
          <cell r="AQ670" t="str">
            <v>40177290</v>
          </cell>
          <cell r="AR670" t="str">
            <v>70000060</v>
          </cell>
          <cell r="AS670" t="str">
            <v>025.</v>
          </cell>
          <cell r="AT670" t="str">
            <v>ESCRITURARIO COMERCIAL</v>
          </cell>
          <cell r="AU670" t="str">
            <v>1</v>
          </cell>
          <cell r="AV670" t="str">
            <v>00040526</v>
          </cell>
          <cell r="AW670" t="str">
            <v>J20460000830</v>
          </cell>
          <cell r="AX670" t="str">
            <v>AS-RA-GA REDE DE AGENTES - II</v>
          </cell>
          <cell r="AY670" t="str">
            <v>68905059</v>
          </cell>
          <cell r="AZ670" t="str">
            <v>Eq Contacto Directo</v>
          </cell>
          <cell r="BA670" t="str">
            <v>6890</v>
          </cell>
          <cell r="BB670" t="str">
            <v>EDP Outsourcing Comercial</v>
          </cell>
          <cell r="BC670" t="str">
            <v>6890</v>
          </cell>
          <cell r="BD670" t="str">
            <v>6890</v>
          </cell>
          <cell r="BE670" t="str">
            <v>2800</v>
          </cell>
          <cell r="BF670" t="str">
            <v>6890</v>
          </cell>
          <cell r="BG670" t="str">
            <v>EDP Outsourcing Comercial,SA</v>
          </cell>
          <cell r="BH670" t="str">
            <v>1010</v>
          </cell>
          <cell r="BI670">
            <v>1247</v>
          </cell>
          <cell r="BJ670" t="str">
            <v>11</v>
          </cell>
          <cell r="BK670">
            <v>25</v>
          </cell>
          <cell r="BL670">
            <v>252.75</v>
          </cell>
          <cell r="BM670" t="str">
            <v>NÍVEL 5</v>
          </cell>
          <cell r="BN670" t="str">
            <v>02</v>
          </cell>
          <cell r="BO670" t="str">
            <v>08</v>
          </cell>
          <cell r="BP670" t="str">
            <v>20030101</v>
          </cell>
          <cell r="BQ670" t="str">
            <v>21</v>
          </cell>
          <cell r="BR670" t="str">
            <v>EVOLUCAO AUTOMATICA</v>
          </cell>
          <cell r="BS670" t="str">
            <v>20050101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C670">
            <v>0</v>
          </cell>
          <cell r="CG670">
            <v>0</v>
          </cell>
          <cell r="CK670">
            <v>0</v>
          </cell>
          <cell r="CO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Z670">
            <v>0</v>
          </cell>
          <cell r="DC670">
            <v>0</v>
          </cell>
          <cell r="DF670">
            <v>0</v>
          </cell>
          <cell r="DI670">
            <v>0</v>
          </cell>
          <cell r="DK670">
            <v>0</v>
          </cell>
          <cell r="DL670">
            <v>0</v>
          </cell>
          <cell r="DN670" t="str">
            <v>21D12</v>
          </cell>
          <cell r="DO670" t="str">
            <v>Flex.T.Int."Act.Ind."</v>
          </cell>
          <cell r="DP670">
            <v>2</v>
          </cell>
          <cell r="DQ670">
            <v>100</v>
          </cell>
          <cell r="DR670" t="str">
            <v>LX01</v>
          </cell>
          <cell r="DT670" t="str">
            <v>00070219</v>
          </cell>
          <cell r="DU670" t="str">
            <v>BANCO ESPIRITO SANTO, SA</v>
          </cell>
        </row>
        <row r="671">
          <cell r="A671" t="str">
            <v>172316</v>
          </cell>
          <cell r="B671" t="str">
            <v>Gabriel Fortunato Barreto Fonseca</v>
          </cell>
          <cell r="C671" t="str">
            <v>1971</v>
          </cell>
          <cell r="D671">
            <v>34</v>
          </cell>
          <cell r="E671">
            <v>34</v>
          </cell>
          <cell r="F671" t="str">
            <v>19521015</v>
          </cell>
          <cell r="G671" t="str">
            <v>52</v>
          </cell>
          <cell r="H671" t="str">
            <v>1</v>
          </cell>
          <cell r="I671" t="str">
            <v>Casado</v>
          </cell>
          <cell r="J671" t="str">
            <v>masculino</v>
          </cell>
          <cell r="K671">
            <v>3</v>
          </cell>
          <cell r="L671" t="str">
            <v>R Antonio Aleixo, 41          Br Malagueira</v>
          </cell>
          <cell r="M671" t="str">
            <v>7000-706</v>
          </cell>
          <cell r="N671" t="str">
            <v>ÉVORA</v>
          </cell>
          <cell r="O671" t="str">
            <v>00233131</v>
          </cell>
          <cell r="P671" t="str">
            <v>CURSO GERAL ENSINO SECUNDARIO</v>
          </cell>
          <cell r="R671" t="str">
            <v>2217707</v>
          </cell>
          <cell r="S671" t="str">
            <v>19971103</v>
          </cell>
          <cell r="T671" t="str">
            <v>EVORA</v>
          </cell>
          <cell r="U671" t="str">
            <v>9803</v>
          </cell>
          <cell r="V671" t="str">
            <v>S.NAC IND ENERGIA-SINDEL</v>
          </cell>
          <cell r="W671" t="str">
            <v>112023908</v>
          </cell>
          <cell r="X671" t="str">
            <v>0914</v>
          </cell>
          <cell r="Y671" t="str">
            <v>0.0</v>
          </cell>
          <cell r="Z671">
            <v>2</v>
          </cell>
          <cell r="AA671" t="str">
            <v>00</v>
          </cell>
          <cell r="AD671" t="str">
            <v>100</v>
          </cell>
          <cell r="AE671" t="str">
            <v>11171162493</v>
          </cell>
          <cell r="AF671" t="str">
            <v>02</v>
          </cell>
          <cell r="AG671" t="str">
            <v>19710601</v>
          </cell>
          <cell r="AH671" t="str">
            <v>DT.Adm.Corr.Antiguid</v>
          </cell>
          <cell r="AI671" t="str">
            <v>1</v>
          </cell>
          <cell r="AJ671" t="str">
            <v>ACTIVOS</v>
          </cell>
          <cell r="AK671" t="str">
            <v>AA</v>
          </cell>
          <cell r="AL671" t="str">
            <v>ACTIVO TEMP.INTEIRO</v>
          </cell>
          <cell r="AM671" t="str">
            <v>J300</v>
          </cell>
          <cell r="AN671" t="str">
            <v>EDPOutsourcing Comercial-S</v>
          </cell>
          <cell r="AO671" t="str">
            <v>J331</v>
          </cell>
          <cell r="AP671" t="str">
            <v>EDPOC-EVORA</v>
          </cell>
          <cell r="AQ671" t="str">
            <v>40177273</v>
          </cell>
          <cell r="AR671" t="str">
            <v>70000078</v>
          </cell>
          <cell r="AS671" t="str">
            <v>033.</v>
          </cell>
          <cell r="AT671" t="str">
            <v>TECNICO PRINCIPAL DE GESTAO</v>
          </cell>
          <cell r="AU671" t="str">
            <v>1</v>
          </cell>
          <cell r="AV671" t="str">
            <v>00040526</v>
          </cell>
          <cell r="AW671" t="str">
            <v>J20460000830</v>
          </cell>
          <cell r="AX671" t="str">
            <v>AS-RA-GA REDE DE AGENTES - II</v>
          </cell>
          <cell r="AY671" t="str">
            <v>68905059</v>
          </cell>
          <cell r="AZ671" t="str">
            <v>Eq Contacto Directo</v>
          </cell>
          <cell r="BA671" t="str">
            <v>6890</v>
          </cell>
          <cell r="BB671" t="str">
            <v>EDP Outsourcing Comercial</v>
          </cell>
          <cell r="BC671" t="str">
            <v>6890</v>
          </cell>
          <cell r="BD671" t="str">
            <v>6890</v>
          </cell>
          <cell r="BE671" t="str">
            <v>2800</v>
          </cell>
          <cell r="BF671" t="str">
            <v>6890</v>
          </cell>
          <cell r="BG671" t="str">
            <v>EDP Outsourcing Comercial,SA</v>
          </cell>
          <cell r="BH671" t="str">
            <v>1010</v>
          </cell>
          <cell r="BI671">
            <v>1799</v>
          </cell>
          <cell r="BJ671" t="str">
            <v>17</v>
          </cell>
          <cell r="BK671">
            <v>34</v>
          </cell>
          <cell r="BL671">
            <v>343.74</v>
          </cell>
          <cell r="BM671" t="str">
            <v>NÍVEL 3</v>
          </cell>
          <cell r="BN671" t="str">
            <v>02</v>
          </cell>
          <cell r="BO671" t="str">
            <v>08</v>
          </cell>
          <cell r="BP671" t="str">
            <v>20030101</v>
          </cell>
          <cell r="BQ671" t="str">
            <v>21</v>
          </cell>
          <cell r="BR671" t="str">
            <v>EVOLUCAO AUTOMATICA</v>
          </cell>
          <cell r="BS671" t="str">
            <v>20050101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C671">
            <v>0</v>
          </cell>
          <cell r="CG671">
            <v>0</v>
          </cell>
          <cell r="CK671">
            <v>0</v>
          </cell>
          <cell r="CO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Z671">
            <v>0</v>
          </cell>
          <cell r="DC671">
            <v>0</v>
          </cell>
          <cell r="DF671">
            <v>0</v>
          </cell>
          <cell r="DI671">
            <v>0</v>
          </cell>
          <cell r="DK671">
            <v>0</v>
          </cell>
          <cell r="DL671">
            <v>0</v>
          </cell>
          <cell r="DN671" t="str">
            <v>21D12</v>
          </cell>
          <cell r="DO671" t="str">
            <v>Flex.T.Int."Act.Ind."</v>
          </cell>
          <cell r="DP671">
            <v>2</v>
          </cell>
          <cell r="DQ671">
            <v>100</v>
          </cell>
          <cell r="DR671" t="str">
            <v>LX01</v>
          </cell>
          <cell r="DT671" t="str">
            <v>00070226</v>
          </cell>
          <cell r="DU671" t="str">
            <v>BANCO ESPIRITO SANTO, SA</v>
          </cell>
        </row>
        <row r="672">
          <cell r="A672" t="str">
            <v>200662</v>
          </cell>
          <cell r="B672" t="str">
            <v>João Jose Simões Moreira</v>
          </cell>
          <cell r="C672" t="str">
            <v>1980</v>
          </cell>
          <cell r="D672">
            <v>25</v>
          </cell>
          <cell r="E672">
            <v>25</v>
          </cell>
          <cell r="F672" t="str">
            <v>19600908</v>
          </cell>
          <cell r="G672" t="str">
            <v>44</v>
          </cell>
          <cell r="H672" t="str">
            <v>1</v>
          </cell>
          <cell r="I672" t="str">
            <v>Casado</v>
          </cell>
          <cell r="J672" t="str">
            <v>masculino</v>
          </cell>
          <cell r="K672">
            <v>1</v>
          </cell>
          <cell r="L672" t="str">
            <v>Urb Fonte Godinha lt 2 Fonte Imperador</v>
          </cell>
          <cell r="M672" t="str">
            <v>7100-052</v>
          </cell>
          <cell r="N672" t="str">
            <v>ESTREMOZ</v>
          </cell>
          <cell r="O672" t="str">
            <v>00241132</v>
          </cell>
          <cell r="P672" t="str">
            <v>CURSO COMPLEMENTAR DOS LICEUS</v>
          </cell>
          <cell r="R672" t="str">
            <v>5559975</v>
          </cell>
          <cell r="S672" t="str">
            <v>20020725</v>
          </cell>
          <cell r="T672" t="str">
            <v>EVORA</v>
          </cell>
          <cell r="U672" t="str">
            <v>9802</v>
          </cell>
          <cell r="V672" t="str">
            <v>SIND IND ELéCT SUL ILHAS</v>
          </cell>
          <cell r="W672" t="str">
            <v>103050264</v>
          </cell>
          <cell r="X672" t="str">
            <v>0906</v>
          </cell>
          <cell r="Y672" t="str">
            <v>0.0</v>
          </cell>
          <cell r="Z672">
            <v>1</v>
          </cell>
          <cell r="AA672" t="str">
            <v>00</v>
          </cell>
          <cell r="AC672" t="str">
            <v>X</v>
          </cell>
          <cell r="AD672" t="str">
            <v>100</v>
          </cell>
          <cell r="AE672" t="str">
            <v>11171161503</v>
          </cell>
          <cell r="AF672" t="str">
            <v>02</v>
          </cell>
          <cell r="AG672" t="str">
            <v>19800811</v>
          </cell>
          <cell r="AH672" t="str">
            <v>DT.Adm.Corr.Antiguid</v>
          </cell>
          <cell r="AI672" t="str">
            <v>1</v>
          </cell>
          <cell r="AJ672" t="str">
            <v>ACTIVOS</v>
          </cell>
          <cell r="AK672" t="str">
            <v>AA</v>
          </cell>
          <cell r="AL672" t="str">
            <v>ACTIVO TEMP.INTEIRO</v>
          </cell>
          <cell r="AM672" t="str">
            <v>J300</v>
          </cell>
          <cell r="AN672" t="str">
            <v>EDPOutsourcing Comercial-S</v>
          </cell>
          <cell r="AO672" t="str">
            <v>J331</v>
          </cell>
          <cell r="AP672" t="str">
            <v>EDPOC-EVORA</v>
          </cell>
          <cell r="AQ672" t="str">
            <v>40177277</v>
          </cell>
          <cell r="AR672" t="str">
            <v>70000022</v>
          </cell>
          <cell r="AS672" t="str">
            <v>014.</v>
          </cell>
          <cell r="AT672" t="str">
            <v>TECNICO COMERCIAL</v>
          </cell>
          <cell r="AU672" t="str">
            <v>1</v>
          </cell>
          <cell r="AV672" t="str">
            <v>00040526</v>
          </cell>
          <cell r="AW672" t="str">
            <v>J20460000830</v>
          </cell>
          <cell r="AX672" t="str">
            <v>AS-RA-GA REDE DE AGENTES - II</v>
          </cell>
          <cell r="AY672" t="str">
            <v>68905059</v>
          </cell>
          <cell r="AZ672" t="str">
            <v>Eq Contacto Directo</v>
          </cell>
          <cell r="BA672" t="str">
            <v>6890</v>
          </cell>
          <cell r="BB672" t="str">
            <v>EDP Outsourcing Comercial</v>
          </cell>
          <cell r="BC672" t="str">
            <v>6890</v>
          </cell>
          <cell r="BD672" t="str">
            <v>6890</v>
          </cell>
          <cell r="BE672" t="str">
            <v>2800</v>
          </cell>
          <cell r="BF672" t="str">
            <v>6890</v>
          </cell>
          <cell r="BG672" t="str">
            <v>EDP Outsourcing Comercial,SA</v>
          </cell>
          <cell r="BH672" t="str">
            <v>1010</v>
          </cell>
          <cell r="BI672">
            <v>1339</v>
          </cell>
          <cell r="BJ672" t="str">
            <v>12</v>
          </cell>
          <cell r="BK672">
            <v>25</v>
          </cell>
          <cell r="BL672">
            <v>252.75</v>
          </cell>
          <cell r="BM672" t="str">
            <v>NÍVEL 4</v>
          </cell>
          <cell r="BN672" t="str">
            <v>00</v>
          </cell>
          <cell r="BO672" t="str">
            <v>06</v>
          </cell>
          <cell r="BP672" t="str">
            <v>20040110</v>
          </cell>
          <cell r="BQ672" t="str">
            <v>33</v>
          </cell>
          <cell r="BR672" t="str">
            <v>NOMEACAO</v>
          </cell>
          <cell r="BS672" t="str">
            <v>20050101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C672">
            <v>0</v>
          </cell>
          <cell r="CG672">
            <v>0</v>
          </cell>
          <cell r="CK672">
            <v>0</v>
          </cell>
          <cell r="CO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Z672">
            <v>0</v>
          </cell>
          <cell r="DC672">
            <v>0</v>
          </cell>
          <cell r="DF672">
            <v>0</v>
          </cell>
          <cell r="DI672">
            <v>0</v>
          </cell>
          <cell r="DK672">
            <v>0</v>
          </cell>
          <cell r="DL672">
            <v>0</v>
          </cell>
          <cell r="DN672" t="str">
            <v>21D12</v>
          </cell>
          <cell r="DO672" t="str">
            <v>Flex.T.Int."Act.Ind."</v>
          </cell>
          <cell r="DP672">
            <v>2</v>
          </cell>
          <cell r="DQ672">
            <v>100</v>
          </cell>
          <cell r="DR672" t="str">
            <v>LX01</v>
          </cell>
          <cell r="DT672" t="str">
            <v>00330000</v>
          </cell>
          <cell r="DU672" t="str">
            <v>BANCO COMERCIAL PORTUGUES, SA</v>
          </cell>
        </row>
        <row r="673">
          <cell r="A673" t="str">
            <v>279056</v>
          </cell>
          <cell r="B673" t="str">
            <v>Joaquim Jose Silva Saiote</v>
          </cell>
          <cell r="C673" t="str">
            <v>1984</v>
          </cell>
          <cell r="D673">
            <v>21</v>
          </cell>
          <cell r="E673">
            <v>21</v>
          </cell>
          <cell r="F673" t="str">
            <v>19540215</v>
          </cell>
          <cell r="G673" t="str">
            <v>51</v>
          </cell>
          <cell r="H673" t="str">
            <v>1</v>
          </cell>
          <cell r="I673" t="str">
            <v>Casado</v>
          </cell>
          <cell r="J673" t="str">
            <v>masculino</v>
          </cell>
          <cell r="K673">
            <v>2</v>
          </cell>
          <cell r="L673" t="str">
            <v>R Jose Regio, 31              Br Bacelo</v>
          </cell>
          <cell r="M673" t="str">
            <v>7005-537</v>
          </cell>
          <cell r="N673" t="str">
            <v>ÉVORA</v>
          </cell>
          <cell r="O673" t="str">
            <v>00774105</v>
          </cell>
          <cell r="P673" t="str">
            <v>ECONOMIA</v>
          </cell>
          <cell r="R673" t="str">
            <v>2313826</v>
          </cell>
          <cell r="S673" t="str">
            <v>19951018</v>
          </cell>
          <cell r="T673" t="str">
            <v>EVORA</v>
          </cell>
          <cell r="U673" t="str">
            <v>9804</v>
          </cell>
          <cell r="V673" t="str">
            <v>SIND ENERGIA - SINERGIA</v>
          </cell>
          <cell r="W673" t="str">
            <v>130045993</v>
          </cell>
          <cell r="X673" t="str">
            <v>0914</v>
          </cell>
          <cell r="Y673" t="str">
            <v>0.0</v>
          </cell>
          <cell r="Z673">
            <v>2</v>
          </cell>
          <cell r="AA673" t="str">
            <v>00</v>
          </cell>
          <cell r="AD673" t="str">
            <v>100</v>
          </cell>
          <cell r="AE673" t="str">
            <v>11170334835</v>
          </cell>
          <cell r="AF673" t="str">
            <v>02</v>
          </cell>
          <cell r="AG673" t="str">
            <v>19840601</v>
          </cell>
          <cell r="AH673" t="str">
            <v>DT.Adm.Corr.Antiguid</v>
          </cell>
          <cell r="AI673" t="str">
            <v>1</v>
          </cell>
          <cell r="AJ673" t="str">
            <v>ACTIVOS</v>
          </cell>
          <cell r="AK673" t="str">
            <v>AA</v>
          </cell>
          <cell r="AL673" t="str">
            <v>ACTIVO TEMP.INTEIRO</v>
          </cell>
          <cell r="AM673" t="str">
            <v>J300</v>
          </cell>
          <cell r="AN673" t="str">
            <v>EDPOutsourcing Comercial-S</v>
          </cell>
          <cell r="AO673" t="str">
            <v>J331</v>
          </cell>
          <cell r="AP673" t="str">
            <v>EDPOC-EVORA</v>
          </cell>
          <cell r="AQ673" t="str">
            <v>40177267</v>
          </cell>
          <cell r="AR673" t="str">
            <v>70000041</v>
          </cell>
          <cell r="AS673" t="str">
            <v>01L1</v>
          </cell>
          <cell r="AT673" t="str">
            <v>LICENCIADO I</v>
          </cell>
          <cell r="AU673" t="str">
            <v>1</v>
          </cell>
          <cell r="AV673" t="str">
            <v>00040526</v>
          </cell>
          <cell r="AW673" t="str">
            <v>J20460000830</v>
          </cell>
          <cell r="AX673" t="str">
            <v>AS-RA-GA REDE DE AGENTES - II</v>
          </cell>
          <cell r="AY673" t="str">
            <v>68905059</v>
          </cell>
          <cell r="AZ673" t="str">
            <v>Eq Contacto Directo</v>
          </cell>
          <cell r="BA673" t="str">
            <v>6890</v>
          </cell>
          <cell r="BB673" t="str">
            <v>EDP Outsourcing Comercial</v>
          </cell>
          <cell r="BC673" t="str">
            <v>6890</v>
          </cell>
          <cell r="BD673" t="str">
            <v>6890</v>
          </cell>
          <cell r="BE673" t="str">
            <v>2800</v>
          </cell>
          <cell r="BF673" t="str">
            <v>6890</v>
          </cell>
          <cell r="BG673" t="str">
            <v>EDP Outsourcing Comercial,SA</v>
          </cell>
          <cell r="BH673" t="str">
            <v>1010</v>
          </cell>
          <cell r="BI673">
            <v>1799</v>
          </cell>
          <cell r="BJ673" t="str">
            <v>F</v>
          </cell>
          <cell r="BK673">
            <v>21</v>
          </cell>
          <cell r="BL673">
            <v>212.31</v>
          </cell>
          <cell r="BM673" t="str">
            <v>LIC 1</v>
          </cell>
          <cell r="BN673" t="str">
            <v>00</v>
          </cell>
          <cell r="BO673" t="str">
            <v>F</v>
          </cell>
          <cell r="BP673" t="str">
            <v>20040110</v>
          </cell>
          <cell r="BQ673" t="str">
            <v>22</v>
          </cell>
          <cell r="BR673" t="str">
            <v>ACELERACAO DE CARREIRA</v>
          </cell>
          <cell r="BS673" t="str">
            <v>20050101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C673">
            <v>0</v>
          </cell>
          <cell r="CG673">
            <v>0</v>
          </cell>
          <cell r="CK673">
            <v>0</v>
          </cell>
          <cell r="CO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Z673">
            <v>0</v>
          </cell>
          <cell r="DC673">
            <v>0</v>
          </cell>
          <cell r="DF673">
            <v>0</v>
          </cell>
          <cell r="DI673">
            <v>0</v>
          </cell>
          <cell r="DK673">
            <v>0</v>
          </cell>
          <cell r="DL673">
            <v>0</v>
          </cell>
          <cell r="DN673" t="str">
            <v>21D11</v>
          </cell>
          <cell r="DO673" t="str">
            <v>Flex.T.Int."Escrit"</v>
          </cell>
          <cell r="DP673">
            <v>2</v>
          </cell>
          <cell r="DQ673">
            <v>100</v>
          </cell>
          <cell r="DR673" t="str">
            <v>LX01</v>
          </cell>
          <cell r="DT673" t="str">
            <v>00180000</v>
          </cell>
          <cell r="DU673" t="str">
            <v>BANCO TOTTA &amp; ACORES, SA</v>
          </cell>
        </row>
        <row r="674">
          <cell r="A674" t="str">
            <v>172723</v>
          </cell>
          <cell r="B674" t="str">
            <v>João Manuel Chaveiro Balesteros</v>
          </cell>
          <cell r="C674" t="str">
            <v>1974</v>
          </cell>
          <cell r="D674">
            <v>31</v>
          </cell>
          <cell r="E674">
            <v>31</v>
          </cell>
          <cell r="F674" t="str">
            <v>19550504</v>
          </cell>
          <cell r="G674" t="str">
            <v>50</v>
          </cell>
          <cell r="H674" t="str">
            <v>1</v>
          </cell>
          <cell r="I674" t="str">
            <v>Casado</v>
          </cell>
          <cell r="J674" t="str">
            <v>masculino</v>
          </cell>
          <cell r="K674">
            <v>1</v>
          </cell>
          <cell r="L674" t="str">
            <v>Av Batalha do Salado,421</v>
          </cell>
          <cell r="M674" t="str">
            <v>7000-741</v>
          </cell>
          <cell r="N674" t="str">
            <v>ÉVORA</v>
          </cell>
          <cell r="O674" t="str">
            <v>00231013</v>
          </cell>
          <cell r="P674" t="str">
            <v>2. CICLO LICEAL</v>
          </cell>
          <cell r="R674" t="str">
            <v>6864276</v>
          </cell>
          <cell r="S674" t="str">
            <v>19960619</v>
          </cell>
          <cell r="T674" t="str">
            <v>EVORA</v>
          </cell>
          <cell r="U674" t="str">
            <v>9803</v>
          </cell>
          <cell r="V674" t="str">
            <v>S.NAC IND ENERGIA-SINDEL</v>
          </cell>
          <cell r="W674" t="str">
            <v>112024459</v>
          </cell>
          <cell r="X674" t="str">
            <v>0914</v>
          </cell>
          <cell r="Y674" t="str">
            <v>0.0</v>
          </cell>
          <cell r="Z674">
            <v>1</v>
          </cell>
          <cell r="AA674" t="str">
            <v>00</v>
          </cell>
          <cell r="AC674" t="str">
            <v>X</v>
          </cell>
          <cell r="AD674" t="str">
            <v>100</v>
          </cell>
          <cell r="AE674" t="str">
            <v>11171161032</v>
          </cell>
          <cell r="AF674" t="str">
            <v>02</v>
          </cell>
          <cell r="AG674" t="str">
            <v>19740709</v>
          </cell>
          <cell r="AH674" t="str">
            <v>DT.Adm.Corr.Antiguid</v>
          </cell>
          <cell r="AI674" t="str">
            <v>1</v>
          </cell>
          <cell r="AJ674" t="str">
            <v>ACTIVOS</v>
          </cell>
          <cell r="AK674" t="str">
            <v>AA</v>
          </cell>
          <cell r="AL674" t="str">
            <v>ACTIVO TEMP.INTEIRO</v>
          </cell>
          <cell r="AM674" t="str">
            <v>J300</v>
          </cell>
          <cell r="AN674" t="str">
            <v>EDPOutsourcing Comercial-S</v>
          </cell>
          <cell r="AO674" t="str">
            <v>J331</v>
          </cell>
          <cell r="AP674" t="str">
            <v>EDPOC-EVORA</v>
          </cell>
          <cell r="AQ674" t="str">
            <v>40177432</v>
          </cell>
          <cell r="AR674" t="str">
            <v>70000022</v>
          </cell>
          <cell r="AS674" t="str">
            <v>014.</v>
          </cell>
          <cell r="AT674" t="str">
            <v>TECNICO COMERCIAL</v>
          </cell>
          <cell r="AU674" t="str">
            <v>1</v>
          </cell>
          <cell r="AV674" t="str">
            <v>00040531</v>
          </cell>
          <cell r="AW674" t="str">
            <v>J20600002430</v>
          </cell>
          <cell r="AX674" t="str">
            <v>ACTS-GA CONTACTOS TECNICOS SUL</v>
          </cell>
          <cell r="AY674" t="str">
            <v>68908200</v>
          </cell>
          <cell r="AZ674" t="str">
            <v>GC - GA Gestão Conta</v>
          </cell>
          <cell r="BA674" t="str">
            <v>6890</v>
          </cell>
          <cell r="BB674" t="str">
            <v>EDP Outsourcing Comercial</v>
          </cell>
          <cell r="BC674" t="str">
            <v>6890</v>
          </cell>
          <cell r="BD674" t="str">
            <v>6890</v>
          </cell>
          <cell r="BE674" t="str">
            <v>2800</v>
          </cell>
          <cell r="BF674" t="str">
            <v>6890</v>
          </cell>
          <cell r="BG674" t="str">
            <v>EDP Outsourcing Comercial,SA</v>
          </cell>
          <cell r="BH674" t="str">
            <v>1010</v>
          </cell>
          <cell r="BI674">
            <v>1520</v>
          </cell>
          <cell r="BJ674" t="str">
            <v>14</v>
          </cell>
          <cell r="BK674">
            <v>31</v>
          </cell>
          <cell r="BL674">
            <v>313.41000000000003</v>
          </cell>
          <cell r="BM674" t="str">
            <v>NÍVEL 4</v>
          </cell>
          <cell r="BN674" t="str">
            <v>01</v>
          </cell>
          <cell r="BO674" t="str">
            <v>08</v>
          </cell>
          <cell r="BP674" t="str">
            <v>20040101</v>
          </cell>
          <cell r="BQ674" t="str">
            <v>21</v>
          </cell>
          <cell r="BR674" t="str">
            <v>EVOLUCAO AUTOMATICA</v>
          </cell>
          <cell r="BS674" t="str">
            <v>20050101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C674">
            <v>0</v>
          </cell>
          <cell r="CG674">
            <v>0</v>
          </cell>
          <cell r="CK674">
            <v>0</v>
          </cell>
          <cell r="CO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Z674">
            <v>0</v>
          </cell>
          <cell r="DC674">
            <v>0</v>
          </cell>
          <cell r="DF674">
            <v>0</v>
          </cell>
          <cell r="DI674">
            <v>0</v>
          </cell>
          <cell r="DK674">
            <v>0</v>
          </cell>
          <cell r="DL674">
            <v>0</v>
          </cell>
          <cell r="DN674" t="str">
            <v>21D11</v>
          </cell>
          <cell r="DO674" t="str">
            <v>Flex.T.Int."Escrit"</v>
          </cell>
          <cell r="DP674">
            <v>2</v>
          </cell>
          <cell r="DQ674">
            <v>100</v>
          </cell>
          <cell r="DR674" t="str">
            <v>LX01</v>
          </cell>
          <cell r="DT674" t="str">
            <v>00190044</v>
          </cell>
          <cell r="DU674" t="str">
            <v>BANCO BILBAO VIZCAYA ARGENTARI</v>
          </cell>
        </row>
        <row r="675">
          <cell r="A675" t="str">
            <v>173541</v>
          </cell>
          <cell r="B675" t="str">
            <v>Jose Orlando Rebocho Rodrigues</v>
          </cell>
          <cell r="C675" t="str">
            <v>1971</v>
          </cell>
          <cell r="D675">
            <v>34</v>
          </cell>
          <cell r="E675">
            <v>34</v>
          </cell>
          <cell r="F675" t="str">
            <v>19500117</v>
          </cell>
          <cell r="G675" t="str">
            <v>55</v>
          </cell>
          <cell r="H675" t="str">
            <v>1</v>
          </cell>
          <cell r="I675" t="str">
            <v>Casado</v>
          </cell>
          <cell r="J675" t="str">
            <v>masculino</v>
          </cell>
          <cell r="K675">
            <v>3</v>
          </cell>
          <cell r="L675" t="str">
            <v>R da Juventude, 21 Br do Bacelo Sul</v>
          </cell>
          <cell r="M675" t="str">
            <v>7005-364</v>
          </cell>
          <cell r="N675" t="str">
            <v>ÉVORA</v>
          </cell>
          <cell r="O675" t="str">
            <v>00774105</v>
          </cell>
          <cell r="P675" t="str">
            <v>ECONOMIA</v>
          </cell>
          <cell r="R675" t="str">
            <v>1290404</v>
          </cell>
          <cell r="S675" t="str">
            <v>20050126</v>
          </cell>
          <cell r="T675" t="str">
            <v>EVORA</v>
          </cell>
          <cell r="U675" t="str">
            <v>9803</v>
          </cell>
          <cell r="V675" t="str">
            <v>S.NAC IND ENERGIA-SINDEL</v>
          </cell>
          <cell r="W675" t="str">
            <v>120619075</v>
          </cell>
          <cell r="X675" t="str">
            <v>0914</v>
          </cell>
          <cell r="Y675" t="str">
            <v>0.0</v>
          </cell>
          <cell r="Z675">
            <v>1</v>
          </cell>
          <cell r="AA675" t="str">
            <v>00</v>
          </cell>
          <cell r="AC675" t="str">
            <v>X</v>
          </cell>
          <cell r="AD675" t="str">
            <v>100</v>
          </cell>
          <cell r="AE675" t="str">
            <v>11171161244</v>
          </cell>
          <cell r="AF675" t="str">
            <v>02</v>
          </cell>
          <cell r="AG675" t="str">
            <v>19710212</v>
          </cell>
          <cell r="AH675" t="str">
            <v>DT.Adm.Corr.Antiguid</v>
          </cell>
          <cell r="AI675" t="str">
            <v>1</v>
          </cell>
          <cell r="AJ675" t="str">
            <v>ACTIVOS</v>
          </cell>
          <cell r="AK675" t="str">
            <v>AA</v>
          </cell>
          <cell r="AL675" t="str">
            <v>ACTIVO TEMP.INTEIRO</v>
          </cell>
          <cell r="AM675" t="str">
            <v>J300</v>
          </cell>
          <cell r="AN675" t="str">
            <v>EDPOutsourcing Comercial-S</v>
          </cell>
          <cell r="AO675" t="str">
            <v>J331</v>
          </cell>
          <cell r="AP675" t="str">
            <v>EDPOC-EVORA</v>
          </cell>
          <cell r="AQ675" t="str">
            <v>40177419</v>
          </cell>
          <cell r="AR675" t="str">
            <v>70000042</v>
          </cell>
          <cell r="AS675" t="str">
            <v>01L2</v>
          </cell>
          <cell r="AT675" t="str">
            <v>LICENCIADO II</v>
          </cell>
          <cell r="AU675" t="str">
            <v>1</v>
          </cell>
          <cell r="AV675" t="str">
            <v>00040531</v>
          </cell>
          <cell r="AW675" t="str">
            <v>J20600002430</v>
          </cell>
          <cell r="AX675" t="str">
            <v>ACTS-GA CONTACTOS TECNICOS SUL</v>
          </cell>
          <cell r="AY675" t="str">
            <v>68908200</v>
          </cell>
          <cell r="AZ675" t="str">
            <v>GC - GA Gestão Conta</v>
          </cell>
          <cell r="BA675" t="str">
            <v>6890</v>
          </cell>
          <cell r="BB675" t="str">
            <v>EDP Outsourcing Comercial</v>
          </cell>
          <cell r="BC675" t="str">
            <v>6890</v>
          </cell>
          <cell r="BD675" t="str">
            <v>6890</v>
          </cell>
          <cell r="BE675" t="str">
            <v>2800</v>
          </cell>
          <cell r="BF675" t="str">
            <v>6890</v>
          </cell>
          <cell r="BG675" t="str">
            <v>EDP Outsourcing Comercial,SA</v>
          </cell>
          <cell r="BH675" t="str">
            <v>1010</v>
          </cell>
          <cell r="BI675">
            <v>2283</v>
          </cell>
          <cell r="BJ675" t="str">
            <v>J</v>
          </cell>
          <cell r="BK675">
            <v>34</v>
          </cell>
          <cell r="BL675">
            <v>343.74</v>
          </cell>
          <cell r="BM675" t="str">
            <v>LIC 2</v>
          </cell>
          <cell r="BN675" t="str">
            <v>00</v>
          </cell>
          <cell r="BO675" t="str">
            <v>J</v>
          </cell>
          <cell r="BP675" t="str">
            <v>20050101</v>
          </cell>
          <cell r="BQ675" t="str">
            <v>21</v>
          </cell>
          <cell r="BR675" t="str">
            <v>EVOLUCAO AUTOMATICA</v>
          </cell>
          <cell r="BS675" t="str">
            <v>20050101</v>
          </cell>
          <cell r="BW675">
            <v>0</v>
          </cell>
          <cell r="BX675">
            <v>21</v>
          </cell>
          <cell r="BY675">
            <v>551.62</v>
          </cell>
          <cell r="BZ675">
            <v>0</v>
          </cell>
          <cell r="CA675">
            <v>0</v>
          </cell>
          <cell r="CC675">
            <v>0</v>
          </cell>
          <cell r="CG675">
            <v>0</v>
          </cell>
          <cell r="CK675">
            <v>0</v>
          </cell>
          <cell r="CO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Z675">
            <v>0</v>
          </cell>
          <cell r="DC675">
            <v>0</v>
          </cell>
          <cell r="DF675">
            <v>0</v>
          </cell>
          <cell r="DI675">
            <v>0</v>
          </cell>
          <cell r="DK675">
            <v>0</v>
          </cell>
          <cell r="DL675">
            <v>0</v>
          </cell>
          <cell r="DN675" t="str">
            <v>50001</v>
          </cell>
          <cell r="DO675" t="str">
            <v>IHT_TEMPO INTEIRO</v>
          </cell>
          <cell r="DP675">
            <v>2</v>
          </cell>
          <cell r="DQ675">
            <v>100</v>
          </cell>
          <cell r="DR675" t="str">
            <v>LX01</v>
          </cell>
          <cell r="DT675" t="str">
            <v>00070226</v>
          </cell>
          <cell r="DU675" t="str">
            <v>BANCO ESPIRITO SANTO, SA</v>
          </cell>
        </row>
        <row r="676">
          <cell r="A676" t="str">
            <v>279269</v>
          </cell>
          <cell r="B676" t="str">
            <v>Vitor Manuel Palma Agosto</v>
          </cell>
          <cell r="C676" t="str">
            <v>1981</v>
          </cell>
          <cell r="D676">
            <v>24</v>
          </cell>
          <cell r="E676">
            <v>24</v>
          </cell>
          <cell r="F676" t="str">
            <v>19620121</v>
          </cell>
          <cell r="G676" t="str">
            <v>43</v>
          </cell>
          <cell r="H676" t="str">
            <v>1</v>
          </cell>
          <cell r="I676" t="str">
            <v>Casado</v>
          </cell>
          <cell r="J676" t="str">
            <v>masculino</v>
          </cell>
          <cell r="K676">
            <v>2</v>
          </cell>
          <cell r="L676" t="str">
            <v>BARROCAL DE QUARTEIRA CX. POSTAL 157 Z</v>
          </cell>
          <cell r="M676" t="str">
            <v>8125-015</v>
          </cell>
          <cell r="N676" t="str">
            <v>QUARTEIRA</v>
          </cell>
          <cell r="O676" t="str">
            <v>00233023</v>
          </cell>
          <cell r="P676" t="str">
            <v>C.GERAL UNIFICADO(9 ANO ESCOL)</v>
          </cell>
          <cell r="R676" t="str">
            <v>7155504</v>
          </cell>
          <cell r="S676" t="str">
            <v>20020116</v>
          </cell>
          <cell r="T676" t="str">
            <v>LISBOA</v>
          </cell>
          <cell r="U676" t="str">
            <v>9802</v>
          </cell>
          <cell r="V676" t="str">
            <v>SIND IND ELéCT SUL ILHAS</v>
          </cell>
          <cell r="W676" t="str">
            <v>170820882</v>
          </cell>
          <cell r="X676" t="str">
            <v>3859</v>
          </cell>
          <cell r="Y676" t="str">
            <v>0.0</v>
          </cell>
          <cell r="Z676">
            <v>2</v>
          </cell>
          <cell r="AA676" t="str">
            <v>00</v>
          </cell>
          <cell r="AC676" t="str">
            <v>X</v>
          </cell>
          <cell r="AD676" t="str">
            <v>100</v>
          </cell>
          <cell r="AE676" t="str">
            <v>11202231550</v>
          </cell>
          <cell r="AF676" t="str">
            <v>02</v>
          </cell>
          <cell r="AG676" t="str">
            <v>19810801</v>
          </cell>
          <cell r="AH676" t="str">
            <v>DT.Adm.Corr.Antiguid</v>
          </cell>
          <cell r="AI676" t="str">
            <v>1</v>
          </cell>
          <cell r="AJ676" t="str">
            <v>ACTIVOS</v>
          </cell>
          <cell r="AK676" t="str">
            <v>AA</v>
          </cell>
          <cell r="AL676" t="str">
            <v>ACTIVO TEMP.INTEIRO</v>
          </cell>
          <cell r="AM676" t="str">
            <v>J300</v>
          </cell>
          <cell r="AN676" t="str">
            <v>EDPOutsourcing Comercial-S</v>
          </cell>
          <cell r="AO676" t="str">
            <v>J332</v>
          </cell>
          <cell r="AP676" t="str">
            <v>EDPOC-ALBFR-Urb</v>
          </cell>
          <cell r="AQ676" t="str">
            <v>40177082</v>
          </cell>
          <cell r="AR676" t="str">
            <v>70000022</v>
          </cell>
          <cell r="AS676" t="str">
            <v>014.</v>
          </cell>
          <cell r="AT676" t="str">
            <v>TECNICO COMERCIAL</v>
          </cell>
          <cell r="AU676" t="str">
            <v>1</v>
          </cell>
          <cell r="AV676" t="str">
            <v>00040373</v>
          </cell>
          <cell r="AW676" t="str">
            <v>J20464220130</v>
          </cell>
          <cell r="AX676" t="str">
            <v>AS-LJABF-LOJA ALBUFEIRA</v>
          </cell>
          <cell r="AY676" t="str">
            <v>68905703</v>
          </cell>
          <cell r="AZ676" t="str">
            <v>Lj Albufeira</v>
          </cell>
          <cell r="BA676" t="str">
            <v>6890</v>
          </cell>
          <cell r="BB676" t="str">
            <v>EDP Outsourcing Comercial</v>
          </cell>
          <cell r="BC676" t="str">
            <v>6890</v>
          </cell>
          <cell r="BD676" t="str">
            <v>6890</v>
          </cell>
          <cell r="BE676" t="str">
            <v>2800</v>
          </cell>
          <cell r="BF676" t="str">
            <v>6890</v>
          </cell>
          <cell r="BG676" t="str">
            <v>EDP Outsourcing Comercial,SA</v>
          </cell>
          <cell r="BH676" t="str">
            <v>1010</v>
          </cell>
          <cell r="BI676">
            <v>1247</v>
          </cell>
          <cell r="BJ676" t="str">
            <v>11</v>
          </cell>
          <cell r="BK676">
            <v>24</v>
          </cell>
          <cell r="BL676">
            <v>242.64</v>
          </cell>
          <cell r="BM676" t="str">
            <v>NÍVEL 4</v>
          </cell>
          <cell r="BN676" t="str">
            <v>00</v>
          </cell>
          <cell r="BO676" t="str">
            <v>05</v>
          </cell>
          <cell r="BP676" t="str">
            <v>20050101</v>
          </cell>
          <cell r="BQ676" t="str">
            <v>21</v>
          </cell>
          <cell r="BR676" t="str">
            <v>EVOLUCAO AUTOMATICA</v>
          </cell>
          <cell r="BS676" t="str">
            <v>20050101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C676">
            <v>0</v>
          </cell>
          <cell r="CG676">
            <v>0</v>
          </cell>
          <cell r="CK676">
            <v>0</v>
          </cell>
          <cell r="CO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1</v>
          </cell>
          <cell r="CY676" t="str">
            <v>6010</v>
          </cell>
          <cell r="CZ676">
            <v>39.54</v>
          </cell>
          <cell r="DC676">
            <v>0</v>
          </cell>
          <cell r="DF676">
            <v>0</v>
          </cell>
          <cell r="DI676">
            <v>0</v>
          </cell>
          <cell r="DK676">
            <v>0</v>
          </cell>
          <cell r="DL676">
            <v>0</v>
          </cell>
          <cell r="DN676" t="str">
            <v>21D12</v>
          </cell>
          <cell r="DO676" t="str">
            <v>Flex.T.Int."Act.Ind."</v>
          </cell>
          <cell r="DP676">
            <v>2</v>
          </cell>
          <cell r="DQ676">
            <v>100</v>
          </cell>
          <cell r="DR676" t="str">
            <v>LX01</v>
          </cell>
          <cell r="DT676" t="str">
            <v>00350018</v>
          </cell>
          <cell r="DU676" t="str">
            <v>CAIXA GERAL DE DEPOSITOS, SA</v>
          </cell>
        </row>
        <row r="677">
          <cell r="A677" t="str">
            <v>309931</v>
          </cell>
          <cell r="B677" t="str">
            <v>Julieta Maria de Oliveira Carvalho</v>
          </cell>
          <cell r="C677" t="str">
            <v>1988</v>
          </cell>
          <cell r="D677">
            <v>17</v>
          </cell>
          <cell r="E677">
            <v>17</v>
          </cell>
          <cell r="F677" t="str">
            <v>19490413</v>
          </cell>
          <cell r="G677" t="str">
            <v>56</v>
          </cell>
          <cell r="H677" t="str">
            <v>4</v>
          </cell>
          <cell r="I677" t="str">
            <v>Divorc</v>
          </cell>
          <cell r="J677" t="str">
            <v>feminino</v>
          </cell>
          <cell r="K677">
            <v>1</v>
          </cell>
          <cell r="L677" t="str">
            <v>Urb Vale Azinheira, Lt E3 Olhos d' Agua</v>
          </cell>
          <cell r="M677" t="str">
            <v>8200-599</v>
          </cell>
          <cell r="N677" t="str">
            <v>ALBUFEIRA</v>
          </cell>
          <cell r="O677" t="str">
            <v>00778804</v>
          </cell>
          <cell r="P677" t="str">
            <v>SECRETARIADO E ADMINISTRACAO</v>
          </cell>
          <cell r="R677" t="str">
            <v>10108455</v>
          </cell>
          <cell r="S677" t="str">
            <v>19940704</v>
          </cell>
          <cell r="T677" t="str">
            <v>LISBOA</v>
          </cell>
          <cell r="U677" t="str">
            <v>9803</v>
          </cell>
          <cell r="V677" t="str">
            <v>S.NAC IND ENERGIA-SINDEL</v>
          </cell>
          <cell r="W677" t="str">
            <v>168236460</v>
          </cell>
          <cell r="X677" t="str">
            <v>1007</v>
          </cell>
          <cell r="Y677" t="str">
            <v>0.0</v>
          </cell>
          <cell r="Z677">
            <v>1</v>
          </cell>
          <cell r="AA677" t="str">
            <v>00</v>
          </cell>
          <cell r="AD677" t="str">
            <v>100</v>
          </cell>
          <cell r="AE677" t="str">
            <v>10190944378</v>
          </cell>
          <cell r="AF677" t="str">
            <v>02</v>
          </cell>
          <cell r="AG677" t="str">
            <v>19880928</v>
          </cell>
          <cell r="AH677" t="str">
            <v>DT.Adm.Corr.Antiguid</v>
          </cell>
          <cell r="AI677" t="str">
            <v>1</v>
          </cell>
          <cell r="AJ677" t="str">
            <v>ACTIVOS</v>
          </cell>
          <cell r="AK677" t="str">
            <v>AA</v>
          </cell>
          <cell r="AL677" t="str">
            <v>ACTIVO TEMP.INTEIRO</v>
          </cell>
          <cell r="AM677" t="str">
            <v>J300</v>
          </cell>
          <cell r="AN677" t="str">
            <v>EDPOutsourcing Comercial-S</v>
          </cell>
          <cell r="AO677" t="str">
            <v>J332</v>
          </cell>
          <cell r="AP677" t="str">
            <v>EDPOC-ALBFR-Urb</v>
          </cell>
          <cell r="AQ677" t="str">
            <v>40177085</v>
          </cell>
          <cell r="AR677" t="str">
            <v>70000060</v>
          </cell>
          <cell r="AS677" t="str">
            <v>025.</v>
          </cell>
          <cell r="AT677" t="str">
            <v>ESCRITURARIO COMERCIAL</v>
          </cell>
          <cell r="AU677" t="str">
            <v>1</v>
          </cell>
          <cell r="AV677" t="str">
            <v>00040373</v>
          </cell>
          <cell r="AW677" t="str">
            <v>J20464220130</v>
          </cell>
          <cell r="AX677" t="str">
            <v>AS-LJABF-LOJA ALBUFEIRA</v>
          </cell>
          <cell r="AY677" t="str">
            <v>68905703</v>
          </cell>
          <cell r="AZ677" t="str">
            <v>Lj Albufeira</v>
          </cell>
          <cell r="BA677" t="str">
            <v>6890</v>
          </cell>
          <cell r="BB677" t="str">
            <v>EDP Outsourcing Comercial</v>
          </cell>
          <cell r="BC677" t="str">
            <v>6890</v>
          </cell>
          <cell r="BD677" t="str">
            <v>6890</v>
          </cell>
          <cell r="BE677" t="str">
            <v>2800</v>
          </cell>
          <cell r="BF677" t="str">
            <v>6890</v>
          </cell>
          <cell r="BG677" t="str">
            <v>EDP Outsourcing Comercial,SA</v>
          </cell>
          <cell r="BH677" t="str">
            <v>1010</v>
          </cell>
          <cell r="BI677">
            <v>1339</v>
          </cell>
          <cell r="BJ677" t="str">
            <v>12</v>
          </cell>
          <cell r="BK677">
            <v>17</v>
          </cell>
          <cell r="BL677">
            <v>171.87</v>
          </cell>
          <cell r="BM677" t="str">
            <v>NÍVEL 5</v>
          </cell>
          <cell r="BN677" t="str">
            <v>01</v>
          </cell>
          <cell r="BO677" t="str">
            <v>09</v>
          </cell>
          <cell r="BP677" t="str">
            <v>20040101</v>
          </cell>
          <cell r="BQ677" t="str">
            <v>21</v>
          </cell>
          <cell r="BR677" t="str">
            <v>EVOLUCAO AUTOMATICA</v>
          </cell>
          <cell r="BS677" t="str">
            <v>20050101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C677">
            <v>0</v>
          </cell>
          <cell r="CG677">
            <v>0</v>
          </cell>
          <cell r="CK677">
            <v>0</v>
          </cell>
          <cell r="CO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1</v>
          </cell>
          <cell r="CY677" t="str">
            <v>6010</v>
          </cell>
          <cell r="CZ677">
            <v>39.54</v>
          </cell>
          <cell r="DC677">
            <v>0</v>
          </cell>
          <cell r="DF677">
            <v>0</v>
          </cell>
          <cell r="DI677">
            <v>0</v>
          </cell>
          <cell r="DK677">
            <v>0</v>
          </cell>
          <cell r="DL677">
            <v>0</v>
          </cell>
          <cell r="DN677" t="str">
            <v>21D12</v>
          </cell>
          <cell r="DO677" t="str">
            <v>Flex.T.Int."Act.Ind."</v>
          </cell>
          <cell r="DP677">
            <v>2</v>
          </cell>
          <cell r="DQ677">
            <v>100</v>
          </cell>
          <cell r="DR677" t="str">
            <v>LX01</v>
          </cell>
          <cell r="DT677" t="str">
            <v>00330000</v>
          </cell>
          <cell r="DU677" t="str">
            <v>BANCO COMERCIAL PORTUGUES, SA</v>
          </cell>
        </row>
        <row r="678">
          <cell r="A678" t="str">
            <v>279277</v>
          </cell>
          <cell r="B678" t="str">
            <v>Jose Otilio Aboim Diogo Guia</v>
          </cell>
          <cell r="C678" t="str">
            <v>1982</v>
          </cell>
          <cell r="D678">
            <v>23</v>
          </cell>
          <cell r="E678">
            <v>23</v>
          </cell>
          <cell r="F678" t="str">
            <v>19600725</v>
          </cell>
          <cell r="G678" t="str">
            <v>44</v>
          </cell>
          <cell r="H678" t="str">
            <v>1</v>
          </cell>
          <cell r="I678" t="str">
            <v>Casado</v>
          </cell>
          <cell r="J678" t="str">
            <v>masculino</v>
          </cell>
          <cell r="K678">
            <v>2</v>
          </cell>
          <cell r="L678" t="str">
            <v>Texugueiras, Cx Postal 316 Z  Ferreiras</v>
          </cell>
          <cell r="M678" t="str">
            <v>8200-565</v>
          </cell>
          <cell r="N678" t="str">
            <v>FERREIRAS</v>
          </cell>
          <cell r="O678" t="str">
            <v>00232273</v>
          </cell>
          <cell r="P678" t="str">
            <v>CURSO GERAL DE MECANICA</v>
          </cell>
          <cell r="R678" t="str">
            <v>5534192</v>
          </cell>
          <cell r="S678" t="str">
            <v>20000223</v>
          </cell>
          <cell r="T678" t="str">
            <v>LISBOA</v>
          </cell>
          <cell r="U678" t="str">
            <v>9803</v>
          </cell>
          <cell r="V678" t="str">
            <v>S.NAC IND ENERGIA-SINDEL</v>
          </cell>
          <cell r="W678" t="str">
            <v>107030225</v>
          </cell>
          <cell r="X678" t="str">
            <v>1007</v>
          </cell>
          <cell r="Y678" t="str">
            <v>0.0</v>
          </cell>
          <cell r="Z678">
            <v>2</v>
          </cell>
          <cell r="AA678" t="str">
            <v>00</v>
          </cell>
          <cell r="AC678" t="str">
            <v>X</v>
          </cell>
          <cell r="AD678" t="str">
            <v>100</v>
          </cell>
          <cell r="AE678" t="str">
            <v>11201399851</v>
          </cell>
          <cell r="AF678" t="str">
            <v>02</v>
          </cell>
          <cell r="AG678" t="str">
            <v>19820501</v>
          </cell>
          <cell r="AH678" t="str">
            <v>DT.Adm.Corr.Antiguid</v>
          </cell>
          <cell r="AI678" t="str">
            <v>1</v>
          </cell>
          <cell r="AJ678" t="str">
            <v>ACTIVOS</v>
          </cell>
          <cell r="AK678" t="str">
            <v>AA</v>
          </cell>
          <cell r="AL678" t="str">
            <v>ACTIVO TEMP.INTEIRO</v>
          </cell>
          <cell r="AM678" t="str">
            <v>J300</v>
          </cell>
          <cell r="AN678" t="str">
            <v>EDPOutsourcing Comercial-S</v>
          </cell>
          <cell r="AO678" t="str">
            <v>J332</v>
          </cell>
          <cell r="AP678" t="str">
            <v>EDPOC-ALBFR-Urb</v>
          </cell>
          <cell r="AQ678" t="str">
            <v>40177083</v>
          </cell>
          <cell r="AR678" t="str">
            <v>70000060</v>
          </cell>
          <cell r="AS678" t="str">
            <v>025.</v>
          </cell>
          <cell r="AT678" t="str">
            <v>ESCRITURARIO COMERCIAL</v>
          </cell>
          <cell r="AU678" t="str">
            <v>1</v>
          </cell>
          <cell r="AV678" t="str">
            <v>00040373</v>
          </cell>
          <cell r="AW678" t="str">
            <v>J20464220130</v>
          </cell>
          <cell r="AX678" t="str">
            <v>AS-LJABF-LOJA ALBUFEIRA</v>
          </cell>
          <cell r="AY678" t="str">
            <v>68905703</v>
          </cell>
          <cell r="AZ678" t="str">
            <v>Lj Albufeira</v>
          </cell>
          <cell r="BA678" t="str">
            <v>6890</v>
          </cell>
          <cell r="BB678" t="str">
            <v>EDP Outsourcing Comercial</v>
          </cell>
          <cell r="BC678" t="str">
            <v>6890</v>
          </cell>
          <cell r="BD678" t="str">
            <v>6890</v>
          </cell>
          <cell r="BE678" t="str">
            <v>2800</v>
          </cell>
          <cell r="BF678" t="str">
            <v>6890</v>
          </cell>
          <cell r="BG678" t="str">
            <v>EDP Outsourcing Comercial,SA</v>
          </cell>
          <cell r="BH678" t="str">
            <v>1010</v>
          </cell>
          <cell r="BI678">
            <v>1160</v>
          </cell>
          <cell r="BJ678" t="str">
            <v>10</v>
          </cell>
          <cell r="BK678">
            <v>23</v>
          </cell>
          <cell r="BL678">
            <v>232.53</v>
          </cell>
          <cell r="BM678" t="str">
            <v>NÍVEL 5</v>
          </cell>
          <cell r="BN678" t="str">
            <v>01</v>
          </cell>
          <cell r="BO678" t="str">
            <v>07</v>
          </cell>
          <cell r="BP678" t="str">
            <v>20040101</v>
          </cell>
          <cell r="BQ678" t="str">
            <v>21</v>
          </cell>
          <cell r="BR678" t="str">
            <v>EVOLUCAO AUTOMATICA</v>
          </cell>
          <cell r="BS678" t="str">
            <v>20050101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C678">
            <v>0</v>
          </cell>
          <cell r="CG678">
            <v>0</v>
          </cell>
          <cell r="CK678">
            <v>0</v>
          </cell>
          <cell r="CO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1</v>
          </cell>
          <cell r="CY678" t="str">
            <v>6010</v>
          </cell>
          <cell r="CZ678">
            <v>39.54</v>
          </cell>
          <cell r="DC678">
            <v>0</v>
          </cell>
          <cell r="DF678">
            <v>0</v>
          </cell>
          <cell r="DI678">
            <v>0</v>
          </cell>
          <cell r="DK678">
            <v>0</v>
          </cell>
          <cell r="DL678">
            <v>0</v>
          </cell>
          <cell r="DN678" t="str">
            <v>21D12</v>
          </cell>
          <cell r="DO678" t="str">
            <v>Flex.T.Int."Act.Ind."</v>
          </cell>
          <cell r="DP678">
            <v>2</v>
          </cell>
          <cell r="DQ678">
            <v>100</v>
          </cell>
          <cell r="DR678" t="str">
            <v>LX01</v>
          </cell>
          <cell r="DT678" t="str">
            <v>00350018</v>
          </cell>
          <cell r="DU678" t="str">
            <v>CAIXA GERAL DE DEPOSITOS, SA</v>
          </cell>
        </row>
        <row r="679">
          <cell r="A679" t="str">
            <v>279439</v>
          </cell>
          <cell r="B679" t="str">
            <v>João Manuel da Conceição Lourenco</v>
          </cell>
          <cell r="C679" t="str">
            <v>1983</v>
          </cell>
          <cell r="D679">
            <v>22</v>
          </cell>
          <cell r="E679">
            <v>22</v>
          </cell>
          <cell r="F679" t="str">
            <v>19590409</v>
          </cell>
          <cell r="G679" t="str">
            <v>46</v>
          </cell>
          <cell r="H679" t="str">
            <v>1</v>
          </cell>
          <cell r="I679" t="str">
            <v>Casado</v>
          </cell>
          <cell r="J679" t="str">
            <v>masculino</v>
          </cell>
          <cell r="K679">
            <v>2</v>
          </cell>
          <cell r="L679" t="str">
            <v>Br Che Enxerim, Lt 136</v>
          </cell>
          <cell r="M679" t="str">
            <v>8300-102</v>
          </cell>
          <cell r="N679" t="str">
            <v>SILVES</v>
          </cell>
          <cell r="O679" t="str">
            <v>00244143</v>
          </cell>
          <cell r="P679" t="str">
            <v>12.ANO-TECNICO CONTABILIDADE</v>
          </cell>
          <cell r="R679" t="str">
            <v>6183152</v>
          </cell>
          <cell r="S679" t="str">
            <v>20020108</v>
          </cell>
          <cell r="T679" t="str">
            <v>LISBOA</v>
          </cell>
          <cell r="U679" t="str">
            <v>9803</v>
          </cell>
          <cell r="V679" t="str">
            <v>S.NAC IND ENERGIA-SINDEL</v>
          </cell>
          <cell r="W679" t="str">
            <v>148237975</v>
          </cell>
          <cell r="X679" t="str">
            <v>1120</v>
          </cell>
          <cell r="Y679" t="str">
            <v>0.0</v>
          </cell>
          <cell r="Z679">
            <v>2</v>
          </cell>
          <cell r="AA679" t="str">
            <v>01</v>
          </cell>
          <cell r="AC679" t="str">
            <v>X</v>
          </cell>
          <cell r="AD679" t="str">
            <v>100</v>
          </cell>
          <cell r="AE679" t="str">
            <v>11201826460</v>
          </cell>
          <cell r="AF679" t="str">
            <v>02</v>
          </cell>
          <cell r="AG679" t="str">
            <v>19830117</v>
          </cell>
          <cell r="AH679" t="str">
            <v>DT.Adm.Corr.Antiguid</v>
          </cell>
          <cell r="AI679" t="str">
            <v>1</v>
          </cell>
          <cell r="AJ679" t="str">
            <v>ACTIVOS</v>
          </cell>
          <cell r="AK679" t="str">
            <v>AA</v>
          </cell>
          <cell r="AL679" t="str">
            <v>ACTIVO TEMP.INTEIRO</v>
          </cell>
          <cell r="AM679" t="str">
            <v>J300</v>
          </cell>
          <cell r="AN679" t="str">
            <v>EDPOutsourcing Comercial-S</v>
          </cell>
          <cell r="AO679" t="str">
            <v>J332</v>
          </cell>
          <cell r="AP679" t="str">
            <v>EDPOC-ALBFR-Urb</v>
          </cell>
          <cell r="AQ679" t="str">
            <v>40177084</v>
          </cell>
          <cell r="AR679" t="str">
            <v>70000060</v>
          </cell>
          <cell r="AS679" t="str">
            <v>025.</v>
          </cell>
          <cell r="AT679" t="str">
            <v>ESCRITURARIO COMERCIAL</v>
          </cell>
          <cell r="AU679" t="str">
            <v>1</v>
          </cell>
          <cell r="AV679" t="str">
            <v>00040373</v>
          </cell>
          <cell r="AW679" t="str">
            <v>J20464220130</v>
          </cell>
          <cell r="AX679" t="str">
            <v>AS-LJABF-LOJA ALBUFEIRA</v>
          </cell>
          <cell r="AY679" t="str">
            <v>68905703</v>
          </cell>
          <cell r="AZ679" t="str">
            <v>Lj Albufeira</v>
          </cell>
          <cell r="BA679" t="str">
            <v>6890</v>
          </cell>
          <cell r="BB679" t="str">
            <v>EDP Outsourcing Comercial</v>
          </cell>
          <cell r="BC679" t="str">
            <v>6890</v>
          </cell>
          <cell r="BD679" t="str">
            <v>6890</v>
          </cell>
          <cell r="BE679" t="str">
            <v>2800</v>
          </cell>
          <cell r="BF679" t="str">
            <v>6890</v>
          </cell>
          <cell r="BG679" t="str">
            <v>EDP Outsourcing Comercial,SA</v>
          </cell>
          <cell r="BH679" t="str">
            <v>1010</v>
          </cell>
          <cell r="BI679">
            <v>1160</v>
          </cell>
          <cell r="BJ679" t="str">
            <v>10</v>
          </cell>
          <cell r="BK679">
            <v>22</v>
          </cell>
          <cell r="BL679">
            <v>222.42</v>
          </cell>
          <cell r="BM679" t="str">
            <v>NÍVEL 5</v>
          </cell>
          <cell r="BN679" t="str">
            <v>01</v>
          </cell>
          <cell r="BO679" t="str">
            <v>07</v>
          </cell>
          <cell r="BP679" t="str">
            <v>20040101</v>
          </cell>
          <cell r="BQ679" t="str">
            <v>21</v>
          </cell>
          <cell r="BR679" t="str">
            <v>EVOLUCAO AUTOMATICA</v>
          </cell>
          <cell r="BS679" t="str">
            <v>20050101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C679">
            <v>0</v>
          </cell>
          <cell r="CG679">
            <v>0</v>
          </cell>
          <cell r="CK679">
            <v>0</v>
          </cell>
          <cell r="CO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1</v>
          </cell>
          <cell r="CY679" t="str">
            <v>6010</v>
          </cell>
          <cell r="CZ679">
            <v>39.54</v>
          </cell>
          <cell r="DC679">
            <v>0</v>
          </cell>
          <cell r="DF679">
            <v>0</v>
          </cell>
          <cell r="DI679">
            <v>0</v>
          </cell>
          <cell r="DK679">
            <v>0</v>
          </cell>
          <cell r="DL679">
            <v>0</v>
          </cell>
          <cell r="DN679" t="str">
            <v>21D12</v>
          </cell>
          <cell r="DO679" t="str">
            <v>Flex.T.Int."Act.Ind."</v>
          </cell>
          <cell r="DP679">
            <v>2</v>
          </cell>
          <cell r="DQ679">
            <v>100</v>
          </cell>
          <cell r="DR679" t="str">
            <v>LX01</v>
          </cell>
          <cell r="DT679" t="str">
            <v>00350780</v>
          </cell>
          <cell r="DU679" t="str">
            <v>CAIXA GERAL DE DEPOSITOS, SA</v>
          </cell>
        </row>
        <row r="680">
          <cell r="A680" t="str">
            <v>279412</v>
          </cell>
          <cell r="B680" t="str">
            <v>Mario Ramos Afonso Maximino</v>
          </cell>
          <cell r="C680" t="str">
            <v>1979</v>
          </cell>
          <cell r="D680">
            <v>26</v>
          </cell>
          <cell r="E680">
            <v>26</v>
          </cell>
          <cell r="F680" t="str">
            <v>19590316</v>
          </cell>
          <cell r="G680" t="str">
            <v>46</v>
          </cell>
          <cell r="H680" t="str">
            <v>1</v>
          </cell>
          <cell r="I680" t="str">
            <v>Casado</v>
          </cell>
          <cell r="J680" t="str">
            <v>masculino</v>
          </cell>
          <cell r="K680">
            <v>1</v>
          </cell>
          <cell r="L680" t="str">
            <v>Sítio da Torre, caixa postal 608 E Quinta Casimiro da</v>
          </cell>
          <cell r="M680" t="str">
            <v>8365-184</v>
          </cell>
          <cell r="N680" t="str">
            <v>ARMAÇÃO DE PÊRA</v>
          </cell>
          <cell r="O680" t="str">
            <v>00776604</v>
          </cell>
          <cell r="P680" t="str">
            <v>GESTAO DE RECURSOS HUMANOS</v>
          </cell>
          <cell r="R680" t="str">
            <v>5544373</v>
          </cell>
          <cell r="S680" t="str">
            <v>20020702</v>
          </cell>
          <cell r="T680" t="str">
            <v>LISBOA</v>
          </cell>
          <cell r="U680" t="str">
            <v>9803</v>
          </cell>
          <cell r="V680" t="str">
            <v>S.NAC IND ENERGIA-SINDEL</v>
          </cell>
          <cell r="W680" t="str">
            <v>162344651</v>
          </cell>
          <cell r="X680" t="str">
            <v>1120</v>
          </cell>
          <cell r="Y680" t="str">
            <v>0.0</v>
          </cell>
          <cell r="Z680">
            <v>1</v>
          </cell>
          <cell r="AA680" t="str">
            <v>00</v>
          </cell>
          <cell r="AC680" t="str">
            <v>X</v>
          </cell>
          <cell r="AD680" t="str">
            <v>100</v>
          </cell>
          <cell r="AE680" t="str">
            <v>11201392733</v>
          </cell>
          <cell r="AF680" t="str">
            <v>02</v>
          </cell>
          <cell r="AG680" t="str">
            <v>19790901</v>
          </cell>
          <cell r="AH680" t="str">
            <v>DT.Adm.Corr.Antiguid</v>
          </cell>
          <cell r="AI680" t="str">
            <v>1</v>
          </cell>
          <cell r="AJ680" t="str">
            <v>ACTIVOS</v>
          </cell>
          <cell r="AK680" t="str">
            <v>AA</v>
          </cell>
          <cell r="AL680" t="str">
            <v>ACTIVO TEMP.INTEIRO</v>
          </cell>
          <cell r="AM680" t="str">
            <v>J300</v>
          </cell>
          <cell r="AN680" t="str">
            <v>EDPOutsourcing Comercial-S</v>
          </cell>
          <cell r="AO680" t="str">
            <v>J333</v>
          </cell>
          <cell r="AP680" t="str">
            <v>EDPOC-FARO-EPnh</v>
          </cell>
          <cell r="AQ680" t="str">
            <v>40177268</v>
          </cell>
          <cell r="AR680" t="str">
            <v>70000041</v>
          </cell>
          <cell r="AS680" t="str">
            <v>01L1</v>
          </cell>
          <cell r="AT680" t="str">
            <v>LICENCIADO I</v>
          </cell>
          <cell r="AU680" t="str">
            <v>1</v>
          </cell>
          <cell r="AV680" t="str">
            <v>00040339</v>
          </cell>
          <cell r="AW680" t="str">
            <v>J20460000830</v>
          </cell>
          <cell r="AX680" t="str">
            <v>AS-RA-GA REDE DE AGENTES - I</v>
          </cell>
          <cell r="AY680" t="str">
            <v>68905059</v>
          </cell>
          <cell r="AZ680" t="str">
            <v>Eq Contacto Directo</v>
          </cell>
          <cell r="BA680" t="str">
            <v>6890</v>
          </cell>
          <cell r="BB680" t="str">
            <v>EDP Outsourcing Comercial</v>
          </cell>
          <cell r="BC680" t="str">
            <v>6890</v>
          </cell>
          <cell r="BD680" t="str">
            <v>6890</v>
          </cell>
          <cell r="BE680" t="str">
            <v>2800</v>
          </cell>
          <cell r="BF680" t="str">
            <v>6890</v>
          </cell>
          <cell r="BG680" t="str">
            <v>EDP Outsourcing Comercial,SA</v>
          </cell>
          <cell r="BH680" t="str">
            <v>1010</v>
          </cell>
          <cell r="BI680">
            <v>1907</v>
          </cell>
          <cell r="BJ680" t="str">
            <v>G</v>
          </cell>
          <cell r="BK680">
            <v>26</v>
          </cell>
          <cell r="BL680">
            <v>262.86</v>
          </cell>
          <cell r="BM680" t="str">
            <v>LIC 1</v>
          </cell>
          <cell r="BN680" t="str">
            <v>00</v>
          </cell>
          <cell r="BO680" t="str">
            <v>G</v>
          </cell>
          <cell r="BP680" t="str">
            <v>20050101</v>
          </cell>
          <cell r="BQ680" t="str">
            <v>21</v>
          </cell>
          <cell r="BR680" t="str">
            <v>EVOLUCAO AUTOMATICA</v>
          </cell>
          <cell r="BS680" t="str">
            <v>20050101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C680">
            <v>0</v>
          </cell>
          <cell r="CG680">
            <v>0</v>
          </cell>
          <cell r="CK680">
            <v>0</v>
          </cell>
          <cell r="CO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Z680">
            <v>0</v>
          </cell>
          <cell r="DC680">
            <v>0</v>
          </cell>
          <cell r="DF680">
            <v>0</v>
          </cell>
          <cell r="DI680">
            <v>0</v>
          </cell>
          <cell r="DK680">
            <v>0</v>
          </cell>
          <cell r="DL680">
            <v>0</v>
          </cell>
          <cell r="DN680" t="str">
            <v>21D12</v>
          </cell>
          <cell r="DO680" t="str">
            <v>Flex.T.Int."Act.Ind."</v>
          </cell>
          <cell r="DP680">
            <v>2</v>
          </cell>
          <cell r="DQ680">
            <v>100</v>
          </cell>
          <cell r="DR680" t="str">
            <v>LX01</v>
          </cell>
          <cell r="DT680" t="str">
            <v>00350780</v>
          </cell>
          <cell r="DU680" t="str">
            <v>CAIXA GERAL DE DEPOSITOS, SA</v>
          </cell>
        </row>
        <row r="681">
          <cell r="A681" t="str">
            <v>279994</v>
          </cell>
          <cell r="B681" t="str">
            <v>Mario da Silva Ribeiro</v>
          </cell>
          <cell r="C681" t="str">
            <v>1978</v>
          </cell>
          <cell r="D681">
            <v>27</v>
          </cell>
          <cell r="E681">
            <v>27</v>
          </cell>
          <cell r="F681" t="str">
            <v>19560314</v>
          </cell>
          <cell r="G681" t="str">
            <v>49</v>
          </cell>
          <cell r="H681" t="str">
            <v>1</v>
          </cell>
          <cell r="I681" t="str">
            <v>Casado</v>
          </cell>
          <cell r="J681" t="str">
            <v>masculino</v>
          </cell>
          <cell r="K681">
            <v>2</v>
          </cell>
          <cell r="L681" t="str">
            <v>R Conselheiro Sebastião Teles 13-3 Dt.</v>
          </cell>
          <cell r="M681" t="str">
            <v>8000-256</v>
          </cell>
          <cell r="N681" t="str">
            <v>FARO</v>
          </cell>
          <cell r="O681" t="str">
            <v>00231023</v>
          </cell>
          <cell r="P681" t="str">
            <v>CURSO GERAL DOS LICEUS</v>
          </cell>
          <cell r="R681" t="str">
            <v>5216558</v>
          </cell>
          <cell r="S681" t="str">
            <v>19961227</v>
          </cell>
          <cell r="T681" t="str">
            <v>FARO</v>
          </cell>
          <cell r="W681" t="str">
            <v>123093341</v>
          </cell>
          <cell r="X681" t="str">
            <v>1058</v>
          </cell>
          <cell r="Y681" t="str">
            <v>0.0</v>
          </cell>
          <cell r="Z681">
            <v>2</v>
          </cell>
          <cell r="AA681" t="str">
            <v>00</v>
          </cell>
          <cell r="AC681" t="str">
            <v>X</v>
          </cell>
          <cell r="AD681" t="str">
            <v>100</v>
          </cell>
          <cell r="AE681" t="str">
            <v>11200705447</v>
          </cell>
          <cell r="AF681" t="str">
            <v>02</v>
          </cell>
          <cell r="AG681" t="str">
            <v>19780202</v>
          </cell>
          <cell r="AH681" t="str">
            <v>DT.Adm.Corr.Antiguid</v>
          </cell>
          <cell r="AI681" t="str">
            <v>1</v>
          </cell>
          <cell r="AJ681" t="str">
            <v>ACTIVOS</v>
          </cell>
          <cell r="AK681" t="str">
            <v>AA</v>
          </cell>
          <cell r="AL681" t="str">
            <v>ACTIVO TEMP.INTEIRO</v>
          </cell>
          <cell r="AM681" t="str">
            <v>J300</v>
          </cell>
          <cell r="AN681" t="str">
            <v>EDPOutsourcing Comercial-S</v>
          </cell>
          <cell r="AO681" t="str">
            <v>J333</v>
          </cell>
          <cell r="AP681" t="str">
            <v>EDPOC-FARO-EPnh</v>
          </cell>
          <cell r="AQ681" t="str">
            <v>40177284</v>
          </cell>
          <cell r="AR681" t="str">
            <v>70000022</v>
          </cell>
          <cell r="AS681" t="str">
            <v>014.</v>
          </cell>
          <cell r="AT681" t="str">
            <v>TECNICO COMERCIAL</v>
          </cell>
          <cell r="AU681" t="str">
            <v>1</v>
          </cell>
          <cell r="AV681" t="str">
            <v>00040339</v>
          </cell>
          <cell r="AW681" t="str">
            <v>J20460000830</v>
          </cell>
          <cell r="AX681" t="str">
            <v>AS-RA-GA REDE DE AGENTES - I</v>
          </cell>
          <cell r="AY681" t="str">
            <v>68905059</v>
          </cell>
          <cell r="AZ681" t="str">
            <v>Eq Contacto Directo</v>
          </cell>
          <cell r="BA681" t="str">
            <v>6890</v>
          </cell>
          <cell r="BB681" t="str">
            <v>EDP Outsourcing Comercial</v>
          </cell>
          <cell r="BC681" t="str">
            <v>6890</v>
          </cell>
          <cell r="BD681" t="str">
            <v>6890</v>
          </cell>
          <cell r="BE681" t="str">
            <v>2800</v>
          </cell>
          <cell r="BF681" t="str">
            <v>6890</v>
          </cell>
          <cell r="BG681" t="str">
            <v>EDP Outsourcing Comercial,SA</v>
          </cell>
          <cell r="BH681" t="str">
            <v>1010</v>
          </cell>
          <cell r="BI681">
            <v>1520</v>
          </cell>
          <cell r="BJ681" t="str">
            <v>14</v>
          </cell>
          <cell r="BK681">
            <v>27</v>
          </cell>
          <cell r="BL681">
            <v>272.97000000000003</v>
          </cell>
          <cell r="BM681" t="str">
            <v>NÍVEL 4</v>
          </cell>
          <cell r="BN681" t="str">
            <v>01</v>
          </cell>
          <cell r="BO681" t="str">
            <v>08</v>
          </cell>
          <cell r="BP681" t="str">
            <v>20040101</v>
          </cell>
          <cell r="BQ681" t="str">
            <v>21</v>
          </cell>
          <cell r="BR681" t="str">
            <v>EVOLUCAO AUTOMATICA</v>
          </cell>
          <cell r="BS681" t="str">
            <v>20050101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C681">
            <v>0</v>
          </cell>
          <cell r="CG681">
            <v>0</v>
          </cell>
          <cell r="CK681">
            <v>0</v>
          </cell>
          <cell r="CO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Z681">
            <v>0</v>
          </cell>
          <cell r="DC681">
            <v>0</v>
          </cell>
          <cell r="DF681">
            <v>0</v>
          </cell>
          <cell r="DI681">
            <v>0</v>
          </cell>
          <cell r="DK681">
            <v>0</v>
          </cell>
          <cell r="DL681">
            <v>0</v>
          </cell>
          <cell r="DN681" t="str">
            <v>21D11</v>
          </cell>
          <cell r="DO681" t="str">
            <v>Flex.T.Int."Escrit"</v>
          </cell>
          <cell r="DP681">
            <v>2</v>
          </cell>
          <cell r="DQ681">
            <v>100</v>
          </cell>
          <cell r="DR681" t="str">
            <v>LX01</v>
          </cell>
          <cell r="DT681" t="str">
            <v>00360032</v>
          </cell>
          <cell r="DU681" t="str">
            <v>CAIXA ECONOMICA MONTEPIO GERAL</v>
          </cell>
        </row>
        <row r="682">
          <cell r="A682" t="str">
            <v>280410</v>
          </cell>
          <cell r="B682" t="str">
            <v>Ilda Maria Palma Cavaco Reis</v>
          </cell>
          <cell r="C682" t="str">
            <v>1983</v>
          </cell>
          <cell r="D682">
            <v>22</v>
          </cell>
          <cell r="E682">
            <v>22</v>
          </cell>
          <cell r="F682" t="str">
            <v>19580524</v>
          </cell>
          <cell r="G682" t="str">
            <v>47</v>
          </cell>
          <cell r="H682" t="str">
            <v>1</v>
          </cell>
          <cell r="I682" t="str">
            <v>Casado</v>
          </cell>
          <cell r="J682" t="str">
            <v>feminino</v>
          </cell>
          <cell r="K682">
            <v>1</v>
          </cell>
          <cell r="L682" t="str">
            <v>Urb Sta. Catarina, Lt 94</v>
          </cell>
          <cell r="M682" t="str">
            <v>8100-265</v>
          </cell>
          <cell r="N682" t="str">
            <v>LOULÉ</v>
          </cell>
          <cell r="O682" t="str">
            <v>00232263</v>
          </cell>
          <cell r="P682" t="str">
            <v>CURSO GERAL FORMACAO FEMININA</v>
          </cell>
          <cell r="R682" t="str">
            <v>5066843</v>
          </cell>
          <cell r="S682" t="str">
            <v>19990503</v>
          </cell>
          <cell r="T682" t="str">
            <v>LISBOA</v>
          </cell>
          <cell r="U682" t="str">
            <v>9803</v>
          </cell>
          <cell r="V682" t="str">
            <v>S.NAC IND ENERGIA-SINDEL</v>
          </cell>
          <cell r="W682" t="str">
            <v>118086499</v>
          </cell>
          <cell r="X682" t="str">
            <v>1082</v>
          </cell>
          <cell r="Y682" t="str">
            <v>0.0</v>
          </cell>
          <cell r="Z682">
            <v>1</v>
          </cell>
          <cell r="AA682" t="str">
            <v>00</v>
          </cell>
          <cell r="AC682" t="str">
            <v>X</v>
          </cell>
          <cell r="AD682" t="str">
            <v>100</v>
          </cell>
          <cell r="AE682" t="str">
            <v>11202488485</v>
          </cell>
          <cell r="AF682" t="str">
            <v>02</v>
          </cell>
          <cell r="AG682" t="str">
            <v>19830301</v>
          </cell>
          <cell r="AH682" t="str">
            <v>DT.Adm.Corr.Antiguid</v>
          </cell>
          <cell r="AI682" t="str">
            <v>1</v>
          </cell>
          <cell r="AJ682" t="str">
            <v>ACTIVOS</v>
          </cell>
          <cell r="AK682" t="str">
            <v>AA</v>
          </cell>
          <cell r="AL682" t="str">
            <v>ACTIVO TEMP.INTEIRO</v>
          </cell>
          <cell r="AM682" t="str">
            <v>J300</v>
          </cell>
          <cell r="AN682" t="str">
            <v>EDPOutsourcing Comercial-S</v>
          </cell>
          <cell r="AO682" t="str">
            <v>J333</v>
          </cell>
          <cell r="AP682" t="str">
            <v>EDPOC-FARO-EPnh</v>
          </cell>
          <cell r="AQ682" t="str">
            <v>40177297</v>
          </cell>
          <cell r="AR682" t="str">
            <v>70000060</v>
          </cell>
          <cell r="AS682" t="str">
            <v>025.</v>
          </cell>
          <cell r="AT682" t="str">
            <v>ESCRITURARIO COMERCIAL</v>
          </cell>
          <cell r="AU682" t="str">
            <v>1</v>
          </cell>
          <cell r="AV682" t="str">
            <v>00040379</v>
          </cell>
          <cell r="AW682" t="str">
            <v>J20464360430</v>
          </cell>
          <cell r="AX682" t="str">
            <v>AS-LJFAR-LOJA FARO</v>
          </cell>
          <cell r="AY682" t="str">
            <v>68905708</v>
          </cell>
          <cell r="AZ682" t="str">
            <v>Lj Faro</v>
          </cell>
          <cell r="BA682" t="str">
            <v>6890</v>
          </cell>
          <cell r="BB682" t="str">
            <v>EDP Outsourcing Comercial</v>
          </cell>
          <cell r="BC682" t="str">
            <v>6890</v>
          </cell>
          <cell r="BD682" t="str">
            <v>6890</v>
          </cell>
          <cell r="BE682" t="str">
            <v>2800</v>
          </cell>
          <cell r="BF682" t="str">
            <v>6890</v>
          </cell>
          <cell r="BG682" t="str">
            <v>EDP Outsourcing Comercial,SA</v>
          </cell>
          <cell r="BH682" t="str">
            <v>1010</v>
          </cell>
          <cell r="BI682">
            <v>1160</v>
          </cell>
          <cell r="BJ682" t="str">
            <v>10</v>
          </cell>
          <cell r="BK682">
            <v>22</v>
          </cell>
          <cell r="BL682">
            <v>222.42</v>
          </cell>
          <cell r="BM682" t="str">
            <v>NÍVEL 5</v>
          </cell>
          <cell r="BN682" t="str">
            <v>01</v>
          </cell>
          <cell r="BO682" t="str">
            <v>07</v>
          </cell>
          <cell r="BP682" t="str">
            <v>20040101</v>
          </cell>
          <cell r="BQ682" t="str">
            <v>21</v>
          </cell>
          <cell r="BR682" t="str">
            <v>EVOLUCAO AUTOMATICA</v>
          </cell>
          <cell r="BS682" t="str">
            <v>20050101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C682">
            <v>0</v>
          </cell>
          <cell r="CG682">
            <v>0</v>
          </cell>
          <cell r="CK682">
            <v>0</v>
          </cell>
          <cell r="CO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1</v>
          </cell>
          <cell r="CY682" t="str">
            <v>6010</v>
          </cell>
          <cell r="CZ682">
            <v>39.54</v>
          </cell>
          <cell r="DC682">
            <v>0</v>
          </cell>
          <cell r="DF682">
            <v>0</v>
          </cell>
          <cell r="DI682">
            <v>0</v>
          </cell>
          <cell r="DK682">
            <v>0</v>
          </cell>
          <cell r="DL682">
            <v>0</v>
          </cell>
          <cell r="DN682" t="str">
            <v>21D12</v>
          </cell>
          <cell r="DO682" t="str">
            <v>Flex.T.Int."Act.Ind."</v>
          </cell>
          <cell r="DP682">
            <v>2</v>
          </cell>
          <cell r="DQ682">
            <v>100</v>
          </cell>
          <cell r="DR682" t="str">
            <v>LX01</v>
          </cell>
          <cell r="DT682" t="str">
            <v>00330000</v>
          </cell>
          <cell r="DU682" t="str">
            <v>BANCO COMERCIAL PORTUGUES, SA</v>
          </cell>
        </row>
        <row r="683">
          <cell r="A683" t="str">
            <v>280518</v>
          </cell>
          <cell r="B683" t="str">
            <v>Henrique Gravato Rodrigues</v>
          </cell>
          <cell r="C683" t="str">
            <v>1983</v>
          </cell>
          <cell r="D683">
            <v>22</v>
          </cell>
          <cell r="E683">
            <v>22</v>
          </cell>
          <cell r="F683" t="str">
            <v>19620226</v>
          </cell>
          <cell r="G683" t="str">
            <v>43</v>
          </cell>
          <cell r="H683" t="str">
            <v>1</v>
          </cell>
          <cell r="I683" t="str">
            <v>Casado</v>
          </cell>
          <cell r="J683" t="str">
            <v>masculino</v>
          </cell>
          <cell r="K683">
            <v>2</v>
          </cell>
          <cell r="L683" t="str">
            <v>R Afonso Albuquerque, 89-2 Dt</v>
          </cell>
          <cell r="M683" t="str">
            <v>8100-000</v>
          </cell>
          <cell r="N683" t="str">
            <v>LOULÉ</v>
          </cell>
          <cell r="O683" t="str">
            <v>00241132</v>
          </cell>
          <cell r="P683" t="str">
            <v>CURSO COMPLEMENTAR DOS LICEUS</v>
          </cell>
          <cell r="R683" t="str">
            <v>7955103</v>
          </cell>
          <cell r="S683" t="str">
            <v>19870216</v>
          </cell>
          <cell r="T683" t="str">
            <v>LISBOA</v>
          </cell>
          <cell r="U683" t="str">
            <v>9803</v>
          </cell>
          <cell r="V683" t="str">
            <v>S.NAC IND ENERGIA-SINDEL</v>
          </cell>
          <cell r="W683" t="str">
            <v>168848996</v>
          </cell>
          <cell r="X683" t="str">
            <v>1082</v>
          </cell>
          <cell r="Y683" t="str">
            <v>0.0</v>
          </cell>
          <cell r="Z683">
            <v>2</v>
          </cell>
          <cell r="AA683" t="str">
            <v>00</v>
          </cell>
          <cell r="AD683" t="str">
            <v>100</v>
          </cell>
          <cell r="AE683" t="str">
            <v>11201916490</v>
          </cell>
          <cell r="AF683" t="str">
            <v>02</v>
          </cell>
          <cell r="AG683" t="str">
            <v>19830301</v>
          </cell>
          <cell r="AH683" t="str">
            <v>DT.Adm.Corr.Antiguid</v>
          </cell>
          <cell r="AI683" t="str">
            <v>1</v>
          </cell>
          <cell r="AJ683" t="str">
            <v>ACTIVOS</v>
          </cell>
          <cell r="AK683" t="str">
            <v>AA</v>
          </cell>
          <cell r="AL683" t="str">
            <v>ACTIVO TEMP.INTEIRO</v>
          </cell>
          <cell r="AM683" t="str">
            <v>J300</v>
          </cell>
          <cell r="AN683" t="str">
            <v>EDPOutsourcing Comercial-S</v>
          </cell>
          <cell r="AO683" t="str">
            <v>J333</v>
          </cell>
          <cell r="AP683" t="str">
            <v>EDPOC-FARO-EPnh</v>
          </cell>
          <cell r="AQ683" t="str">
            <v>40177298</v>
          </cell>
          <cell r="AR683" t="str">
            <v>70000060</v>
          </cell>
          <cell r="AS683" t="str">
            <v>025.</v>
          </cell>
          <cell r="AT683" t="str">
            <v>ESCRITURARIO COMERCIAL</v>
          </cell>
          <cell r="AU683" t="str">
            <v>1</v>
          </cell>
          <cell r="AV683" t="str">
            <v>00040379</v>
          </cell>
          <cell r="AW683" t="str">
            <v>J20464360430</v>
          </cell>
          <cell r="AX683" t="str">
            <v>AS-LJFAR-LOJA FARO</v>
          </cell>
          <cell r="AY683" t="str">
            <v>68905708</v>
          </cell>
          <cell r="AZ683" t="str">
            <v>Lj Faro</v>
          </cell>
          <cell r="BA683" t="str">
            <v>6890</v>
          </cell>
          <cell r="BB683" t="str">
            <v>EDP Outsourcing Comercial</v>
          </cell>
          <cell r="BC683" t="str">
            <v>6890</v>
          </cell>
          <cell r="BD683" t="str">
            <v>6890</v>
          </cell>
          <cell r="BE683" t="str">
            <v>2800</v>
          </cell>
          <cell r="BF683" t="str">
            <v>6890</v>
          </cell>
          <cell r="BG683" t="str">
            <v>EDP Outsourcing Comercial,SA</v>
          </cell>
          <cell r="BH683" t="str">
            <v>1010</v>
          </cell>
          <cell r="BI683">
            <v>1160</v>
          </cell>
          <cell r="BJ683" t="str">
            <v>10</v>
          </cell>
          <cell r="BK683">
            <v>22</v>
          </cell>
          <cell r="BL683">
            <v>222.42</v>
          </cell>
          <cell r="BM683" t="str">
            <v>NÍVEL 5</v>
          </cell>
          <cell r="BN683" t="str">
            <v>01</v>
          </cell>
          <cell r="BO683" t="str">
            <v>07</v>
          </cell>
          <cell r="BP683" t="str">
            <v>20040101</v>
          </cell>
          <cell r="BQ683" t="str">
            <v>21</v>
          </cell>
          <cell r="BR683" t="str">
            <v>EVOLUCAO AUTOMATICA</v>
          </cell>
          <cell r="BS683" t="str">
            <v>20050101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C683">
            <v>0</v>
          </cell>
          <cell r="CG683">
            <v>0</v>
          </cell>
          <cell r="CK683">
            <v>0</v>
          </cell>
          <cell r="CO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1</v>
          </cell>
          <cell r="CY683" t="str">
            <v>6010</v>
          </cell>
          <cell r="CZ683">
            <v>39.54</v>
          </cell>
          <cell r="DC683">
            <v>0</v>
          </cell>
          <cell r="DF683">
            <v>0</v>
          </cell>
          <cell r="DI683">
            <v>0</v>
          </cell>
          <cell r="DK683">
            <v>0</v>
          </cell>
          <cell r="DL683">
            <v>0</v>
          </cell>
          <cell r="DN683" t="str">
            <v>21D12</v>
          </cell>
          <cell r="DO683" t="str">
            <v>Flex.T.Int."Act.Ind."</v>
          </cell>
          <cell r="DP683">
            <v>2</v>
          </cell>
          <cell r="DQ683">
            <v>100</v>
          </cell>
          <cell r="DR683" t="str">
            <v>LX01</v>
          </cell>
          <cell r="DT683" t="str">
            <v>00100000</v>
          </cell>
          <cell r="DU683" t="str">
            <v>BANCO BPI, SA</v>
          </cell>
        </row>
        <row r="684">
          <cell r="A684" t="str">
            <v>280178</v>
          </cell>
          <cell r="B684" t="str">
            <v>Fernando Picarra Agostinho</v>
          </cell>
          <cell r="C684" t="str">
            <v>1984</v>
          </cell>
          <cell r="D684">
            <v>21</v>
          </cell>
          <cell r="E684">
            <v>21</v>
          </cell>
          <cell r="F684" t="str">
            <v>19610815</v>
          </cell>
          <cell r="G684" t="str">
            <v>43</v>
          </cell>
          <cell r="H684" t="str">
            <v>1</v>
          </cell>
          <cell r="I684" t="str">
            <v>Casado</v>
          </cell>
          <cell r="J684" t="str">
            <v>masculino</v>
          </cell>
          <cell r="K684">
            <v>2</v>
          </cell>
          <cell r="L684" t="str">
            <v>Pct Cabo Verde, Lt 8      4 Fte</v>
          </cell>
          <cell r="M684" t="str">
            <v>8000-177</v>
          </cell>
          <cell r="N684" t="str">
            <v>FARO</v>
          </cell>
          <cell r="O684" t="str">
            <v>00233093</v>
          </cell>
          <cell r="P684" t="str">
            <v>CURSO GERAL UNIF. MECANOTECNIA</v>
          </cell>
          <cell r="R684" t="str">
            <v>6192551</v>
          </cell>
          <cell r="S684" t="str">
            <v>20000218</v>
          </cell>
          <cell r="T684" t="str">
            <v>Faro</v>
          </cell>
          <cell r="U684" t="str">
            <v>9802</v>
          </cell>
          <cell r="V684" t="str">
            <v>SIND IND ELéCT SUL ILHAS</v>
          </cell>
          <cell r="W684" t="str">
            <v>118928503</v>
          </cell>
          <cell r="X684" t="str">
            <v>1058</v>
          </cell>
          <cell r="Y684" t="str">
            <v>0.0</v>
          </cell>
          <cell r="Z684">
            <v>2</v>
          </cell>
          <cell r="AA684" t="str">
            <v>00</v>
          </cell>
          <cell r="AC684" t="str">
            <v>X</v>
          </cell>
          <cell r="AD684" t="str">
            <v>100</v>
          </cell>
          <cell r="AE684" t="str">
            <v>11201886222</v>
          </cell>
          <cell r="AF684" t="str">
            <v>02</v>
          </cell>
          <cell r="AG684" t="str">
            <v>19840206</v>
          </cell>
          <cell r="AH684" t="str">
            <v>DT.Adm.Corr.Antiguid</v>
          </cell>
          <cell r="AI684" t="str">
            <v>1</v>
          </cell>
          <cell r="AJ684" t="str">
            <v>ACTIVOS</v>
          </cell>
          <cell r="AK684" t="str">
            <v>AA</v>
          </cell>
          <cell r="AL684" t="str">
            <v>ACTIVO TEMP.INTEIRO</v>
          </cell>
          <cell r="AM684" t="str">
            <v>J300</v>
          </cell>
          <cell r="AN684" t="str">
            <v>EDPOutsourcing Comercial-S</v>
          </cell>
          <cell r="AO684" t="str">
            <v>J333</v>
          </cell>
          <cell r="AP684" t="str">
            <v>EDPOC-FARO-EPnh</v>
          </cell>
          <cell r="AQ684" t="str">
            <v>40177435</v>
          </cell>
          <cell r="AR684" t="str">
            <v>70000022</v>
          </cell>
          <cell r="AS684" t="str">
            <v>014.</v>
          </cell>
          <cell r="AT684" t="str">
            <v>TECNICO COMERCIAL</v>
          </cell>
          <cell r="AU684" t="str">
            <v>1</v>
          </cell>
          <cell r="AV684" t="str">
            <v>00040449</v>
          </cell>
          <cell r="AW684" t="str">
            <v>J20600002230</v>
          </cell>
          <cell r="AX684" t="str">
            <v>ACCS-CONTACTOS COMERCIAIS SUL</v>
          </cell>
          <cell r="AY684" t="str">
            <v>68908200</v>
          </cell>
          <cell r="AZ684" t="str">
            <v>GC - GA Gestão Conta</v>
          </cell>
          <cell r="BA684" t="str">
            <v>6890</v>
          </cell>
          <cell r="BB684" t="str">
            <v>EDP Outsourcing Comercial</v>
          </cell>
          <cell r="BC684" t="str">
            <v>6890</v>
          </cell>
          <cell r="BD684" t="str">
            <v>6890</v>
          </cell>
          <cell r="BE684" t="str">
            <v>2800</v>
          </cell>
          <cell r="BF684" t="str">
            <v>6890</v>
          </cell>
          <cell r="BG684" t="str">
            <v>EDP Outsourcing Comercial,SA</v>
          </cell>
          <cell r="BH684" t="str">
            <v>1010</v>
          </cell>
          <cell r="BI684">
            <v>1339</v>
          </cell>
          <cell r="BJ684" t="str">
            <v>12</v>
          </cell>
          <cell r="BK684">
            <v>21</v>
          </cell>
          <cell r="BL684">
            <v>212.31</v>
          </cell>
          <cell r="BM684" t="str">
            <v>NÍVEL 4</v>
          </cell>
          <cell r="BN684" t="str">
            <v>00</v>
          </cell>
          <cell r="BO684" t="str">
            <v>06</v>
          </cell>
          <cell r="BP684" t="str">
            <v>20050101</v>
          </cell>
          <cell r="BQ684" t="str">
            <v>21</v>
          </cell>
          <cell r="BR684" t="str">
            <v>EVOLUCAO AUTOMATICA</v>
          </cell>
          <cell r="BS684" t="str">
            <v>20050101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C684">
            <v>0</v>
          </cell>
          <cell r="CG684">
            <v>0</v>
          </cell>
          <cell r="CK684">
            <v>0</v>
          </cell>
          <cell r="CO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Z684">
            <v>0</v>
          </cell>
          <cell r="DC684">
            <v>0</v>
          </cell>
          <cell r="DF684">
            <v>0</v>
          </cell>
          <cell r="DI684">
            <v>0</v>
          </cell>
          <cell r="DK684">
            <v>0</v>
          </cell>
          <cell r="DL684">
            <v>0</v>
          </cell>
          <cell r="DN684" t="str">
            <v>21D12</v>
          </cell>
          <cell r="DO684" t="str">
            <v>Flex.T.Int."Act.Ind."</v>
          </cell>
          <cell r="DP684">
            <v>2</v>
          </cell>
          <cell r="DQ684">
            <v>100</v>
          </cell>
          <cell r="DR684" t="str">
            <v>LX01</v>
          </cell>
          <cell r="DT684" t="str">
            <v>00180000</v>
          </cell>
          <cell r="DU684" t="str">
            <v>BANCO TOTTA &amp; ACORES, SA</v>
          </cell>
        </row>
        <row r="685">
          <cell r="A685" t="str">
            <v>138096</v>
          </cell>
          <cell r="B685" t="str">
            <v>Luis Manuel Teixeira Alves de Moura</v>
          </cell>
          <cell r="C685" t="str">
            <v>1974</v>
          </cell>
          <cell r="D685">
            <v>31</v>
          </cell>
          <cell r="E685">
            <v>31</v>
          </cell>
          <cell r="F685" t="str">
            <v>19560816</v>
          </cell>
          <cell r="G685" t="str">
            <v>48</v>
          </cell>
          <cell r="H685" t="str">
            <v>1</v>
          </cell>
          <cell r="I685" t="str">
            <v>Casado</v>
          </cell>
          <cell r="J685" t="str">
            <v>masculino</v>
          </cell>
          <cell r="K685">
            <v>3</v>
          </cell>
          <cell r="L685" t="str">
            <v>Praceta do Regedor Bloco  E 4    -  Apartamento 9</v>
          </cell>
          <cell r="M685" t="str">
            <v>8125-264</v>
          </cell>
          <cell r="N685" t="str">
            <v>QUARTEIRA</v>
          </cell>
          <cell r="O685" t="str">
            <v>00787314</v>
          </cell>
          <cell r="P685" t="str">
            <v>ESTUDOS PORTUGUESES E INGLESES</v>
          </cell>
          <cell r="R685" t="str">
            <v>4069745</v>
          </cell>
          <cell r="S685" t="str">
            <v>20031003</v>
          </cell>
          <cell r="T685" t="str">
            <v>LISBOA</v>
          </cell>
          <cell r="U685" t="str">
            <v>9803</v>
          </cell>
          <cell r="V685" t="str">
            <v>S.NAC IND ENERGIA-SINDEL</v>
          </cell>
          <cell r="W685" t="str">
            <v>115362266</v>
          </cell>
          <cell r="X685" t="str">
            <v>3859</v>
          </cell>
          <cell r="Y685" t="str">
            <v>0.0</v>
          </cell>
          <cell r="Z685">
            <v>7</v>
          </cell>
          <cell r="AA685" t="str">
            <v>00</v>
          </cell>
          <cell r="AD685" t="str">
            <v>100</v>
          </cell>
          <cell r="AE685" t="str">
            <v>11201137009</v>
          </cell>
          <cell r="AF685" t="str">
            <v>02</v>
          </cell>
          <cell r="AG685" t="str">
            <v>19741014</v>
          </cell>
          <cell r="AH685" t="str">
            <v>DT.Adm.Corr.Antiguid</v>
          </cell>
          <cell r="AI685" t="str">
            <v>1</v>
          </cell>
          <cell r="AJ685" t="str">
            <v>ACTIVOS</v>
          </cell>
          <cell r="AK685" t="str">
            <v>AA</v>
          </cell>
          <cell r="AL685" t="str">
            <v>ACTIVO TEMP.INTEIRO</v>
          </cell>
          <cell r="AM685" t="str">
            <v>J300</v>
          </cell>
          <cell r="AN685" t="str">
            <v>EDPOutsourcing Comercial-S</v>
          </cell>
          <cell r="AO685" t="str">
            <v>J333</v>
          </cell>
          <cell r="AP685" t="str">
            <v>EDPOC-FARO-EPnh</v>
          </cell>
          <cell r="AQ685" t="str">
            <v>40177424</v>
          </cell>
          <cell r="AR685" t="str">
            <v>70000041</v>
          </cell>
          <cell r="AS685" t="str">
            <v>01L1</v>
          </cell>
          <cell r="AT685" t="str">
            <v>LICENCIADO I</v>
          </cell>
          <cell r="AU685" t="str">
            <v>1</v>
          </cell>
          <cell r="AV685" t="str">
            <v>00040449</v>
          </cell>
          <cell r="AW685" t="str">
            <v>J20600002230</v>
          </cell>
          <cell r="AX685" t="str">
            <v>ACCS-CONTACTOS COMERCIAIS SUL</v>
          </cell>
          <cell r="AY685" t="str">
            <v>68908200</v>
          </cell>
          <cell r="AZ685" t="str">
            <v>GC - GA Gestão Conta</v>
          </cell>
          <cell r="BA685" t="str">
            <v>6890</v>
          </cell>
          <cell r="BB685" t="str">
            <v>EDP Outsourcing Comercial</v>
          </cell>
          <cell r="BC685" t="str">
            <v>6890</v>
          </cell>
          <cell r="BD685" t="str">
            <v>6890</v>
          </cell>
          <cell r="BE685" t="str">
            <v>2800</v>
          </cell>
          <cell r="BF685" t="str">
            <v>6890</v>
          </cell>
          <cell r="BG685" t="str">
            <v>EDP Outsourcing Comercial,SA</v>
          </cell>
          <cell r="BH685" t="str">
            <v>1010</v>
          </cell>
          <cell r="BI685">
            <v>2034</v>
          </cell>
          <cell r="BJ685" t="str">
            <v>H</v>
          </cell>
          <cell r="BK685">
            <v>31</v>
          </cell>
          <cell r="BL685">
            <v>313.41000000000003</v>
          </cell>
          <cell r="BM685" t="str">
            <v>LIC 1</v>
          </cell>
          <cell r="BN685" t="str">
            <v>00</v>
          </cell>
          <cell r="BO685" t="str">
            <v>H</v>
          </cell>
          <cell r="BP685" t="str">
            <v>20050101</v>
          </cell>
          <cell r="BQ685" t="str">
            <v>21</v>
          </cell>
          <cell r="BR685" t="str">
            <v>EVOLUCAO AUTOMATICA</v>
          </cell>
          <cell r="BS685" t="str">
            <v>20050101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C685">
            <v>0</v>
          </cell>
          <cell r="CG685">
            <v>0</v>
          </cell>
          <cell r="CK685">
            <v>0</v>
          </cell>
          <cell r="CO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Z685">
            <v>0</v>
          </cell>
          <cell r="DC685">
            <v>0</v>
          </cell>
          <cell r="DF685">
            <v>0</v>
          </cell>
          <cell r="DI685">
            <v>0</v>
          </cell>
          <cell r="DK685">
            <v>0</v>
          </cell>
          <cell r="DL685">
            <v>0</v>
          </cell>
          <cell r="DN685" t="str">
            <v>21D12</v>
          </cell>
          <cell r="DO685" t="str">
            <v>Flex.T.Int."Act.Ind."</v>
          </cell>
          <cell r="DP685">
            <v>2</v>
          </cell>
          <cell r="DQ685">
            <v>100</v>
          </cell>
          <cell r="DR685" t="str">
            <v>LX01</v>
          </cell>
          <cell r="DT685" t="str">
            <v>00350674</v>
          </cell>
          <cell r="DU685" t="str">
            <v>CAIXA GERAL DE DEPOSITOS, SA</v>
          </cell>
        </row>
        <row r="686">
          <cell r="A686" t="str">
            <v>218804</v>
          </cell>
          <cell r="B686" t="str">
            <v>Antonio Manuel Correia Mascarenhas</v>
          </cell>
          <cell r="C686" t="str">
            <v>1982</v>
          </cell>
          <cell r="D686">
            <v>23</v>
          </cell>
          <cell r="E686">
            <v>23</v>
          </cell>
          <cell r="F686" t="str">
            <v>19551119</v>
          </cell>
          <cell r="G686" t="str">
            <v>49</v>
          </cell>
          <cell r="H686" t="str">
            <v>1</v>
          </cell>
          <cell r="I686" t="str">
            <v>Casado</v>
          </cell>
          <cell r="J686" t="str">
            <v>masculino</v>
          </cell>
          <cell r="K686">
            <v>2</v>
          </cell>
          <cell r="L686" t="str">
            <v>R.Dr.Antonio Passos, 59</v>
          </cell>
          <cell r="M686" t="str">
            <v>8900-000</v>
          </cell>
          <cell r="N686" t="str">
            <v>VILA REAL SANTO ANTÓNIO</v>
          </cell>
          <cell r="O686" t="str">
            <v>00232083</v>
          </cell>
          <cell r="P686" t="str">
            <v>CURSO DE ELECTROMECANICO</v>
          </cell>
          <cell r="R686" t="str">
            <v>4729034</v>
          </cell>
          <cell r="S686" t="str">
            <v>20000516</v>
          </cell>
          <cell r="T686" t="str">
            <v>Lisboa</v>
          </cell>
          <cell r="U686" t="str">
            <v>9803</v>
          </cell>
          <cell r="V686" t="str">
            <v>S.NAC IND ENERGIA-SINDEL</v>
          </cell>
          <cell r="W686" t="str">
            <v>104971401</v>
          </cell>
          <cell r="X686" t="str">
            <v>1155</v>
          </cell>
          <cell r="Y686" t="str">
            <v>0.0</v>
          </cell>
          <cell r="Z686">
            <v>2</v>
          </cell>
          <cell r="AA686" t="str">
            <v>00</v>
          </cell>
          <cell r="AD686" t="str">
            <v>100</v>
          </cell>
          <cell r="AE686" t="str">
            <v>11201869954</v>
          </cell>
          <cell r="AF686" t="str">
            <v>02</v>
          </cell>
          <cell r="AG686" t="str">
            <v>19820104</v>
          </cell>
          <cell r="AH686" t="str">
            <v>DT.Adm.Corr.Antiguid</v>
          </cell>
          <cell r="AI686" t="str">
            <v>1</v>
          </cell>
          <cell r="AJ686" t="str">
            <v>ACTIVOS</v>
          </cell>
          <cell r="AK686" t="str">
            <v>AA</v>
          </cell>
          <cell r="AL686" t="str">
            <v>ACTIVO TEMP.INTEIRO</v>
          </cell>
          <cell r="AM686" t="str">
            <v>J300</v>
          </cell>
          <cell r="AN686" t="str">
            <v>EDPOutsourcing Comercial-S</v>
          </cell>
          <cell r="AO686" t="str">
            <v>J334</v>
          </cell>
          <cell r="AP686" t="str">
            <v>EDPOC-FARO-J C</v>
          </cell>
          <cell r="AQ686" t="str">
            <v>40177091</v>
          </cell>
          <cell r="AR686" t="str">
            <v>70000045</v>
          </cell>
          <cell r="AS686" t="str">
            <v>01S3</v>
          </cell>
          <cell r="AT686" t="str">
            <v>CHEFIA SECCAO ESCALAO III</v>
          </cell>
          <cell r="AU686" t="str">
            <v>1</v>
          </cell>
          <cell r="AV686" t="str">
            <v>00040378</v>
          </cell>
          <cell r="AW686" t="str">
            <v>J20464360130</v>
          </cell>
          <cell r="AX686" t="str">
            <v>AS-LJFAR-CH-CHEFIA</v>
          </cell>
          <cell r="AY686" t="str">
            <v>68905708</v>
          </cell>
          <cell r="AZ686" t="str">
            <v>Lj Faro</v>
          </cell>
          <cell r="BA686" t="str">
            <v>6890</v>
          </cell>
          <cell r="BB686" t="str">
            <v>EDP Outsourcing Comercial</v>
          </cell>
          <cell r="BC686" t="str">
            <v>6890</v>
          </cell>
          <cell r="BD686" t="str">
            <v>6890</v>
          </cell>
          <cell r="BE686" t="str">
            <v>2800</v>
          </cell>
          <cell r="BF686" t="str">
            <v>6890</v>
          </cell>
          <cell r="BG686" t="str">
            <v>EDP Outsourcing Comercial,SA</v>
          </cell>
          <cell r="BH686" t="str">
            <v>1010</v>
          </cell>
          <cell r="BI686">
            <v>1799</v>
          </cell>
          <cell r="BJ686" t="str">
            <v>17</v>
          </cell>
          <cell r="BK686">
            <v>23</v>
          </cell>
          <cell r="BL686">
            <v>232.53</v>
          </cell>
          <cell r="BM686" t="str">
            <v>C SECÇ3</v>
          </cell>
          <cell r="BN686" t="str">
            <v>02</v>
          </cell>
          <cell r="BO686" t="str">
            <v>I</v>
          </cell>
          <cell r="BP686" t="str">
            <v>20030101</v>
          </cell>
          <cell r="BQ686" t="str">
            <v>21</v>
          </cell>
          <cell r="BR686" t="str">
            <v>EVOLUCAO AUTOMATICA</v>
          </cell>
          <cell r="BS686" t="str">
            <v>20050101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C686">
            <v>0</v>
          </cell>
          <cell r="CG686">
            <v>0</v>
          </cell>
          <cell r="CK686">
            <v>0</v>
          </cell>
          <cell r="CO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Z686">
            <v>0</v>
          </cell>
          <cell r="DC686">
            <v>0</v>
          </cell>
          <cell r="DF686">
            <v>0</v>
          </cell>
          <cell r="DI686">
            <v>0</v>
          </cell>
          <cell r="DK686">
            <v>0</v>
          </cell>
          <cell r="DL686">
            <v>0</v>
          </cell>
          <cell r="DN686" t="str">
            <v>21D12</v>
          </cell>
          <cell r="DO686" t="str">
            <v>Flex.T.Int."Act.Ind."</v>
          </cell>
          <cell r="DP686">
            <v>2</v>
          </cell>
          <cell r="DQ686">
            <v>100</v>
          </cell>
          <cell r="DR686" t="str">
            <v>LX01</v>
          </cell>
          <cell r="DT686" t="str">
            <v>00330000</v>
          </cell>
          <cell r="DU686" t="str">
            <v>BANCO COMERCIAL PORTUGUES, SA</v>
          </cell>
        </row>
        <row r="687">
          <cell r="A687" t="str">
            <v>279790</v>
          </cell>
          <cell r="B687" t="str">
            <v>Fernando Manuel Raminhos Cadete</v>
          </cell>
          <cell r="C687" t="str">
            <v>1979</v>
          </cell>
          <cell r="D687">
            <v>26</v>
          </cell>
          <cell r="E687">
            <v>26</v>
          </cell>
          <cell r="F687" t="str">
            <v>19540809</v>
          </cell>
          <cell r="G687" t="str">
            <v>50</v>
          </cell>
          <cell r="H687" t="str">
            <v>1</v>
          </cell>
          <cell r="I687" t="str">
            <v>Casado</v>
          </cell>
          <cell r="J687" t="str">
            <v>masculino</v>
          </cell>
          <cell r="K687">
            <v>2</v>
          </cell>
          <cell r="L687" t="str">
            <v>R Visconde de Estoi, 46</v>
          </cell>
          <cell r="M687" t="str">
            <v>8005-480</v>
          </cell>
          <cell r="N687" t="str">
            <v>FARO</v>
          </cell>
          <cell r="O687" t="str">
            <v>00110024</v>
          </cell>
          <cell r="P687" t="str">
            <v>CICLO ELEMENTAR (4.CLASSE)</v>
          </cell>
          <cell r="R687" t="str">
            <v>4644049</v>
          </cell>
          <cell r="S687" t="str">
            <v>19960522</v>
          </cell>
          <cell r="T687" t="str">
            <v>FARO</v>
          </cell>
          <cell r="U687" t="str">
            <v>9803</v>
          </cell>
          <cell r="V687" t="str">
            <v>S.NAC IND ENERGIA-SINDEL</v>
          </cell>
          <cell r="W687" t="str">
            <v>151539995</v>
          </cell>
          <cell r="X687" t="str">
            <v>1058</v>
          </cell>
          <cell r="Y687" t="str">
            <v>0.0</v>
          </cell>
          <cell r="Z687">
            <v>2</v>
          </cell>
          <cell r="AA687" t="str">
            <v>00</v>
          </cell>
          <cell r="AD687" t="str">
            <v>100</v>
          </cell>
          <cell r="AE687" t="str">
            <v>11202117987</v>
          </cell>
          <cell r="AF687" t="str">
            <v>02</v>
          </cell>
          <cell r="AG687" t="str">
            <v>19790301</v>
          </cell>
          <cell r="AH687" t="str">
            <v>DT.Adm.Corr.Antiguid</v>
          </cell>
          <cell r="AI687" t="str">
            <v>1</v>
          </cell>
          <cell r="AJ687" t="str">
            <v>ACTIVOS</v>
          </cell>
          <cell r="AK687" t="str">
            <v>AA</v>
          </cell>
          <cell r="AL687" t="str">
            <v>ACTIVO TEMP.INTEIRO</v>
          </cell>
          <cell r="AM687" t="str">
            <v>J300</v>
          </cell>
          <cell r="AN687" t="str">
            <v>EDPOutsourcing Comercial-S</v>
          </cell>
          <cell r="AO687" t="str">
            <v>J334</v>
          </cell>
          <cell r="AP687" t="str">
            <v>EDPOC-FARO-J C</v>
          </cell>
          <cell r="AQ687" t="str">
            <v>40177095</v>
          </cell>
          <cell r="AR687" t="str">
            <v>70000060</v>
          </cell>
          <cell r="AS687" t="str">
            <v>025.</v>
          </cell>
          <cell r="AT687" t="str">
            <v>ESCRITURARIO COMERCIAL</v>
          </cell>
          <cell r="AU687" t="str">
            <v>1</v>
          </cell>
          <cell r="AV687" t="str">
            <v>00040379</v>
          </cell>
          <cell r="AW687" t="str">
            <v>J20464360430</v>
          </cell>
          <cell r="AX687" t="str">
            <v>AS-LJFAR-LOJA FARO</v>
          </cell>
          <cell r="AY687" t="str">
            <v>68905708</v>
          </cell>
          <cell r="AZ687" t="str">
            <v>Lj Faro</v>
          </cell>
          <cell r="BA687" t="str">
            <v>6890</v>
          </cell>
          <cell r="BB687" t="str">
            <v>EDP Outsourcing Comercial</v>
          </cell>
          <cell r="BC687" t="str">
            <v>6890</v>
          </cell>
          <cell r="BD687" t="str">
            <v>6890</v>
          </cell>
          <cell r="BE687" t="str">
            <v>2800</v>
          </cell>
          <cell r="BF687" t="str">
            <v>6890</v>
          </cell>
          <cell r="BG687" t="str">
            <v>EDP Outsourcing Comercial,SA</v>
          </cell>
          <cell r="BH687" t="str">
            <v>1010</v>
          </cell>
          <cell r="BI687">
            <v>1247</v>
          </cell>
          <cell r="BJ687" t="str">
            <v>11</v>
          </cell>
          <cell r="BK687">
            <v>26</v>
          </cell>
          <cell r="BL687">
            <v>262.86</v>
          </cell>
          <cell r="BM687" t="str">
            <v>NÍVEL 5</v>
          </cell>
          <cell r="BN687" t="str">
            <v>01</v>
          </cell>
          <cell r="BO687" t="str">
            <v>08</v>
          </cell>
          <cell r="BP687" t="str">
            <v>20040101</v>
          </cell>
          <cell r="BQ687" t="str">
            <v>21</v>
          </cell>
          <cell r="BR687" t="str">
            <v>EVOLUCAO AUTOMATICA</v>
          </cell>
          <cell r="BS687" t="str">
            <v>20050101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C687">
            <v>0</v>
          </cell>
          <cell r="CG687">
            <v>0</v>
          </cell>
          <cell r="CK687">
            <v>0</v>
          </cell>
          <cell r="CO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1</v>
          </cell>
          <cell r="CY687" t="str">
            <v>6010</v>
          </cell>
          <cell r="CZ687">
            <v>39.54</v>
          </cell>
          <cell r="DC687">
            <v>0</v>
          </cell>
          <cell r="DF687">
            <v>0</v>
          </cell>
          <cell r="DI687">
            <v>0</v>
          </cell>
          <cell r="DK687">
            <v>0</v>
          </cell>
          <cell r="DL687">
            <v>0</v>
          </cell>
          <cell r="DN687" t="str">
            <v>21D12</v>
          </cell>
          <cell r="DO687" t="str">
            <v>Flex.T.Int."Act.Ind."</v>
          </cell>
          <cell r="DP687">
            <v>2</v>
          </cell>
          <cell r="DQ687">
            <v>100</v>
          </cell>
          <cell r="DR687" t="str">
            <v>LX01</v>
          </cell>
          <cell r="DT687" t="str">
            <v>00100000</v>
          </cell>
          <cell r="DU687" t="str">
            <v>BANCO BPI, SA</v>
          </cell>
        </row>
        <row r="688">
          <cell r="A688" t="str">
            <v>280160</v>
          </cell>
          <cell r="B688" t="str">
            <v>Jose Antonio Verissimo Dias</v>
          </cell>
          <cell r="C688" t="str">
            <v>1982</v>
          </cell>
          <cell r="D688">
            <v>23</v>
          </cell>
          <cell r="E688">
            <v>23</v>
          </cell>
          <cell r="F688" t="str">
            <v>19600125</v>
          </cell>
          <cell r="G688" t="str">
            <v>45</v>
          </cell>
          <cell r="H688" t="str">
            <v>4</v>
          </cell>
          <cell r="I688" t="str">
            <v>Divorc</v>
          </cell>
          <cell r="J688" t="str">
            <v>masculino</v>
          </cell>
          <cell r="K688">
            <v>1</v>
          </cell>
          <cell r="L688" t="str">
            <v>Rua Antero de Quental, 54 -Rc .Dto</v>
          </cell>
          <cell r="M688" t="str">
            <v>8000-000</v>
          </cell>
          <cell r="N688" t="str">
            <v>FARO</v>
          </cell>
          <cell r="O688" t="str">
            <v>00231023</v>
          </cell>
          <cell r="P688" t="str">
            <v>CURSO GERAL DOS LICEUS</v>
          </cell>
          <cell r="R688" t="str">
            <v>5387535</v>
          </cell>
          <cell r="S688" t="str">
            <v>19970716</v>
          </cell>
          <cell r="T688" t="str">
            <v>FARO</v>
          </cell>
          <cell r="U688" t="str">
            <v>9803</v>
          </cell>
          <cell r="V688" t="str">
            <v>S.NAC IND ENERGIA-SINDEL</v>
          </cell>
          <cell r="W688" t="str">
            <v>176149945</v>
          </cell>
          <cell r="X688" t="str">
            <v>1058</v>
          </cell>
          <cell r="Y688" t="str">
            <v>0.0</v>
          </cell>
          <cell r="Z688">
            <v>1</v>
          </cell>
          <cell r="AA688" t="str">
            <v>00</v>
          </cell>
          <cell r="AD688" t="str">
            <v>100</v>
          </cell>
          <cell r="AE688" t="str">
            <v>11202347900</v>
          </cell>
          <cell r="AF688" t="str">
            <v>02</v>
          </cell>
          <cell r="AG688" t="str">
            <v>19821001</v>
          </cell>
          <cell r="AH688" t="str">
            <v>DT.Adm.Corr.Antiguid</v>
          </cell>
          <cell r="AI688" t="str">
            <v>1</v>
          </cell>
          <cell r="AJ688" t="str">
            <v>ACTIVOS</v>
          </cell>
          <cell r="AK688" t="str">
            <v>AA</v>
          </cell>
          <cell r="AL688" t="str">
            <v>ACTIVO TEMP.INTEIRO</v>
          </cell>
          <cell r="AM688" t="str">
            <v>J300</v>
          </cell>
          <cell r="AN688" t="str">
            <v>EDPOutsourcing Comercial-S</v>
          </cell>
          <cell r="AO688" t="str">
            <v>J334</v>
          </cell>
          <cell r="AP688" t="str">
            <v>EDPOC-FARO-J C</v>
          </cell>
          <cell r="AQ688" t="str">
            <v>40177096</v>
          </cell>
          <cell r="AR688" t="str">
            <v>70000060</v>
          </cell>
          <cell r="AS688" t="str">
            <v>025.</v>
          </cell>
          <cell r="AT688" t="str">
            <v>ESCRITURARIO COMERCIAL</v>
          </cell>
          <cell r="AU688" t="str">
            <v>1</v>
          </cell>
          <cell r="AV688" t="str">
            <v>00040379</v>
          </cell>
          <cell r="AW688" t="str">
            <v>J20464360430</v>
          </cell>
          <cell r="AX688" t="str">
            <v>AS-LJFAR-LOJA FARO</v>
          </cell>
          <cell r="AY688" t="str">
            <v>68905708</v>
          </cell>
          <cell r="AZ688" t="str">
            <v>Lj Faro</v>
          </cell>
          <cell r="BA688" t="str">
            <v>6890</v>
          </cell>
          <cell r="BB688" t="str">
            <v>EDP Outsourcing Comercial</v>
          </cell>
          <cell r="BC688" t="str">
            <v>6890</v>
          </cell>
          <cell r="BD688" t="str">
            <v>6890</v>
          </cell>
          <cell r="BE688" t="str">
            <v>2800</v>
          </cell>
          <cell r="BF688" t="str">
            <v>6890</v>
          </cell>
          <cell r="BG688" t="str">
            <v>EDP Outsourcing Comercial,SA</v>
          </cell>
          <cell r="BH688" t="str">
            <v>1010</v>
          </cell>
          <cell r="BI688">
            <v>1160</v>
          </cell>
          <cell r="BJ688" t="str">
            <v>10</v>
          </cell>
          <cell r="BK688">
            <v>23</v>
          </cell>
          <cell r="BL688">
            <v>232.53</v>
          </cell>
          <cell r="BM688" t="str">
            <v>NÍVEL 5</v>
          </cell>
          <cell r="BN688" t="str">
            <v>02</v>
          </cell>
          <cell r="BO688" t="str">
            <v>07</v>
          </cell>
          <cell r="BP688" t="str">
            <v>20030101</v>
          </cell>
          <cell r="BQ688" t="str">
            <v>21</v>
          </cell>
          <cell r="BR688" t="str">
            <v>EVOLUCAO AUTOMATICA</v>
          </cell>
          <cell r="BS688" t="str">
            <v>20050101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C688">
            <v>0</v>
          </cell>
          <cell r="CG688">
            <v>0</v>
          </cell>
          <cell r="CK688">
            <v>0</v>
          </cell>
          <cell r="CO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1</v>
          </cell>
          <cell r="CY688" t="str">
            <v>6010</v>
          </cell>
          <cell r="CZ688">
            <v>39.54</v>
          </cell>
          <cell r="DC688">
            <v>0</v>
          </cell>
          <cell r="DF688">
            <v>0</v>
          </cell>
          <cell r="DI688">
            <v>0</v>
          </cell>
          <cell r="DK688">
            <v>0</v>
          </cell>
          <cell r="DL688">
            <v>0</v>
          </cell>
          <cell r="DN688" t="str">
            <v>21D12</v>
          </cell>
          <cell r="DO688" t="str">
            <v>Flex.T.Int."Act.Ind."</v>
          </cell>
          <cell r="DP688">
            <v>2</v>
          </cell>
          <cell r="DQ688">
            <v>100</v>
          </cell>
          <cell r="DR688" t="str">
            <v>LX01</v>
          </cell>
          <cell r="DT688" t="str">
            <v>00350199</v>
          </cell>
          <cell r="DU688" t="str">
            <v>CAIXA GERAL DE DEPOSITOS, SA</v>
          </cell>
        </row>
        <row r="689">
          <cell r="A689" t="str">
            <v>281085</v>
          </cell>
          <cell r="B689" t="str">
            <v>Francisco Jose Cortez Ferreira</v>
          </cell>
          <cell r="C689" t="str">
            <v>1964</v>
          </cell>
          <cell r="D689">
            <v>41</v>
          </cell>
          <cell r="E689">
            <v>41</v>
          </cell>
          <cell r="F689" t="str">
            <v>19490329</v>
          </cell>
          <cell r="G689" t="str">
            <v>56</v>
          </cell>
          <cell r="H689" t="str">
            <v>1</v>
          </cell>
          <cell r="I689" t="str">
            <v>Casado</v>
          </cell>
          <cell r="J689" t="str">
            <v>masculino</v>
          </cell>
          <cell r="K689">
            <v>1</v>
          </cell>
          <cell r="L689" t="str">
            <v>Sitio do Areeiro - Cx Postal 356 Z</v>
          </cell>
          <cell r="M689" t="str">
            <v>8100-225</v>
          </cell>
          <cell r="N689" t="str">
            <v>LOULÉ</v>
          </cell>
          <cell r="O689" t="str">
            <v>00122174</v>
          </cell>
          <cell r="P689" t="str">
            <v>CURSO COMPL.APRENDIZ-COMERCIO</v>
          </cell>
          <cell r="R689" t="str">
            <v>2378789</v>
          </cell>
          <cell r="S689" t="str">
            <v>19870427</v>
          </cell>
          <cell r="T689" t="str">
            <v>LISBOA</v>
          </cell>
          <cell r="U689" t="str">
            <v>9803</v>
          </cell>
          <cell r="V689" t="str">
            <v>S.NAC IND ENERGIA-SINDEL</v>
          </cell>
          <cell r="W689" t="str">
            <v>184727243</v>
          </cell>
          <cell r="X689" t="str">
            <v>1082</v>
          </cell>
          <cell r="Y689" t="str">
            <v>0.0</v>
          </cell>
          <cell r="Z689">
            <v>1</v>
          </cell>
          <cell r="AA689" t="str">
            <v>00</v>
          </cell>
          <cell r="AC689" t="str">
            <v>X</v>
          </cell>
          <cell r="AD689" t="str">
            <v>100</v>
          </cell>
          <cell r="AE689" t="str">
            <v>11201085827</v>
          </cell>
          <cell r="AF689" t="str">
            <v>02</v>
          </cell>
          <cell r="AG689" t="str">
            <v>19640601</v>
          </cell>
          <cell r="AH689" t="str">
            <v>DT.Adm.Corr.Antiguid</v>
          </cell>
          <cell r="AI689" t="str">
            <v>1</v>
          </cell>
          <cell r="AJ689" t="str">
            <v>ACTIVOS</v>
          </cell>
          <cell r="AK689" t="str">
            <v>AA</v>
          </cell>
          <cell r="AL689" t="str">
            <v>ACTIVO TEMP.INTEIRO</v>
          </cell>
          <cell r="AM689" t="str">
            <v>J300</v>
          </cell>
          <cell r="AN689" t="str">
            <v>EDPOutsourcing Comercial-S</v>
          </cell>
          <cell r="AO689" t="str">
            <v>J334</v>
          </cell>
          <cell r="AP689" t="str">
            <v>EDPOC-FARO-J C</v>
          </cell>
          <cell r="AQ689" t="str">
            <v>40177098</v>
          </cell>
          <cell r="AR689" t="str">
            <v>70000060</v>
          </cell>
          <cell r="AS689" t="str">
            <v>025.</v>
          </cell>
          <cell r="AT689" t="str">
            <v>ESCRITURARIO COMERCIAL</v>
          </cell>
          <cell r="AU689" t="str">
            <v>1</v>
          </cell>
          <cell r="AV689" t="str">
            <v>00040379</v>
          </cell>
          <cell r="AW689" t="str">
            <v>J20464360430</v>
          </cell>
          <cell r="AX689" t="str">
            <v>AS-LJFAR-LOJA FARO</v>
          </cell>
          <cell r="AY689" t="str">
            <v>68905708</v>
          </cell>
          <cell r="AZ689" t="str">
            <v>Lj Faro</v>
          </cell>
          <cell r="BA689" t="str">
            <v>6890</v>
          </cell>
          <cell r="BB689" t="str">
            <v>EDP Outsourcing Comercial</v>
          </cell>
          <cell r="BC689" t="str">
            <v>6890</v>
          </cell>
          <cell r="BD689" t="str">
            <v>6890</v>
          </cell>
          <cell r="BE689" t="str">
            <v>2800</v>
          </cell>
          <cell r="BF689" t="str">
            <v>6890</v>
          </cell>
          <cell r="BG689" t="str">
            <v>EDP Outsourcing Comercial,SA</v>
          </cell>
          <cell r="BH689" t="str">
            <v>1010</v>
          </cell>
          <cell r="BI689">
            <v>1339</v>
          </cell>
          <cell r="BJ689" t="str">
            <v>12</v>
          </cell>
          <cell r="BK689">
            <v>41</v>
          </cell>
          <cell r="BL689">
            <v>414.51</v>
          </cell>
          <cell r="BM689" t="str">
            <v>NÍVEL 5</v>
          </cell>
          <cell r="BN689" t="str">
            <v>00</v>
          </cell>
          <cell r="BO689" t="str">
            <v>09</v>
          </cell>
          <cell r="BP689" t="str">
            <v>20040110</v>
          </cell>
          <cell r="BQ689" t="str">
            <v>22</v>
          </cell>
          <cell r="BR689" t="str">
            <v>ACELERACAO DE CARREIRA</v>
          </cell>
          <cell r="BS689" t="str">
            <v>20050101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C689">
            <v>0</v>
          </cell>
          <cell r="CG689">
            <v>0</v>
          </cell>
          <cell r="CK689">
            <v>0</v>
          </cell>
          <cell r="CO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1</v>
          </cell>
          <cell r="CY689" t="str">
            <v>6010</v>
          </cell>
          <cell r="CZ689">
            <v>39.54</v>
          </cell>
          <cell r="DC689">
            <v>0</v>
          </cell>
          <cell r="DF689">
            <v>0</v>
          </cell>
          <cell r="DI689">
            <v>0</v>
          </cell>
          <cell r="DK689">
            <v>0</v>
          </cell>
          <cell r="DL689">
            <v>0</v>
          </cell>
          <cell r="DN689" t="str">
            <v>21D12</v>
          </cell>
          <cell r="DO689" t="str">
            <v>Flex.T.Int."Act.Ind."</v>
          </cell>
          <cell r="DP689">
            <v>2</v>
          </cell>
          <cell r="DQ689">
            <v>100</v>
          </cell>
          <cell r="DR689" t="str">
            <v>LX01</v>
          </cell>
          <cell r="DT689" t="str">
            <v>00350399</v>
          </cell>
          <cell r="DU689" t="str">
            <v>CAIXA GERAL DE DEPOSITOS, SA</v>
          </cell>
        </row>
        <row r="690">
          <cell r="A690" t="str">
            <v>279765</v>
          </cell>
          <cell r="B690" t="str">
            <v>Maria Manuela Correia Seita Guerreiro</v>
          </cell>
          <cell r="C690" t="str">
            <v>1974</v>
          </cell>
          <cell r="D690">
            <v>31</v>
          </cell>
          <cell r="E690">
            <v>31</v>
          </cell>
          <cell r="F690" t="str">
            <v>19550719</v>
          </cell>
          <cell r="G690" t="str">
            <v>49</v>
          </cell>
          <cell r="H690" t="str">
            <v>1</v>
          </cell>
          <cell r="I690" t="str">
            <v>Casado</v>
          </cell>
          <cell r="J690" t="str">
            <v>feminino</v>
          </cell>
          <cell r="K690">
            <v>2</v>
          </cell>
          <cell r="L690" t="str">
            <v>R Francisco Correia da Silva, Lt 94    Urb Monte da Ri</v>
          </cell>
          <cell r="M690" t="str">
            <v>8000-000</v>
          </cell>
          <cell r="N690" t="str">
            <v>FARO</v>
          </cell>
          <cell r="O690" t="str">
            <v>00122142</v>
          </cell>
          <cell r="P690" t="str">
            <v>CICLO PREPARATORIO ELEMENTAR</v>
          </cell>
          <cell r="R690" t="str">
            <v>4876422</v>
          </cell>
          <cell r="S690" t="str">
            <v>19941014</v>
          </cell>
          <cell r="T690" t="str">
            <v>FARO</v>
          </cell>
          <cell r="U690" t="str">
            <v>9803</v>
          </cell>
          <cell r="V690" t="str">
            <v>S.NAC IND ENERGIA-SINDEL</v>
          </cell>
          <cell r="W690" t="str">
            <v>138830754</v>
          </cell>
          <cell r="X690" t="str">
            <v>1058</v>
          </cell>
          <cell r="Y690" t="str">
            <v>0.0</v>
          </cell>
          <cell r="Z690">
            <v>2</v>
          </cell>
          <cell r="AA690" t="str">
            <v>00</v>
          </cell>
          <cell r="AC690" t="str">
            <v>X</v>
          </cell>
          <cell r="AD690" t="str">
            <v>100</v>
          </cell>
          <cell r="AE690" t="str">
            <v>11202179723</v>
          </cell>
          <cell r="AF690" t="str">
            <v>02</v>
          </cell>
          <cell r="AG690" t="str">
            <v>19740702</v>
          </cell>
          <cell r="AH690" t="str">
            <v>DT.Adm.Corr.Antiguid</v>
          </cell>
          <cell r="AI690" t="str">
            <v>1</v>
          </cell>
          <cell r="AJ690" t="str">
            <v>ACTIVOS</v>
          </cell>
          <cell r="AK690" t="str">
            <v>AA</v>
          </cell>
          <cell r="AL690" t="str">
            <v>ACTIVO TEMP.INTEIRO</v>
          </cell>
          <cell r="AM690" t="str">
            <v>J300</v>
          </cell>
          <cell r="AN690" t="str">
            <v>EDPOutsourcing Comercial-S</v>
          </cell>
          <cell r="AO690" t="str">
            <v>J334</v>
          </cell>
          <cell r="AP690" t="str">
            <v>EDPOC-FARO-J C</v>
          </cell>
          <cell r="AQ690" t="str">
            <v>40177094</v>
          </cell>
          <cell r="AR690" t="str">
            <v>70000060</v>
          </cell>
          <cell r="AS690" t="str">
            <v>025.</v>
          </cell>
          <cell r="AT690" t="str">
            <v>ESCRITURARIO COMERCIAL</v>
          </cell>
          <cell r="AU690" t="str">
            <v>1</v>
          </cell>
          <cell r="AV690" t="str">
            <v>00040379</v>
          </cell>
          <cell r="AW690" t="str">
            <v>J20464360430</v>
          </cell>
          <cell r="AX690" t="str">
            <v>AS-LJFAR-LOJA FARO</v>
          </cell>
          <cell r="AY690" t="str">
            <v>68905708</v>
          </cell>
          <cell r="AZ690" t="str">
            <v>Lj Faro</v>
          </cell>
          <cell r="BA690" t="str">
            <v>6890</v>
          </cell>
          <cell r="BB690" t="str">
            <v>EDP Outsourcing Comercial</v>
          </cell>
          <cell r="BC690" t="str">
            <v>6890</v>
          </cell>
          <cell r="BD690" t="str">
            <v>6890</v>
          </cell>
          <cell r="BE690" t="str">
            <v>2800</v>
          </cell>
          <cell r="BF690" t="str">
            <v>6890</v>
          </cell>
          <cell r="BG690" t="str">
            <v>EDP Outsourcing Comercial,SA</v>
          </cell>
          <cell r="BH690" t="str">
            <v>1010</v>
          </cell>
          <cell r="BI690">
            <v>1247</v>
          </cell>
          <cell r="BJ690" t="str">
            <v>11</v>
          </cell>
          <cell r="BK690">
            <v>31</v>
          </cell>
          <cell r="BL690">
            <v>313.41000000000003</v>
          </cell>
          <cell r="BM690" t="str">
            <v>NÍVEL 5</v>
          </cell>
          <cell r="BN690" t="str">
            <v>02</v>
          </cell>
          <cell r="BO690" t="str">
            <v>08</v>
          </cell>
          <cell r="BP690" t="str">
            <v>20030101</v>
          </cell>
          <cell r="BQ690" t="str">
            <v>21</v>
          </cell>
          <cell r="BR690" t="str">
            <v>EVOLUCAO AUTOMATICA</v>
          </cell>
          <cell r="BS690" t="str">
            <v>20050101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C690">
            <v>0</v>
          </cell>
          <cell r="CG690">
            <v>0</v>
          </cell>
          <cell r="CK690">
            <v>0</v>
          </cell>
          <cell r="CO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1</v>
          </cell>
          <cell r="CY690" t="str">
            <v>6010</v>
          </cell>
          <cell r="CZ690">
            <v>39.54</v>
          </cell>
          <cell r="DC690">
            <v>0</v>
          </cell>
          <cell r="DF690">
            <v>0</v>
          </cell>
          <cell r="DI690">
            <v>0</v>
          </cell>
          <cell r="DK690">
            <v>0</v>
          </cell>
          <cell r="DL690">
            <v>0</v>
          </cell>
          <cell r="DN690" t="str">
            <v>21D12</v>
          </cell>
          <cell r="DO690" t="str">
            <v>Flex.T.Int."Act.Ind."</v>
          </cell>
          <cell r="DP690">
            <v>2</v>
          </cell>
          <cell r="DQ690">
            <v>100</v>
          </cell>
          <cell r="DR690" t="str">
            <v>LX01</v>
          </cell>
          <cell r="DT690" t="str">
            <v>00100000</v>
          </cell>
          <cell r="DU690" t="str">
            <v>BANCO BPI, SA</v>
          </cell>
        </row>
        <row r="691">
          <cell r="A691" t="str">
            <v>280496</v>
          </cell>
          <cell r="B691" t="str">
            <v>Eleuterio Manuel Goncalves João</v>
          </cell>
          <cell r="C691" t="str">
            <v>1980</v>
          </cell>
          <cell r="D691">
            <v>25</v>
          </cell>
          <cell r="E691">
            <v>25</v>
          </cell>
          <cell r="F691" t="str">
            <v>19580227</v>
          </cell>
          <cell r="G691" t="str">
            <v>47</v>
          </cell>
          <cell r="H691" t="str">
            <v>1</v>
          </cell>
          <cell r="I691" t="str">
            <v>Casado</v>
          </cell>
          <cell r="J691" t="str">
            <v>masculino</v>
          </cell>
          <cell r="K691">
            <v>1</v>
          </cell>
          <cell r="L691" t="str">
            <v>Ribeiro Boliqueime</v>
          </cell>
          <cell r="M691" t="str">
            <v>8100-000</v>
          </cell>
          <cell r="N691" t="str">
            <v>LOULÉ</v>
          </cell>
          <cell r="O691" t="str">
            <v>00243403</v>
          </cell>
          <cell r="P691" t="str">
            <v>12.ANO - 3. CURSO</v>
          </cell>
          <cell r="R691" t="str">
            <v>5203884</v>
          </cell>
          <cell r="S691" t="str">
            <v>19870922</v>
          </cell>
          <cell r="T691" t="str">
            <v>LISBOA</v>
          </cell>
          <cell r="U691" t="str">
            <v>9803</v>
          </cell>
          <cell r="V691" t="str">
            <v>S.NAC IND ENERGIA-SINDEL</v>
          </cell>
          <cell r="W691" t="str">
            <v>112733735</v>
          </cell>
          <cell r="X691" t="str">
            <v>1082</v>
          </cell>
          <cell r="Y691" t="str">
            <v>0.0</v>
          </cell>
          <cell r="Z691">
            <v>1</v>
          </cell>
          <cell r="AA691" t="str">
            <v>00</v>
          </cell>
          <cell r="AC691" t="str">
            <v>X</v>
          </cell>
          <cell r="AD691" t="str">
            <v>100</v>
          </cell>
          <cell r="AE691" t="str">
            <v>11201147507</v>
          </cell>
          <cell r="AF691" t="str">
            <v>02</v>
          </cell>
          <cell r="AG691" t="str">
            <v>19801117</v>
          </cell>
          <cell r="AH691" t="str">
            <v>DT.Adm.Corr.Antiguid</v>
          </cell>
          <cell r="AI691" t="str">
            <v>1</v>
          </cell>
          <cell r="AJ691" t="str">
            <v>ACTIVOS</v>
          </cell>
          <cell r="AK691" t="str">
            <v>AA</v>
          </cell>
          <cell r="AL691" t="str">
            <v>ACTIVO TEMP.INTEIRO</v>
          </cell>
          <cell r="AM691" t="str">
            <v>J300</v>
          </cell>
          <cell r="AN691" t="str">
            <v>EDPOutsourcing Comercial-S</v>
          </cell>
          <cell r="AO691" t="str">
            <v>J334</v>
          </cell>
          <cell r="AP691" t="str">
            <v>EDPOC-FARO-J C</v>
          </cell>
          <cell r="AQ691" t="str">
            <v>40177097</v>
          </cell>
          <cell r="AR691" t="str">
            <v>70000060</v>
          </cell>
          <cell r="AS691" t="str">
            <v>025.</v>
          </cell>
          <cell r="AT691" t="str">
            <v>ESCRITURARIO COMERCIAL</v>
          </cell>
          <cell r="AU691" t="str">
            <v>1</v>
          </cell>
          <cell r="AV691" t="str">
            <v>00040379</v>
          </cell>
          <cell r="AW691" t="str">
            <v>J20464360430</v>
          </cell>
          <cell r="AX691" t="str">
            <v>AS-LJFAR-LOJA FARO</v>
          </cell>
          <cell r="AY691" t="str">
            <v>68905708</v>
          </cell>
          <cell r="AZ691" t="str">
            <v>Lj Faro</v>
          </cell>
          <cell r="BA691" t="str">
            <v>6890</v>
          </cell>
          <cell r="BB691" t="str">
            <v>EDP Outsourcing Comercial</v>
          </cell>
          <cell r="BC691" t="str">
            <v>6890</v>
          </cell>
          <cell r="BD691" t="str">
            <v>6890</v>
          </cell>
          <cell r="BE691" t="str">
            <v>2800</v>
          </cell>
          <cell r="BF691" t="str">
            <v>6890</v>
          </cell>
          <cell r="BG691" t="str">
            <v>EDP Outsourcing Comercial,SA</v>
          </cell>
          <cell r="BH691" t="str">
            <v>1010</v>
          </cell>
          <cell r="BI691">
            <v>1247</v>
          </cell>
          <cell r="BJ691" t="str">
            <v>11</v>
          </cell>
          <cell r="BK691">
            <v>25</v>
          </cell>
          <cell r="BL691">
            <v>252.75</v>
          </cell>
          <cell r="BM691" t="str">
            <v>NÍVEL 5</v>
          </cell>
          <cell r="BN691" t="str">
            <v>03</v>
          </cell>
          <cell r="BO691" t="str">
            <v>08</v>
          </cell>
          <cell r="BP691" t="str">
            <v>20040110</v>
          </cell>
          <cell r="BQ691" t="str">
            <v>22</v>
          </cell>
          <cell r="BR691" t="str">
            <v>ACELERACAO DE CARREIRA</v>
          </cell>
          <cell r="BS691" t="str">
            <v>20050101</v>
          </cell>
          <cell r="BT691" t="str">
            <v>20020101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C691">
            <v>0</v>
          </cell>
          <cell r="CG691">
            <v>0</v>
          </cell>
          <cell r="CK691">
            <v>0</v>
          </cell>
          <cell r="CO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1</v>
          </cell>
          <cell r="CY691" t="str">
            <v>6010</v>
          </cell>
          <cell r="CZ691">
            <v>39.54</v>
          </cell>
          <cell r="DC691">
            <v>0</v>
          </cell>
          <cell r="DF691">
            <v>0</v>
          </cell>
          <cell r="DI691">
            <v>0</v>
          </cell>
          <cell r="DK691">
            <v>0</v>
          </cell>
          <cell r="DL691">
            <v>0</v>
          </cell>
          <cell r="DN691" t="str">
            <v>21D12</v>
          </cell>
          <cell r="DO691" t="str">
            <v>Flex.T.Int."Act.Ind."</v>
          </cell>
          <cell r="DP691">
            <v>2</v>
          </cell>
          <cell r="DQ691">
            <v>100</v>
          </cell>
          <cell r="DR691" t="str">
            <v>LX01</v>
          </cell>
          <cell r="DT691" t="str">
            <v>00070297</v>
          </cell>
          <cell r="DU691" t="str">
            <v>BANCO ESPIRITO SANTO, SA</v>
          </cell>
        </row>
        <row r="692">
          <cell r="A692" t="str">
            <v>138495</v>
          </cell>
          <cell r="B692" t="str">
            <v>Celina Maria de Sousa Lopes</v>
          </cell>
          <cell r="C692" t="str">
            <v>1974</v>
          </cell>
          <cell r="D692">
            <v>31</v>
          </cell>
          <cell r="E692">
            <v>31</v>
          </cell>
          <cell r="F692" t="str">
            <v>19550814</v>
          </cell>
          <cell r="G692" t="str">
            <v>49</v>
          </cell>
          <cell r="H692" t="str">
            <v>1</v>
          </cell>
          <cell r="I692" t="str">
            <v>Casado</v>
          </cell>
          <cell r="J692" t="str">
            <v>feminino</v>
          </cell>
          <cell r="K692">
            <v>1</v>
          </cell>
          <cell r="L692" t="str">
            <v>Urb Pinheiros Marim, Lt G-6 B</v>
          </cell>
          <cell r="M692" t="str">
            <v>8700-000</v>
          </cell>
          <cell r="N692" t="str">
            <v>OLHÃO</v>
          </cell>
          <cell r="O692" t="str">
            <v>00232113</v>
          </cell>
          <cell r="P692" t="str">
            <v>CURSO DE FORMACAO FEMININA</v>
          </cell>
          <cell r="R692" t="str">
            <v>4738125</v>
          </cell>
          <cell r="S692" t="str">
            <v>19881011</v>
          </cell>
          <cell r="T692" t="str">
            <v>LISBOA</v>
          </cell>
          <cell r="U692" t="str">
            <v>9803</v>
          </cell>
          <cell r="V692" t="str">
            <v>S.NAC IND ENERGIA-SINDEL</v>
          </cell>
          <cell r="W692" t="str">
            <v>102511977</v>
          </cell>
          <cell r="X692" t="str">
            <v>1104</v>
          </cell>
          <cell r="Y692" t="str">
            <v>0.0</v>
          </cell>
          <cell r="Z692">
            <v>1</v>
          </cell>
          <cell r="AA692" t="str">
            <v>00</v>
          </cell>
          <cell r="AC692" t="str">
            <v>X</v>
          </cell>
          <cell r="AD692" t="str">
            <v>100</v>
          </cell>
          <cell r="AE692" t="str">
            <v>11201142544</v>
          </cell>
          <cell r="AF692" t="str">
            <v>02</v>
          </cell>
          <cell r="AG692" t="str">
            <v>19741201</v>
          </cell>
          <cell r="AH692" t="str">
            <v>DT.Adm.Corr.Antiguid</v>
          </cell>
          <cell r="AI692" t="str">
            <v>1</v>
          </cell>
          <cell r="AJ692" t="str">
            <v>ACTIVOS</v>
          </cell>
          <cell r="AK692" t="str">
            <v>AA</v>
          </cell>
          <cell r="AL692" t="str">
            <v>ACTIVO TEMP.INTEIRO</v>
          </cell>
          <cell r="AM692" t="str">
            <v>J300</v>
          </cell>
          <cell r="AN692" t="str">
            <v>EDPOutsourcing Comercial-S</v>
          </cell>
          <cell r="AO692" t="str">
            <v>J334</v>
          </cell>
          <cell r="AP692" t="str">
            <v>EDPOC-FARO-J C</v>
          </cell>
          <cell r="AQ692" t="str">
            <v>40177092</v>
          </cell>
          <cell r="AR692" t="str">
            <v>70000060</v>
          </cell>
          <cell r="AS692" t="str">
            <v>025.</v>
          </cell>
          <cell r="AT692" t="str">
            <v>ESCRITURARIO COMERCIAL</v>
          </cell>
          <cell r="AU692" t="str">
            <v>1</v>
          </cell>
          <cell r="AV692" t="str">
            <v>00040379</v>
          </cell>
          <cell r="AW692" t="str">
            <v>J20464360430</v>
          </cell>
          <cell r="AX692" t="str">
            <v>AS-LJFAR-LOJA FARO</v>
          </cell>
          <cell r="AY692" t="str">
            <v>68905708</v>
          </cell>
          <cell r="AZ692" t="str">
            <v>Lj Faro</v>
          </cell>
          <cell r="BA692" t="str">
            <v>6890</v>
          </cell>
          <cell r="BB692" t="str">
            <v>EDP Outsourcing Comercial</v>
          </cell>
          <cell r="BC692" t="str">
            <v>6890</v>
          </cell>
          <cell r="BD692" t="str">
            <v>6890</v>
          </cell>
          <cell r="BE692" t="str">
            <v>2800</v>
          </cell>
          <cell r="BF692" t="str">
            <v>6890</v>
          </cell>
          <cell r="BG692" t="str">
            <v>EDP Outsourcing Comercial,SA</v>
          </cell>
          <cell r="BH692" t="str">
            <v>1010</v>
          </cell>
          <cell r="BI692">
            <v>1247</v>
          </cell>
          <cell r="BJ692" t="str">
            <v>11</v>
          </cell>
          <cell r="BK692">
            <v>31</v>
          </cell>
          <cell r="BL692">
            <v>313.41000000000003</v>
          </cell>
          <cell r="BM692" t="str">
            <v>NÍVEL 5</v>
          </cell>
          <cell r="BN692" t="str">
            <v>03</v>
          </cell>
          <cell r="BO692" t="str">
            <v>08</v>
          </cell>
          <cell r="BP692" t="str">
            <v>20020101</v>
          </cell>
          <cell r="BQ692" t="str">
            <v>21</v>
          </cell>
          <cell r="BR692" t="str">
            <v>EVOLUCAO AUTOMATICA</v>
          </cell>
          <cell r="BS692" t="str">
            <v>20050101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C692">
            <v>0</v>
          </cell>
          <cell r="CG692">
            <v>0</v>
          </cell>
          <cell r="CK692">
            <v>0</v>
          </cell>
          <cell r="CO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1</v>
          </cell>
          <cell r="CY692" t="str">
            <v>6010</v>
          </cell>
          <cell r="CZ692">
            <v>39.54</v>
          </cell>
          <cell r="DC692">
            <v>0</v>
          </cell>
          <cell r="DF692">
            <v>0</v>
          </cell>
          <cell r="DI692">
            <v>0</v>
          </cell>
          <cell r="DK692">
            <v>0</v>
          </cell>
          <cell r="DL692">
            <v>0</v>
          </cell>
          <cell r="DN692" t="str">
            <v>21D12</v>
          </cell>
          <cell r="DO692" t="str">
            <v>Flex.T.Int."Act.Ind."</v>
          </cell>
          <cell r="DP692">
            <v>2</v>
          </cell>
          <cell r="DQ692">
            <v>100</v>
          </cell>
          <cell r="DR692" t="str">
            <v>LX01</v>
          </cell>
          <cell r="DT692" t="str">
            <v>00100000</v>
          </cell>
          <cell r="DU692" t="str">
            <v>BANCO BPI, SA</v>
          </cell>
        </row>
        <row r="693">
          <cell r="A693" t="str">
            <v>200530</v>
          </cell>
          <cell r="B693" t="str">
            <v>Carlos Filipe Gabriel Sousa</v>
          </cell>
          <cell r="C693" t="str">
            <v>1980</v>
          </cell>
          <cell r="D693">
            <v>25</v>
          </cell>
          <cell r="E693">
            <v>25</v>
          </cell>
          <cell r="F693" t="str">
            <v>19570924</v>
          </cell>
          <cell r="G693" t="str">
            <v>47</v>
          </cell>
          <cell r="H693" t="str">
            <v>0</v>
          </cell>
          <cell r="I693" t="str">
            <v>Solt.</v>
          </cell>
          <cell r="J693" t="str">
            <v>masculino</v>
          </cell>
          <cell r="K693">
            <v>0</v>
          </cell>
          <cell r="L693" t="str">
            <v>PRACETA DIOGO SOUSA LOTE 30 RC / DT</v>
          </cell>
          <cell r="M693" t="str">
            <v>8100-527</v>
          </cell>
          <cell r="N693" t="str">
            <v>LOULÉ</v>
          </cell>
          <cell r="O693" t="str">
            <v>00232213</v>
          </cell>
          <cell r="P693" t="str">
            <v>C.GERAL ADMINISTRACAO COMERCIO</v>
          </cell>
          <cell r="R693" t="str">
            <v>5203523</v>
          </cell>
          <cell r="S693" t="str">
            <v>20030526</v>
          </cell>
          <cell r="T693" t="str">
            <v>LISBOA</v>
          </cell>
          <cell r="U693" t="str">
            <v>9803</v>
          </cell>
          <cell r="V693" t="str">
            <v>S.NAC IND ENERGIA-SINDEL</v>
          </cell>
          <cell r="W693" t="str">
            <v>118086251</v>
          </cell>
          <cell r="X693" t="str">
            <v>1082</v>
          </cell>
          <cell r="Y693" t="str">
            <v>0.0</v>
          </cell>
          <cell r="Z693">
            <v>0</v>
          </cell>
          <cell r="AA693" t="str">
            <v>00</v>
          </cell>
          <cell r="AD693" t="str">
            <v>100</v>
          </cell>
          <cell r="AE693" t="str">
            <v>11218257933</v>
          </cell>
          <cell r="AF693" t="str">
            <v>02</v>
          </cell>
          <cell r="AG693" t="str">
            <v>19800801</v>
          </cell>
          <cell r="AH693" t="str">
            <v>DT.Adm.Corr.Antiguid</v>
          </cell>
          <cell r="AI693" t="str">
            <v>1</v>
          </cell>
          <cell r="AJ693" t="str">
            <v>ACTIVOS</v>
          </cell>
          <cell r="AK693" t="str">
            <v>AA</v>
          </cell>
          <cell r="AL693" t="str">
            <v>ACTIVO TEMP.INTEIRO</v>
          </cell>
          <cell r="AM693" t="str">
            <v>J300</v>
          </cell>
          <cell r="AN693" t="str">
            <v>EDPOutsourcing Comercial-S</v>
          </cell>
          <cell r="AO693" t="str">
            <v>J334</v>
          </cell>
          <cell r="AP693" t="str">
            <v>EDPOC-FARO-J C</v>
          </cell>
          <cell r="AQ693" t="str">
            <v>40177093</v>
          </cell>
          <cell r="AR693" t="str">
            <v>70000060</v>
          </cell>
          <cell r="AS693" t="str">
            <v>025.</v>
          </cell>
          <cell r="AT693" t="str">
            <v>ESCRITURARIO COMERCIAL</v>
          </cell>
          <cell r="AU693" t="str">
            <v>1</v>
          </cell>
          <cell r="AV693" t="str">
            <v>00040379</v>
          </cell>
          <cell r="AW693" t="str">
            <v>J20464360430</v>
          </cell>
          <cell r="AX693" t="str">
            <v>AS-LJFAR-LOJA FARO</v>
          </cell>
          <cell r="AY693" t="str">
            <v>68905708</v>
          </cell>
          <cell r="AZ693" t="str">
            <v>Lj Faro</v>
          </cell>
          <cell r="BA693" t="str">
            <v>6890</v>
          </cell>
          <cell r="BB693" t="str">
            <v>EDP Outsourcing Comercial</v>
          </cell>
          <cell r="BC693" t="str">
            <v>6890</v>
          </cell>
          <cell r="BD693" t="str">
            <v>6890</v>
          </cell>
          <cell r="BE693" t="str">
            <v>2800</v>
          </cell>
          <cell r="BF693" t="str">
            <v>6890</v>
          </cell>
          <cell r="BG693" t="str">
            <v>EDP Outsourcing Comercial,SA</v>
          </cell>
          <cell r="BH693" t="str">
            <v>1010</v>
          </cell>
          <cell r="BI693">
            <v>1160</v>
          </cell>
          <cell r="BJ693" t="str">
            <v>10</v>
          </cell>
          <cell r="BK693">
            <v>25</v>
          </cell>
          <cell r="BL693">
            <v>252.75</v>
          </cell>
          <cell r="BM693" t="str">
            <v>NÍVEL 5</v>
          </cell>
          <cell r="BN693" t="str">
            <v>02</v>
          </cell>
          <cell r="BO693" t="str">
            <v>07</v>
          </cell>
          <cell r="BP693" t="str">
            <v>20030101</v>
          </cell>
          <cell r="BQ693" t="str">
            <v>21</v>
          </cell>
          <cell r="BR693" t="str">
            <v>EVOLUCAO AUTOMATICA</v>
          </cell>
          <cell r="BS693" t="str">
            <v>20050101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C693">
            <v>0</v>
          </cell>
          <cell r="CG693">
            <v>0</v>
          </cell>
          <cell r="CK693">
            <v>0</v>
          </cell>
          <cell r="CO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1</v>
          </cell>
          <cell r="CY693" t="str">
            <v>6010</v>
          </cell>
          <cell r="CZ693">
            <v>39.54</v>
          </cell>
          <cell r="DC693">
            <v>0</v>
          </cell>
          <cell r="DF693">
            <v>0</v>
          </cell>
          <cell r="DI693">
            <v>0</v>
          </cell>
          <cell r="DK693">
            <v>0</v>
          </cell>
          <cell r="DL693">
            <v>0</v>
          </cell>
          <cell r="DN693" t="str">
            <v>21D12</v>
          </cell>
          <cell r="DO693" t="str">
            <v>Flex.T.Int."Act.Ind."</v>
          </cell>
          <cell r="DP693">
            <v>2</v>
          </cell>
          <cell r="DQ693">
            <v>100</v>
          </cell>
          <cell r="DR693" t="str">
            <v>LX01</v>
          </cell>
          <cell r="DT693" t="str">
            <v>00330000</v>
          </cell>
          <cell r="DU693" t="str">
            <v>BANCO COMERCIAL PORTUGUES, SA</v>
          </cell>
        </row>
        <row r="694">
          <cell r="A694" t="str">
            <v>173452</v>
          </cell>
          <cell r="B694" t="str">
            <v>Jose Maria Alegria Cordeiro</v>
          </cell>
          <cell r="C694" t="str">
            <v>1971</v>
          </cell>
          <cell r="D694">
            <v>34</v>
          </cell>
          <cell r="E694">
            <v>34</v>
          </cell>
          <cell r="F694" t="str">
            <v>19530528</v>
          </cell>
          <cell r="G694" t="str">
            <v>52</v>
          </cell>
          <cell r="H694" t="str">
            <v>1</v>
          </cell>
          <cell r="I694" t="str">
            <v>Casado</v>
          </cell>
          <cell r="J694" t="str">
            <v>masculino</v>
          </cell>
          <cell r="K694">
            <v>1</v>
          </cell>
          <cell r="L694" t="str">
            <v>R Armando Miranda Torre 1 -10G</v>
          </cell>
          <cell r="M694" t="str">
            <v>8500-564</v>
          </cell>
          <cell r="N694" t="str">
            <v>PORTIMÃO</v>
          </cell>
          <cell r="O694" t="str">
            <v>00232133</v>
          </cell>
          <cell r="P694" t="str">
            <v>CURSO GERAL DO COMERCIO</v>
          </cell>
          <cell r="R694" t="str">
            <v>2217706</v>
          </cell>
          <cell r="S694" t="str">
            <v>19981106</v>
          </cell>
          <cell r="T694" t="str">
            <v>Évora</v>
          </cell>
          <cell r="U694" t="str">
            <v>9803</v>
          </cell>
          <cell r="V694" t="str">
            <v>S.NAC IND ENERGIA-SINDEL</v>
          </cell>
          <cell r="W694" t="str">
            <v>120618974</v>
          </cell>
          <cell r="X694" t="str">
            <v>0914</v>
          </cell>
          <cell r="Y694" t="str">
            <v>0.0</v>
          </cell>
          <cell r="Z694">
            <v>1</v>
          </cell>
          <cell r="AA694" t="str">
            <v>00</v>
          </cell>
          <cell r="AD694" t="str">
            <v>100</v>
          </cell>
          <cell r="AE694" t="str">
            <v>11171161202</v>
          </cell>
          <cell r="AF694" t="str">
            <v>02</v>
          </cell>
          <cell r="AG694" t="str">
            <v>19710531</v>
          </cell>
          <cell r="AH694" t="str">
            <v>DT.Adm.Corr.Antiguid</v>
          </cell>
          <cell r="AI694" t="str">
            <v>1</v>
          </cell>
          <cell r="AJ694" t="str">
            <v>ACTIVOS</v>
          </cell>
          <cell r="AK694" t="str">
            <v>AA</v>
          </cell>
          <cell r="AL694" t="str">
            <v>ACTIVO TEMP.INTEIRO</v>
          </cell>
          <cell r="AM694" t="str">
            <v>J300</v>
          </cell>
          <cell r="AN694" t="str">
            <v>EDPOutsourcing Comercial-S</v>
          </cell>
          <cell r="AO694" t="str">
            <v>J335</v>
          </cell>
          <cell r="AP694" t="str">
            <v>EDPOC-PRTMAO</v>
          </cell>
          <cell r="AQ694" t="str">
            <v>40177274</v>
          </cell>
          <cell r="AR694" t="str">
            <v>70000078</v>
          </cell>
          <cell r="AS694" t="str">
            <v>033.</v>
          </cell>
          <cell r="AT694" t="str">
            <v>TECNICO PRINCIPAL DE GESTAO</v>
          </cell>
          <cell r="AU694" t="str">
            <v>1</v>
          </cell>
          <cell r="AV694" t="str">
            <v>00040339</v>
          </cell>
          <cell r="AW694" t="str">
            <v>J20460000830</v>
          </cell>
          <cell r="AX694" t="str">
            <v>AS-RA-GA REDE DE AGENTES - I</v>
          </cell>
          <cell r="AY694" t="str">
            <v>68905059</v>
          </cell>
          <cell r="AZ694" t="str">
            <v>Eq Contacto Directo</v>
          </cell>
          <cell r="BA694" t="str">
            <v>6890</v>
          </cell>
          <cell r="BB694" t="str">
            <v>EDP Outsourcing Comercial</v>
          </cell>
          <cell r="BC694" t="str">
            <v>6890</v>
          </cell>
          <cell r="BD694" t="str">
            <v>6890</v>
          </cell>
          <cell r="BE694" t="str">
            <v>2800</v>
          </cell>
          <cell r="BF694" t="str">
            <v>6890</v>
          </cell>
          <cell r="BG694" t="str">
            <v>EDP Outsourcing Comercial,SA</v>
          </cell>
          <cell r="BH694" t="str">
            <v>1010</v>
          </cell>
          <cell r="BI694">
            <v>1799</v>
          </cell>
          <cell r="BJ694" t="str">
            <v>17</v>
          </cell>
          <cell r="BK694">
            <v>34</v>
          </cell>
          <cell r="BL694">
            <v>343.74</v>
          </cell>
          <cell r="BM694" t="str">
            <v>NÍVEL 3</v>
          </cell>
          <cell r="BN694" t="str">
            <v>02</v>
          </cell>
          <cell r="BO694" t="str">
            <v>08</v>
          </cell>
          <cell r="BP694" t="str">
            <v>20040103</v>
          </cell>
          <cell r="BQ694" t="str">
            <v>63</v>
          </cell>
          <cell r="BR694" t="str">
            <v>REQUALIFICACAO</v>
          </cell>
          <cell r="BS694" t="str">
            <v>20050101</v>
          </cell>
          <cell r="BT694" t="str">
            <v>20030101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C694">
            <v>0</v>
          </cell>
          <cell r="CG694">
            <v>0</v>
          </cell>
          <cell r="CK694">
            <v>0</v>
          </cell>
          <cell r="CO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Z694">
            <v>0</v>
          </cell>
          <cell r="DC694">
            <v>0</v>
          </cell>
          <cell r="DF694">
            <v>0</v>
          </cell>
          <cell r="DI694">
            <v>0</v>
          </cell>
          <cell r="DK694">
            <v>0</v>
          </cell>
          <cell r="DL694">
            <v>0</v>
          </cell>
          <cell r="DN694" t="str">
            <v>21D12</v>
          </cell>
          <cell r="DO694" t="str">
            <v>Flex.T.Int."Act.Ind."</v>
          </cell>
          <cell r="DP694">
            <v>2</v>
          </cell>
          <cell r="DQ694">
            <v>100</v>
          </cell>
          <cell r="DR694" t="str">
            <v>LX01</v>
          </cell>
          <cell r="DT694" t="str">
            <v>00350297</v>
          </cell>
          <cell r="DU694" t="str">
            <v>CAIXA GERAL DE DEPOSITOS, SA</v>
          </cell>
        </row>
        <row r="695">
          <cell r="A695" t="str">
            <v>156540</v>
          </cell>
          <cell r="B695" t="str">
            <v>Carlos Alberto Encarnação Cabrita Rio</v>
          </cell>
          <cell r="C695" t="str">
            <v>1978</v>
          </cell>
          <cell r="D695">
            <v>27</v>
          </cell>
          <cell r="E695">
            <v>27</v>
          </cell>
          <cell r="F695" t="str">
            <v>19550429</v>
          </cell>
          <cell r="G695" t="str">
            <v>50</v>
          </cell>
          <cell r="H695" t="str">
            <v>1</v>
          </cell>
          <cell r="I695" t="str">
            <v>Casado</v>
          </cell>
          <cell r="J695" t="str">
            <v>masculino</v>
          </cell>
          <cell r="K695">
            <v>1</v>
          </cell>
          <cell r="L695" t="str">
            <v>Est Nacional 125  Cx Postal   336-A  Porches</v>
          </cell>
          <cell r="M695" t="str">
            <v>8400-489</v>
          </cell>
          <cell r="N695" t="str">
            <v>PORCHES</v>
          </cell>
          <cell r="O695" t="str">
            <v>00232253</v>
          </cell>
          <cell r="P695" t="str">
            <v>CURSO GERAL DE ELECTRICIDADE</v>
          </cell>
          <cell r="R695" t="str">
            <v>5247502</v>
          </cell>
          <cell r="S695" t="str">
            <v>19950529</v>
          </cell>
          <cell r="T695" t="str">
            <v>LISBOA</v>
          </cell>
          <cell r="U695" t="str">
            <v>9803</v>
          </cell>
          <cell r="V695" t="str">
            <v>S.NAC IND ENERGIA-SINDEL</v>
          </cell>
          <cell r="W695" t="str">
            <v>115409840</v>
          </cell>
          <cell r="X695" t="str">
            <v>1066</v>
          </cell>
          <cell r="Y695" t="str">
            <v>0.0</v>
          </cell>
          <cell r="Z695">
            <v>1</v>
          </cell>
          <cell r="AA695" t="str">
            <v>00</v>
          </cell>
          <cell r="AC695" t="str">
            <v>X</v>
          </cell>
          <cell r="AD695" t="str">
            <v>100</v>
          </cell>
          <cell r="AE695" t="str">
            <v>11201715706</v>
          </cell>
          <cell r="AF695" t="str">
            <v>02</v>
          </cell>
          <cell r="AG695" t="str">
            <v>19780320</v>
          </cell>
          <cell r="AH695" t="str">
            <v>DT.Adm.Corr.Antiguid</v>
          </cell>
          <cell r="AI695" t="str">
            <v>1</v>
          </cell>
          <cell r="AJ695" t="str">
            <v>ACTIVOS</v>
          </cell>
          <cell r="AK695" t="str">
            <v>AA</v>
          </cell>
          <cell r="AL695" t="str">
            <v>ACTIVO TEMP.INTEIRO</v>
          </cell>
          <cell r="AM695" t="str">
            <v>J300</v>
          </cell>
          <cell r="AN695" t="str">
            <v>EDPOutsourcing Comercial-S</v>
          </cell>
          <cell r="AO695" t="str">
            <v>J335</v>
          </cell>
          <cell r="AP695" t="str">
            <v>EDPOC-PRTMAO</v>
          </cell>
          <cell r="AQ695" t="str">
            <v>40177288</v>
          </cell>
          <cell r="AR695" t="str">
            <v>70000060</v>
          </cell>
          <cell r="AS695" t="str">
            <v>025.</v>
          </cell>
          <cell r="AT695" t="str">
            <v>ESCRITURARIO COMERCIAL</v>
          </cell>
          <cell r="AU695" t="str">
            <v>1</v>
          </cell>
          <cell r="AV695" t="str">
            <v>00040339</v>
          </cell>
          <cell r="AW695" t="str">
            <v>J20460000830</v>
          </cell>
          <cell r="AX695" t="str">
            <v>AS-RA-GA REDE DE AGENTES - I</v>
          </cell>
          <cell r="AY695" t="str">
            <v>68905059</v>
          </cell>
          <cell r="AZ695" t="str">
            <v>Eq Contacto Directo</v>
          </cell>
          <cell r="BA695" t="str">
            <v>6890</v>
          </cell>
          <cell r="BB695" t="str">
            <v>EDP Outsourcing Comercial</v>
          </cell>
          <cell r="BC695" t="str">
            <v>6890</v>
          </cell>
          <cell r="BD695" t="str">
            <v>6890</v>
          </cell>
          <cell r="BE695" t="str">
            <v>2800</v>
          </cell>
          <cell r="BF695" t="str">
            <v>6890</v>
          </cell>
          <cell r="BG695" t="str">
            <v>EDP Outsourcing Comercial,SA</v>
          </cell>
          <cell r="BH695" t="str">
            <v>1010</v>
          </cell>
          <cell r="BI695">
            <v>1247</v>
          </cell>
          <cell r="BJ695" t="str">
            <v>11</v>
          </cell>
          <cell r="BK695">
            <v>27</v>
          </cell>
          <cell r="BL695">
            <v>272.97000000000003</v>
          </cell>
          <cell r="BM695" t="str">
            <v>NÍVEL 5</v>
          </cell>
          <cell r="BN695" t="str">
            <v>00</v>
          </cell>
          <cell r="BO695" t="str">
            <v>08</v>
          </cell>
          <cell r="BP695" t="str">
            <v>20040110</v>
          </cell>
          <cell r="BQ695" t="str">
            <v>22</v>
          </cell>
          <cell r="BR695" t="str">
            <v>ACELERACAO DE CARREIRA</v>
          </cell>
          <cell r="BS695" t="str">
            <v>20050101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C695">
            <v>0</v>
          </cell>
          <cell r="CG695">
            <v>0</v>
          </cell>
          <cell r="CK695">
            <v>0</v>
          </cell>
          <cell r="CO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Z695">
            <v>0</v>
          </cell>
          <cell r="DC695">
            <v>0</v>
          </cell>
          <cell r="DF695">
            <v>0</v>
          </cell>
          <cell r="DI695">
            <v>0</v>
          </cell>
          <cell r="DK695">
            <v>0</v>
          </cell>
          <cell r="DL695">
            <v>0</v>
          </cell>
          <cell r="DN695" t="str">
            <v>21D12</v>
          </cell>
          <cell r="DO695" t="str">
            <v>Flex.T.Int."Act.Ind."</v>
          </cell>
          <cell r="DP695">
            <v>2</v>
          </cell>
          <cell r="DQ695">
            <v>100</v>
          </cell>
          <cell r="DR695" t="str">
            <v>LX01</v>
          </cell>
          <cell r="DT695" t="str">
            <v>00350384</v>
          </cell>
          <cell r="DU695" t="str">
            <v>CAIXA GERAL DE DEPOSITOS, SA</v>
          </cell>
        </row>
        <row r="696">
          <cell r="A696" t="str">
            <v>221325</v>
          </cell>
          <cell r="B696" t="str">
            <v>Sergio Henrique Ribeiro de Oliveira</v>
          </cell>
          <cell r="C696" t="str">
            <v>1969</v>
          </cell>
          <cell r="D696">
            <v>36</v>
          </cell>
          <cell r="E696">
            <v>36</v>
          </cell>
          <cell r="F696" t="str">
            <v>19470318</v>
          </cell>
          <cell r="G696" t="str">
            <v>58</v>
          </cell>
          <cell r="H696" t="str">
            <v>1</v>
          </cell>
          <cell r="I696" t="str">
            <v>Casado</v>
          </cell>
          <cell r="J696" t="str">
            <v>masculino</v>
          </cell>
          <cell r="K696">
            <v>2</v>
          </cell>
          <cell r="L696" t="str">
            <v>Urb Nurial ,   B  20</v>
          </cell>
          <cell r="M696" t="str">
            <v>8500-000</v>
          </cell>
          <cell r="N696" t="str">
            <v>PORTIMÃO</v>
          </cell>
          <cell r="O696" t="str">
            <v>00241132</v>
          </cell>
          <cell r="P696" t="str">
            <v>CURSO COMPLEMENTAR DOS LICEUS</v>
          </cell>
          <cell r="R696" t="str">
            <v>731832</v>
          </cell>
          <cell r="S696" t="str">
            <v>19980305</v>
          </cell>
          <cell r="T696" t="str">
            <v>LISBOA</v>
          </cell>
          <cell r="W696" t="str">
            <v>152450769</v>
          </cell>
          <cell r="X696" t="str">
            <v>1112</v>
          </cell>
          <cell r="Y696" t="str">
            <v>0.0</v>
          </cell>
          <cell r="Z696">
            <v>2</v>
          </cell>
          <cell r="AA696" t="str">
            <v>00</v>
          </cell>
          <cell r="AC696" t="str">
            <v>X</v>
          </cell>
          <cell r="AD696" t="str">
            <v>100</v>
          </cell>
          <cell r="AE696" t="str">
            <v>11202370441</v>
          </cell>
          <cell r="AF696" t="str">
            <v>02</v>
          </cell>
          <cell r="AG696" t="str">
            <v>19690301</v>
          </cell>
          <cell r="AH696" t="str">
            <v>DT.Adm.Corr.Antiguid</v>
          </cell>
          <cell r="AI696" t="str">
            <v>1</v>
          </cell>
          <cell r="AJ696" t="str">
            <v>ACTIVOS</v>
          </cell>
          <cell r="AK696" t="str">
            <v>AA</v>
          </cell>
          <cell r="AL696" t="str">
            <v>ACTIVO TEMP.INTEIRO</v>
          </cell>
          <cell r="AM696" t="str">
            <v>J300</v>
          </cell>
          <cell r="AN696" t="str">
            <v>EDPOutsourcing Comercial-S</v>
          </cell>
          <cell r="AO696" t="str">
            <v>J335</v>
          </cell>
          <cell r="AP696" t="str">
            <v>EDPOC-PRTMAO</v>
          </cell>
          <cell r="AQ696" t="str">
            <v>40177099</v>
          </cell>
          <cell r="AR696" t="str">
            <v>70000053</v>
          </cell>
          <cell r="AS696" t="str">
            <v>022.</v>
          </cell>
          <cell r="AT696" t="str">
            <v>ASSISTENTE GESTAO</v>
          </cell>
          <cell r="AU696" t="str">
            <v>1</v>
          </cell>
          <cell r="AV696" t="str">
            <v>00040381</v>
          </cell>
          <cell r="AW696" t="str">
            <v>J20464540130</v>
          </cell>
          <cell r="AX696" t="str">
            <v>AS-LJPTM-CH-CHEFIA</v>
          </cell>
          <cell r="AY696" t="str">
            <v>68905715</v>
          </cell>
          <cell r="AZ696" t="str">
            <v>Lj Portimão</v>
          </cell>
          <cell r="BA696" t="str">
            <v>6890</v>
          </cell>
          <cell r="BB696" t="str">
            <v>EDP Outsourcing Comercial</v>
          </cell>
          <cell r="BC696" t="str">
            <v>6890</v>
          </cell>
          <cell r="BD696" t="str">
            <v>6890</v>
          </cell>
          <cell r="BE696" t="str">
            <v>2800</v>
          </cell>
          <cell r="BF696" t="str">
            <v>6890</v>
          </cell>
          <cell r="BG696" t="str">
            <v>EDP Outsourcing Comercial,SA</v>
          </cell>
          <cell r="BH696" t="str">
            <v>1010</v>
          </cell>
          <cell r="BI696">
            <v>2077</v>
          </cell>
          <cell r="BJ696" t="str">
            <v>20</v>
          </cell>
          <cell r="BK696">
            <v>36</v>
          </cell>
          <cell r="BL696">
            <v>363.96</v>
          </cell>
          <cell r="BM696" t="str">
            <v>NÍVEL 2</v>
          </cell>
          <cell r="BN696" t="str">
            <v>02</v>
          </cell>
          <cell r="BO696" t="str">
            <v>08</v>
          </cell>
          <cell r="BP696" t="str">
            <v>20030101</v>
          </cell>
          <cell r="BQ696" t="str">
            <v>21</v>
          </cell>
          <cell r="BR696" t="str">
            <v>EVOLUCAO AUTOMATICA</v>
          </cell>
          <cell r="BS696" t="str">
            <v>20050101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C696">
            <v>0</v>
          </cell>
          <cell r="CG696">
            <v>0</v>
          </cell>
          <cell r="CK696">
            <v>0</v>
          </cell>
          <cell r="CO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Z696">
            <v>0</v>
          </cell>
          <cell r="DC696">
            <v>0</v>
          </cell>
          <cell r="DF696">
            <v>0</v>
          </cell>
          <cell r="DI696">
            <v>0</v>
          </cell>
          <cell r="DK696">
            <v>0</v>
          </cell>
          <cell r="DL696">
            <v>0</v>
          </cell>
          <cell r="DN696" t="str">
            <v>21D12</v>
          </cell>
          <cell r="DO696" t="str">
            <v>Flex.T.Int."Act.Ind."</v>
          </cell>
          <cell r="DP696">
            <v>2</v>
          </cell>
          <cell r="DQ696">
            <v>100</v>
          </cell>
          <cell r="DR696" t="str">
            <v>LX01</v>
          </cell>
          <cell r="DT696" t="str">
            <v>00070248</v>
          </cell>
          <cell r="DU696" t="str">
            <v>BANCO ESPIRITO SANTO, SA</v>
          </cell>
        </row>
        <row r="697">
          <cell r="A697" t="str">
            <v>221457</v>
          </cell>
          <cell r="B697" t="str">
            <v>Deolinda Maria da Silva Mateus Albano</v>
          </cell>
          <cell r="C697" t="str">
            <v>1981</v>
          </cell>
          <cell r="D697">
            <v>24</v>
          </cell>
          <cell r="E697">
            <v>24</v>
          </cell>
          <cell r="F697" t="str">
            <v>19591001</v>
          </cell>
          <cell r="G697" t="str">
            <v>45</v>
          </cell>
          <cell r="H697" t="str">
            <v>1</v>
          </cell>
          <cell r="I697" t="str">
            <v>Casado</v>
          </cell>
          <cell r="J697" t="str">
            <v>feminino</v>
          </cell>
          <cell r="K697">
            <v>2</v>
          </cell>
          <cell r="L697" t="str">
            <v>Urb Cerro Convento LT-7 2.b</v>
          </cell>
          <cell r="M697" t="str">
            <v>8600-644</v>
          </cell>
          <cell r="N697" t="str">
            <v>LAGOS</v>
          </cell>
          <cell r="O697" t="str">
            <v>00232213</v>
          </cell>
          <cell r="P697" t="str">
            <v>C.GERAL ADMINISTRACAO COMERCIO</v>
          </cell>
          <cell r="R697" t="str">
            <v>5393196</v>
          </cell>
          <cell r="S697" t="str">
            <v>19991213</v>
          </cell>
          <cell r="T697" t="str">
            <v>LISBOA</v>
          </cell>
          <cell r="U697" t="str">
            <v>9803</v>
          </cell>
          <cell r="V697" t="str">
            <v>S.NAC IND ENERGIA-SINDEL</v>
          </cell>
          <cell r="W697" t="str">
            <v>140925074</v>
          </cell>
          <cell r="X697" t="str">
            <v>1074</v>
          </cell>
          <cell r="Y697" t="str">
            <v>0.0</v>
          </cell>
          <cell r="Z697">
            <v>2</v>
          </cell>
          <cell r="AA697" t="str">
            <v>00</v>
          </cell>
          <cell r="AC697" t="str">
            <v>X</v>
          </cell>
          <cell r="AD697" t="str">
            <v>100</v>
          </cell>
          <cell r="AE697" t="str">
            <v>11201959976</v>
          </cell>
          <cell r="AF697" t="str">
            <v>02</v>
          </cell>
          <cell r="AG697" t="str">
            <v>19810505</v>
          </cell>
          <cell r="AH697" t="str">
            <v>DT.Adm.Corr.Antiguid</v>
          </cell>
          <cell r="AI697" t="str">
            <v>1</v>
          </cell>
          <cell r="AJ697" t="str">
            <v>ACTIVOS</v>
          </cell>
          <cell r="AK697" t="str">
            <v>AA</v>
          </cell>
          <cell r="AL697" t="str">
            <v>ACTIVO TEMP.INTEIRO</v>
          </cell>
          <cell r="AM697" t="str">
            <v>J300</v>
          </cell>
          <cell r="AN697" t="str">
            <v>EDPOutsourcing Comercial-S</v>
          </cell>
          <cell r="AO697" t="str">
            <v>J335</v>
          </cell>
          <cell r="AP697" t="str">
            <v>EDPOC-PRTMAO</v>
          </cell>
          <cell r="AQ697" t="str">
            <v>40177127</v>
          </cell>
          <cell r="AR697" t="str">
            <v>70000060</v>
          </cell>
          <cell r="AS697" t="str">
            <v>025.</v>
          </cell>
          <cell r="AT697" t="str">
            <v>ESCRITURARIO COMERCIAL</v>
          </cell>
          <cell r="AU697" t="str">
            <v>1</v>
          </cell>
          <cell r="AV697" t="str">
            <v>00040382</v>
          </cell>
          <cell r="AW697" t="str">
            <v>J20464540430</v>
          </cell>
          <cell r="AX697" t="str">
            <v>AS-LJPTM-LOJA PORTIMÃO</v>
          </cell>
          <cell r="AY697" t="str">
            <v>68905715</v>
          </cell>
          <cell r="AZ697" t="str">
            <v>Lj Portimão</v>
          </cell>
          <cell r="BA697" t="str">
            <v>6890</v>
          </cell>
          <cell r="BB697" t="str">
            <v>EDP Outsourcing Comercial</v>
          </cell>
          <cell r="BC697" t="str">
            <v>6890</v>
          </cell>
          <cell r="BD697" t="str">
            <v>6890</v>
          </cell>
          <cell r="BE697" t="str">
            <v>2800</v>
          </cell>
          <cell r="BF697" t="str">
            <v>6890</v>
          </cell>
          <cell r="BG697" t="str">
            <v>EDP Outsourcing Comercial,SA</v>
          </cell>
          <cell r="BH697" t="str">
            <v>1010</v>
          </cell>
          <cell r="BI697">
            <v>1247</v>
          </cell>
          <cell r="BJ697" t="str">
            <v>11</v>
          </cell>
          <cell r="BK697">
            <v>24</v>
          </cell>
          <cell r="BL697">
            <v>242.64</v>
          </cell>
          <cell r="BM697" t="str">
            <v>NÍVEL 5</v>
          </cell>
          <cell r="BN697" t="str">
            <v>01</v>
          </cell>
          <cell r="BO697" t="str">
            <v>08</v>
          </cell>
          <cell r="BP697" t="str">
            <v>20040101</v>
          </cell>
          <cell r="BQ697" t="str">
            <v>21</v>
          </cell>
          <cell r="BR697" t="str">
            <v>EVOLUCAO AUTOMATICA</v>
          </cell>
          <cell r="BS697" t="str">
            <v>20050101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C697">
            <v>0</v>
          </cell>
          <cell r="CG697">
            <v>0</v>
          </cell>
          <cell r="CK697">
            <v>0</v>
          </cell>
          <cell r="CO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1</v>
          </cell>
          <cell r="CY697" t="str">
            <v>6010</v>
          </cell>
          <cell r="CZ697">
            <v>39.54</v>
          </cell>
          <cell r="DC697">
            <v>0</v>
          </cell>
          <cell r="DF697">
            <v>0</v>
          </cell>
          <cell r="DI697">
            <v>0</v>
          </cell>
          <cell r="DK697">
            <v>0</v>
          </cell>
          <cell r="DL697">
            <v>0</v>
          </cell>
          <cell r="DN697" t="str">
            <v>21D12</v>
          </cell>
          <cell r="DO697" t="str">
            <v>Flex.T.Int."Act.Ind."</v>
          </cell>
          <cell r="DP697">
            <v>2</v>
          </cell>
          <cell r="DQ697">
            <v>100</v>
          </cell>
          <cell r="DR697" t="str">
            <v>LX01</v>
          </cell>
          <cell r="DT697" t="str">
            <v>00100000</v>
          </cell>
          <cell r="DU697" t="str">
            <v>BANCO BPI, SA</v>
          </cell>
        </row>
        <row r="698">
          <cell r="A698" t="str">
            <v>194590</v>
          </cell>
          <cell r="B698" t="str">
            <v>Manuel Alberto Santinhos Cristo</v>
          </cell>
          <cell r="C698" t="str">
            <v>1980</v>
          </cell>
          <cell r="D698">
            <v>25</v>
          </cell>
          <cell r="E698">
            <v>25</v>
          </cell>
          <cell r="F698" t="str">
            <v>19550605</v>
          </cell>
          <cell r="G698" t="str">
            <v>50</v>
          </cell>
          <cell r="H698" t="str">
            <v>1</v>
          </cell>
          <cell r="I698" t="str">
            <v>Casado</v>
          </cell>
          <cell r="J698" t="str">
            <v>masculino</v>
          </cell>
          <cell r="K698">
            <v>1</v>
          </cell>
          <cell r="L698" t="str">
            <v>Sector H  Lote 66</v>
          </cell>
          <cell r="M698" t="str">
            <v>8670-156</v>
          </cell>
          <cell r="N698" t="str">
            <v>ALJEZUR</v>
          </cell>
          <cell r="O698" t="str">
            <v>00232191</v>
          </cell>
          <cell r="P698" t="str">
            <v>SECCAO PREP.INSTIT. COMERCIAIS</v>
          </cell>
          <cell r="R698" t="str">
            <v>4727844</v>
          </cell>
          <cell r="S698" t="str">
            <v>19990526</v>
          </cell>
          <cell r="T698" t="str">
            <v>FARO</v>
          </cell>
          <cell r="U698" t="str">
            <v>9803</v>
          </cell>
          <cell r="V698" t="str">
            <v>S.NAC IND ENERGIA-SINDEL</v>
          </cell>
          <cell r="W698" t="str">
            <v>144695308</v>
          </cell>
          <cell r="X698" t="str">
            <v>1023</v>
          </cell>
          <cell r="Y698" t="str">
            <v>0.0</v>
          </cell>
          <cell r="Z698">
            <v>1</v>
          </cell>
          <cell r="AA698" t="str">
            <v>00</v>
          </cell>
          <cell r="AD698" t="str">
            <v>100</v>
          </cell>
          <cell r="AE698" t="str">
            <v>11120393574</v>
          </cell>
          <cell r="AF698" t="str">
            <v>02</v>
          </cell>
          <cell r="AG698" t="str">
            <v>19800601</v>
          </cell>
          <cell r="AH698" t="str">
            <v>DT.Adm.Corr.Antiguid</v>
          </cell>
          <cell r="AI698" t="str">
            <v>1</v>
          </cell>
          <cell r="AJ698" t="str">
            <v>ACTIVOS</v>
          </cell>
          <cell r="AK698" t="str">
            <v>AA</v>
          </cell>
          <cell r="AL698" t="str">
            <v>ACTIVO TEMP.INTEIRO</v>
          </cell>
          <cell r="AM698" t="str">
            <v>J300</v>
          </cell>
          <cell r="AN698" t="str">
            <v>EDPOutsourcing Comercial-S</v>
          </cell>
          <cell r="AO698" t="str">
            <v>J335</v>
          </cell>
          <cell r="AP698" t="str">
            <v>EDPOC-PRTMAO</v>
          </cell>
          <cell r="AQ698" t="str">
            <v>40177100</v>
          </cell>
          <cell r="AR698" t="str">
            <v>70000060</v>
          </cell>
          <cell r="AS698" t="str">
            <v>025.</v>
          </cell>
          <cell r="AT698" t="str">
            <v>ESCRITURARIO COMERCIAL</v>
          </cell>
          <cell r="AU698" t="str">
            <v>1</v>
          </cell>
          <cell r="AV698" t="str">
            <v>00040382</v>
          </cell>
          <cell r="AW698" t="str">
            <v>J20464540430</v>
          </cell>
          <cell r="AX698" t="str">
            <v>AS-LJPTM-LOJA PORTIMÃO</v>
          </cell>
          <cell r="AY698" t="str">
            <v>68905715</v>
          </cell>
          <cell r="AZ698" t="str">
            <v>Lj Portimão</v>
          </cell>
          <cell r="BA698" t="str">
            <v>6890</v>
          </cell>
          <cell r="BB698" t="str">
            <v>EDP Outsourcing Comercial</v>
          </cell>
          <cell r="BC698" t="str">
            <v>6890</v>
          </cell>
          <cell r="BD698" t="str">
            <v>6890</v>
          </cell>
          <cell r="BE698" t="str">
            <v>2800</v>
          </cell>
          <cell r="BF698" t="str">
            <v>6890</v>
          </cell>
          <cell r="BG698" t="str">
            <v>EDP Outsourcing Comercial,SA</v>
          </cell>
          <cell r="BH698" t="str">
            <v>1010</v>
          </cell>
          <cell r="BI698">
            <v>1339</v>
          </cell>
          <cell r="BJ698" t="str">
            <v>12</v>
          </cell>
          <cell r="BK698">
            <v>25</v>
          </cell>
          <cell r="BL698">
            <v>252.75</v>
          </cell>
          <cell r="BM698" t="str">
            <v>NÍVEL 5</v>
          </cell>
          <cell r="BN698" t="str">
            <v>01</v>
          </cell>
          <cell r="BO698" t="str">
            <v>09</v>
          </cell>
          <cell r="BP698" t="str">
            <v>20040101</v>
          </cell>
          <cell r="BQ698" t="str">
            <v>21</v>
          </cell>
          <cell r="BR698" t="str">
            <v>EVOLUCAO AUTOMATICA</v>
          </cell>
          <cell r="BS698" t="str">
            <v>20050101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C698">
            <v>0</v>
          </cell>
          <cell r="CG698">
            <v>0</v>
          </cell>
          <cell r="CK698">
            <v>0</v>
          </cell>
          <cell r="CO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1</v>
          </cell>
          <cell r="CY698" t="str">
            <v>6010</v>
          </cell>
          <cell r="CZ698">
            <v>39.54</v>
          </cell>
          <cell r="DC698">
            <v>0</v>
          </cell>
          <cell r="DF698">
            <v>0</v>
          </cell>
          <cell r="DI698">
            <v>0</v>
          </cell>
          <cell r="DK698">
            <v>0</v>
          </cell>
          <cell r="DL698">
            <v>0</v>
          </cell>
          <cell r="DN698" t="str">
            <v>21D12</v>
          </cell>
          <cell r="DO698" t="str">
            <v>Flex.T.Int."Act.Ind."</v>
          </cell>
          <cell r="DP698">
            <v>2</v>
          </cell>
          <cell r="DQ698">
            <v>100</v>
          </cell>
          <cell r="DR698" t="str">
            <v>LX01</v>
          </cell>
          <cell r="DT698" t="str">
            <v>00350048</v>
          </cell>
          <cell r="DU698" t="str">
            <v>CAIXA GERAL DE DEPOSITOS, SA</v>
          </cell>
        </row>
        <row r="699">
          <cell r="A699" t="str">
            <v>221317</v>
          </cell>
          <cell r="B699" t="str">
            <v>Delia Maria da Gloria Correia Marques</v>
          </cell>
          <cell r="C699" t="str">
            <v>1978</v>
          </cell>
          <cell r="D699">
            <v>27</v>
          </cell>
          <cell r="E699">
            <v>27</v>
          </cell>
          <cell r="F699" t="str">
            <v>19580116</v>
          </cell>
          <cell r="G699" t="str">
            <v>47</v>
          </cell>
          <cell r="H699" t="str">
            <v>1</v>
          </cell>
          <cell r="I699" t="str">
            <v>Casado</v>
          </cell>
          <cell r="J699" t="str">
            <v>feminino</v>
          </cell>
          <cell r="K699">
            <v>2</v>
          </cell>
          <cell r="L699" t="str">
            <v>Moinho Azeite,Beco Moinho, Lt 3-a, Fracção A</v>
          </cell>
          <cell r="M699" t="str">
            <v>8600-719</v>
          </cell>
          <cell r="N699" t="str">
            <v>LAGOS</v>
          </cell>
          <cell r="O699" t="str">
            <v>00241132</v>
          </cell>
          <cell r="P699" t="str">
            <v>CURSO COMPLEMENTAR DOS LICEUS</v>
          </cell>
          <cell r="R699" t="str">
            <v>5080242</v>
          </cell>
          <cell r="S699" t="str">
            <v>19990408</v>
          </cell>
          <cell r="T699" t="str">
            <v>LISBOA</v>
          </cell>
          <cell r="U699" t="str">
            <v>9803</v>
          </cell>
          <cell r="V699" t="str">
            <v>S.NAC IND ENERGIA-SINDEL</v>
          </cell>
          <cell r="W699" t="str">
            <v>112904491</v>
          </cell>
          <cell r="X699" t="str">
            <v>1074</v>
          </cell>
          <cell r="Y699" t="str">
            <v>0.0</v>
          </cell>
          <cell r="Z699">
            <v>2</v>
          </cell>
          <cell r="AA699" t="str">
            <v>00</v>
          </cell>
          <cell r="AD699" t="str">
            <v>100</v>
          </cell>
          <cell r="AE699" t="str">
            <v>11201018017</v>
          </cell>
          <cell r="AF699" t="str">
            <v>02</v>
          </cell>
          <cell r="AG699" t="str">
            <v>19780102</v>
          </cell>
          <cell r="AH699" t="str">
            <v>DT.Adm.Corr.Antiguid</v>
          </cell>
          <cell r="AI699" t="str">
            <v>1</v>
          </cell>
          <cell r="AJ699" t="str">
            <v>ACTIVOS</v>
          </cell>
          <cell r="AK699" t="str">
            <v>AA</v>
          </cell>
          <cell r="AL699" t="str">
            <v>ACTIVO TEMP.INTEIRO</v>
          </cell>
          <cell r="AM699" t="str">
            <v>J300</v>
          </cell>
          <cell r="AN699" t="str">
            <v>EDPOutsourcing Comercial-S</v>
          </cell>
          <cell r="AO699" t="str">
            <v>J335</v>
          </cell>
          <cell r="AP699" t="str">
            <v>EDPOC-PRTMAO</v>
          </cell>
          <cell r="AQ699" t="str">
            <v>40177126</v>
          </cell>
          <cell r="AR699" t="str">
            <v>70000060</v>
          </cell>
          <cell r="AS699" t="str">
            <v>025.</v>
          </cell>
          <cell r="AT699" t="str">
            <v>ESCRITURARIO COMERCIAL</v>
          </cell>
          <cell r="AU699" t="str">
            <v>1</v>
          </cell>
          <cell r="AV699" t="str">
            <v>00040382</v>
          </cell>
          <cell r="AW699" t="str">
            <v>J20464540430</v>
          </cell>
          <cell r="AX699" t="str">
            <v>AS-LJPTM-LOJA PORTIMÃO</v>
          </cell>
          <cell r="AY699" t="str">
            <v>68905715</v>
          </cell>
          <cell r="AZ699" t="str">
            <v>Lj Portimão</v>
          </cell>
          <cell r="BA699" t="str">
            <v>6890</v>
          </cell>
          <cell r="BB699" t="str">
            <v>EDP Outsourcing Comercial</v>
          </cell>
          <cell r="BC699" t="str">
            <v>6890</v>
          </cell>
          <cell r="BD699" t="str">
            <v>6890</v>
          </cell>
          <cell r="BE699" t="str">
            <v>2800</v>
          </cell>
          <cell r="BF699" t="str">
            <v>6890</v>
          </cell>
          <cell r="BG699" t="str">
            <v>EDP Outsourcing Comercial,SA</v>
          </cell>
          <cell r="BH699" t="str">
            <v>1010</v>
          </cell>
          <cell r="BI699">
            <v>1247</v>
          </cell>
          <cell r="BJ699" t="str">
            <v>11</v>
          </cell>
          <cell r="BK699">
            <v>27</v>
          </cell>
          <cell r="BL699">
            <v>272.97000000000003</v>
          </cell>
          <cell r="BM699" t="str">
            <v>NÍVEL 5</v>
          </cell>
          <cell r="BN699" t="str">
            <v>02</v>
          </cell>
          <cell r="BO699" t="str">
            <v>08</v>
          </cell>
          <cell r="BP699" t="str">
            <v>20030101</v>
          </cell>
          <cell r="BQ699" t="str">
            <v>21</v>
          </cell>
          <cell r="BR699" t="str">
            <v>EVOLUCAO AUTOMATICA</v>
          </cell>
          <cell r="BS699" t="str">
            <v>20050101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C699">
            <v>0</v>
          </cell>
          <cell r="CG699">
            <v>0</v>
          </cell>
          <cell r="CK699">
            <v>0</v>
          </cell>
          <cell r="CO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1</v>
          </cell>
          <cell r="CY699" t="str">
            <v>6010</v>
          </cell>
          <cell r="CZ699">
            <v>39.54</v>
          </cell>
          <cell r="DC699">
            <v>0</v>
          </cell>
          <cell r="DF699">
            <v>0</v>
          </cell>
          <cell r="DI699">
            <v>0</v>
          </cell>
          <cell r="DK699">
            <v>0</v>
          </cell>
          <cell r="DL699">
            <v>0</v>
          </cell>
          <cell r="DN699" t="str">
            <v>21D12</v>
          </cell>
          <cell r="DO699" t="str">
            <v>Flex.T.Int."Act.Ind."</v>
          </cell>
          <cell r="DP699">
            <v>2</v>
          </cell>
          <cell r="DQ699">
            <v>100</v>
          </cell>
          <cell r="DR699" t="str">
            <v>LX01</v>
          </cell>
          <cell r="DT699" t="str">
            <v>00352063</v>
          </cell>
          <cell r="DU699" t="str">
            <v>CAIXA GERAL DE DEPOSITOS, SA</v>
          </cell>
        </row>
        <row r="700">
          <cell r="A700" t="str">
            <v>221473</v>
          </cell>
          <cell r="B700" t="str">
            <v>Maria Paula Pacheco Teixeira Ventura Marreiros</v>
          </cell>
          <cell r="C700" t="str">
            <v>1981</v>
          </cell>
          <cell r="D700">
            <v>24</v>
          </cell>
          <cell r="E700">
            <v>24</v>
          </cell>
          <cell r="F700" t="str">
            <v>19620810</v>
          </cell>
          <cell r="G700" t="str">
            <v>42</v>
          </cell>
          <cell r="H700" t="str">
            <v>1</v>
          </cell>
          <cell r="I700" t="str">
            <v>Casado</v>
          </cell>
          <cell r="J700" t="str">
            <v>feminino</v>
          </cell>
          <cell r="K700">
            <v>3</v>
          </cell>
          <cell r="L700" t="str">
            <v>R Dr.Alberto Iria, Lt 8 R/C   Esq</v>
          </cell>
          <cell r="M700" t="str">
            <v>8600-000</v>
          </cell>
          <cell r="N700" t="str">
            <v>LAGOS</v>
          </cell>
          <cell r="O700" t="str">
            <v>00243022</v>
          </cell>
          <cell r="P700" t="str">
            <v>11 ANO INDUSTRIAS ALIMENTARES</v>
          </cell>
          <cell r="R700" t="str">
            <v>6125661</v>
          </cell>
          <cell r="S700" t="str">
            <v>19860318</v>
          </cell>
          <cell r="T700" t="str">
            <v>LISBOA</v>
          </cell>
          <cell r="U700" t="str">
            <v>9803</v>
          </cell>
          <cell r="V700" t="str">
            <v>S.NAC IND ENERGIA-SINDEL</v>
          </cell>
          <cell r="W700" t="str">
            <v>140925090</v>
          </cell>
          <cell r="X700" t="str">
            <v>1074</v>
          </cell>
          <cell r="Y700" t="str">
            <v>0.0</v>
          </cell>
          <cell r="Z700">
            <v>3</v>
          </cell>
          <cell r="AA700" t="str">
            <v>00</v>
          </cell>
          <cell r="AC700" t="str">
            <v>X</v>
          </cell>
          <cell r="AD700" t="str">
            <v>100</v>
          </cell>
          <cell r="AE700" t="str">
            <v>11202367663</v>
          </cell>
          <cell r="AF700" t="str">
            <v>02</v>
          </cell>
          <cell r="AG700" t="str">
            <v>19810505</v>
          </cell>
          <cell r="AH700" t="str">
            <v>DT.Adm.Corr.Antiguid</v>
          </cell>
          <cell r="AI700" t="str">
            <v>1</v>
          </cell>
          <cell r="AJ700" t="str">
            <v>ACTIVOS</v>
          </cell>
          <cell r="AK700" t="str">
            <v>AA</v>
          </cell>
          <cell r="AL700" t="str">
            <v>ACTIVO TEMP.INTEIRO</v>
          </cell>
          <cell r="AM700" t="str">
            <v>J300</v>
          </cell>
          <cell r="AN700" t="str">
            <v>EDPOutsourcing Comercial-S</v>
          </cell>
          <cell r="AO700" t="str">
            <v>J335</v>
          </cell>
          <cell r="AP700" t="str">
            <v>EDPOC-PRTMAO</v>
          </cell>
          <cell r="AQ700" t="str">
            <v>40177128</v>
          </cell>
          <cell r="AR700" t="str">
            <v>70000060</v>
          </cell>
          <cell r="AS700" t="str">
            <v>025.</v>
          </cell>
          <cell r="AT700" t="str">
            <v>ESCRITURARIO COMERCIAL</v>
          </cell>
          <cell r="AU700" t="str">
            <v>1</v>
          </cell>
          <cell r="AV700" t="str">
            <v>00040382</v>
          </cell>
          <cell r="AW700" t="str">
            <v>J20464540430</v>
          </cell>
          <cell r="AX700" t="str">
            <v>AS-LJPTM-LOJA PORTIMÃO</v>
          </cell>
          <cell r="AY700" t="str">
            <v>68905715</v>
          </cell>
          <cell r="AZ700" t="str">
            <v>Lj Portimão</v>
          </cell>
          <cell r="BA700" t="str">
            <v>6890</v>
          </cell>
          <cell r="BB700" t="str">
            <v>EDP Outsourcing Comercial</v>
          </cell>
          <cell r="BC700" t="str">
            <v>6890</v>
          </cell>
          <cell r="BD700" t="str">
            <v>6890</v>
          </cell>
          <cell r="BE700" t="str">
            <v>2800</v>
          </cell>
          <cell r="BF700" t="str">
            <v>6890</v>
          </cell>
          <cell r="BG700" t="str">
            <v>EDP Outsourcing Comercial,SA</v>
          </cell>
          <cell r="BH700" t="str">
            <v>1010</v>
          </cell>
          <cell r="BI700">
            <v>1247</v>
          </cell>
          <cell r="BJ700" t="str">
            <v>11</v>
          </cell>
          <cell r="BK700">
            <v>24</v>
          </cell>
          <cell r="BL700">
            <v>242.64</v>
          </cell>
          <cell r="BM700" t="str">
            <v>NÍVEL 5</v>
          </cell>
          <cell r="BN700" t="str">
            <v>00</v>
          </cell>
          <cell r="BO700" t="str">
            <v>08</v>
          </cell>
          <cell r="BP700" t="str">
            <v>20050101</v>
          </cell>
          <cell r="BQ700" t="str">
            <v>21</v>
          </cell>
          <cell r="BR700" t="str">
            <v>EVOLUCAO AUTOMATICA</v>
          </cell>
          <cell r="BS700" t="str">
            <v>20050101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C700">
            <v>0</v>
          </cell>
          <cell r="CG700">
            <v>0</v>
          </cell>
          <cell r="CK700">
            <v>0</v>
          </cell>
          <cell r="CO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1</v>
          </cell>
          <cell r="CY700" t="str">
            <v>6010</v>
          </cell>
          <cell r="CZ700">
            <v>39.54</v>
          </cell>
          <cell r="DC700">
            <v>0</v>
          </cell>
          <cell r="DF700">
            <v>0</v>
          </cell>
          <cell r="DI700">
            <v>0</v>
          </cell>
          <cell r="DK700">
            <v>0</v>
          </cell>
          <cell r="DL700">
            <v>0</v>
          </cell>
          <cell r="DN700" t="str">
            <v>21D12</v>
          </cell>
          <cell r="DO700" t="str">
            <v>Flex.T.Int."Act.Ind."</v>
          </cell>
          <cell r="DP700">
            <v>2</v>
          </cell>
          <cell r="DQ700">
            <v>100</v>
          </cell>
          <cell r="DR700" t="str">
            <v>LX01</v>
          </cell>
          <cell r="DT700" t="str">
            <v>00350387</v>
          </cell>
          <cell r="DU700" t="str">
            <v>CAIXA GERAL DE DEPOSITOS, SA</v>
          </cell>
        </row>
        <row r="701">
          <cell r="A701" t="str">
            <v>279315</v>
          </cell>
          <cell r="B701" t="str">
            <v>Fernanda Paula Infante Silva Goncalves Matias</v>
          </cell>
          <cell r="C701" t="str">
            <v>1983</v>
          </cell>
          <cell r="D701">
            <v>22</v>
          </cell>
          <cell r="E701">
            <v>22</v>
          </cell>
          <cell r="F701" t="str">
            <v>19640409</v>
          </cell>
          <cell r="G701" t="str">
            <v>41</v>
          </cell>
          <cell r="H701" t="str">
            <v>1</v>
          </cell>
          <cell r="I701" t="str">
            <v>Casado</v>
          </cell>
          <cell r="J701" t="str">
            <v>feminino</v>
          </cell>
          <cell r="K701">
            <v>2</v>
          </cell>
          <cell r="L701" t="str">
            <v>R. Policarpo Dias, 29-2</v>
          </cell>
          <cell r="M701" t="str">
            <v>8300-176</v>
          </cell>
          <cell r="N701" t="str">
            <v>SILVES</v>
          </cell>
          <cell r="O701" t="str">
            <v>00243272</v>
          </cell>
          <cell r="P701" t="str">
            <v>11 ANO ADMINISTRACAO PUBLICA</v>
          </cell>
          <cell r="R701" t="str">
            <v>6515762</v>
          </cell>
          <cell r="S701" t="str">
            <v>20040312</v>
          </cell>
          <cell r="T701" t="str">
            <v>LISBOA</v>
          </cell>
          <cell r="U701" t="str">
            <v>9803</v>
          </cell>
          <cell r="V701" t="str">
            <v>S.NAC IND ENERGIA-SINDEL</v>
          </cell>
          <cell r="W701" t="str">
            <v>158310900</v>
          </cell>
          <cell r="X701" t="str">
            <v>1120</v>
          </cell>
          <cell r="Y701" t="str">
            <v>0.0</v>
          </cell>
          <cell r="Z701">
            <v>2</v>
          </cell>
          <cell r="AA701" t="str">
            <v>00</v>
          </cell>
          <cell r="AC701" t="str">
            <v>X</v>
          </cell>
          <cell r="AD701" t="str">
            <v>100</v>
          </cell>
          <cell r="AE701" t="str">
            <v>11202159612</v>
          </cell>
          <cell r="AF701" t="str">
            <v>02</v>
          </cell>
          <cell r="AG701" t="str">
            <v>19830117</v>
          </cell>
          <cell r="AH701" t="str">
            <v>DT.Adm.Corr.Antiguid</v>
          </cell>
          <cell r="AI701" t="str">
            <v>1</v>
          </cell>
          <cell r="AJ701" t="str">
            <v>ACTIVOS</v>
          </cell>
          <cell r="AK701" t="str">
            <v>AA</v>
          </cell>
          <cell r="AL701" t="str">
            <v>ACTIVO TEMP.INTEIRO</v>
          </cell>
          <cell r="AM701" t="str">
            <v>J300</v>
          </cell>
          <cell r="AN701" t="str">
            <v>EDPOutsourcing Comercial-S</v>
          </cell>
          <cell r="AO701" t="str">
            <v>J335</v>
          </cell>
          <cell r="AP701" t="str">
            <v>EDPOC-PRTMAO</v>
          </cell>
          <cell r="AQ701" t="str">
            <v>40177129</v>
          </cell>
          <cell r="AR701" t="str">
            <v>70000060</v>
          </cell>
          <cell r="AS701" t="str">
            <v>025.</v>
          </cell>
          <cell r="AT701" t="str">
            <v>ESCRITURARIO COMERCIAL</v>
          </cell>
          <cell r="AU701" t="str">
            <v>1</v>
          </cell>
          <cell r="AV701" t="str">
            <v>00040382</v>
          </cell>
          <cell r="AW701" t="str">
            <v>J20464540430</v>
          </cell>
          <cell r="AX701" t="str">
            <v>AS-LJPTM-LOJA PORTIMÃO</v>
          </cell>
          <cell r="AY701" t="str">
            <v>68905715</v>
          </cell>
          <cell r="AZ701" t="str">
            <v>Lj Portimão</v>
          </cell>
          <cell r="BA701" t="str">
            <v>6890</v>
          </cell>
          <cell r="BB701" t="str">
            <v>EDP Outsourcing Comercial</v>
          </cell>
          <cell r="BC701" t="str">
            <v>6890</v>
          </cell>
          <cell r="BD701" t="str">
            <v>6890</v>
          </cell>
          <cell r="BE701" t="str">
            <v>2800</v>
          </cell>
          <cell r="BF701" t="str">
            <v>6890</v>
          </cell>
          <cell r="BG701" t="str">
            <v>EDP Outsourcing Comercial,SA</v>
          </cell>
          <cell r="BH701" t="str">
            <v>1010</v>
          </cell>
          <cell r="BI701">
            <v>1160</v>
          </cell>
          <cell r="BJ701" t="str">
            <v>10</v>
          </cell>
          <cell r="BK701">
            <v>22</v>
          </cell>
          <cell r="BL701">
            <v>222.42</v>
          </cell>
          <cell r="BM701" t="str">
            <v>NÍVEL 5</v>
          </cell>
          <cell r="BN701" t="str">
            <v>02</v>
          </cell>
          <cell r="BO701" t="str">
            <v>07</v>
          </cell>
          <cell r="BP701" t="str">
            <v>20030101</v>
          </cell>
          <cell r="BQ701" t="str">
            <v>21</v>
          </cell>
          <cell r="BR701" t="str">
            <v>EVOLUCAO AUTOMATICA</v>
          </cell>
          <cell r="BS701" t="str">
            <v>20050101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C701">
            <v>0</v>
          </cell>
          <cell r="CG701">
            <v>0</v>
          </cell>
          <cell r="CK701">
            <v>0</v>
          </cell>
          <cell r="CO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1</v>
          </cell>
          <cell r="CY701" t="str">
            <v>6010</v>
          </cell>
          <cell r="CZ701">
            <v>39.54</v>
          </cell>
          <cell r="DC701">
            <v>0</v>
          </cell>
          <cell r="DF701">
            <v>0</v>
          </cell>
          <cell r="DI701">
            <v>0</v>
          </cell>
          <cell r="DK701">
            <v>0</v>
          </cell>
          <cell r="DL701">
            <v>0</v>
          </cell>
          <cell r="DN701" t="str">
            <v>21D12</v>
          </cell>
          <cell r="DO701" t="str">
            <v>Flex.T.Int."Act.Ind."</v>
          </cell>
          <cell r="DP701">
            <v>2</v>
          </cell>
          <cell r="DQ701">
            <v>100</v>
          </cell>
          <cell r="DR701" t="str">
            <v>LX01</v>
          </cell>
          <cell r="DT701" t="str">
            <v>00350780</v>
          </cell>
          <cell r="DU701" t="str">
            <v>CAIXA GERAL DE DEPOSITOS, SA</v>
          </cell>
        </row>
        <row r="702">
          <cell r="A702" t="str">
            <v>279323</v>
          </cell>
          <cell r="B702" t="str">
            <v>Maria da Piedade Pacheco Catarino Silva</v>
          </cell>
          <cell r="C702" t="str">
            <v>1983</v>
          </cell>
          <cell r="D702">
            <v>22</v>
          </cell>
          <cell r="E702">
            <v>22</v>
          </cell>
          <cell r="F702" t="str">
            <v>19620109</v>
          </cell>
          <cell r="G702" t="str">
            <v>43</v>
          </cell>
          <cell r="H702" t="str">
            <v>1</v>
          </cell>
          <cell r="I702" t="str">
            <v>Casado</v>
          </cell>
          <cell r="J702" t="str">
            <v>feminino</v>
          </cell>
          <cell r="K702">
            <v>2</v>
          </cell>
          <cell r="L702" t="str">
            <v>R Dr. Nobre Oliveira, 13-4 Esq</v>
          </cell>
          <cell r="M702" t="str">
            <v>8300-000</v>
          </cell>
          <cell r="N702" t="str">
            <v>SILVES</v>
          </cell>
          <cell r="O702" t="str">
            <v>00243403</v>
          </cell>
          <cell r="P702" t="str">
            <v>12.ANO - 3. CURSO</v>
          </cell>
          <cell r="R702" t="str">
            <v>6068909</v>
          </cell>
          <cell r="S702" t="str">
            <v>20010118</v>
          </cell>
          <cell r="T702" t="str">
            <v>LISBOA</v>
          </cell>
          <cell r="U702" t="str">
            <v>9803</v>
          </cell>
          <cell r="V702" t="str">
            <v>S.NAC IND ENERGIA-SINDEL</v>
          </cell>
          <cell r="W702" t="str">
            <v>142878707</v>
          </cell>
          <cell r="X702" t="str">
            <v>1120</v>
          </cell>
          <cell r="Y702" t="str">
            <v>0.0</v>
          </cell>
          <cell r="Z702">
            <v>2</v>
          </cell>
          <cell r="AA702" t="str">
            <v>00</v>
          </cell>
          <cell r="AC702" t="str">
            <v>X</v>
          </cell>
          <cell r="AD702" t="str">
            <v>100</v>
          </cell>
          <cell r="AE702" t="str">
            <v>11202041733</v>
          </cell>
          <cell r="AF702" t="str">
            <v>02</v>
          </cell>
          <cell r="AG702" t="str">
            <v>19830117</v>
          </cell>
          <cell r="AH702" t="str">
            <v>DT.Adm.Corr.Antiguid</v>
          </cell>
          <cell r="AI702" t="str">
            <v>1</v>
          </cell>
          <cell r="AJ702" t="str">
            <v>ACTIVOS</v>
          </cell>
          <cell r="AK702" t="str">
            <v>AA</v>
          </cell>
          <cell r="AL702" t="str">
            <v>ACTIVO TEMP.INTEIRO</v>
          </cell>
          <cell r="AM702" t="str">
            <v>J300</v>
          </cell>
          <cell r="AN702" t="str">
            <v>EDPOutsourcing Comercial-S</v>
          </cell>
          <cell r="AO702" t="str">
            <v>J335</v>
          </cell>
          <cell r="AP702" t="str">
            <v>EDPOC-PRTMAO</v>
          </cell>
          <cell r="AQ702" t="str">
            <v>40177130</v>
          </cell>
          <cell r="AR702" t="str">
            <v>70000060</v>
          </cell>
          <cell r="AS702" t="str">
            <v>025.</v>
          </cell>
          <cell r="AT702" t="str">
            <v>ESCRITURARIO COMERCIAL</v>
          </cell>
          <cell r="AU702" t="str">
            <v>1</v>
          </cell>
          <cell r="AV702" t="str">
            <v>00040382</v>
          </cell>
          <cell r="AW702" t="str">
            <v>J20464540430</v>
          </cell>
          <cell r="AX702" t="str">
            <v>AS-LJPTM-LOJA PORTIMÃO</v>
          </cell>
          <cell r="AY702" t="str">
            <v>68905715</v>
          </cell>
          <cell r="AZ702" t="str">
            <v>Lj Portimão</v>
          </cell>
          <cell r="BA702" t="str">
            <v>6890</v>
          </cell>
          <cell r="BB702" t="str">
            <v>EDP Outsourcing Comercial</v>
          </cell>
          <cell r="BC702" t="str">
            <v>6890</v>
          </cell>
          <cell r="BD702" t="str">
            <v>6890</v>
          </cell>
          <cell r="BE702" t="str">
            <v>2800</v>
          </cell>
          <cell r="BF702" t="str">
            <v>6890</v>
          </cell>
          <cell r="BG702" t="str">
            <v>EDP Outsourcing Comercial,SA</v>
          </cell>
          <cell r="BH702" t="str">
            <v>1010</v>
          </cell>
          <cell r="BI702">
            <v>1160</v>
          </cell>
          <cell r="BJ702" t="str">
            <v>10</v>
          </cell>
          <cell r="BK702">
            <v>22</v>
          </cell>
          <cell r="BL702">
            <v>222.42</v>
          </cell>
          <cell r="BM702" t="str">
            <v>NÍVEL 5</v>
          </cell>
          <cell r="BN702" t="str">
            <v>02</v>
          </cell>
          <cell r="BO702" t="str">
            <v>07</v>
          </cell>
          <cell r="BP702" t="str">
            <v>20030101</v>
          </cell>
          <cell r="BQ702" t="str">
            <v>21</v>
          </cell>
          <cell r="BR702" t="str">
            <v>EVOLUCAO AUTOMATICA</v>
          </cell>
          <cell r="BS702" t="str">
            <v>20050101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C702">
            <v>0</v>
          </cell>
          <cell r="CG702">
            <v>0</v>
          </cell>
          <cell r="CK702">
            <v>0</v>
          </cell>
          <cell r="CO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1</v>
          </cell>
          <cell r="CY702" t="str">
            <v>6010</v>
          </cell>
          <cell r="CZ702">
            <v>39.54</v>
          </cell>
          <cell r="DC702">
            <v>0</v>
          </cell>
          <cell r="DF702">
            <v>0</v>
          </cell>
          <cell r="DI702">
            <v>0</v>
          </cell>
          <cell r="DK702">
            <v>0</v>
          </cell>
          <cell r="DL702">
            <v>0</v>
          </cell>
          <cell r="DN702" t="str">
            <v>21D12</v>
          </cell>
          <cell r="DO702" t="str">
            <v>Flex.T.Int."Act.Ind."</v>
          </cell>
          <cell r="DP702">
            <v>2</v>
          </cell>
          <cell r="DQ702">
            <v>100</v>
          </cell>
          <cell r="DR702" t="str">
            <v>LX01</v>
          </cell>
          <cell r="DT702" t="str">
            <v>00350780</v>
          </cell>
          <cell r="DU702" t="str">
            <v>CAIXA GERAL DE DEPOSITOS, SA</v>
          </cell>
        </row>
        <row r="703">
          <cell r="A703" t="str">
            <v>238937</v>
          </cell>
          <cell r="B703" t="str">
            <v>Jorge Manuel de Campos Inacio</v>
          </cell>
          <cell r="C703" t="str">
            <v>1982</v>
          </cell>
          <cell r="D703">
            <v>23</v>
          </cell>
          <cell r="E703">
            <v>23</v>
          </cell>
          <cell r="F703" t="str">
            <v>19631210</v>
          </cell>
          <cell r="G703" t="str">
            <v>41</v>
          </cell>
          <cell r="H703" t="str">
            <v>1</v>
          </cell>
          <cell r="I703" t="str">
            <v>Casado</v>
          </cell>
          <cell r="J703" t="str">
            <v>masculino</v>
          </cell>
          <cell r="K703">
            <v>2</v>
          </cell>
          <cell r="L703" t="str">
            <v>R Armazens Municipais Lt10-Coca Maravilhas</v>
          </cell>
          <cell r="M703" t="str">
            <v>8500-000</v>
          </cell>
          <cell r="N703" t="str">
            <v>PORTIMÃO</v>
          </cell>
          <cell r="O703" t="str">
            <v>00776000</v>
          </cell>
          <cell r="P703" t="str">
            <v>GESTAO</v>
          </cell>
          <cell r="R703" t="str">
            <v>6405994</v>
          </cell>
          <cell r="S703" t="str">
            <v>19980603</v>
          </cell>
          <cell r="T703" t="str">
            <v>LISBOA</v>
          </cell>
          <cell r="U703" t="str">
            <v>9803</v>
          </cell>
          <cell r="V703" t="str">
            <v>S.NAC IND ENERGIA-SINDEL</v>
          </cell>
          <cell r="W703" t="str">
            <v>170753204</v>
          </cell>
          <cell r="X703" t="str">
            <v>1112</v>
          </cell>
          <cell r="Y703" t="str">
            <v>0.0</v>
          </cell>
          <cell r="Z703">
            <v>2</v>
          </cell>
          <cell r="AA703" t="str">
            <v>00</v>
          </cell>
          <cell r="AD703" t="str">
            <v>100</v>
          </cell>
          <cell r="AE703" t="str">
            <v>11202279900</v>
          </cell>
          <cell r="AF703" t="str">
            <v>02</v>
          </cell>
          <cell r="AG703" t="str">
            <v>19821102</v>
          </cell>
          <cell r="AH703" t="str">
            <v>DT.Adm.Corr.Antiguid</v>
          </cell>
          <cell r="AI703" t="str">
            <v>1</v>
          </cell>
          <cell r="AJ703" t="str">
            <v>ACTIVOS</v>
          </cell>
          <cell r="AK703" t="str">
            <v>AA</v>
          </cell>
          <cell r="AL703" t="str">
            <v>ACTIVO TEMP.INTEIRO</v>
          </cell>
          <cell r="AM703" t="str">
            <v>J300</v>
          </cell>
          <cell r="AN703" t="str">
            <v>EDPOutsourcing Comercial-S</v>
          </cell>
          <cell r="AO703" t="str">
            <v>J335</v>
          </cell>
          <cell r="AP703" t="str">
            <v>EDPOC-PRTMAO</v>
          </cell>
          <cell r="AQ703" t="str">
            <v>40177428</v>
          </cell>
          <cell r="AR703" t="str">
            <v>70000041</v>
          </cell>
          <cell r="AS703" t="str">
            <v>01L1</v>
          </cell>
          <cell r="AT703" t="str">
            <v>LICENCIADO I</v>
          </cell>
          <cell r="AU703" t="str">
            <v>1</v>
          </cell>
          <cell r="AV703" t="str">
            <v>00040449</v>
          </cell>
          <cell r="AW703" t="str">
            <v>J20600002230</v>
          </cell>
          <cell r="AX703" t="str">
            <v>ACCS-CONTACTOS COMERCIAIS SUL</v>
          </cell>
          <cell r="AY703" t="str">
            <v>68908200</v>
          </cell>
          <cell r="AZ703" t="str">
            <v>GC - GA Gestão Conta</v>
          </cell>
          <cell r="BA703" t="str">
            <v>6890</v>
          </cell>
          <cell r="BB703" t="str">
            <v>EDP Outsourcing Comercial</v>
          </cell>
          <cell r="BC703" t="str">
            <v>6890</v>
          </cell>
          <cell r="BD703" t="str">
            <v>6890</v>
          </cell>
          <cell r="BE703" t="str">
            <v>2800</v>
          </cell>
          <cell r="BF703" t="str">
            <v>6890</v>
          </cell>
          <cell r="BG703" t="str">
            <v>EDP Outsourcing Comercial,SA</v>
          </cell>
          <cell r="BH703" t="str">
            <v>1010</v>
          </cell>
          <cell r="BI703">
            <v>1799</v>
          </cell>
          <cell r="BJ703" t="str">
            <v>F</v>
          </cell>
          <cell r="BK703">
            <v>23</v>
          </cell>
          <cell r="BL703">
            <v>232.53</v>
          </cell>
          <cell r="BM703" t="str">
            <v>LIC 1</v>
          </cell>
          <cell r="BN703" t="str">
            <v>01</v>
          </cell>
          <cell r="BO703" t="str">
            <v>F</v>
          </cell>
          <cell r="BP703" t="str">
            <v>20040101</v>
          </cell>
          <cell r="BQ703" t="str">
            <v>21</v>
          </cell>
          <cell r="BR703" t="str">
            <v>EVOLUCAO AUTOMATICA</v>
          </cell>
          <cell r="BS703" t="str">
            <v>20050101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C703">
            <v>0</v>
          </cell>
          <cell r="CG703">
            <v>0</v>
          </cell>
          <cell r="CK703">
            <v>0</v>
          </cell>
          <cell r="CO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Z703">
            <v>0</v>
          </cell>
          <cell r="DC703">
            <v>0</v>
          </cell>
          <cell r="DF703">
            <v>0</v>
          </cell>
          <cell r="DI703">
            <v>0</v>
          </cell>
          <cell r="DK703">
            <v>0</v>
          </cell>
          <cell r="DL703">
            <v>0</v>
          </cell>
          <cell r="DN703" t="str">
            <v>21D12</v>
          </cell>
          <cell r="DO703" t="str">
            <v>Flex.T.Int."Act.Ind."</v>
          </cell>
          <cell r="DP703">
            <v>2</v>
          </cell>
          <cell r="DQ703">
            <v>100</v>
          </cell>
          <cell r="DR703" t="str">
            <v>LX01</v>
          </cell>
          <cell r="DT703" t="str">
            <v>00070248</v>
          </cell>
          <cell r="DU703" t="str">
            <v>BANCO ESPIRITO SANTO, SA</v>
          </cell>
        </row>
        <row r="704">
          <cell r="A704" t="str">
            <v>189685</v>
          </cell>
          <cell r="B704" t="str">
            <v>João Carlos Campos Guimarães</v>
          </cell>
          <cell r="C704" t="str">
            <v>1980</v>
          </cell>
          <cell r="D704">
            <v>25</v>
          </cell>
          <cell r="E704">
            <v>0</v>
          </cell>
          <cell r="F704" t="str">
            <v>19540817</v>
          </cell>
          <cell r="G704" t="str">
            <v>50</v>
          </cell>
          <cell r="H704" t="str">
            <v>1</v>
          </cell>
          <cell r="I704" t="str">
            <v>Casado</v>
          </cell>
          <cell r="J704" t="str">
            <v>masculino</v>
          </cell>
          <cell r="K704">
            <v>1</v>
          </cell>
          <cell r="L704" t="str">
            <v>Praceta João Villaret, 161-5º Dto. Tras.</v>
          </cell>
          <cell r="M704" t="str">
            <v>4460-337</v>
          </cell>
          <cell r="N704" t="str">
            <v>SENHORA DA HORA</v>
          </cell>
          <cell r="O704" t="str">
            <v>00743205</v>
          </cell>
          <cell r="P704" t="str">
            <v>ENG. ELECTROTECNICA</v>
          </cell>
          <cell r="R704" t="str">
            <v>3024096</v>
          </cell>
          <cell r="S704" t="str">
            <v>19951124</v>
          </cell>
          <cell r="T704" t="str">
            <v>LISBOA</v>
          </cell>
          <cell r="W704" t="str">
            <v>127598472</v>
          </cell>
          <cell r="X704" t="str">
            <v>1821</v>
          </cell>
          <cell r="Y704" t="str">
            <v>0.0</v>
          </cell>
          <cell r="Z704">
            <v>0</v>
          </cell>
          <cell r="AA704" t="str">
            <v>01</v>
          </cell>
          <cell r="AD704" t="str">
            <v>100</v>
          </cell>
          <cell r="AE704" t="str">
            <v>11290348495</v>
          </cell>
          <cell r="AF704" t="str">
            <v>02</v>
          </cell>
          <cell r="AG704" t="str">
            <v>19800301</v>
          </cell>
          <cell r="AH704" t="str">
            <v>DT.Adm.Corr.Antiguid</v>
          </cell>
          <cell r="AK704" t="str">
            <v>AA</v>
          </cell>
          <cell r="AL704" t="str">
            <v>ACTIVO TEMP.INTEIRO</v>
          </cell>
          <cell r="AM704" t="str">
            <v>J1AD</v>
          </cell>
          <cell r="AN704" t="str">
            <v>EDPOutsourcing Comercial-N</v>
          </cell>
          <cell r="AO704" t="str">
            <v>J1A1</v>
          </cell>
          <cell r="AP704" t="str">
            <v>EDPOC-PRT-GnçCr</v>
          </cell>
          <cell r="AQ704" t="str">
            <v>40176763</v>
          </cell>
          <cell r="AR704" t="str">
            <v>70000073</v>
          </cell>
          <cell r="AS704" t="str">
            <v>030I</v>
          </cell>
          <cell r="AT704" t="str">
            <v>DIRECTOR</v>
          </cell>
          <cell r="AU704" t="str">
            <v>1</v>
          </cell>
          <cell r="AV704" t="str">
            <v>00040112</v>
          </cell>
          <cell r="AW704" t="str">
            <v>J20300000110</v>
          </cell>
          <cell r="AX704" t="str">
            <v>PCDR - DIRECTOR</v>
          </cell>
          <cell r="AY704" t="str">
            <v>68904000</v>
          </cell>
          <cell r="AZ704" t="str">
            <v>Área Suporte - Apoio</v>
          </cell>
          <cell r="BA704" t="str">
            <v>6890</v>
          </cell>
          <cell r="BB704" t="str">
            <v>EDP Outsourcing Comercial</v>
          </cell>
          <cell r="BC704" t="str">
            <v>6890</v>
          </cell>
          <cell r="BD704" t="str">
            <v>6890</v>
          </cell>
          <cell r="BE704" t="str">
            <v>2800</v>
          </cell>
          <cell r="BF704" t="str">
            <v>6890</v>
          </cell>
          <cell r="BG704" t="str">
            <v>EDP Outsourcing Comercial,SA</v>
          </cell>
          <cell r="BI704">
            <v>0</v>
          </cell>
          <cell r="BK704">
            <v>0</v>
          </cell>
          <cell r="BL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C704">
            <v>0</v>
          </cell>
          <cell r="CG704">
            <v>0</v>
          </cell>
          <cell r="CK704">
            <v>0</v>
          </cell>
          <cell r="CO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Z704">
            <v>0</v>
          </cell>
          <cell r="DC704">
            <v>0</v>
          </cell>
          <cell r="DF704">
            <v>0</v>
          </cell>
          <cell r="DI704">
            <v>0</v>
          </cell>
          <cell r="DK704">
            <v>0</v>
          </cell>
          <cell r="DL704">
            <v>0</v>
          </cell>
          <cell r="DP704">
            <v>9</v>
          </cell>
          <cell r="DQ704">
            <v>100</v>
          </cell>
          <cell r="DR704" t="str">
            <v>ADMI</v>
          </cell>
          <cell r="DT704" t="str">
            <v>00100000</v>
          </cell>
          <cell r="DU704" t="str">
            <v>BANCO BPI, SA</v>
          </cell>
        </row>
        <row r="705">
          <cell r="A705" t="str">
            <v>117501</v>
          </cell>
          <cell r="B705" t="str">
            <v>Fernando Pinto Carvalho</v>
          </cell>
          <cell r="C705" t="str">
            <v>1967</v>
          </cell>
          <cell r="D705">
            <v>38</v>
          </cell>
          <cell r="E705">
            <v>0</v>
          </cell>
          <cell r="F705" t="str">
            <v>19490725</v>
          </cell>
          <cell r="G705" t="str">
            <v>55</v>
          </cell>
          <cell r="H705" t="str">
            <v>1</v>
          </cell>
          <cell r="I705" t="str">
            <v>Casado</v>
          </cell>
          <cell r="J705" t="str">
            <v>masculino</v>
          </cell>
          <cell r="K705">
            <v>2</v>
          </cell>
          <cell r="L705" t="str">
            <v>Qt Vale Gemil,4</v>
          </cell>
          <cell r="M705" t="str">
            <v>3040-322</v>
          </cell>
          <cell r="N705" t="str">
            <v>COIMBRA</v>
          </cell>
          <cell r="O705" t="str">
            <v>00743355</v>
          </cell>
          <cell r="P705" t="str">
            <v>"AUTOMACAO,ENERGIA,ELECTRONICA"</v>
          </cell>
          <cell r="R705" t="str">
            <v>973575</v>
          </cell>
          <cell r="S705" t="str">
            <v>19920121</v>
          </cell>
          <cell r="T705" t="str">
            <v>COIMBRA</v>
          </cell>
          <cell r="W705" t="str">
            <v>159154480</v>
          </cell>
          <cell r="X705" t="str">
            <v>0728</v>
          </cell>
          <cell r="Y705" t="str">
            <v>0.0</v>
          </cell>
          <cell r="Z705">
            <v>0</v>
          </cell>
          <cell r="AA705" t="str">
            <v>00</v>
          </cell>
          <cell r="AD705" t="str">
            <v>100</v>
          </cell>
          <cell r="AE705" t="str">
            <v>11264392130</v>
          </cell>
          <cell r="AF705" t="str">
            <v>02</v>
          </cell>
          <cell r="AG705" t="str">
            <v>19670801</v>
          </cell>
          <cell r="AH705" t="str">
            <v>DT.Adm.Corr.Antiguid</v>
          </cell>
          <cell r="AK705" t="str">
            <v>AA</v>
          </cell>
          <cell r="AL705" t="str">
            <v>ACTIVO TEMP.INTEIRO</v>
          </cell>
          <cell r="AM705" t="str">
            <v>J2AD</v>
          </cell>
          <cell r="AN705" t="str">
            <v>EDPOutsourcingComercial-Ce</v>
          </cell>
          <cell r="AO705" t="str">
            <v>J2A1</v>
          </cell>
          <cell r="AP705" t="str">
            <v>EDPOC-CMBR-UrbD</v>
          </cell>
          <cell r="AQ705" t="str">
            <v>40177164</v>
          </cell>
          <cell r="AR705" t="str">
            <v>70000073</v>
          </cell>
          <cell r="AS705" t="str">
            <v>030I</v>
          </cell>
          <cell r="AT705" t="str">
            <v>DIRECTOR</v>
          </cell>
          <cell r="AU705" t="str">
            <v>1</v>
          </cell>
          <cell r="AV705" t="str">
            <v>00040401</v>
          </cell>
          <cell r="AW705" t="str">
            <v>J20500000120</v>
          </cell>
          <cell r="AX705" t="str">
            <v>OCDR-DIRECTOR</v>
          </cell>
          <cell r="AY705" t="str">
            <v>68907000</v>
          </cell>
          <cell r="AZ705" t="str">
            <v>Operações Comerciais</v>
          </cell>
          <cell r="BA705" t="str">
            <v>6890</v>
          </cell>
          <cell r="BB705" t="str">
            <v>EDP Outsourcing Comercial</v>
          </cell>
          <cell r="BC705" t="str">
            <v>6890</v>
          </cell>
          <cell r="BD705" t="str">
            <v>6890</v>
          </cell>
          <cell r="BE705" t="str">
            <v>2800</v>
          </cell>
          <cell r="BF705" t="str">
            <v>6890</v>
          </cell>
          <cell r="BG705" t="str">
            <v>EDP Outsourcing Comercial,SA</v>
          </cell>
          <cell r="BI705">
            <v>0</v>
          </cell>
          <cell r="BK705">
            <v>0</v>
          </cell>
          <cell r="BL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C705">
            <v>0</v>
          </cell>
          <cell r="CG705">
            <v>0</v>
          </cell>
          <cell r="CK705">
            <v>0</v>
          </cell>
          <cell r="CO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Z705">
            <v>0</v>
          </cell>
          <cell r="DC705">
            <v>0</v>
          </cell>
          <cell r="DF705">
            <v>0</v>
          </cell>
          <cell r="DI705">
            <v>0</v>
          </cell>
          <cell r="DK705">
            <v>0</v>
          </cell>
          <cell r="DL705">
            <v>0</v>
          </cell>
          <cell r="DP705">
            <v>9</v>
          </cell>
          <cell r="DQ705">
            <v>100</v>
          </cell>
          <cell r="DR705" t="str">
            <v>ADMI</v>
          </cell>
          <cell r="DT705" t="str">
            <v>00330000</v>
          </cell>
          <cell r="DU705" t="str">
            <v>BANCO COMERCIAL PORTUGUES, SA</v>
          </cell>
        </row>
        <row r="706">
          <cell r="A706" t="str">
            <v>125806</v>
          </cell>
          <cell r="B706" t="str">
            <v>Jose Alberto Marcos Silva</v>
          </cell>
          <cell r="C706" t="str">
            <v>1970</v>
          </cell>
          <cell r="D706">
            <v>35</v>
          </cell>
          <cell r="E706">
            <v>0</v>
          </cell>
          <cell r="F706" t="str">
            <v>19440210</v>
          </cell>
          <cell r="G706" t="str">
            <v>61</v>
          </cell>
          <cell r="H706" t="str">
            <v>1</v>
          </cell>
          <cell r="I706" t="str">
            <v>Casado</v>
          </cell>
          <cell r="J706" t="str">
            <v>masculino</v>
          </cell>
          <cell r="K706">
            <v>1</v>
          </cell>
          <cell r="L706" t="str">
            <v>Av.D João II, lte 1.01.2.2-6º</v>
          </cell>
          <cell r="M706" t="str">
            <v>1990-095</v>
          </cell>
          <cell r="N706" t="str">
            <v>LISBOA</v>
          </cell>
          <cell r="O706" t="str">
            <v>00743106</v>
          </cell>
          <cell r="P706" t="str">
            <v>ENG. ELECTROTECNICA</v>
          </cell>
          <cell r="R706" t="str">
            <v>2514983</v>
          </cell>
          <cell r="S706" t="str">
            <v>19990415</v>
          </cell>
          <cell r="T706" t="str">
            <v>LISBOA</v>
          </cell>
          <cell r="W706" t="str">
            <v>101793758</v>
          </cell>
          <cell r="X706" t="str">
            <v>3336</v>
          </cell>
          <cell r="Y706" t="str">
            <v>0.0</v>
          </cell>
          <cell r="Z706">
            <v>0</v>
          </cell>
          <cell r="AA706" t="str">
            <v>00</v>
          </cell>
          <cell r="AC706" t="str">
            <v>X</v>
          </cell>
          <cell r="AD706" t="str">
            <v>100</v>
          </cell>
          <cell r="AE706" t="str">
            <v>10940063907</v>
          </cell>
          <cell r="AF706" t="str">
            <v>02</v>
          </cell>
          <cell r="AG706" t="str">
            <v>19700301</v>
          </cell>
          <cell r="AH706" t="str">
            <v>DT.Adm.Corr.Antiguid</v>
          </cell>
          <cell r="AK706" t="str">
            <v>AB</v>
          </cell>
          <cell r="AL706" t="str">
            <v>MEMB.ADM.GRUPO EDP</v>
          </cell>
          <cell r="AM706" t="str">
            <v>J3AD</v>
          </cell>
          <cell r="AN706" t="str">
            <v>EDPOutsourcing Comercial-S</v>
          </cell>
          <cell r="AO706" t="str">
            <v>J3A1</v>
          </cell>
          <cell r="AP706" t="str">
            <v>EDPOC-LSB-CCB43</v>
          </cell>
          <cell r="AQ706" t="str">
            <v>40178886</v>
          </cell>
          <cell r="AR706" t="str">
            <v>70000255</v>
          </cell>
          <cell r="AS706" t="str">
            <v>140M</v>
          </cell>
          <cell r="AT706" t="str">
            <v>ADMINISTRADOR DELEGADO</v>
          </cell>
          <cell r="AU706" t="str">
            <v>1</v>
          </cell>
          <cell r="AV706" t="str">
            <v>00040102</v>
          </cell>
          <cell r="AW706" t="str">
            <v>J20</v>
          </cell>
          <cell r="AX706" t="str">
            <v>CA-CONSELHO ADMINISTRAÇÃO</v>
          </cell>
          <cell r="AY706" t="str">
            <v>68900100</v>
          </cell>
          <cell r="AZ706" t="str">
            <v>Orgãos Sociais</v>
          </cell>
          <cell r="BA706" t="str">
            <v>6890</v>
          </cell>
          <cell r="BB706" t="str">
            <v>EDP Outsourcing Comercial</v>
          </cell>
          <cell r="BC706" t="str">
            <v>6890</v>
          </cell>
          <cell r="BD706" t="str">
            <v>2800</v>
          </cell>
          <cell r="BF706" t="str">
            <v>6890</v>
          </cell>
          <cell r="BG706" t="str">
            <v>EDP Outsourcing Comercial,SA</v>
          </cell>
          <cell r="BI706">
            <v>0</v>
          </cell>
          <cell r="BK706">
            <v>0</v>
          </cell>
          <cell r="BL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C706">
            <v>0</v>
          </cell>
          <cell r="CG706">
            <v>0</v>
          </cell>
          <cell r="CK706">
            <v>0</v>
          </cell>
          <cell r="CO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Z706">
            <v>0</v>
          </cell>
          <cell r="DC706">
            <v>0</v>
          </cell>
          <cell r="DF706">
            <v>0</v>
          </cell>
          <cell r="DI706">
            <v>0</v>
          </cell>
          <cell r="DK706">
            <v>0</v>
          </cell>
          <cell r="DL706">
            <v>0</v>
          </cell>
          <cell r="DP706">
            <v>0</v>
          </cell>
          <cell r="DQ706">
            <v>100</v>
          </cell>
          <cell r="DR706" t="str">
            <v>ADMI</v>
          </cell>
          <cell r="DT706" t="str">
            <v>00100000</v>
          </cell>
          <cell r="DU706" t="str">
            <v>BANCO BPI, SA</v>
          </cell>
        </row>
        <row r="707">
          <cell r="A707" t="str">
            <v>333771</v>
          </cell>
          <cell r="B707" t="str">
            <v>Antonio Manuel Barreto Pita de Abreu</v>
          </cell>
          <cell r="C707"/>
          <cell r="D707" t="e">
            <v>#VALUE!</v>
          </cell>
          <cell r="E707">
            <v>0</v>
          </cell>
          <cell r="F707" t="str">
            <v>19500317</v>
          </cell>
          <cell r="G707" t="str">
            <v>55</v>
          </cell>
          <cell r="H707" t="str">
            <v>1</v>
          </cell>
          <cell r="I707" t="str">
            <v>Casado</v>
          </cell>
          <cell r="J707" t="str">
            <v>masculino</v>
          </cell>
          <cell r="K707">
            <v>2</v>
          </cell>
          <cell r="L707" t="str">
            <v>R Campolide,351 - Edifício III, 19º D</v>
          </cell>
          <cell r="M707" t="str">
            <v>1070-034</v>
          </cell>
          <cell r="N707" t="str">
            <v>LISBOA</v>
          </cell>
          <cell r="O707" t="str">
            <v>00000000</v>
          </cell>
          <cell r="W707" t="str">
            <v>100944590</v>
          </cell>
          <cell r="X707" t="str">
            <v>3107</v>
          </cell>
          <cell r="Y707" t="str">
            <v>0.0</v>
          </cell>
          <cell r="Z707">
            <v>0</v>
          </cell>
          <cell r="AA707" t="str">
            <v>00</v>
          </cell>
          <cell r="AC707" t="str">
            <v>X</v>
          </cell>
          <cell r="AD707" t="str">
            <v>100</v>
          </cell>
          <cell r="AE707" t="str">
            <v>11218257446</v>
          </cell>
          <cell r="AK707" t="str">
            <v>AW</v>
          </cell>
          <cell r="AL707" t="str">
            <v>MEMB.CA-G.EDP-N.SUB</v>
          </cell>
          <cell r="AM707" t="str">
            <v>J3AD</v>
          </cell>
          <cell r="AN707" t="str">
            <v>EDPOutsourcing Comercial-S</v>
          </cell>
          <cell r="AO707" t="str">
            <v>J3A1</v>
          </cell>
          <cell r="AP707" t="str">
            <v>EDPOC-LSB-CCB43</v>
          </cell>
          <cell r="AQ707" t="str">
            <v>40178885</v>
          </cell>
          <cell r="AR707" t="str">
            <v>70002076</v>
          </cell>
          <cell r="AS707" t="str">
            <v>410M</v>
          </cell>
          <cell r="AT707" t="str">
            <v>VOGAL CA N/E</v>
          </cell>
          <cell r="AU707" t="str">
            <v>0</v>
          </cell>
          <cell r="AV707" t="str">
            <v>00040102</v>
          </cell>
          <cell r="AW707" t="str">
            <v>J20</v>
          </cell>
          <cell r="AX707" t="str">
            <v>CA-CONSELHO ADMINISTRAÇÃO</v>
          </cell>
          <cell r="AY707" t="str">
            <v>68900100</v>
          </cell>
          <cell r="AZ707" t="str">
            <v>Orgãos Sociais</v>
          </cell>
          <cell r="BA707" t="str">
            <v>6890</v>
          </cell>
          <cell r="BB707" t="str">
            <v>EDP Outsourcing Comercial</v>
          </cell>
          <cell r="BC707" t="str">
            <v>6890</v>
          </cell>
          <cell r="BF707" t="str">
            <v>6890</v>
          </cell>
          <cell r="BG707" t="str">
            <v>EDP Outsourcing Comercial,SA</v>
          </cell>
          <cell r="BI707">
            <v>0</v>
          </cell>
          <cell r="BK707">
            <v>0</v>
          </cell>
          <cell r="BL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C707">
            <v>0</v>
          </cell>
          <cell r="CG707">
            <v>0</v>
          </cell>
          <cell r="CK707">
            <v>0</v>
          </cell>
          <cell r="CO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Z707">
            <v>0</v>
          </cell>
          <cell r="DC707">
            <v>0</v>
          </cell>
          <cell r="DF707">
            <v>0</v>
          </cell>
          <cell r="DI707">
            <v>0</v>
          </cell>
          <cell r="DK707">
            <v>0</v>
          </cell>
          <cell r="DL707">
            <v>0</v>
          </cell>
          <cell r="DP707">
            <v>0</v>
          </cell>
          <cell r="DQ707">
            <v>100</v>
          </cell>
          <cell r="DR707" t="str">
            <v>ADMS</v>
          </cell>
        </row>
      </sheetData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9">
          <cell r="H139">
            <v>0.5</v>
          </cell>
          <cell r="N139">
            <v>2</v>
          </cell>
        </row>
      </sheetData>
      <sheetData sheetId="6" refreshError="1"/>
      <sheetData sheetId="7" refreshError="1"/>
      <sheetData sheetId="8" refreshError="1">
        <row r="6">
          <cell r="Q6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>
        <row r="139">
          <cell r="H139">
            <v>0.5</v>
          </cell>
        </row>
      </sheetData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/>
      <sheetData sheetId="3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) Principais elementos"/>
      <sheetName val="Cash-Flow Ajustado"/>
      <sheetName val="2.1) Prod-Balanço Energético"/>
      <sheetName val="2.2) Prod-DR Operacional"/>
      <sheetName val="2.3) Prod-Prov Vendas"/>
      <sheetName val="2.4) Prod-Compras combust"/>
      <sheetName val="2.5) Prod-Pessoal Corrigido"/>
      <sheetName val="2.6) Prod-Indicadores"/>
      <sheetName val="2.7) FSEs"/>
      <sheetName val="2.8)Prod-Balanço"/>
      <sheetName val="3.1)Distrib-Vendas Energ (GWh)"/>
      <sheetName val="3.2)Distrib-N.Clientes"/>
      <sheetName val="3.3) Distrib-V. Energia Euros"/>
      <sheetName val="3.4) Distrib-DR Operacional"/>
      <sheetName val="3.5) Distrib-Pessoal Corrigido"/>
      <sheetName val="3.7)Distrib-indicadores"/>
      <sheetName val="3.8) Distrib-Balanço"/>
      <sheetName val="3.9) FSEs"/>
      <sheetName val="3.10) Análise de Margem Bruta"/>
      <sheetName val="3.11) Qualidade do Serviço"/>
      <sheetName val="EDP Energia"/>
      <sheetName val="EDP Energia - DR"/>
      <sheetName val="EDP Energia - BS"/>
      <sheetName val="4.1)Hidrocant-DR Operacional"/>
      <sheetName val="4.2)Hidrocant-Fin + Ext"/>
      <sheetName val="4.3)Hidrocant-Balanço"/>
      <sheetName val="4.4)Hidrocant-Indicadores"/>
      <sheetName val="4.5)Hidrocant-Vendas (GWh+€ths)"/>
      <sheetName val="4.6)Hidrocant-Produção (GWh)"/>
      <sheetName val="5.1.1) Bandeirante-Main"/>
      <sheetName val="5.1.2) Bandeirante-Inv e Div"/>
      <sheetName val="5.1.3) Bandeirante-Balanço"/>
      <sheetName val="5.1.4) Bandeirante-Reavaliação"/>
      <sheetName val="5.2.1) Escelsa-Main"/>
      <sheetName val="5.2.2) Escelsa-Inv e Div"/>
      <sheetName val="5.1.3) Escelsa-Balanço"/>
      <sheetName val="5.3.1) Enersul-Main"/>
      <sheetName val="5.3.2) Enersul-Inv e Div"/>
      <sheetName val="5.3.3) Enersul-Balanço"/>
      <sheetName val="6.1)Telecoms-DR Operacional"/>
      <sheetName val="6.2)Telecoms-indicadores"/>
      <sheetName val="6.3)Análise Mg Bruta"/>
      <sheetName val="6.4)Fixo PT-Fixo ES-Móvel"/>
      <sheetName val="6.5)Dados ONI"/>
      <sheetName val="6.6)Telecoms-Balanço"/>
      <sheetName val="7.1)SI-DR Operacional"/>
      <sheetName val="7.2)SI-indicadores"/>
      <sheetName val="7.3)SI-Balanço"/>
      <sheetName val="8.1) Result Operac por Negócio"/>
      <sheetName val="9.1) DR Result Financ"/>
      <sheetName val="9.2) C Financ-impacto consolid"/>
      <sheetName val="11.1) Hidraulicidade"/>
      <sheetName val="12.1)Investimento Operacional"/>
      <sheetName val="13.1)DR Consolidada"/>
      <sheetName val="DR"/>
      <sheetName val="13.2) Balanço Consolidado"/>
      <sheetName val="BALAN"/>
      <sheetName val="Balanço 1T2001"/>
      <sheetName val="13.3) Dívida Consolidada"/>
      <sheetName val="14.1) Balanço Energético total"/>
      <sheetName val="14.2) Outras vendas"/>
      <sheetName val="14.3) D Result Financeiros"/>
      <sheetName val="14.4) D Result Extraordin"/>
      <sheetName val="14.5) TPE"/>
      <sheetName val="14.6)Movimento dos Cap. Prop."/>
      <sheetName val="14.7)Fundo de Pensões"/>
      <sheetName val="14,8)Nº Empregados"/>
      <sheetName val="15) DR Decomposição por neg"/>
      <sheetName val="15 b) DR Dec. por Neg prev year"/>
      <sheetName val="16) Balanç Decomposição por neg"/>
      <sheetName val="17)Balanç Decomposição 2001"/>
      <sheetName val="5.1)Band-vendas energia (GWh)"/>
      <sheetName val="5.2.1)Band-DR Operacional"/>
      <sheetName val="5.2.2)Band-DR Operacional R$"/>
      <sheetName val="5.3)Bandeir-DR completa"/>
      <sheetName val="5.4)Bandeir-indicadores"/>
      <sheetName val="5.5)Bandeir-Balanço"/>
      <sheetName val="5.6)Bandeir-Fin e Ext"/>
      <sheetName val="5.7)Bandeir-Gross Margin"/>
      <sheetName val="5.6) Impacto Racionamento"/>
      <sheetName val="5.9)Bandeir-Dívida R$"/>
      <sheetName val="6.4)Fixo PT - FixoES - Móvel   "/>
      <sheetName val="Dados ONI"/>
      <sheetName val="1)_Principais_elementos"/>
      <sheetName val="Cash-Flow_Ajustado"/>
      <sheetName val="2_1)_Prod-Balanço_Energético"/>
      <sheetName val="2_2)_Prod-DR_Operacional"/>
      <sheetName val="2_3)_Prod-Prov_Vendas"/>
      <sheetName val="2_4)_Prod-Compras_combust"/>
      <sheetName val="2_5)_Prod-Pessoal_Corrigido"/>
      <sheetName val="2_6)_Prod-Indicadores"/>
      <sheetName val="2_7)_FSEs"/>
      <sheetName val="2_8)Prod-Balanço"/>
      <sheetName val="3_1)Distrib-Vendas_Energ_(GWh)"/>
      <sheetName val="3_2)Distrib-N_Clientes"/>
      <sheetName val="3_3)_Distrib-V__Energia_Euros"/>
      <sheetName val="3_4)_Distrib-DR_Operacional"/>
      <sheetName val="3_5)_Distrib-Pessoal_Corrigido"/>
      <sheetName val="3_7)Distrib-indicadores"/>
      <sheetName val="3_8)_Distrib-Balanço"/>
      <sheetName val="3_9)_FSEs"/>
      <sheetName val="3_10)_Análise_de_Margem_Bruta"/>
      <sheetName val="3_11)_Qualidade_do_Serviço"/>
      <sheetName val="EDP_Energia"/>
      <sheetName val="EDP_Energia_-_DR"/>
      <sheetName val="EDP_Energia_-_BS"/>
      <sheetName val="4_1)Hidrocant-DR_Operacional"/>
      <sheetName val="4_2)Hidrocant-Fin_+_Ext"/>
      <sheetName val="4_3)Hidrocant-Balanço"/>
      <sheetName val="4_4)Hidrocant-Indicadores"/>
      <sheetName val="4_5)Hidrocant-Vendas_(GWh+€ths)"/>
      <sheetName val="4_6)Hidrocant-Produção_(GWh)"/>
      <sheetName val="5_1_1)_Bandeirante-Main"/>
      <sheetName val="5_1_2)_Bandeirante-Inv_e_Div"/>
      <sheetName val="5_1_3)_Bandeirante-Balanço"/>
      <sheetName val="5_1_4)_Bandeirante-Reavaliação"/>
      <sheetName val="5_2_1)_Escelsa-Main"/>
      <sheetName val="5_2_2)_Escelsa-Inv_e_Div"/>
      <sheetName val="5_1_3)_Escelsa-Balanço"/>
      <sheetName val="5_3_1)_Enersul-Main"/>
      <sheetName val="5_3_2)_Enersul-Inv_e_Div"/>
      <sheetName val="5_3_3)_Enersul-Balanço"/>
      <sheetName val="6_1)Telecoms-DR_Operacional"/>
      <sheetName val="6_2)Telecoms-indicadores"/>
      <sheetName val="6_3)Análise_Mg_Bruta"/>
      <sheetName val="6_4)Fixo_PT-Fixo_ES-Móvel"/>
      <sheetName val="6_5)Dados_ONI"/>
      <sheetName val="6_6)Telecoms-Balanço"/>
      <sheetName val="7_1)SI-DR_Operacional"/>
      <sheetName val="7_2)SI-indicadores"/>
      <sheetName val="7_3)SI-Balanço"/>
      <sheetName val="8_1)_Result_Operac_por_Negócio"/>
      <sheetName val="9_1)_DR_Result_Financ"/>
      <sheetName val="9_2)_C_Financ-impacto_consolid"/>
      <sheetName val="11_1)_Hidraulicidade"/>
      <sheetName val="12_1)Investimento_Operacional"/>
      <sheetName val="13_1)DR_Consolidada"/>
      <sheetName val="13_2)_Balanço_Consolidado"/>
      <sheetName val="Balanço_1T2001"/>
      <sheetName val="13_3)_Dívida_Consolidada"/>
      <sheetName val="14_1)_Balanço_Energético_total"/>
      <sheetName val="14_2)_Outras_vendas"/>
      <sheetName val="14_3)_D_Result_Financeiros"/>
      <sheetName val="14_4)_D_Result_Extraordin"/>
      <sheetName val="14_5)_TPE"/>
      <sheetName val="14_6)Movimento_dos_Cap__Prop_"/>
      <sheetName val="14_7)Fundo_de_Pensões"/>
      <sheetName val="14,8)Nº_Empregados"/>
      <sheetName val="15)_DR_Decomposição_por_neg"/>
      <sheetName val="15_b)_DR_Dec__por_Neg_prev_year"/>
      <sheetName val="16)_Balanç_Decomposição_por_neg"/>
      <sheetName val="17)Balanç_Decomposição_2001"/>
      <sheetName val="5_1)Band-vendas_energia_(GWh)"/>
      <sheetName val="5_2_1)Band-DR_Operacional"/>
      <sheetName val="5_2_2)Band-DR_Operacional_R$"/>
      <sheetName val="5_3)Bandeir-DR_completa"/>
      <sheetName val="5_4)Bandeir-indicadores"/>
      <sheetName val="5_5)Bandeir-Balanço"/>
      <sheetName val="5_6)Bandeir-Fin_e_Ext"/>
      <sheetName val="5_7)Bandeir-Gross_Margin"/>
      <sheetName val="5_6)_Impacto_Racionamento"/>
      <sheetName val="5_9)Bandeir-Dívida_R$"/>
      <sheetName val="6_4)Fixo_PT_-_FixoES_-_Móvel___"/>
      <sheetName val="Dados_ONI"/>
      <sheetName val=""/>
      <sheetName val="Construction_Actual"/>
      <sheetName val="Construction_Budget"/>
      <sheetName val="1)_Principais_elementos1"/>
      <sheetName val="Cash-Flow_Ajustado1"/>
      <sheetName val="2_1)_Prod-Balanço_Energético1"/>
      <sheetName val="2_2)_Prod-DR_Operacional1"/>
      <sheetName val="2_3)_Prod-Prov_Vendas1"/>
      <sheetName val="2_4)_Prod-Compras_combust1"/>
      <sheetName val="2_5)_Prod-Pessoal_Corrigido1"/>
      <sheetName val="2_6)_Prod-Indicadores1"/>
      <sheetName val="2_7)_FSEs1"/>
      <sheetName val="2_8)Prod-Balanço1"/>
      <sheetName val="3_1)Distrib-Vendas_Energ_(GWh)1"/>
      <sheetName val="3_2)Distrib-N_Clientes1"/>
      <sheetName val="3_3)_Distrib-V__Energia_Euros1"/>
      <sheetName val="3_4)_Distrib-DR_Operacional1"/>
      <sheetName val="3_5)_Distrib-Pessoal_Corrigido1"/>
      <sheetName val="3_7)Distrib-indicadores1"/>
      <sheetName val="3_8)_Distrib-Balanço1"/>
      <sheetName val="3_9)_FSEs1"/>
      <sheetName val="3_10)_Análise_de_Margem_Bruta1"/>
      <sheetName val="3_11)_Qualidade_do_Serviço1"/>
      <sheetName val="EDP_Energia1"/>
      <sheetName val="EDP_Energia_-_DR1"/>
      <sheetName val="EDP_Energia_-_BS1"/>
      <sheetName val="4_1)Hidrocant-DR_Operacional1"/>
      <sheetName val="4_2)Hidrocant-Fin_+_Ext1"/>
      <sheetName val="4_3)Hidrocant-Balanço1"/>
      <sheetName val="4_4)Hidrocant-Indicadores1"/>
      <sheetName val="4_5)Hidrocant-Vendas_(GWh+€ths1"/>
      <sheetName val="4_6)Hidrocant-Produção_(GWh)1"/>
      <sheetName val="5_1_1)_Bandeirante-Main1"/>
      <sheetName val="5_1_2)_Bandeirante-Inv_e_Div1"/>
      <sheetName val="5_1_3)_Bandeirante-Balanço1"/>
      <sheetName val="5_1_4)_Bandeirante-Reavaliação1"/>
      <sheetName val="5_2_1)_Escelsa-Main1"/>
      <sheetName val="5_2_2)_Escelsa-Inv_e_Div1"/>
      <sheetName val="5_1_3)_Escelsa-Balanço1"/>
      <sheetName val="5_3_1)_Enersul-Main1"/>
      <sheetName val="5_3_2)_Enersul-Inv_e_Div1"/>
      <sheetName val="5_3_3)_Enersul-Balanço1"/>
      <sheetName val="6_1)Telecoms-DR_Operacional1"/>
      <sheetName val="6_2)Telecoms-indicadores1"/>
      <sheetName val="6_3)Análise_Mg_Bruta1"/>
      <sheetName val="6_4)Fixo_PT-Fixo_ES-Móvel1"/>
      <sheetName val="6_5)Dados_ONI1"/>
      <sheetName val="6_6)Telecoms-Balanço1"/>
      <sheetName val="7_1)SI-DR_Operacional1"/>
      <sheetName val="7_2)SI-indicadores1"/>
      <sheetName val="7_3)SI-Balanço1"/>
      <sheetName val="8_1)_Result_Operac_por_Negócio1"/>
      <sheetName val="9_1)_DR_Result_Financ1"/>
      <sheetName val="9_2)_C_Financ-impacto_consolid1"/>
      <sheetName val="11_1)_Hidraulicidade1"/>
      <sheetName val="12_1)Investimento_Operacional1"/>
      <sheetName val="13_1)DR_Consolidada1"/>
      <sheetName val="13_2)_Balanço_Consolidado1"/>
      <sheetName val="Balanço_1T20011"/>
      <sheetName val="13_3)_Dívida_Consolidada1"/>
      <sheetName val="14_1)_Balanço_Energético_total1"/>
      <sheetName val="14_2)_Outras_vendas1"/>
      <sheetName val="14_3)_D_Result_Financeiros1"/>
      <sheetName val="14_4)_D_Result_Extraordin1"/>
      <sheetName val="14_5)_TPE1"/>
      <sheetName val="14_6)Movimento_dos_Cap__Prop_1"/>
      <sheetName val="14_7)Fundo_de_Pensões1"/>
      <sheetName val="14,8)Nº_Empregados1"/>
      <sheetName val="15)_DR_Decomposição_por_neg1"/>
      <sheetName val="15_b)_DR_Dec__por_Neg_prev_yea1"/>
      <sheetName val="16)_Balanç_Decomposição_por_ne1"/>
      <sheetName val="17)Balanç_Decomposição_20011"/>
      <sheetName val="5_1)Band-vendas_energia_(GWh)1"/>
      <sheetName val="5_2_1)Band-DR_Operacional1"/>
      <sheetName val="5_2_2)Band-DR_Operacional_R$1"/>
      <sheetName val="5_3)Bandeir-DR_completa1"/>
      <sheetName val="5_4)Bandeir-indicadores1"/>
      <sheetName val="5_5)Bandeir-Balanço1"/>
      <sheetName val="5_6)Bandeir-Fin_e_Ext1"/>
      <sheetName val="5_7)Bandeir-Gross_Margin1"/>
      <sheetName val="5_6)_Impacto_Racionamento1"/>
      <sheetName val="5_9)Bandeir-Dívida_R$1"/>
      <sheetName val="6_4)Fixo_PT_-_FixoES_-_Móvel__1"/>
      <sheetName val="Dados_ONI1"/>
      <sheetName val="1)_Principais_elementos7"/>
      <sheetName val="Cash-Flow_Ajustado7"/>
      <sheetName val="2_1)_Prod-Balanço_Energético7"/>
      <sheetName val="2_2)_Prod-DR_Operacional7"/>
      <sheetName val="2_3)_Prod-Prov_Vendas7"/>
      <sheetName val="2_4)_Prod-Compras_combust7"/>
      <sheetName val="2_5)_Prod-Pessoal_Corrigido7"/>
      <sheetName val="2_6)_Prod-Indicadores7"/>
      <sheetName val="2_7)_FSEs7"/>
      <sheetName val="2_8)Prod-Balanço7"/>
      <sheetName val="3_1)Distrib-Vendas_Energ_(GWh)7"/>
      <sheetName val="3_2)Distrib-N_Clientes7"/>
      <sheetName val="3_3)_Distrib-V__Energia_Euros7"/>
      <sheetName val="3_4)_Distrib-DR_Operacional7"/>
      <sheetName val="3_5)_Distrib-Pessoal_Corrigido7"/>
      <sheetName val="3_7)Distrib-indicadores7"/>
      <sheetName val="3_8)_Distrib-Balanço7"/>
      <sheetName val="3_9)_FSEs7"/>
      <sheetName val="3_10)_Análise_de_Margem_Bruta7"/>
      <sheetName val="3_11)_Qualidade_do_Serviço7"/>
      <sheetName val="EDP_Energia7"/>
      <sheetName val="EDP_Energia_-_DR7"/>
      <sheetName val="EDP_Energia_-_BS7"/>
      <sheetName val="4_1)Hidrocant-DR_Operacional7"/>
      <sheetName val="4_2)Hidrocant-Fin_+_Ext7"/>
      <sheetName val="4_3)Hidrocant-Balanço7"/>
      <sheetName val="4_4)Hidrocant-Indicadores7"/>
      <sheetName val="4_5)Hidrocant-Vendas_(GWh+€ths7"/>
      <sheetName val="4_6)Hidrocant-Produção_(GWh)7"/>
      <sheetName val="5_1_1)_Bandeirante-Main7"/>
      <sheetName val="5_1_2)_Bandeirante-Inv_e_Div7"/>
      <sheetName val="5_1_3)_Bandeirante-Balanço7"/>
      <sheetName val="5_1_4)_Bandeirante-Reavaliação7"/>
      <sheetName val="5_2_1)_Escelsa-Main7"/>
      <sheetName val="5_2_2)_Escelsa-Inv_e_Div7"/>
      <sheetName val="5_1_3)_Escelsa-Balanço7"/>
      <sheetName val="5_3_1)_Enersul-Main7"/>
      <sheetName val="5_3_2)_Enersul-Inv_e_Div7"/>
      <sheetName val="5_3_3)_Enersul-Balanço7"/>
      <sheetName val="6_1)Telecoms-DR_Operacional7"/>
      <sheetName val="6_2)Telecoms-indicadores7"/>
      <sheetName val="6_3)Análise_Mg_Bruta7"/>
      <sheetName val="6_4)Fixo_PT-Fixo_ES-Móvel7"/>
      <sheetName val="6_5)Dados_ONI7"/>
      <sheetName val="6_6)Telecoms-Balanço7"/>
      <sheetName val="7_1)SI-DR_Operacional7"/>
      <sheetName val="7_2)SI-indicadores7"/>
      <sheetName val="7_3)SI-Balanço7"/>
      <sheetName val="8_1)_Result_Operac_por_Negócio7"/>
      <sheetName val="9_1)_DR_Result_Financ7"/>
      <sheetName val="9_2)_C_Financ-impacto_consolid7"/>
      <sheetName val="11_1)_Hidraulicidade7"/>
      <sheetName val="12_1)Investimento_Operacional7"/>
      <sheetName val="13_1)DR_Consolidada7"/>
      <sheetName val="1)_Principais_elementos3"/>
      <sheetName val="Cash-Flow_Ajustado3"/>
      <sheetName val="2_1)_Prod-Balanço_Energético3"/>
      <sheetName val="2_2)_Prod-DR_Operacional3"/>
      <sheetName val="2_3)_Prod-Prov_Vendas3"/>
      <sheetName val="2_4)_Prod-Compras_combust3"/>
      <sheetName val="2_5)_Prod-Pessoal_Corrigido3"/>
      <sheetName val="2_6)_Prod-Indicadores3"/>
      <sheetName val="2_7)_FSEs3"/>
      <sheetName val="2_8)Prod-Balanço3"/>
      <sheetName val="3_1)Distrib-Vendas_Energ_(GWh)3"/>
      <sheetName val="3_2)Distrib-N_Clientes3"/>
      <sheetName val="3_3)_Distrib-V__Energia_Euros3"/>
      <sheetName val="3_4)_Distrib-DR_Operacional3"/>
      <sheetName val="3_5)_Distrib-Pessoal_Corrigido3"/>
      <sheetName val="3_7)Distrib-indicadores3"/>
      <sheetName val="3_8)_Distrib-Balanço3"/>
      <sheetName val="3_9)_FSEs3"/>
      <sheetName val="3_10)_Análise_de_Margem_Bruta3"/>
      <sheetName val="3_11)_Qualidade_do_Serviço3"/>
      <sheetName val="EDP_Energia3"/>
      <sheetName val="EDP_Energia_-_DR3"/>
      <sheetName val="EDP_Energia_-_BS3"/>
      <sheetName val="4_1)Hidrocant-DR_Operacional3"/>
      <sheetName val="4_2)Hidrocant-Fin_+_Ext3"/>
      <sheetName val="4_3)Hidrocant-Balanço3"/>
      <sheetName val="4_4)Hidrocant-Indicadores3"/>
      <sheetName val="4_5)Hidrocant-Vendas_(GWh+€ths3"/>
      <sheetName val="4_6)Hidrocant-Produção_(GWh)3"/>
      <sheetName val="5_1_1)_Bandeirante-Main3"/>
      <sheetName val="5_1_2)_Bandeirante-Inv_e_Div3"/>
      <sheetName val="5_1_3)_Bandeirante-Balanço3"/>
      <sheetName val="5_1_4)_Bandeirante-Reavaliação3"/>
      <sheetName val="5_2_1)_Escelsa-Main3"/>
      <sheetName val="5_2_2)_Escelsa-Inv_e_Div3"/>
      <sheetName val="5_1_3)_Escelsa-Balanço3"/>
      <sheetName val="5_3_1)_Enersul-Main3"/>
      <sheetName val="5_3_2)_Enersul-Inv_e_Div3"/>
      <sheetName val="5_3_3)_Enersul-Balanço3"/>
      <sheetName val="6_1)Telecoms-DR_Operacional3"/>
      <sheetName val="6_2)Telecoms-indicadores3"/>
      <sheetName val="6_3)Análise_Mg_Bruta3"/>
      <sheetName val="6_4)Fixo_PT-Fixo_ES-Móvel3"/>
      <sheetName val="6_5)Dados_ONI3"/>
      <sheetName val="6_6)Telecoms-Balanço3"/>
      <sheetName val="7_1)SI-DR_Operacional3"/>
      <sheetName val="7_2)SI-indicadores3"/>
      <sheetName val="7_3)SI-Balanço3"/>
      <sheetName val="8_1)_Result_Operac_por_Negócio3"/>
      <sheetName val="9_1)_DR_Result_Financ3"/>
      <sheetName val="9_2)_C_Financ-impacto_consolid3"/>
      <sheetName val="11_1)_Hidraulicidade3"/>
      <sheetName val="12_1)Investimento_Operacional3"/>
      <sheetName val="13_1)DR_Consolidada3"/>
      <sheetName val="13_2)_Balanço_Consolidado3"/>
      <sheetName val="Balanço_1T20013"/>
      <sheetName val="13_3)_Dívida_Consolidada3"/>
      <sheetName val="14_1)_Balanço_Energético_total3"/>
      <sheetName val="14_2)_Outras_vendas3"/>
      <sheetName val="14_3)_D_Result_Financeiros3"/>
      <sheetName val="14_4)_D_Result_Extraordin3"/>
      <sheetName val="14_5)_TPE3"/>
      <sheetName val="14_6)Movimento_dos_Cap__Prop_3"/>
      <sheetName val="14_7)Fundo_de_Pensões3"/>
      <sheetName val="14,8)Nº_Empregados3"/>
      <sheetName val="15)_DR_Decomposição_por_neg3"/>
      <sheetName val="15_b)_DR_Dec__por_Neg_prev_yea3"/>
      <sheetName val="16)_Balanç_Decomposição_por_ne3"/>
      <sheetName val="17)Balanç_Decomposição_20013"/>
      <sheetName val="5_1)Band-vendas_energia_(GWh)3"/>
      <sheetName val="5_2_1)Band-DR_Operacional3"/>
      <sheetName val="5_2_2)Band-DR_Operacional_R$3"/>
      <sheetName val="5_3)Bandeir-DR_completa3"/>
      <sheetName val="5_4)Bandeir-indicadores3"/>
      <sheetName val="5_5)Bandeir-Balanço3"/>
      <sheetName val="5_6)Bandeir-Fin_e_Ext3"/>
      <sheetName val="5_7)Bandeir-Gross_Margin3"/>
      <sheetName val="5_6)_Impacto_Racionamento3"/>
      <sheetName val="5_9)Bandeir-Dívida_R$3"/>
      <sheetName val="6_4)Fixo_PT_-_FixoES_-_Móvel__3"/>
      <sheetName val="Dados_ONI3"/>
      <sheetName val="1)_Principais_elementos2"/>
      <sheetName val="Cash-Flow_Ajustado2"/>
      <sheetName val="2_1)_Prod-Balanço_Energético2"/>
      <sheetName val="2_2)_Prod-DR_Operacional2"/>
      <sheetName val="2_3)_Prod-Prov_Vendas2"/>
      <sheetName val="2_4)_Prod-Compras_combust2"/>
      <sheetName val="2_5)_Prod-Pessoal_Corrigido2"/>
      <sheetName val="2_6)_Prod-Indicadores2"/>
      <sheetName val="2_7)_FSEs2"/>
      <sheetName val="2_8)Prod-Balanço2"/>
      <sheetName val="3_1)Distrib-Vendas_Energ_(GWh)2"/>
      <sheetName val="3_2)Distrib-N_Clientes2"/>
      <sheetName val="3_3)_Distrib-V__Energia_Euros2"/>
      <sheetName val="3_4)_Distrib-DR_Operacional2"/>
      <sheetName val="3_5)_Distrib-Pessoal_Corrigido2"/>
      <sheetName val="3_7)Distrib-indicadores2"/>
      <sheetName val="3_8)_Distrib-Balanço2"/>
      <sheetName val="3_9)_FSEs2"/>
      <sheetName val="3_10)_Análise_de_Margem_Bruta2"/>
      <sheetName val="3_11)_Qualidade_do_Serviço2"/>
      <sheetName val="EDP_Energia2"/>
      <sheetName val="EDP_Energia_-_DR2"/>
      <sheetName val="EDP_Energia_-_BS2"/>
      <sheetName val="4_1)Hidrocant-DR_Operacional2"/>
      <sheetName val="4_2)Hidrocant-Fin_+_Ext2"/>
      <sheetName val="4_3)Hidrocant-Balanço2"/>
      <sheetName val="4_4)Hidrocant-Indicadores2"/>
      <sheetName val="4_5)Hidrocant-Vendas_(GWh+€ths2"/>
      <sheetName val="4_6)Hidrocant-Produção_(GWh)2"/>
      <sheetName val="5_1_1)_Bandeirante-Main2"/>
      <sheetName val="5_1_2)_Bandeirante-Inv_e_Div2"/>
      <sheetName val="5_1_3)_Bandeirante-Balanço2"/>
      <sheetName val="5_1_4)_Bandeirante-Reavaliação2"/>
      <sheetName val="5_2_1)_Escelsa-Main2"/>
      <sheetName val="5_2_2)_Escelsa-Inv_e_Div2"/>
      <sheetName val="5_1_3)_Escelsa-Balanço2"/>
      <sheetName val="5_3_1)_Enersul-Main2"/>
      <sheetName val="5_3_2)_Enersul-Inv_e_Div2"/>
      <sheetName val="5_3_3)_Enersul-Balanço2"/>
      <sheetName val="6_1)Telecoms-DR_Operacional2"/>
      <sheetName val="6_2)Telecoms-indicadores2"/>
      <sheetName val="6_3)Análise_Mg_Bruta2"/>
      <sheetName val="6_4)Fixo_PT-Fixo_ES-Móvel2"/>
      <sheetName val="6_5)Dados_ONI2"/>
      <sheetName val="6_6)Telecoms-Balanço2"/>
      <sheetName val="7_1)SI-DR_Operacional2"/>
      <sheetName val="7_2)SI-indicadores2"/>
      <sheetName val="7_3)SI-Balanço2"/>
      <sheetName val="8_1)_Result_Operac_por_Negócio2"/>
      <sheetName val="9_1)_DR_Result_Financ2"/>
      <sheetName val="9_2)_C_Financ-impacto_consolid2"/>
      <sheetName val="11_1)_Hidraulicidade2"/>
      <sheetName val="13_2)_Balanço_Consolidado7"/>
      <sheetName val="Balanço_1T20017"/>
      <sheetName val="13_3)_Dívida_Consolidada7"/>
      <sheetName val="14_1)_Balanço_Energético_total7"/>
      <sheetName val="14_2)_Outras_vendas7"/>
      <sheetName val="14_3)_D_Result_Financeiros7"/>
      <sheetName val="14_4)_D_Result_Extraordin7"/>
      <sheetName val="14_5)_TPE7"/>
      <sheetName val="14_6)Movimento_dos_Cap__Prop_7"/>
      <sheetName val="14_7)Fundo_de_Pensões7"/>
      <sheetName val="14,8)Nº_Empregados7"/>
      <sheetName val="15)_DR_Decomposição_por_neg7"/>
      <sheetName val="15_b)_DR_Dec__por_Neg_prev_yea7"/>
      <sheetName val="16)_Balanç_Decomposição_por_ne7"/>
      <sheetName val="17)Balanç_Decomposição_20017"/>
      <sheetName val="5_1)Band-vendas_energia_(GWh)7"/>
      <sheetName val="5_2_1)Band-DR_Operacional7"/>
      <sheetName val="5_2_2)Band-DR_Operacional_R$7"/>
      <sheetName val="5_3)Bandeir-DR_completa7"/>
      <sheetName val="5_4)Bandeir-indicadores7"/>
      <sheetName val="5_5)Bandeir-Balanço7"/>
      <sheetName val="5_6)Bandeir-Fin_e_Ext7"/>
      <sheetName val="5_7)Bandeir-Gross_Margin7"/>
      <sheetName val="5_6)_Impacto_Racionamento7"/>
      <sheetName val="5_9)Bandeir-Dívida_R$7"/>
      <sheetName val="6_4)Fixo_PT_-_FixoES_-_Móvel__7"/>
      <sheetName val="Dados_ONI7"/>
      <sheetName val="1)_Principais_elementos6"/>
      <sheetName val="Cash-Flow_Ajustado6"/>
      <sheetName val="2_1)_Prod-Balanço_Energético6"/>
      <sheetName val="2_2)_Prod-DR_Operacional6"/>
      <sheetName val="2_3)_Prod-Prov_Vendas6"/>
      <sheetName val="2_4)_Prod-Compras_combust6"/>
      <sheetName val="2_5)_Prod-Pessoal_Corrigido6"/>
      <sheetName val="2_6)_Prod-Indicadores6"/>
      <sheetName val="2_7)_FSEs6"/>
      <sheetName val="2_8)Prod-Balanço6"/>
      <sheetName val="3_1)Distrib-Vendas_Energ_(GWh)6"/>
      <sheetName val="3_2)Distrib-N_Clientes6"/>
      <sheetName val="3_3)_Distrib-V__Energia_Euros6"/>
      <sheetName val="3_4)_Distrib-DR_Operacional6"/>
      <sheetName val="3_5)_Distrib-Pessoal_Corrigido6"/>
      <sheetName val="3_7)Distrib-indicadores6"/>
      <sheetName val="3_8)_Distrib-Balanço6"/>
      <sheetName val="3_9)_FSEs6"/>
      <sheetName val="3_10)_Análise_de_Margem_Bruta6"/>
      <sheetName val="3_11)_Qualidade_do_Serviço6"/>
      <sheetName val="EDP_Energia6"/>
      <sheetName val="EDP_Energia_-_DR6"/>
      <sheetName val="EDP_Energia_-_BS6"/>
      <sheetName val="4_1)Hidrocant-DR_Operacional6"/>
      <sheetName val="4_2)Hidrocant-Fin_+_Ext6"/>
      <sheetName val="4_3)Hidrocant-Balanço6"/>
      <sheetName val="4_4)Hidrocant-Indicadores6"/>
      <sheetName val="4_5)Hidrocant-Vendas_(GWh+€ths6"/>
      <sheetName val="4_6)Hidrocant-Produção_(GWh)6"/>
      <sheetName val="5_1_1)_Bandeirante-Main6"/>
      <sheetName val="5_1_2)_Bandeirante-Inv_e_Div6"/>
      <sheetName val="5_1_3)_Bandeirante-Balanço6"/>
      <sheetName val="5_1_4)_Bandeirante-Reavaliação6"/>
      <sheetName val="5_2_1)_Escelsa-Main6"/>
      <sheetName val="5_2_2)_Escelsa-Inv_e_Div6"/>
      <sheetName val="5_1_3)_Escelsa-Balanço6"/>
      <sheetName val="5_3_1)_Enersul-Main6"/>
      <sheetName val="5_3_2)_Enersul-Inv_e_Div6"/>
      <sheetName val="5_3_3)_Enersul-Balanço6"/>
      <sheetName val="6_1)Telecoms-DR_Operacional6"/>
      <sheetName val="6_2)Telecoms-indicadores6"/>
      <sheetName val="6_3)Análise_Mg_Bruta6"/>
      <sheetName val="6_4)Fixo_PT-Fixo_ES-Móvel6"/>
      <sheetName val="6_5)Dados_ONI6"/>
      <sheetName val="6_6)Telecoms-Balanço6"/>
      <sheetName val="7_1)SI-DR_Operacional6"/>
      <sheetName val="7_2)SI-indicadores6"/>
      <sheetName val="7_3)SI-Balanço6"/>
      <sheetName val="8_1)_Result_Operac_por_Negócio6"/>
      <sheetName val="9_1)_DR_Result_Financ6"/>
      <sheetName val="9_2)_C_Financ-impacto_consolid6"/>
      <sheetName val="11_1)_Hidraulicidade6"/>
      <sheetName val="12_1)Investimento_Operacional6"/>
      <sheetName val="13_1)DR_Consolidada6"/>
      <sheetName val="13_2)_Balanço_Consolidado6"/>
      <sheetName val="Balanço_1T20016"/>
      <sheetName val="13_3)_Dívida_Consolidada6"/>
      <sheetName val="14_1)_Balanço_Energético_total6"/>
      <sheetName val="14_2)_Outras_vendas6"/>
      <sheetName val="14_3)_D_Result_Financeiros6"/>
      <sheetName val="14_4)_D_Result_Extraordin6"/>
      <sheetName val="14_5)_TPE6"/>
      <sheetName val="14_6)Movimento_dos_Cap__Prop_6"/>
      <sheetName val="14_7)Fundo_de_Pensões6"/>
      <sheetName val="14,8)Nº_Empregados6"/>
      <sheetName val="15)_DR_Decomposição_por_neg6"/>
      <sheetName val="15_b)_DR_Dec__por_Neg_prev_yea6"/>
      <sheetName val="16)_Balanç_Decomposição_por_ne6"/>
      <sheetName val="17)Balanç_Decomposição_20016"/>
      <sheetName val="5_1)Band-vendas_energia_(GWh)6"/>
      <sheetName val="5_2_1)Band-DR_Operacional6"/>
      <sheetName val="5_2_2)Band-DR_Operacional_R$6"/>
      <sheetName val="5_3)Bandeir-DR_completa6"/>
      <sheetName val="5_4)Bandeir-indicadores6"/>
      <sheetName val="5_5)Bandeir-Balanço6"/>
      <sheetName val="5_6)Bandeir-Fin_e_Ext6"/>
      <sheetName val="5_7)Bandeir-Gross_Margin6"/>
      <sheetName val="5_6)_Impacto_Racionamento6"/>
      <sheetName val="5_9)Bandeir-Dívida_R$6"/>
      <sheetName val="6_4)Fixo_PT_-_FixoES_-_Móvel__6"/>
      <sheetName val="Dados_ONI6"/>
      <sheetName val="1)_Principais_elementos5"/>
      <sheetName val="Cash-Flow_Ajustado5"/>
      <sheetName val="2_1)_Prod-Balanço_Energético5"/>
      <sheetName val="2_2)_Prod-DR_Operacional5"/>
      <sheetName val="2_3)_Prod-Prov_Vendas5"/>
      <sheetName val="2_4)_Prod-Compras_combust5"/>
      <sheetName val="2_5)_Prod-Pessoal_Corrigido5"/>
      <sheetName val="2_6)_Prod-Indicadores5"/>
      <sheetName val="2_7)_FSEs5"/>
      <sheetName val="2_8)Prod-Balanço5"/>
      <sheetName val="3_1)Distrib-Vendas_Energ_(GWh)5"/>
      <sheetName val="3_2)Distrib-N_Clientes5"/>
      <sheetName val="3_3)_Distrib-V__Energia_Euros5"/>
      <sheetName val="3_4)_Distrib-DR_Operacional5"/>
      <sheetName val="3_5)_Distrib-Pessoal_Corrigido5"/>
      <sheetName val="3_7)Distrib-indicadores5"/>
      <sheetName val="3_8)_Distrib-Balanço5"/>
      <sheetName val="3_9)_FSEs5"/>
      <sheetName val="3_10)_Análise_de_Margem_Bruta5"/>
      <sheetName val="3_11)_Qualidade_do_Serviço5"/>
      <sheetName val="EDP_Energia5"/>
      <sheetName val="EDP_Energia_-_DR5"/>
      <sheetName val="EDP_Energia_-_BS5"/>
      <sheetName val="4_1)Hidrocant-DR_Operacional5"/>
      <sheetName val="4_2)Hidrocant-Fin_+_Ext5"/>
      <sheetName val="4_3)Hidrocant-Balanço5"/>
      <sheetName val="4_4)Hidrocant-Indicadores5"/>
      <sheetName val="4_5)Hidrocant-Vendas_(GWh+€ths5"/>
      <sheetName val="4_6)Hidrocant-Produção_(GWh)5"/>
      <sheetName val="5_1_1)_Bandeirante-Main5"/>
      <sheetName val="5_1_2)_Bandeirante-Inv_e_Div5"/>
      <sheetName val="5_1_3)_Bandeirante-Balanço5"/>
      <sheetName val="5_1_4)_Bandeirante-Reavaliação5"/>
      <sheetName val="5_2_1)_Escelsa-Main5"/>
      <sheetName val="5_2_2)_Escelsa-Inv_e_Div5"/>
      <sheetName val="5_1_3)_Escelsa-Balanço5"/>
      <sheetName val="5_3_1)_Enersul-Main5"/>
      <sheetName val="5_3_2)_Enersul-Inv_e_Div5"/>
      <sheetName val="5_3_3)_Enersul-Balanço5"/>
      <sheetName val="6_1)Telecoms-DR_Operacional5"/>
      <sheetName val="6_2)Telecoms-indicadores5"/>
      <sheetName val="6_3)Análise_Mg_Bruta5"/>
      <sheetName val="6_4)Fixo_PT-Fixo_ES-Móvel5"/>
      <sheetName val="6_5)Dados_ONI5"/>
      <sheetName val="6_6)Telecoms-Balanço5"/>
      <sheetName val="7_1)SI-DR_Operacional5"/>
      <sheetName val="7_2)SI-indicadores5"/>
      <sheetName val="7_3)SI-Balanço5"/>
      <sheetName val="8_1)_Result_Operac_por_Negócio5"/>
      <sheetName val="9_1)_DR_Result_Financ5"/>
      <sheetName val="9_2)_C_Financ-impacto_consolid5"/>
      <sheetName val="11_1)_Hidraulicidade5"/>
      <sheetName val="12_1)Investimento_Operacional5"/>
      <sheetName val="13_1)DR_Consolidada5"/>
      <sheetName val="13_2)_Balanço_Consolidado5"/>
      <sheetName val="Balanço_1T20015"/>
      <sheetName val="13_3)_Dívida_Consolidada5"/>
      <sheetName val="14_1)_Balanço_Energético_total5"/>
      <sheetName val="14_2)_Outras_vendas5"/>
      <sheetName val="14_3)_D_Result_Financeiros5"/>
      <sheetName val="14_4)_D_Result_Extraordin5"/>
      <sheetName val="14_5)_TPE5"/>
      <sheetName val="14_6)Movimento_dos_Cap__Prop_5"/>
      <sheetName val="14_7)Fundo_de_Pensões5"/>
      <sheetName val="14,8)Nº_Empregados5"/>
      <sheetName val="15)_DR_Decomposição_por_neg5"/>
      <sheetName val="15_b)_DR_Dec__por_Neg_prev_yea5"/>
      <sheetName val="16)_Balanç_Decomposição_por_ne5"/>
      <sheetName val="17)Balanç_Decomposição_20015"/>
      <sheetName val="5_1)Band-vendas_energia_(GWh)5"/>
      <sheetName val="5_2_1)Band-DR_Operacional5"/>
      <sheetName val="5_2_2)Band-DR_Operacional_R$5"/>
      <sheetName val="5_3)Bandeir-DR_completa5"/>
      <sheetName val="5_4)Bandeir-indicadores5"/>
      <sheetName val="5_5)Bandeir-Balanço5"/>
      <sheetName val="5_6)Bandeir-Fin_e_Ext5"/>
      <sheetName val="5_7)Bandeir-Gross_Margin5"/>
      <sheetName val="5_6)_Impacto_Racionamento5"/>
      <sheetName val="5_9)Bandeir-Dívida_R$5"/>
      <sheetName val="6_4)Fixo_PT_-_FixoES_-_Móvel__5"/>
      <sheetName val="Dados_ONI5"/>
      <sheetName val="12_1)Investimento_Operacional2"/>
      <sheetName val="13_1)DR_Consolidada2"/>
      <sheetName val="13_2)_Balanço_Consolidado2"/>
      <sheetName val="Balanço_1T20012"/>
      <sheetName val="13_3)_Dívida_Consolidada2"/>
      <sheetName val="14_1)_Balanço_Energético_total2"/>
      <sheetName val="14_2)_Outras_vendas2"/>
      <sheetName val="14_3)_D_Result_Financeiros2"/>
      <sheetName val="14_4)_D_Result_Extraordin2"/>
      <sheetName val="14_5)_TPE2"/>
      <sheetName val="14_6)Movimento_dos_Cap__Prop_2"/>
      <sheetName val="14_7)Fundo_de_Pensões2"/>
      <sheetName val="14,8)Nº_Empregados2"/>
      <sheetName val="15)_DR_Decomposição_por_neg2"/>
      <sheetName val="15_b)_DR_Dec__por_Neg_prev_yea2"/>
      <sheetName val="16)_Balanç_Decomposição_por_ne2"/>
      <sheetName val="17)Balanç_Decomposição_20012"/>
      <sheetName val="5_1)Band-vendas_energia_(GWh)2"/>
      <sheetName val="5_2_1)Band-DR_Operacional2"/>
      <sheetName val="5_2_2)Band-DR_Operacional_R$2"/>
      <sheetName val="5_3)Bandeir-DR_completa2"/>
      <sheetName val="5_4)Bandeir-indicadores2"/>
      <sheetName val="5_5)Bandeir-Balanço2"/>
      <sheetName val="5_6)Bandeir-Fin_e_Ext2"/>
      <sheetName val="5_7)Bandeir-Gross_Margin2"/>
      <sheetName val="5_6)_Impacto_Racionamento2"/>
      <sheetName val="5_9)Bandeir-Dívida_R$2"/>
      <sheetName val="6_4)Fixo_PT_-_FixoES_-_Móvel__2"/>
      <sheetName val="Dados_ONI2"/>
      <sheetName val="1)_Principais_elementos4"/>
      <sheetName val="Cash-Flow_Ajustado4"/>
      <sheetName val="2_1)_Prod-Balanço_Energético4"/>
      <sheetName val="2_2)_Prod-DR_Operacional4"/>
      <sheetName val="2_3)_Prod-Prov_Vendas4"/>
      <sheetName val="2_4)_Prod-Compras_combust4"/>
      <sheetName val="2_5)_Prod-Pessoal_Corrigido4"/>
      <sheetName val="2_6)_Prod-Indicadores4"/>
      <sheetName val="2_7)_FSEs4"/>
      <sheetName val="2_8)Prod-Balanço4"/>
      <sheetName val="3_1)Distrib-Vendas_Energ_(GWh)4"/>
      <sheetName val="3_2)Distrib-N_Clientes4"/>
      <sheetName val="3_3)_Distrib-V__Energia_Euros4"/>
      <sheetName val="3_4)_Distrib-DR_Operacional4"/>
      <sheetName val="3_5)_Distrib-Pessoal_Corrigido4"/>
      <sheetName val="3_7)Distrib-indicadores4"/>
      <sheetName val="3_8)_Distrib-Balanço4"/>
      <sheetName val="3_9)_FSEs4"/>
      <sheetName val="3_10)_Análise_de_Margem_Bruta4"/>
      <sheetName val="3_11)_Qualidade_do_Serviço4"/>
      <sheetName val="EDP_Energia4"/>
      <sheetName val="EDP_Energia_-_DR4"/>
      <sheetName val="EDP_Energia_-_BS4"/>
      <sheetName val="4_1)Hidrocant-DR_Operacional4"/>
      <sheetName val="4_2)Hidrocant-Fin_+_Ext4"/>
      <sheetName val="4_3)Hidrocant-Balanço4"/>
      <sheetName val="4_4)Hidrocant-Indicadores4"/>
      <sheetName val="4_5)Hidrocant-Vendas_(GWh+€ths4"/>
      <sheetName val="4_6)Hidrocant-Produção_(GWh)4"/>
      <sheetName val="5_1_1)_Bandeirante-Main4"/>
      <sheetName val="5_1_2)_Bandeirante-Inv_e_Div4"/>
      <sheetName val="5_1_3)_Bandeirante-Balanço4"/>
      <sheetName val="5_1_4)_Bandeirante-Reavaliação4"/>
      <sheetName val="5_2_1)_Escelsa-Main4"/>
      <sheetName val="5_2_2)_Escelsa-Inv_e_Div4"/>
      <sheetName val="5_1_3)_Escelsa-Balanço4"/>
      <sheetName val="5_3_1)_Enersul-Main4"/>
      <sheetName val="5_3_2)_Enersul-Inv_e_Div4"/>
      <sheetName val="5_3_3)_Enersul-Balanço4"/>
      <sheetName val="6_1)Telecoms-DR_Operacional4"/>
      <sheetName val="6_2)Telecoms-indicadores4"/>
      <sheetName val="6_3)Análise_Mg_Bruta4"/>
      <sheetName val="6_4)Fixo_PT-Fixo_ES-Móvel4"/>
      <sheetName val="6_5)Dados_ONI4"/>
      <sheetName val="6_6)Telecoms-Balanço4"/>
      <sheetName val="7_1)SI-DR_Operacional4"/>
      <sheetName val="7_2)SI-indicadores4"/>
      <sheetName val="7_3)SI-Balanço4"/>
      <sheetName val="8_1)_Result_Operac_por_Negócio4"/>
      <sheetName val="9_1)_DR_Result_Financ4"/>
      <sheetName val="9_2)_C_Financ-impacto_consolid4"/>
      <sheetName val="11_1)_Hidraulicidade4"/>
      <sheetName val="12_1)Investimento_Operacional4"/>
      <sheetName val="13_1)DR_Consolidada4"/>
      <sheetName val="13_2)_Balanço_Consolidado4"/>
      <sheetName val="Balanço_1T20014"/>
      <sheetName val="13_3)_Dívida_Consolidada4"/>
      <sheetName val="14_1)_Balanço_Energético_total4"/>
      <sheetName val="14_2)_Outras_vendas4"/>
      <sheetName val="14_3)_D_Result_Financeiros4"/>
      <sheetName val="14_4)_D_Result_Extraordin4"/>
      <sheetName val="14_5)_TPE4"/>
      <sheetName val="14_6)Movimento_dos_Cap__Prop_4"/>
      <sheetName val="14_7)Fundo_de_Pensões4"/>
      <sheetName val="14,8)Nº_Empregados4"/>
      <sheetName val="15)_DR_Decomposição_por_neg4"/>
      <sheetName val="15_b)_DR_Dec__por_Neg_prev_yea4"/>
      <sheetName val="16)_Balanç_Decomposição_por_ne4"/>
      <sheetName val="17)Balanç_Decomposição_20014"/>
      <sheetName val="5_1)Band-vendas_energia_(GWh)4"/>
      <sheetName val="5_2_1)Band-DR_Operacional4"/>
      <sheetName val="5_2_2)Band-DR_Operacional_R$4"/>
      <sheetName val="5_3)Bandeir-DR_completa4"/>
      <sheetName val="5_4)Bandeir-indicadores4"/>
      <sheetName val="5_5)Bandeir-Balanço4"/>
      <sheetName val="5_6)Bandeir-Fin_e_Ext4"/>
      <sheetName val="5_7)Bandeir-Gross_Margin4"/>
      <sheetName val="5_6)_Impacto_Racionamento4"/>
      <sheetName val="5_9)Bandeir-Dívida_R$4"/>
      <sheetName val="6_4)Fixo_PT_-_FixoES_-_Móvel__4"/>
      <sheetName val="Dados_ONI4"/>
      <sheetName val="Tablas"/>
    </sheetNames>
    <sheetDataSet>
      <sheetData sheetId="0" refreshError="1">
        <row r="2">
          <cell r="H2">
            <v>2001</v>
          </cell>
        </row>
        <row r="3">
          <cell r="H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1906990.2285800001</v>
          </cell>
          <cell r="M5">
            <v>0</v>
          </cell>
          <cell r="N5">
            <v>1046243.76</v>
          </cell>
        </row>
        <row r="6">
          <cell r="L6">
            <v>1733620.778042</v>
          </cell>
          <cell r="M6">
            <v>0</v>
          </cell>
          <cell r="N6">
            <v>1154751.608</v>
          </cell>
        </row>
        <row r="7">
          <cell r="N7">
            <v>1002992.737</v>
          </cell>
        </row>
        <row r="11">
          <cell r="B11" t="str">
            <v>JAN</v>
          </cell>
          <cell r="C11">
            <v>0</v>
          </cell>
          <cell r="D11">
            <v>0</v>
          </cell>
          <cell r="E11">
            <v>250664.16131299999</v>
          </cell>
          <cell r="F11">
            <v>0</v>
          </cell>
          <cell r="G11">
            <v>95890.981125999999</v>
          </cell>
          <cell r="H11">
            <v>331251.127179</v>
          </cell>
          <cell r="I11">
            <v>0</v>
          </cell>
          <cell r="J11">
            <v>2142.9423820000002</v>
          </cell>
          <cell r="K11">
            <v>8525963.6808330007</v>
          </cell>
          <cell r="L11">
            <v>3640611.0066220001</v>
          </cell>
          <cell r="M11">
            <v>0</v>
          </cell>
          <cell r="N11">
            <v>3203988.1049999995</v>
          </cell>
        </row>
        <row r="12">
          <cell r="L12">
            <v>962390.47433</v>
          </cell>
          <cell r="M12">
            <v>0</v>
          </cell>
          <cell r="N12">
            <v>729156.72900000005</v>
          </cell>
        </row>
        <row r="13">
          <cell r="L13">
            <v>1009414.412698</v>
          </cell>
          <cell r="M13">
            <v>0</v>
          </cell>
          <cell r="N13">
            <v>1173784.3929999999</v>
          </cell>
        </row>
        <row r="14">
          <cell r="N14">
            <v>999391.05</v>
          </cell>
        </row>
        <row r="18">
          <cell r="B18" t="str">
            <v>FEV</v>
          </cell>
          <cell r="C18">
            <v>0</v>
          </cell>
          <cell r="D18">
            <v>28236.208452999999</v>
          </cell>
          <cell r="E18">
            <v>365550.58429000003</v>
          </cell>
          <cell r="F18">
            <v>0</v>
          </cell>
          <cell r="G18">
            <v>167176.31079300001</v>
          </cell>
          <cell r="H18">
            <v>245739.25716599997</v>
          </cell>
          <cell r="I18">
            <v>0</v>
          </cell>
          <cell r="J18">
            <v>23835.359325999998</v>
          </cell>
          <cell r="K18">
            <v>7136435.6829909999</v>
          </cell>
          <cell r="L18">
            <v>1971804.8870279999</v>
          </cell>
          <cell r="M18">
            <v>0</v>
          </cell>
          <cell r="N18">
            <v>2902332.1720000003</v>
          </cell>
        </row>
        <row r="19">
          <cell r="L19">
            <v>1703027.840656</v>
          </cell>
          <cell r="M19">
            <v>0</v>
          </cell>
          <cell r="N19">
            <v>488900.728</v>
          </cell>
        </row>
        <row r="20">
          <cell r="L20">
            <v>1600755.8895729999</v>
          </cell>
          <cell r="M20">
            <v>0</v>
          </cell>
          <cell r="N20">
            <v>1556237.4010000001</v>
          </cell>
        </row>
        <row r="21">
          <cell r="N21">
            <v>1569926.463</v>
          </cell>
        </row>
        <row r="25">
          <cell r="B25" t="str">
            <v>MAR</v>
          </cell>
          <cell r="C25">
            <v>0</v>
          </cell>
          <cell r="D25">
            <v>21911.895414999999</v>
          </cell>
          <cell r="E25">
            <v>320112.74413100001</v>
          </cell>
          <cell r="F25">
            <v>0</v>
          </cell>
          <cell r="G25">
            <v>210699.41422499999</v>
          </cell>
          <cell r="H25">
            <v>617769.925468</v>
          </cell>
          <cell r="I25">
            <v>0</v>
          </cell>
          <cell r="J25">
            <v>1947.3104249999999</v>
          </cell>
          <cell r="K25">
            <v>8161511.0347480001</v>
          </cell>
          <cell r="L25">
            <v>3303783.7302289996</v>
          </cell>
          <cell r="M25">
            <v>0</v>
          </cell>
          <cell r="N25">
            <v>3615064.5920000002</v>
          </cell>
        </row>
        <row r="26">
          <cell r="L26">
            <v>1167553.673592</v>
          </cell>
          <cell r="M26">
            <v>0</v>
          </cell>
          <cell r="N26">
            <v>1259806.4439999999</v>
          </cell>
        </row>
        <row r="27">
          <cell r="L27">
            <v>1154606.735237</v>
          </cell>
          <cell r="M27">
            <v>0</v>
          </cell>
          <cell r="N27">
            <v>952512.00800000003</v>
          </cell>
        </row>
        <row r="28">
          <cell r="N28">
            <v>1249102.182</v>
          </cell>
        </row>
        <row r="32">
          <cell r="B32" t="str">
            <v>ABR</v>
          </cell>
          <cell r="C32">
            <v>0</v>
          </cell>
          <cell r="D32">
            <v>3148.4693889999999</v>
          </cell>
          <cell r="E32">
            <v>216454.94652500001</v>
          </cell>
          <cell r="F32">
            <v>0</v>
          </cell>
          <cell r="G32">
            <v>107010.092607</v>
          </cell>
          <cell r="H32">
            <v>140105.12231000001</v>
          </cell>
          <cell r="I32">
            <v>176.70241300000001</v>
          </cell>
          <cell r="J32">
            <v>0</v>
          </cell>
          <cell r="K32">
            <v>7414888.8035130007</v>
          </cell>
          <cell r="L32">
            <v>2322160.4088289998</v>
          </cell>
          <cell r="M32">
            <v>0</v>
          </cell>
          <cell r="N32">
            <v>3461420.6340000001</v>
          </cell>
        </row>
        <row r="33">
          <cell r="L33">
            <v>3368396</v>
          </cell>
          <cell r="M33">
            <v>0</v>
          </cell>
          <cell r="N33">
            <v>1762860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N35">
            <v>0</v>
          </cell>
        </row>
        <row r="39">
          <cell r="B39" t="str">
            <v>MAI</v>
          </cell>
          <cell r="C39">
            <v>0</v>
          </cell>
          <cell r="D39">
            <v>19620</v>
          </cell>
          <cell r="E39">
            <v>13734</v>
          </cell>
          <cell r="F39">
            <v>0</v>
          </cell>
          <cell r="G39">
            <v>65224</v>
          </cell>
          <cell r="H39">
            <v>7528</v>
          </cell>
          <cell r="I39">
            <v>3630</v>
          </cell>
          <cell r="J39">
            <v>0</v>
          </cell>
          <cell r="K39">
            <v>8184329</v>
          </cell>
          <cell r="L39">
            <v>3368396</v>
          </cell>
          <cell r="M39">
            <v>0</v>
          </cell>
          <cell r="N39">
            <v>1762860</v>
          </cell>
        </row>
        <row r="40">
          <cell r="L40">
            <v>3758798</v>
          </cell>
          <cell r="M40">
            <v>0</v>
          </cell>
          <cell r="N40">
            <v>2598420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N42">
            <v>0</v>
          </cell>
        </row>
        <row r="46">
          <cell r="B46" t="str">
            <v>JUN</v>
          </cell>
          <cell r="C46">
            <v>0</v>
          </cell>
          <cell r="D46">
            <v>19620</v>
          </cell>
          <cell r="E46">
            <v>76518</v>
          </cell>
          <cell r="F46">
            <v>0</v>
          </cell>
          <cell r="G46">
            <v>63120</v>
          </cell>
          <cell r="H46">
            <v>0</v>
          </cell>
          <cell r="I46">
            <v>3630</v>
          </cell>
          <cell r="J46">
            <v>0</v>
          </cell>
          <cell r="K46">
            <v>7968412</v>
          </cell>
          <cell r="L46">
            <v>3758798</v>
          </cell>
          <cell r="M46">
            <v>0</v>
          </cell>
          <cell r="N46">
            <v>2598420</v>
          </cell>
        </row>
        <row r="47">
          <cell r="L47">
            <v>4024724</v>
          </cell>
          <cell r="M47">
            <v>0</v>
          </cell>
          <cell r="N47">
            <v>4378440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N49">
            <v>0</v>
          </cell>
        </row>
        <row r="53">
          <cell r="B53" t="str">
            <v>JUL</v>
          </cell>
          <cell r="C53">
            <v>143091</v>
          </cell>
          <cell r="D53">
            <v>19620</v>
          </cell>
          <cell r="E53">
            <v>468918</v>
          </cell>
          <cell r="F53">
            <v>0</v>
          </cell>
          <cell r="G53">
            <v>65224</v>
          </cell>
          <cell r="H53">
            <v>276654</v>
          </cell>
          <cell r="I53">
            <v>3630</v>
          </cell>
          <cell r="J53">
            <v>0</v>
          </cell>
          <cell r="K53">
            <v>8263466</v>
          </cell>
          <cell r="L53">
            <v>4024724</v>
          </cell>
          <cell r="M53">
            <v>0</v>
          </cell>
          <cell r="N53">
            <v>4378440</v>
          </cell>
        </row>
        <row r="54">
          <cell r="L54">
            <v>4026610</v>
          </cell>
          <cell r="M54">
            <v>0</v>
          </cell>
          <cell r="N54">
            <v>4441800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N56">
            <v>0</v>
          </cell>
        </row>
        <row r="60">
          <cell r="B60" t="str">
            <v>AGO</v>
          </cell>
          <cell r="C60">
            <v>0</v>
          </cell>
          <cell r="D60">
            <v>19620</v>
          </cell>
          <cell r="E60">
            <v>145188</v>
          </cell>
          <cell r="F60">
            <v>0</v>
          </cell>
          <cell r="G60">
            <v>65224</v>
          </cell>
          <cell r="H60">
            <v>876071</v>
          </cell>
          <cell r="I60">
            <v>3630</v>
          </cell>
          <cell r="J60">
            <v>0</v>
          </cell>
          <cell r="K60">
            <v>6562509</v>
          </cell>
          <cell r="L60">
            <v>4026610</v>
          </cell>
          <cell r="M60">
            <v>0</v>
          </cell>
          <cell r="N60">
            <v>4441800</v>
          </cell>
        </row>
        <row r="61">
          <cell r="L61">
            <v>3896476</v>
          </cell>
          <cell r="M61">
            <v>0</v>
          </cell>
          <cell r="N61">
            <v>3358740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58860</v>
          </cell>
          <cell r="E67">
            <v>725940</v>
          </cell>
          <cell r="F67">
            <v>0</v>
          </cell>
          <cell r="G67">
            <v>63120</v>
          </cell>
          <cell r="H67">
            <v>2696906</v>
          </cell>
          <cell r="I67">
            <v>3630</v>
          </cell>
          <cell r="J67">
            <v>0</v>
          </cell>
          <cell r="K67">
            <v>6704174</v>
          </cell>
          <cell r="L67">
            <v>3896476</v>
          </cell>
          <cell r="M67">
            <v>0</v>
          </cell>
          <cell r="N67">
            <v>3358740</v>
          </cell>
        </row>
        <row r="68">
          <cell r="L68">
            <v>4013408</v>
          </cell>
          <cell r="M68">
            <v>0</v>
          </cell>
          <cell r="N68">
            <v>3553440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19620</v>
          </cell>
          <cell r="E74">
            <v>179523</v>
          </cell>
          <cell r="F74">
            <v>0</v>
          </cell>
          <cell r="G74">
            <v>65224</v>
          </cell>
          <cell r="H74">
            <v>794204</v>
          </cell>
          <cell r="I74">
            <v>3630</v>
          </cell>
          <cell r="J74">
            <v>0</v>
          </cell>
          <cell r="K74">
            <v>8258581</v>
          </cell>
          <cell r="L74">
            <v>4013408</v>
          </cell>
          <cell r="M74">
            <v>0</v>
          </cell>
          <cell r="N74">
            <v>3553440</v>
          </cell>
        </row>
        <row r="75">
          <cell r="L75">
            <v>3703161</v>
          </cell>
          <cell r="M75">
            <v>0</v>
          </cell>
          <cell r="N75">
            <v>3268980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38504.25</v>
          </cell>
          <cell r="E81">
            <v>1716.75</v>
          </cell>
          <cell r="F81">
            <v>0</v>
          </cell>
          <cell r="G81">
            <v>63120</v>
          </cell>
          <cell r="H81">
            <v>817729</v>
          </cell>
          <cell r="I81">
            <v>3630</v>
          </cell>
          <cell r="J81">
            <v>0</v>
          </cell>
          <cell r="K81">
            <v>7826747</v>
          </cell>
          <cell r="L81">
            <v>3703161</v>
          </cell>
          <cell r="M81">
            <v>0</v>
          </cell>
          <cell r="N81">
            <v>3268980</v>
          </cell>
        </row>
        <row r="82">
          <cell r="L82">
            <v>3474955</v>
          </cell>
          <cell r="M82">
            <v>0</v>
          </cell>
          <cell r="N82">
            <v>2630760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194950.23287671231</v>
          </cell>
          <cell r="E88">
            <v>12040.767123287671</v>
          </cell>
          <cell r="F88">
            <v>0</v>
          </cell>
          <cell r="G88">
            <v>69432</v>
          </cell>
          <cell r="H88">
            <v>1202598</v>
          </cell>
          <cell r="I88">
            <v>9680</v>
          </cell>
          <cell r="J88">
            <v>0</v>
          </cell>
          <cell r="K88">
            <v>7828701</v>
          </cell>
          <cell r="L88">
            <v>3474955</v>
          </cell>
          <cell r="M88">
            <v>0</v>
          </cell>
          <cell r="N88">
            <v>2630760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Macroeconómicos"/>
      <sheetName val="Vendas SEP e SENV"/>
      <sheetName val="Preços Pool"/>
      <sheetName val="Produções PREs"/>
      <sheetName val="Combustívei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) Generation"/>
      <sheetName val="2) Distribution"/>
      <sheetName val="3) Suplly"/>
      <sheetName val="4) Investments"/>
      <sheetName val="5) Business areas contribution"/>
      <sheetName val="6) Other"/>
      <sheetName val="7) IS &amp; BS"/>
      <sheetName val="DatosPrecios"/>
      <sheetName val="1)_Generation"/>
      <sheetName val="2)_Distribution"/>
      <sheetName val="3)_Suplly"/>
      <sheetName val="4)_Investments"/>
      <sheetName val="5)_Business_areas_contribution"/>
      <sheetName val="6)_Other"/>
      <sheetName val="7)_IS_&amp;_BS"/>
      <sheetName val="#REF"/>
      <sheetName val="1)_Generation1"/>
      <sheetName val="2)_Distribution1"/>
      <sheetName val="3)_Suplly1"/>
      <sheetName val="4)_Investments1"/>
      <sheetName val="5)_Business_areas_contribution1"/>
      <sheetName val="6)_Other1"/>
      <sheetName val="7)_IS_&amp;_BS1"/>
      <sheetName val="1)_Generation7"/>
      <sheetName val="2)_Distribution7"/>
      <sheetName val="3)_Suplly7"/>
      <sheetName val="4)_Investments7"/>
      <sheetName val="5)_Business_areas_contribution7"/>
      <sheetName val="6)_Other7"/>
      <sheetName val="7)_IS_&amp;_BS7"/>
      <sheetName val="1)_Generation6"/>
      <sheetName val="2)_Distribution6"/>
      <sheetName val="3)_Suplly6"/>
      <sheetName val="4)_Investments6"/>
      <sheetName val="5)_Business_areas_contribution6"/>
      <sheetName val="6)_Other6"/>
      <sheetName val="7)_IS_&amp;_BS6"/>
      <sheetName val="1)_Generation2"/>
      <sheetName val="2)_Distribution2"/>
      <sheetName val="3)_Suplly2"/>
      <sheetName val="4)_Investments2"/>
      <sheetName val="5)_Business_areas_contribution2"/>
      <sheetName val="6)_Other2"/>
      <sheetName val="7)_IS_&amp;_BS2"/>
      <sheetName val="1)_Generation3"/>
      <sheetName val="2)_Distribution3"/>
      <sheetName val="3)_Suplly3"/>
      <sheetName val="4)_Investments3"/>
      <sheetName val="5)_Business_areas_contribution3"/>
      <sheetName val="6)_Other3"/>
      <sheetName val="7)_IS_&amp;_BS3"/>
      <sheetName val="1)_Generation4"/>
      <sheetName val="2)_Distribution4"/>
      <sheetName val="3)_Suplly4"/>
      <sheetName val="4)_Investments4"/>
      <sheetName val="5)_Business_areas_contribution4"/>
      <sheetName val="6)_Other4"/>
      <sheetName val="7)_IS_&amp;_BS4"/>
      <sheetName val="1)_Generation5"/>
      <sheetName val="2)_Distribution5"/>
      <sheetName val="3)_Suplly5"/>
      <sheetName val="4)_Investments5"/>
      <sheetName val="5)_Business_areas_contribution5"/>
      <sheetName val="6)_Other5"/>
      <sheetName val="7)_IS_&amp;_BS5"/>
      <sheetName val="1)_Generation8"/>
      <sheetName val="2)_Distribution8"/>
      <sheetName val="3)_Suplly8"/>
      <sheetName val="4)_Investments8"/>
      <sheetName val="5)_Business_areas_contribution8"/>
      <sheetName val="6)_Other8"/>
      <sheetName val="7)_IS_&amp;_BS8"/>
      <sheetName val="Fact.-Prov."/>
    </sheetNames>
    <sheetDataSet>
      <sheetData sheetId="0" refreshError="1">
        <row r="2">
          <cell r="I2" t="str">
            <v>1Q2003</v>
          </cell>
          <cell r="J2" t="str">
            <v>1Q2002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13">
          <cell r="Z413">
            <v>6946216.040000001</v>
          </cell>
        </row>
      </sheetData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/>
      <sheetData sheetId="1"/>
      <sheetData sheetId="2"/>
      <sheetData sheetId="3"/>
      <sheetData sheetId="4"/>
      <sheetData sheetId="5">
        <row r="139">
          <cell r="H139">
            <v>0.5</v>
          </cell>
        </row>
      </sheetData>
      <sheetData sheetId="6"/>
      <sheetData sheetId="7"/>
      <sheetData sheetId="8">
        <row r="6">
          <cell r="Q6">
            <v>1</v>
          </cell>
        </row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 06"/>
      <sheetName val="Fevereiro 06"/>
      <sheetName val="Março 06"/>
      <sheetName val="Abril 06"/>
      <sheetName val="Maio 06"/>
      <sheetName val="Junho 06"/>
      <sheetName val="Julho 06"/>
      <sheetName val="Agosto 06"/>
      <sheetName val="Setembro 06"/>
      <sheetName val="Outubro 06"/>
      <sheetName val="Novembro 06"/>
      <sheetName val="Dezembro 06"/>
    </sheetNames>
    <sheetDataSet>
      <sheetData sheetId="0"/>
      <sheetData sheetId="1">
        <row r="11">
          <cell r="B11" t="str">
            <v>Q1 - Balanço de Energia Eléctrica</v>
          </cell>
        </row>
        <row r="12">
          <cell r="B12" t="str">
            <v>Distribuição Vinculada</v>
          </cell>
        </row>
        <row r="14">
          <cell r="B14" t="str">
            <v>Rubrica</v>
          </cell>
          <cell r="C14" t="str">
            <v>FEVEREIRO</v>
          </cell>
        </row>
        <row r="15">
          <cell r="B15" t="str">
            <v>ENERGIA ENTRADA NA DISTRIBUIÇÃO</v>
          </cell>
        </row>
        <row r="16">
          <cell r="B16" t="str">
            <v xml:space="preserve">   REN para consumos SEP</v>
          </cell>
          <cell r="C16">
            <v>3257.2649289999999</v>
          </cell>
        </row>
        <row r="17">
          <cell r="B17" t="str">
            <v xml:space="preserve">            MAT (pontos virtuais clientes)</v>
          </cell>
          <cell r="C17">
            <v>107.12493699999999</v>
          </cell>
        </row>
        <row r="18">
          <cell r="B18" t="str">
            <v xml:space="preserve">            AT (subestações+pontos virtuais centrais SEP)</v>
          </cell>
          <cell r="C18">
            <v>2565.5507159999997</v>
          </cell>
        </row>
        <row r="19">
          <cell r="B19" t="str">
            <v xml:space="preserve">            AT (PRE's)</v>
          </cell>
          <cell r="C19">
            <v>584.58927599999993</v>
          </cell>
        </row>
        <row r="20">
          <cell r="B20" t="str">
            <v xml:space="preserve">   PRE's não debitados à REN ( estimados )</v>
          </cell>
          <cell r="C20">
            <v>0</v>
          </cell>
        </row>
        <row r="21">
          <cell r="B21" t="str">
            <v xml:space="preserve">   Parcela livre (para consumos SEP) (AT)</v>
          </cell>
          <cell r="C21">
            <v>67.092267000000007</v>
          </cell>
        </row>
        <row r="22">
          <cell r="B22" t="str">
            <v xml:space="preserve">            Produtores do SENV</v>
          </cell>
          <cell r="C22">
            <v>67.092267000000007</v>
          </cell>
        </row>
        <row r="23">
          <cell r="B23" t="str">
            <v xml:space="preserve">            Importações directas</v>
          </cell>
        </row>
        <row r="24">
          <cell r="B24" t="str">
            <v xml:space="preserve">           Recepções através da REN</v>
          </cell>
        </row>
        <row r="25">
          <cell r="B25" t="str">
            <v xml:space="preserve">   Entregas REN para Clientes SENV</v>
          </cell>
          <cell r="C25">
            <v>790.221183</v>
          </cell>
        </row>
        <row r="26">
          <cell r="B26" t="str">
            <v xml:space="preserve">                  MAT</v>
          </cell>
          <cell r="C26">
            <v>4.2430349999999999</v>
          </cell>
        </row>
        <row r="27">
          <cell r="B27" t="str">
            <v xml:space="preserve">                  AT</v>
          </cell>
          <cell r="C27">
            <v>785.97814800000003</v>
          </cell>
        </row>
        <row r="28">
          <cell r="B28" t="str">
            <v>Total Energia Entrada na Distribuição para Consumos SEP</v>
          </cell>
          <cell r="C28">
            <v>3324.3571959999999</v>
          </cell>
        </row>
        <row r="29">
          <cell r="B29" t="str">
            <v>Total Energia Entrada na Distribuição para Consumos SEP+SENV</v>
          </cell>
          <cell r="C29">
            <v>4114.5783789999996</v>
          </cell>
        </row>
        <row r="30">
          <cell r="B30" t="str">
            <v>ENERGIA SAÍDA DA DISTRIBUIÇÃO</v>
          </cell>
        </row>
        <row r="31">
          <cell r="B31" t="str">
            <v xml:space="preserve">   Vendas a Centrais do SEP do Grupo EDP</v>
          </cell>
          <cell r="C31">
            <v>0.79223600000000005</v>
          </cell>
        </row>
        <row r="32">
          <cell r="B32" t="str">
            <v xml:space="preserve">            Dos quais para consumos próprios</v>
          </cell>
          <cell r="C32">
            <v>0</v>
          </cell>
        </row>
        <row r="33">
          <cell r="B33" t="str">
            <v xml:space="preserve">   Vendas a Centrais do SENV Grupo EDP</v>
          </cell>
          <cell r="C33">
            <v>0.34926200000000002</v>
          </cell>
        </row>
        <row r="34">
          <cell r="B34" t="str">
            <v xml:space="preserve">   Vendas ao Grupo EDP para consumo final</v>
          </cell>
          <cell r="C34">
            <v>2.13788</v>
          </cell>
        </row>
        <row r="35">
          <cell r="B35" t="str">
            <v xml:space="preserve">   Clientes SEP</v>
          </cell>
          <cell r="C35">
            <v>3079.0897838318847</v>
          </cell>
        </row>
        <row r="36">
          <cell r="B36" t="str">
            <v xml:space="preserve">                  MAT</v>
          </cell>
          <cell r="C36">
            <v>106.86643699999999</v>
          </cell>
        </row>
        <row r="37">
          <cell r="B37" t="str">
            <v xml:space="preserve">                  AT</v>
          </cell>
          <cell r="C37">
            <v>396.08747399999999</v>
          </cell>
        </row>
        <row r="38">
          <cell r="B38" t="str">
            <v xml:space="preserve">                  MT (inclui outros Distribuidores)</v>
          </cell>
          <cell r="C38">
            <v>547.19533799999999</v>
          </cell>
        </row>
        <row r="39">
          <cell r="B39" t="str">
            <v xml:space="preserve">                  BTE</v>
          </cell>
          <cell r="C39">
            <v>218.41225300000002</v>
          </cell>
        </row>
        <row r="40">
          <cell r="B40" t="str">
            <v xml:space="preserve">                  BTN (sem iluminação pública)</v>
          </cell>
          <cell r="C40">
            <v>1712.2304648318843</v>
          </cell>
        </row>
        <row r="41">
          <cell r="B41" t="str">
            <v xml:space="preserve">                  Iluminação Pública</v>
          </cell>
          <cell r="C41">
            <v>98.297817000000023</v>
          </cell>
        </row>
        <row r="42">
          <cell r="B42" t="str">
            <v xml:space="preserve">   Clientes SENV</v>
          </cell>
          <cell r="C42">
            <v>698.52289300000018</v>
          </cell>
        </row>
        <row r="43">
          <cell r="B43" t="str">
            <v xml:space="preserve">                  MAT</v>
          </cell>
          <cell r="C43">
            <v>4.2430349999999999</v>
          </cell>
        </row>
        <row r="44">
          <cell r="B44" t="str">
            <v xml:space="preserve">                  AT</v>
          </cell>
          <cell r="C44">
            <v>13.29189</v>
          </cell>
        </row>
        <row r="45">
          <cell r="B45" t="str">
            <v xml:space="preserve">                  MT</v>
          </cell>
          <cell r="C45">
            <v>587.72909600000014</v>
          </cell>
        </row>
        <row r="46">
          <cell r="B46" t="str">
            <v xml:space="preserve">                  BTE</v>
          </cell>
          <cell r="C46">
            <v>93.258872000000011</v>
          </cell>
        </row>
        <row r="47">
          <cell r="B47" t="str">
            <v xml:space="preserve">                  BTN</v>
          </cell>
          <cell r="C47">
            <v>0</v>
          </cell>
        </row>
        <row r="48">
          <cell r="B48" t="str">
            <v xml:space="preserve">   Consumos próprios</v>
          </cell>
          <cell r="C48">
            <v>2.1415100000000002</v>
          </cell>
        </row>
        <row r="49">
          <cell r="B49" t="str">
            <v>Total Energia Saída da Distribuição para Consumos SEP</v>
          </cell>
          <cell r="C49">
            <v>3084.5106718318848</v>
          </cell>
        </row>
        <row r="50">
          <cell r="B50" t="str">
            <v>Total Energia Saída da Distribuição para Consumos SEP+SENV</v>
          </cell>
          <cell r="C50">
            <v>3783.0335648318851</v>
          </cell>
        </row>
        <row r="51">
          <cell r="B51" t="str">
            <v>Perdas SEP (MWh)</v>
          </cell>
          <cell r="C51">
            <v>239.84652416811514</v>
          </cell>
        </row>
        <row r="52">
          <cell r="B52" t="str">
            <v>Perdas SEP+SENV (MWh)</v>
          </cell>
          <cell r="C52">
            <v>331.5448141681145</v>
          </cell>
        </row>
        <row r="53">
          <cell r="B53" t="str">
            <v>Perdas SEP (% da energia entrada s/clientes MAT)</v>
          </cell>
          <cell r="C53">
            <v>7.4550577906571699E-2</v>
          </cell>
        </row>
        <row r="54">
          <cell r="B54" t="str">
            <v>Perdas SEP+SENV (% da energia entrada s/clientes MAT)</v>
          </cell>
          <cell r="C54">
            <v>8.2819732279966196E-2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SETTINGS"/>
      <sheetName val="INFORME_MENSUAL"/>
      <sheetName val="MONTHLY_REPORT"/>
      <sheetName val="HC_Monatsberichtenglisch"/>
      <sheetName val="TEC-REAL_N"/>
      <sheetName val="TEC-REAL_N-1"/>
      <sheetName val="TEC-PPTO_N"/>
      <sheetName val="INFORME_MENSUAL2"/>
      <sheetName val="MONTHLY_REPORT2"/>
      <sheetName val="HC_Monatsberichtenglisch2"/>
      <sheetName val="TEC-REAL_N2"/>
      <sheetName val="TEC-REAL_N-12"/>
      <sheetName val="TEC-PPTO_N2"/>
      <sheetName val="INFORME_MENSUAL1"/>
      <sheetName val="MONTHLY_REPORT1"/>
      <sheetName val="HC_Monatsberichtenglisch1"/>
      <sheetName val="TEC-REAL_N1"/>
      <sheetName val="TEC-REAL_N-11"/>
      <sheetName val="TEC-PPTO_N1"/>
      <sheetName val="INFORME_MENSUAL3"/>
      <sheetName val="MONTHLY_REPORT3"/>
      <sheetName val="HC_Monatsberichtenglisch3"/>
      <sheetName val="TEC-REAL_N3"/>
      <sheetName val="TEC-REAL_N-13"/>
      <sheetName val="TEC-PPTO_N3"/>
      <sheetName val="RAC"/>
      <sheetName val="Lead"/>
      <sheetName val="Power Pricing"/>
      <sheetName val="INFORME_MENSUAL4"/>
      <sheetName val="MONTHLY_REPORT4"/>
      <sheetName val="HC_Monatsberichtenglisch4"/>
      <sheetName val="TEC-REAL_N4"/>
      <sheetName val="TEC-REAL_N-14"/>
      <sheetName val="TEC-PPTO_N4"/>
      <sheetName val="Power_Pricing"/>
      <sheetName val="INFORME_MENSUAL10"/>
      <sheetName val="MONTHLY_REPORT10"/>
      <sheetName val="HC_Monatsberichtenglisch10"/>
      <sheetName val="TEC-REAL_N10"/>
      <sheetName val="TEC-REAL_N-110"/>
      <sheetName val="TEC-PPTO_N10"/>
      <sheetName val="Power_Pricing6"/>
      <sheetName val="INFORME_MENSUAL9"/>
      <sheetName val="MONTHLY_REPORT9"/>
      <sheetName val="HC_Monatsberichtenglisch9"/>
      <sheetName val="TEC-REAL_N9"/>
      <sheetName val="TEC-REAL_N-19"/>
      <sheetName val="TEC-PPTO_N9"/>
      <sheetName val="Power_Pricing5"/>
      <sheetName val="INFORME_MENSUAL5"/>
      <sheetName val="MONTHLY_REPORT5"/>
      <sheetName val="HC_Monatsberichtenglisch5"/>
      <sheetName val="TEC-REAL_N5"/>
      <sheetName val="TEC-REAL_N-15"/>
      <sheetName val="TEC-PPTO_N5"/>
      <sheetName val="Power_Pricing1"/>
      <sheetName val="INFORME_MENSUAL6"/>
      <sheetName val="MONTHLY_REPORT6"/>
      <sheetName val="HC_Monatsberichtenglisch6"/>
      <sheetName val="TEC-REAL_N6"/>
      <sheetName val="TEC-REAL_N-16"/>
      <sheetName val="TEC-PPTO_N6"/>
      <sheetName val="Power_Pricing2"/>
      <sheetName val="INFORME_MENSUAL7"/>
      <sheetName val="MONTHLY_REPORT7"/>
      <sheetName val="HC_Monatsberichtenglisch7"/>
      <sheetName val="TEC-REAL_N7"/>
      <sheetName val="TEC-REAL_N-17"/>
      <sheetName val="TEC-PPTO_N7"/>
      <sheetName val="Power_Pricing3"/>
      <sheetName val="INFORME_MENSUAL8"/>
      <sheetName val="MONTHLY_REPORT8"/>
      <sheetName val="HC_Monatsberichtenglisch8"/>
      <sheetName val="TEC-REAL_N8"/>
      <sheetName val="TEC-REAL_N-18"/>
      <sheetName val="TEC-PPTO_N8"/>
      <sheetName val="Power_Pricing4"/>
      <sheetName val="INFORME_MENSUAL11"/>
      <sheetName val="MONTHLY_REPORT11"/>
      <sheetName val="HC_Monatsberichtenglisch11"/>
      <sheetName val="TEC-REAL_N11"/>
      <sheetName val="TEC-REAL_N-111"/>
      <sheetName val="TEC-PPTO_N11"/>
      <sheetName val="Power_Pricing7"/>
      <sheetName val="INFORME_MENSUAL12"/>
      <sheetName val="MONTHLY_REPORT12"/>
      <sheetName val="HC_Monatsberichtenglisch12"/>
      <sheetName val="TEC-REAL_N12"/>
      <sheetName val="TEC-REAL_N-112"/>
      <sheetName val="TEC-PPTO_N12"/>
      <sheetName val="Power_Pricing8"/>
      <sheetName val="Produção"/>
      <sheetName val="ARR"/>
      <sheetName val="USA NT Detalhe"/>
      <sheetName val="Capa"/>
      <sheetName val="Auxiliar"/>
      <sheetName val=" CTA RDOS"/>
      <sheetName val="1. Oper.Inputs "/>
      <sheetName val="Cash Flow to Sponsor"/>
      <sheetName val="Energy Revenues"/>
      <sheetName val="10. Print"/>
      <sheetName val="Informe"/>
      <sheetName val=" ER"/>
      <sheetName val="Cálculos-Dados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CUENTARESULT"/>
      <sheetName val="ctaresmem"/>
      <sheetName val="Sheet1"/>
      <sheetName val="BALANCEPESETAS"/>
      <sheetName val="CUENTARESULTPTS"/>
      <sheetName val="CTARESMEMPESETAS"/>
      <sheetName val="sapactivexlhiddensheet"/>
      <sheetName val="RSP"/>
      <sheetName val="2006_2010 TRAB"/>
      <sheetName val="Business Plan (15 yr) (au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A39" t="str">
            <v>X</v>
          </cell>
          <cell r="B39" t="str">
            <v>X</v>
          </cell>
          <cell r="C39" t="str">
            <v>X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7"/>
  <sheetViews>
    <sheetView showGridLines="0" zoomScale="85" zoomScaleNormal="85" workbookViewId="0">
      <pane ySplit="6" topLeftCell="A55" activePane="bottomLeft" state="frozen"/>
      <selection activeCell="B4" sqref="B4:B6"/>
      <selection pane="bottomLeft" activeCell="B2" sqref="B2"/>
    </sheetView>
  </sheetViews>
  <sheetFormatPr defaultColWidth="9.109375" defaultRowHeight="13.2"/>
  <cols>
    <col min="1" max="1" width="3.44140625" style="141" hidden="1" customWidth="1"/>
    <col min="2" max="2" width="8.5546875" style="141" customWidth="1"/>
    <col min="3" max="3" width="135.33203125" style="141" customWidth="1"/>
    <col min="4" max="4" width="18.33203125" style="141" customWidth="1"/>
    <col min="5" max="5" width="62.88671875" style="141" customWidth="1"/>
    <col min="6" max="6" width="57.6640625" style="141" bestFit="1" customWidth="1"/>
    <col min="7" max="7" width="9.109375" style="141" customWidth="1"/>
    <col min="8" max="16384" width="9.109375" style="141"/>
  </cols>
  <sheetData>
    <row r="1" spans="2:6">
      <c r="B1" s="309"/>
      <c r="C1" s="309"/>
      <c r="D1" s="309"/>
      <c r="E1" s="309"/>
      <c r="F1" s="309"/>
    </row>
    <row r="2" spans="2:6">
      <c r="B2" s="461" t="s">
        <v>321</v>
      </c>
      <c r="C2" s="453"/>
      <c r="D2" s="453"/>
      <c r="E2" s="453"/>
      <c r="F2" s="309"/>
    </row>
    <row r="3" spans="2:6">
      <c r="B3" s="453"/>
      <c r="C3" s="453"/>
      <c r="D3" s="453"/>
      <c r="E3" s="453"/>
      <c r="F3" s="309"/>
    </row>
    <row r="4" spans="2:6" ht="15.75" customHeight="1">
      <c r="B4" s="1248" t="s">
        <v>444</v>
      </c>
      <c r="C4" s="1248"/>
      <c r="D4" s="462"/>
      <c r="E4" s="462"/>
      <c r="F4" s="309"/>
    </row>
    <row r="5" spans="2:6">
      <c r="B5" s="309"/>
      <c r="C5" s="309"/>
      <c r="D5" s="309"/>
      <c r="E5" s="309"/>
      <c r="F5" s="309"/>
    </row>
    <row r="6" spans="2:6" ht="21" customHeight="1">
      <c r="B6" s="454" t="s">
        <v>322</v>
      </c>
      <c r="C6" s="454" t="s">
        <v>323</v>
      </c>
      <c r="D6" s="454"/>
      <c r="E6" s="454"/>
      <c r="F6" s="454" t="s">
        <v>324</v>
      </c>
    </row>
    <row r="7" spans="2:6" ht="13.95" customHeight="1">
      <c r="B7" s="460"/>
      <c r="C7" s="386"/>
      <c r="D7" s="386"/>
      <c r="E7" s="386"/>
      <c r="F7" s="409"/>
    </row>
    <row r="8" spans="2:6" ht="17.25" customHeight="1">
      <c r="B8" s="460">
        <v>1</v>
      </c>
      <c r="C8" s="728" t="str">
        <f>+D8&amp;B8&amp;E8</f>
        <v>Quadro N7-1 - EEM - Balanço EEM</v>
      </c>
      <c r="D8" s="654" t="s">
        <v>419</v>
      </c>
      <c r="E8" s="654" t="s">
        <v>411</v>
      </c>
      <c r="F8" s="1193" t="s">
        <v>376</v>
      </c>
    </row>
    <row r="9" spans="2:6" ht="17.25" customHeight="1">
      <c r="B9" s="460">
        <f>+B8+1</f>
        <v>2</v>
      </c>
      <c r="C9" s="728" t="str">
        <f t="shared" ref="C9:C14" si="0">+D9&amp;B9&amp;E9</f>
        <v>Quadro N7-2 - EEM -Demonstração de Resultados EEM</v>
      </c>
      <c r="D9" s="654" t="s">
        <v>419</v>
      </c>
      <c r="E9" s="654" t="s">
        <v>410</v>
      </c>
      <c r="F9" s="1193" t="s">
        <v>376</v>
      </c>
    </row>
    <row r="10" spans="2:6" ht="17.25" customHeight="1">
      <c r="B10" s="460">
        <f t="shared" ref="B10:B13" si="1">+B9+1</f>
        <v>3</v>
      </c>
      <c r="C10" s="728" t="str">
        <f t="shared" si="0"/>
        <v>Quadro N7-3 - EEM - Fornecimentos e serviços externos</v>
      </c>
      <c r="D10" s="654" t="s">
        <v>419</v>
      </c>
      <c r="E10" s="654" t="s">
        <v>412</v>
      </c>
      <c r="F10" s="1193" t="s">
        <v>376</v>
      </c>
    </row>
    <row r="11" spans="2:6" ht="17.25" customHeight="1">
      <c r="B11" s="460">
        <f t="shared" si="1"/>
        <v>4</v>
      </c>
      <c r="C11" s="728" t="str">
        <f t="shared" si="0"/>
        <v>Quadro N7-4 - EEM - Gastos e Rendimentos com Pessoal / Número de efetivos</v>
      </c>
      <c r="D11" s="654" t="s">
        <v>419</v>
      </c>
      <c r="E11" s="654" t="s">
        <v>413</v>
      </c>
      <c r="F11" s="1193" t="s">
        <v>376</v>
      </c>
    </row>
    <row r="12" spans="2:6" ht="17.25" customHeight="1">
      <c r="B12" s="460">
        <f t="shared" si="1"/>
        <v>5</v>
      </c>
      <c r="C12" s="728" t="str">
        <f t="shared" si="0"/>
        <v>Quadro N7-5 - EEM - Outros gastos e rendimentos</v>
      </c>
      <c r="D12" s="654" t="s">
        <v>419</v>
      </c>
      <c r="E12" s="654" t="s">
        <v>414</v>
      </c>
      <c r="F12" s="1193" t="s">
        <v>376</v>
      </c>
    </row>
    <row r="13" spans="2:6" ht="17.25" customHeight="1">
      <c r="B13" s="460">
        <f t="shared" si="1"/>
        <v>6</v>
      </c>
      <c r="C13" s="728" t="str">
        <f t="shared" si="0"/>
        <v>Quadro N7-6 - EEM - Trabalhos para a Própria Entidade</v>
      </c>
      <c r="D13" s="654" t="s">
        <v>419</v>
      </c>
      <c r="E13" s="654" t="s">
        <v>415</v>
      </c>
      <c r="F13" s="1193" t="s">
        <v>376</v>
      </c>
    </row>
    <row r="14" spans="2:6" s="457" customFormat="1" ht="6.75" customHeight="1">
      <c r="B14" s="455"/>
      <c r="C14" s="141" t="str">
        <f t="shared" si="0"/>
        <v/>
      </c>
      <c r="D14" s="403"/>
      <c r="E14" s="403"/>
      <c r="F14" s="456"/>
    </row>
    <row r="15" spans="2:6" s="457" customFormat="1" ht="5.25" customHeight="1">
      <c r="B15" s="458"/>
      <c r="C15" s="464"/>
      <c r="D15" s="404"/>
      <c r="E15" s="404"/>
      <c r="F15" s="459"/>
    </row>
    <row r="16" spans="2:6" ht="10.5" customHeight="1">
      <c r="B16" s="460"/>
      <c r="C16" s="463"/>
      <c r="D16" s="386"/>
      <c r="E16" s="386"/>
      <c r="F16" s="410"/>
    </row>
    <row r="17" spans="2:7" ht="17.25" customHeight="1">
      <c r="B17" s="460">
        <f>+B13+1</f>
        <v>7</v>
      </c>
      <c r="C17" s="728" t="str">
        <f>+D17&amp;B17&amp;E17</f>
        <v>Quadro N7-7 - AGS- Imobilizado bruto e amortizações imputados à atividade de AGS</v>
      </c>
      <c r="D17" s="654" t="s">
        <v>419</v>
      </c>
      <c r="E17" s="654" t="s">
        <v>383</v>
      </c>
      <c r="F17" s="1194" t="s">
        <v>364</v>
      </c>
    </row>
    <row r="18" spans="2:7" ht="17.25" customHeight="1">
      <c r="B18" s="460">
        <f t="shared" ref="B18:B26" si="2">+B17+1</f>
        <v>8</v>
      </c>
      <c r="C18" s="728" t="str">
        <f t="shared" ref="C18:C27" si="3">+D18&amp;B18&amp;E18</f>
        <v>Quadro N7-8 - AGS - Subsídios ao investimento na atividade de AGS</v>
      </c>
      <c r="D18" s="654" t="s">
        <v>419</v>
      </c>
      <c r="E18" s="654" t="s">
        <v>384</v>
      </c>
      <c r="F18" s="1194" t="s">
        <v>364</v>
      </c>
    </row>
    <row r="19" spans="2:7" ht="17.25" customHeight="1">
      <c r="B19" s="460">
        <f t="shared" si="2"/>
        <v>9</v>
      </c>
      <c r="C19" s="728" t="str">
        <f t="shared" si="3"/>
        <v>Quadro N7-9 - AGS - Movimento das Imparidades e Provisões na atividade de AGS</v>
      </c>
      <c r="D19" s="654" t="s">
        <v>419</v>
      </c>
      <c r="E19" s="654" t="s">
        <v>385</v>
      </c>
      <c r="F19" s="1194" t="s">
        <v>364</v>
      </c>
    </row>
    <row r="20" spans="2:7" ht="17.25" customHeight="1">
      <c r="B20" s="460">
        <f t="shared" si="2"/>
        <v>10</v>
      </c>
      <c r="C20" s="728" t="str">
        <f t="shared" si="3"/>
        <v>Quadro N7-10 - AGS - Custos com Combustíveis e Lubrificantes em t-1</v>
      </c>
      <c r="D20" s="654" t="s">
        <v>419</v>
      </c>
      <c r="E20" s="654" t="s">
        <v>783</v>
      </c>
      <c r="F20" s="1194" t="s">
        <v>364</v>
      </c>
    </row>
    <row r="21" spans="2:7" ht="17.25" customHeight="1">
      <c r="B21" s="1201" t="str">
        <f>+CONCATENATE(B20,"a")</f>
        <v>10a</v>
      </c>
      <c r="C21" s="729" t="str">
        <f t="shared" ref="C21" si="4">D21&amp;B21&amp;E21</f>
        <v>Quadro N7-10a - AGS - ISP e CO2 suportados em t-1 (Incluídos na tabela anterior)</v>
      </c>
      <c r="D21" s="671" t="s">
        <v>419</v>
      </c>
      <c r="E21" s="654" t="s">
        <v>782</v>
      </c>
      <c r="F21" s="1194" t="s">
        <v>364</v>
      </c>
      <c r="G21" s="1202"/>
    </row>
    <row r="22" spans="2:7" ht="17.25" customHeight="1">
      <c r="B22" s="1201" t="str">
        <f>+CONCATENATE(B20,"b")</f>
        <v>10b</v>
      </c>
      <c r="C22" s="728" t="str">
        <f t="shared" ref="C22" si="5">+D22&amp;B22&amp;E22</f>
        <v>Quadro N7-10b - AGS - Custos com Combustíveis e Lubrificantes em t</v>
      </c>
      <c r="D22" s="654" t="s">
        <v>419</v>
      </c>
      <c r="E22" s="654" t="s">
        <v>784</v>
      </c>
      <c r="F22" s="1194" t="s">
        <v>364</v>
      </c>
    </row>
    <row r="23" spans="2:7" ht="17.25" customHeight="1">
      <c r="B23" s="1201" t="str">
        <f>+CONCATENATE(B20,"c")</f>
        <v>10c</v>
      </c>
      <c r="C23" s="729" t="str">
        <f t="shared" ref="C23" si="6">D23&amp;B23&amp;E23</f>
        <v>Quadro N7-10c - AGS - ISP e CO2 suportados em t (Incluídos na tabela anterior)</v>
      </c>
      <c r="D23" s="671" t="s">
        <v>419</v>
      </c>
      <c r="E23" s="654" t="s">
        <v>785</v>
      </c>
      <c r="F23" s="1194" t="s">
        <v>364</v>
      </c>
      <c r="G23" s="1202"/>
    </row>
    <row r="24" spans="2:7" ht="17.25" customHeight="1">
      <c r="B24" s="460">
        <f>+B20+1</f>
        <v>11</v>
      </c>
      <c r="C24" s="728" t="str">
        <f t="shared" si="3"/>
        <v>Quadro N7-11 - AGS - Custos com Operação e Manutenção de Equipamentos Produtivos</v>
      </c>
      <c r="D24" s="654" t="s">
        <v>419</v>
      </c>
      <c r="E24" s="654" t="s">
        <v>386</v>
      </c>
      <c r="F24" s="1194" t="s">
        <v>364</v>
      </c>
    </row>
    <row r="25" spans="2:7" ht="17.25" customHeight="1">
      <c r="B25" s="460">
        <f t="shared" si="2"/>
        <v>12</v>
      </c>
      <c r="C25" s="728" t="str">
        <f t="shared" si="3"/>
        <v>Quadro N7-12 - AGS - Custos com Licenças de CO2</v>
      </c>
      <c r="D25" s="654" t="s">
        <v>419</v>
      </c>
      <c r="E25" s="654" t="s">
        <v>387</v>
      </c>
      <c r="F25" s="1194" t="s">
        <v>364</v>
      </c>
    </row>
    <row r="26" spans="2:7" ht="17.25" customHeight="1">
      <c r="B26" s="460">
        <f t="shared" si="2"/>
        <v>13</v>
      </c>
      <c r="C26" s="728" t="str">
        <f t="shared" si="3"/>
        <v>Quadro N7-13 - AGS -  Custos de exploração adicionais decorrentes de obrigações regulamentares na atividade de AGS</v>
      </c>
      <c r="D26" s="654" t="s">
        <v>419</v>
      </c>
      <c r="E26" s="654" t="s">
        <v>389</v>
      </c>
      <c r="F26" s="1194" t="s">
        <v>364</v>
      </c>
    </row>
    <row r="27" spans="2:7" ht="17.25" customHeight="1">
      <c r="B27" s="460">
        <f>+B26+1</f>
        <v>14</v>
      </c>
      <c r="C27" s="728" t="str">
        <f t="shared" si="3"/>
        <v>Quadro N7-14 - AGS - Proveitos permitidos da atividade de AGS</v>
      </c>
      <c r="D27" s="654" t="s">
        <v>419</v>
      </c>
      <c r="E27" s="654" t="s">
        <v>388</v>
      </c>
      <c r="F27" s="1194" t="s">
        <v>364</v>
      </c>
    </row>
    <row r="28" spans="2:7" s="457" customFormat="1" ht="9.75" customHeight="1">
      <c r="B28" s="455"/>
      <c r="C28" s="465"/>
      <c r="D28" s="403"/>
      <c r="E28" s="403"/>
      <c r="F28" s="141"/>
    </row>
    <row r="29" spans="2:7" s="457" customFormat="1" ht="5.25" customHeight="1">
      <c r="B29" s="458"/>
      <c r="C29" s="464"/>
      <c r="D29" s="404"/>
      <c r="E29" s="404"/>
      <c r="F29" s="404"/>
    </row>
    <row r="30" spans="2:7" ht="9.75" customHeight="1">
      <c r="B30" s="460"/>
      <c r="C30" s="466"/>
      <c r="D30" s="405"/>
      <c r="E30" s="405"/>
      <c r="F30" s="411"/>
    </row>
    <row r="31" spans="2:7" ht="17.25" customHeight="1">
      <c r="B31" s="460">
        <f>+B27+1</f>
        <v>15</v>
      </c>
      <c r="C31" s="728" t="str">
        <f>+D31&amp;B31&amp;E31</f>
        <v>Quadro N7-15 - DEE - Demonstração de resultados da atividade de DEE</v>
      </c>
      <c r="D31" s="654" t="s">
        <v>419</v>
      </c>
      <c r="E31" s="654" t="s">
        <v>390</v>
      </c>
      <c r="F31" s="1195" t="s">
        <v>361</v>
      </c>
    </row>
    <row r="32" spans="2:7" ht="17.25" customHeight="1">
      <c r="B32" s="460">
        <f t="shared" ref="B32:B41" si="7">+B31+1</f>
        <v>16</v>
      </c>
      <c r="C32" s="728" t="str">
        <f t="shared" ref="C32:C41" si="8">+D32&amp;B32&amp;E32</f>
        <v>Quadro N7-16 - DEE - Imobilizado bruto e amortizações imputados à atividade de DEE em Alta/Média Tensão</v>
      </c>
      <c r="D32" s="654" t="s">
        <v>419</v>
      </c>
      <c r="E32" s="654" t="s">
        <v>391</v>
      </c>
      <c r="F32" s="1195" t="s">
        <v>361</v>
      </c>
    </row>
    <row r="33" spans="2:6" ht="17.25" customHeight="1">
      <c r="B33" s="460">
        <f t="shared" si="7"/>
        <v>17</v>
      </c>
      <c r="C33" s="728" t="str">
        <f t="shared" si="8"/>
        <v>Quadro N7-17 - DEE - Imobilizado bruto e amortizações (PPDA) imputados à atividade de DEE em Alta/Média Tensão</v>
      </c>
      <c r="D33" s="654" t="s">
        <v>419</v>
      </c>
      <c r="E33" s="654" t="s">
        <v>392</v>
      </c>
      <c r="F33" s="1195" t="s">
        <v>361</v>
      </c>
    </row>
    <row r="34" spans="2:6" ht="17.25" customHeight="1">
      <c r="B34" s="460">
        <f t="shared" si="7"/>
        <v>18</v>
      </c>
      <c r="C34" s="728" t="str">
        <f t="shared" si="8"/>
        <v>Quadro N7-18 - DEE -  Imobilizado bruto e amortizações imputados à atividade de DEE em Baixa Tensão</v>
      </c>
      <c r="D34" s="654" t="s">
        <v>419</v>
      </c>
      <c r="E34" s="654" t="s">
        <v>393</v>
      </c>
      <c r="F34" s="1195" t="s">
        <v>361</v>
      </c>
    </row>
    <row r="35" spans="2:6" ht="17.25" customHeight="1">
      <c r="B35" s="460">
        <f t="shared" si="7"/>
        <v>19</v>
      </c>
      <c r="C35" s="728" t="str">
        <f t="shared" si="8"/>
        <v>Quadro N7-19 - DEE - Imobilizado bruto e amortizações (PPDA) imputados à atividade de DEE em Baixa Tensão</v>
      </c>
      <c r="D35" s="654" t="s">
        <v>419</v>
      </c>
      <c r="E35" s="654" t="s">
        <v>394</v>
      </c>
      <c r="F35" s="1195" t="s">
        <v>361</v>
      </c>
    </row>
    <row r="36" spans="2:6" ht="17.25" customHeight="1">
      <c r="B36" s="460">
        <f t="shared" si="7"/>
        <v>20</v>
      </c>
      <c r="C36" s="728" t="str">
        <f t="shared" si="8"/>
        <v>Quadro N7-20 - DEE - Subsídios ao investimento na atividade de DEE</v>
      </c>
      <c r="D36" s="654" t="s">
        <v>419</v>
      </c>
      <c r="E36" s="654" t="s">
        <v>395</v>
      </c>
      <c r="F36" s="1195" t="s">
        <v>361</v>
      </c>
    </row>
    <row r="37" spans="2:6" ht="17.25" customHeight="1">
      <c r="B37" s="460">
        <f t="shared" si="7"/>
        <v>21</v>
      </c>
      <c r="C37" s="728" t="str">
        <f t="shared" si="8"/>
        <v>Quadro N7-21 - DEE - Subsídios ao investimento, relativamente a PPDA, na atividade de DEE</v>
      </c>
      <c r="D37" s="654" t="s">
        <v>419</v>
      </c>
      <c r="E37" s="654" t="s">
        <v>396</v>
      </c>
      <c r="F37" s="1195" t="s">
        <v>361</v>
      </c>
    </row>
    <row r="38" spans="2:6" ht="17.25" customHeight="1">
      <c r="B38" s="460">
        <f t="shared" si="7"/>
        <v>22</v>
      </c>
      <c r="C38" s="728" t="str">
        <f t="shared" si="8"/>
        <v>Quadro N7-22 - DEE - Movimento das Imparidades e Provisões na atividade de DEE</v>
      </c>
      <c r="D38" s="654" t="s">
        <v>419</v>
      </c>
      <c r="E38" s="654" t="s">
        <v>397</v>
      </c>
      <c r="F38" s="1195" t="s">
        <v>361</v>
      </c>
    </row>
    <row r="39" spans="2:6" ht="17.25" customHeight="1">
      <c r="B39" s="460">
        <f t="shared" si="7"/>
        <v>23</v>
      </c>
      <c r="C39" s="728" t="str">
        <f>+D39&amp;B39&amp;E39</f>
        <v>Quadro N7-23 - DEE -  Custos de exploração adicionais decorrentes de obrigações regulamentares na atividade de DEE</v>
      </c>
      <c r="D39" s="654" t="s">
        <v>419</v>
      </c>
      <c r="E39" s="654" t="s">
        <v>398</v>
      </c>
      <c r="F39" s="1195" t="s">
        <v>361</v>
      </c>
    </row>
    <row r="40" spans="2:6" ht="17.25" customHeight="1">
      <c r="B40" s="460">
        <f t="shared" si="7"/>
        <v>24</v>
      </c>
      <c r="C40" s="728" t="str">
        <f>+D40&amp;B40&amp;E40</f>
        <v>Quadro N7-24 - DEE -  Custos com a Mobilidade Elétrica</v>
      </c>
      <c r="D40" s="654" t="s">
        <v>419</v>
      </c>
      <c r="E40" s="654" t="s">
        <v>655</v>
      </c>
      <c r="F40" s="1195" t="s">
        <v>361</v>
      </c>
    </row>
    <row r="41" spans="2:6" ht="17.25" customHeight="1">
      <c r="B41" s="460">
        <f t="shared" si="7"/>
        <v>25</v>
      </c>
      <c r="C41" s="728" t="str">
        <f t="shared" si="8"/>
        <v>Quadro N7-25 - DEE - Proveitos permitidos da atividade de DEE</v>
      </c>
      <c r="D41" s="654" t="s">
        <v>419</v>
      </c>
      <c r="E41" s="654" t="s">
        <v>399</v>
      </c>
      <c r="F41" s="1195" t="s">
        <v>361</v>
      </c>
    </row>
    <row r="42" spans="2:6" ht="10.5" customHeight="1">
      <c r="B42" s="455"/>
      <c r="C42" s="466"/>
      <c r="D42" s="405"/>
      <c r="E42" s="405"/>
      <c r="F42" s="411"/>
    </row>
    <row r="43" spans="2:6" s="457" customFormat="1" ht="5.25" customHeight="1">
      <c r="B43" s="458"/>
      <c r="C43" s="406"/>
      <c r="D43" s="406"/>
      <c r="E43" s="406"/>
      <c r="F43" s="406"/>
    </row>
    <row r="44" spans="2:6" s="457" customFormat="1" ht="12" customHeight="1">
      <c r="B44" s="455"/>
      <c r="C44" s="641"/>
      <c r="D44" s="407"/>
      <c r="E44" s="407"/>
      <c r="F44" s="141"/>
    </row>
    <row r="45" spans="2:6" ht="17.25" customHeight="1">
      <c r="B45" s="460">
        <f>+B41+1</f>
        <v>26</v>
      </c>
      <c r="C45" s="728" t="str">
        <f>+D45&amp;B45&amp;E45</f>
        <v xml:space="preserve">Quadro N7-26 - CEE - Demonstração de resultados da atividade de Comercialização de Energia Elétrica </v>
      </c>
      <c r="D45" s="386" t="s">
        <v>419</v>
      </c>
      <c r="E45" s="386" t="s">
        <v>381</v>
      </c>
      <c r="F45" s="408" t="s">
        <v>362</v>
      </c>
    </row>
    <row r="46" spans="2:6" ht="17.25" customHeight="1">
      <c r="B46" s="460">
        <f t="shared" ref="B46:B51" si="9">+B45+1</f>
        <v>27</v>
      </c>
      <c r="C46" s="728" t="str">
        <f t="shared" ref="C46:C52" si="10">+D46&amp;B46&amp;E46</f>
        <v>Quadro N7-27 - CEE - Imobilizado bruto corpóreo e incorpóreo imputado à atividade de Comercialização de Energia Elétrica em Alta/Média Tensão (t-1)</v>
      </c>
      <c r="D46" s="654" t="s">
        <v>419</v>
      </c>
      <c r="E46" s="654" t="s">
        <v>400</v>
      </c>
      <c r="F46" s="1196" t="s">
        <v>362</v>
      </c>
    </row>
    <row r="47" spans="2:6" ht="17.25" customHeight="1">
      <c r="B47" s="460">
        <f t="shared" si="9"/>
        <v>28</v>
      </c>
      <c r="C47" s="728" t="str">
        <f t="shared" si="10"/>
        <v>Quadro N7-28 - CEE - Imobilizado bruto corpóreo e incorpóreo imputado à atividade de Comercialização de Energia Elétrica em Baixa Tensão (t-1)</v>
      </c>
      <c r="D47" s="654" t="s">
        <v>419</v>
      </c>
      <c r="E47" s="654" t="s">
        <v>401</v>
      </c>
      <c r="F47" s="1196" t="s">
        <v>362</v>
      </c>
    </row>
    <row r="48" spans="2:6" ht="17.25" customHeight="1">
      <c r="B48" s="460">
        <f t="shared" si="9"/>
        <v>29</v>
      </c>
      <c r="C48" s="728" t="str">
        <f t="shared" si="10"/>
        <v>Quadro N7-29 - CEE - Subsídios ao investimento na atividade de Comercialização de Energia Elétrica (t-1)</v>
      </c>
      <c r="D48" s="386" t="s">
        <v>419</v>
      </c>
      <c r="E48" s="386" t="s">
        <v>402</v>
      </c>
      <c r="F48" s="408" t="s">
        <v>362</v>
      </c>
    </row>
    <row r="49" spans="1:6" ht="17.25" customHeight="1">
      <c r="B49" s="460">
        <f t="shared" si="9"/>
        <v>30</v>
      </c>
      <c r="C49" s="728" t="str">
        <f t="shared" si="10"/>
        <v>Quadro N7-30 - CEE - Movimento das Imparidades e Provisões na atividade de Comercialização de Energia Elétrica em Alta/Média Tensão (t-1)</v>
      </c>
      <c r="D49" s="386" t="s">
        <v>419</v>
      </c>
      <c r="E49" s="386" t="s">
        <v>406</v>
      </c>
      <c r="F49" s="408" t="s">
        <v>362</v>
      </c>
    </row>
    <row r="50" spans="1:6" ht="17.25" customHeight="1">
      <c r="B50" s="460">
        <f t="shared" si="9"/>
        <v>31</v>
      </c>
      <c r="C50" s="728" t="str">
        <f t="shared" si="10"/>
        <v>Quadro N7-31 - CEE -  Custos decorrentes de obrigações regulamentares na atividade de Comercialização de Energia Elétrica</v>
      </c>
      <c r="D50" s="386" t="s">
        <v>419</v>
      </c>
      <c r="E50" s="386" t="s">
        <v>403</v>
      </c>
      <c r="F50" s="408" t="s">
        <v>362</v>
      </c>
    </row>
    <row r="51" spans="1:6" ht="17.25" customHeight="1">
      <c r="B51" s="460">
        <f t="shared" si="9"/>
        <v>32</v>
      </c>
      <c r="C51" s="728" t="str">
        <f t="shared" si="10"/>
        <v>Quadro N7-32 - CEE - Plano de Promoção de Eficiência no Consumo de Energia Elétrica</v>
      </c>
      <c r="D51" s="386" t="s">
        <v>419</v>
      </c>
      <c r="E51" s="386" t="s">
        <v>404</v>
      </c>
      <c r="F51" s="408" t="s">
        <v>362</v>
      </c>
    </row>
    <row r="52" spans="1:6" ht="17.25" customHeight="1">
      <c r="B52" s="460">
        <f>+B51+1</f>
        <v>33</v>
      </c>
      <c r="C52" s="728" t="str">
        <f t="shared" si="10"/>
        <v>Quadro N7-33 - CEE - Proveitos permitidos atividade de CEE</v>
      </c>
      <c r="D52" s="386" t="s">
        <v>419</v>
      </c>
      <c r="E52" s="386" t="s">
        <v>405</v>
      </c>
      <c r="F52" s="408" t="s">
        <v>362</v>
      </c>
    </row>
    <row r="53" spans="1:6" ht="17.25" customHeight="1">
      <c r="B53" s="460"/>
      <c r="D53" s="405"/>
      <c r="E53" s="405"/>
      <c r="F53" s="408"/>
    </row>
    <row r="54" spans="1:6" s="457" customFormat="1" ht="5.25" customHeight="1">
      <c r="B54" s="458"/>
      <c r="C54" s="406"/>
      <c r="D54" s="406"/>
      <c r="E54" s="406"/>
      <c r="F54" s="406"/>
    </row>
    <row r="55" spans="1:6" s="457" customFormat="1" ht="8.25" customHeight="1">
      <c r="B55" s="460"/>
      <c r="C55" s="407"/>
      <c r="D55" s="407"/>
      <c r="E55" s="407"/>
      <c r="F55" s="141"/>
    </row>
    <row r="56" spans="1:6" s="274" customFormat="1" ht="17.25" customHeight="1">
      <c r="B56" s="460">
        <f>+B52+1</f>
        <v>34</v>
      </c>
      <c r="C56" s="728" t="str">
        <f>+D56&amp;B56&amp;E56</f>
        <v>Quadro N7-34 - EEM - Balanço de energia elétrica da concessionária do transporte e distribuidor vinculado de energia elétrica na RAM</v>
      </c>
      <c r="D56" s="654" t="s">
        <v>419</v>
      </c>
      <c r="E56" s="654" t="s">
        <v>547</v>
      </c>
      <c r="F56" s="1197" t="s">
        <v>363</v>
      </c>
    </row>
    <row r="57" spans="1:6" s="274" customFormat="1" ht="17.25" customHeight="1">
      <c r="A57" s="274">
        <f>B56+1</f>
        <v>35</v>
      </c>
      <c r="B57" s="460" t="s">
        <v>548</v>
      </c>
      <c r="C57" s="728" t="str">
        <f t="shared" ref="C57:C58" si="11">+D57&amp;B57&amp;E57</f>
        <v>Quadro N7-35 a - EEM - Numero médio de clientes, por ilha e nível de tensão da concessionária do transporte e distribuidor vinculado de energia elétrica na RAM</v>
      </c>
      <c r="D57" s="654" t="s">
        <v>419</v>
      </c>
      <c r="E57" s="654" t="s">
        <v>561</v>
      </c>
      <c r="F57" s="1197" t="s">
        <v>363</v>
      </c>
    </row>
    <row r="58" spans="1:6" s="274" customFormat="1" ht="17.25" customHeight="1">
      <c r="B58" s="460" t="s">
        <v>549</v>
      </c>
      <c r="C58" s="728" t="str">
        <f t="shared" si="11"/>
        <v>Quadro N7-35 b - EEM - Numero final de clientes, por ilha e nível de tensão da concessionária do transporte e distribuidor vinculado de energia elétrica na RAM</v>
      </c>
      <c r="D58" s="654" t="s">
        <v>419</v>
      </c>
      <c r="E58" s="654" t="s">
        <v>555</v>
      </c>
      <c r="F58" s="1197"/>
    </row>
    <row r="59" spans="1:6" s="274" customFormat="1" ht="17.25" customHeight="1">
      <c r="B59" s="460">
        <f>A57+1</f>
        <v>36</v>
      </c>
      <c r="C59" s="728" t="str">
        <f t="shared" ref="C59:C64" si="12">+D59&amp;B59&amp;E59</f>
        <v>Quadro N7-36 - EEM - Vendas de energia elétrica a clientes finais do SEPM (t-1)</v>
      </c>
      <c r="D59" s="654" t="s">
        <v>419</v>
      </c>
      <c r="E59" s="654" t="s">
        <v>407</v>
      </c>
      <c r="F59" s="1197" t="s">
        <v>363</v>
      </c>
    </row>
    <row r="60" spans="1:6" s="274" customFormat="1" ht="17.25" customHeight="1">
      <c r="A60" s="274">
        <f>B59+1</f>
        <v>37</v>
      </c>
      <c r="B60" s="460" t="s">
        <v>550</v>
      </c>
      <c r="C60" s="728" t="str">
        <f t="shared" si="12"/>
        <v>Quadro N7-37 a - AGS - Clientes e quantidades vendidas a clientes finais - Setor Elétrico</v>
      </c>
      <c r="D60" s="654" t="s">
        <v>419</v>
      </c>
      <c r="E60" s="654" t="s">
        <v>556</v>
      </c>
      <c r="F60" s="1197" t="s">
        <v>363</v>
      </c>
    </row>
    <row r="61" spans="1:6" s="274" customFormat="1" ht="17.25" customHeight="1">
      <c r="B61" s="460" t="s">
        <v>551</v>
      </c>
      <c r="C61" s="728" t="str">
        <f t="shared" si="12"/>
        <v>Quadro N7-37 b - AGS - Vendas a clientes finais - Setor Elétrico</v>
      </c>
      <c r="D61" s="654" t="s">
        <v>419</v>
      </c>
      <c r="E61" s="654" t="s">
        <v>557</v>
      </c>
      <c r="F61" s="1197" t="s">
        <v>363</v>
      </c>
    </row>
    <row r="62" spans="1:6" s="274" customFormat="1" ht="17.25" customHeight="1">
      <c r="A62" s="274">
        <f>A60+1</f>
        <v>38</v>
      </c>
      <c r="B62" s="460" t="s">
        <v>552</v>
      </c>
      <c r="C62" s="728" t="str">
        <f t="shared" si="12"/>
        <v>Quadro N7-38 a - AGS - Clientes e quantidades vendidas a clientes finais - Tarifa de Acesso às Redes da Mobilidade Elétrica</v>
      </c>
      <c r="D62" s="654" t="s">
        <v>419</v>
      </c>
      <c r="E62" s="654" t="s">
        <v>558</v>
      </c>
      <c r="F62" s="1197" t="s">
        <v>363</v>
      </c>
    </row>
    <row r="63" spans="1:6" s="274" customFormat="1" ht="17.25" customHeight="1">
      <c r="B63" s="460" t="s">
        <v>553</v>
      </c>
      <c r="C63" s="728" t="str">
        <f t="shared" si="12"/>
        <v>Quadro N7-38 b - AGS - Clientes e quantidades vendidas a clientes finais - Tarifa de Energia da Mobilidade Elétrica</v>
      </c>
      <c r="D63" s="654" t="s">
        <v>419</v>
      </c>
      <c r="E63" s="654" t="s">
        <v>559</v>
      </c>
      <c r="F63" s="1197" t="s">
        <v>363</v>
      </c>
    </row>
    <row r="64" spans="1:6" s="274" customFormat="1" ht="17.25" customHeight="1">
      <c r="B64" s="460" t="s">
        <v>554</v>
      </c>
      <c r="C64" s="728" t="str">
        <f t="shared" si="12"/>
        <v>Quadro N7-38 c - AGS - Vendas a clientes finais - Mobilidade Elétrica</v>
      </c>
      <c r="D64" s="654" t="s">
        <v>419</v>
      </c>
      <c r="E64" s="654" t="s">
        <v>560</v>
      </c>
      <c r="F64" s="1197" t="s">
        <v>363</v>
      </c>
    </row>
    <row r="65" spans="2:7" s="274" customFormat="1" ht="17.25" customHeight="1">
      <c r="B65" s="460">
        <f>+A62+1</f>
        <v>39</v>
      </c>
      <c r="C65" s="729" t="str">
        <f t="shared" ref="C65:C66" si="13">D65&amp;B65&amp;E65</f>
        <v>Quadro N7-39 - AGS - Aquisição de energia elétrica a produtores vinculados</v>
      </c>
      <c r="D65" s="671" t="s">
        <v>419</v>
      </c>
      <c r="E65" s="671" t="s">
        <v>382</v>
      </c>
      <c r="F65" s="1197" t="s">
        <v>363</v>
      </c>
    </row>
    <row r="66" spans="2:7" s="274" customFormat="1" ht="17.25" customHeight="1">
      <c r="B66" s="460">
        <f t="shared" ref="B66:B67" si="14">+B65+1</f>
        <v>40</v>
      </c>
      <c r="C66" s="729" t="str">
        <f t="shared" si="13"/>
        <v>Quadro N7-40 - AGS - Aquisição de energia elétrica a produtores não vinculados</v>
      </c>
      <c r="D66" s="671" t="s">
        <v>419</v>
      </c>
      <c r="E66" s="671" t="s">
        <v>408</v>
      </c>
      <c r="F66" s="1197" t="s">
        <v>363</v>
      </c>
    </row>
    <row r="67" spans="2:7" s="274" customFormat="1" ht="17.25" customHeight="1">
      <c r="B67" s="460">
        <f t="shared" si="14"/>
        <v>41</v>
      </c>
      <c r="C67" s="729" t="str">
        <f>D67&amp;B67&amp;E67</f>
        <v>Quadro N7-41 - AGS - Aquisição de energia elétrica a produtores em regime especial</v>
      </c>
      <c r="D67" s="671" t="s">
        <v>419</v>
      </c>
      <c r="E67" s="671" t="s">
        <v>409</v>
      </c>
      <c r="F67" s="1197" t="s">
        <v>363</v>
      </c>
    </row>
    <row r="68" spans="2:7" s="274" customFormat="1" ht="17.25" customHeight="1">
      <c r="B68" s="460" t="str">
        <f>+CONCATENATE(B67,"a")</f>
        <v>41a</v>
      </c>
      <c r="C68" s="729" t="str">
        <f t="shared" ref="C68:C70" si="15">D68&amp;B68&amp;E68</f>
        <v>Quadro N7-41a - AGS - Aquisição de energia elétrica a produtores em regime especial - Eólica (por produtor)</v>
      </c>
      <c r="D68" s="671" t="s">
        <v>419</v>
      </c>
      <c r="E68" s="671" t="s">
        <v>541</v>
      </c>
      <c r="F68" s="1197" t="s">
        <v>363</v>
      </c>
    </row>
    <row r="69" spans="2:7" s="274" customFormat="1" ht="17.25" customHeight="1">
      <c r="B69" s="460" t="str">
        <f>+CONCATENATE(B67,"b")</f>
        <v>41b</v>
      </c>
      <c r="C69" s="729" t="str">
        <f t="shared" si="15"/>
        <v>Quadro N7-41b - AGS - Aquisição de energia elétrica a produtores em regime especial - RSU (por produtor)</v>
      </c>
      <c r="D69" s="671" t="s">
        <v>419</v>
      </c>
      <c r="E69" s="671" t="s">
        <v>542</v>
      </c>
      <c r="F69" s="1197" t="s">
        <v>363</v>
      </c>
    </row>
    <row r="70" spans="2:7" s="274" customFormat="1" ht="17.25" customHeight="1">
      <c r="B70" s="460" t="str">
        <f>+CONCATENATE(B67,"c")</f>
        <v>41c</v>
      </c>
      <c r="C70" s="729" t="str">
        <f t="shared" si="15"/>
        <v>Quadro N7-41c - AGS - Aquisição de energia elétrica a produtores em regime especial- Fotovoltaica (por produtor)</v>
      </c>
      <c r="D70" s="671" t="s">
        <v>419</v>
      </c>
      <c r="E70" s="671" t="s">
        <v>543</v>
      </c>
      <c r="F70" s="1197" t="s">
        <v>363</v>
      </c>
    </row>
    <row r="71" spans="2:7" s="274" customFormat="1" ht="17.25" customHeight="1">
      <c r="B71" s="460" t="str">
        <f>+CONCATENATE(B67,"d")</f>
        <v>41d</v>
      </c>
      <c r="C71" s="729" t="str">
        <f>D71&amp;B71&amp;E71</f>
        <v>Quadro N7-41d - AGS - Aquisição de energia elétrica a produtores em regime especial- Mini-Hídricas (por produtor)</v>
      </c>
      <c r="D71" s="671" t="s">
        <v>419</v>
      </c>
      <c r="E71" s="671" t="s">
        <v>566</v>
      </c>
      <c r="F71" s="1197" t="s">
        <v>363</v>
      </c>
    </row>
    <row r="72" spans="2:7" s="274" customFormat="1" ht="17.25" customHeight="1">
      <c r="B72" s="460"/>
      <c r="C72" s="728"/>
      <c r="D72" s="654"/>
      <c r="E72" s="654"/>
      <c r="F72" s="1197"/>
    </row>
    <row r="73" spans="2:7" s="457" customFormat="1" ht="7.5" customHeight="1">
      <c r="B73" s="460"/>
      <c r="C73" s="406"/>
      <c r="D73" s="406"/>
      <c r="E73" s="406"/>
      <c r="F73" s="406"/>
      <c r="G73" s="535"/>
    </row>
    <row r="74" spans="2:7" s="457" customFormat="1" ht="7.5" customHeight="1">
      <c r="B74" s="460"/>
      <c r="C74" s="407"/>
      <c r="D74" s="407"/>
      <c r="E74" s="407"/>
      <c r="F74" s="534"/>
      <c r="G74" s="536"/>
    </row>
    <row r="75" spans="2:7" ht="16.5" customHeight="1">
      <c r="B75" s="460">
        <f>+B67+1</f>
        <v>42</v>
      </c>
      <c r="C75" s="729" t="str">
        <f t="shared" ref="C75:C76" si="16">D75&amp;B75&amp;E75</f>
        <v>Quadro N7-42 - EEM -  Indutores de custos</v>
      </c>
      <c r="D75" s="395" t="s">
        <v>419</v>
      </c>
      <c r="E75" s="395" t="s">
        <v>544</v>
      </c>
      <c r="F75" s="429" t="s">
        <v>376</v>
      </c>
    </row>
    <row r="76" spans="2:7">
      <c r="B76" s="460" t="str">
        <f>+CONCATENATE(B75,"a")</f>
        <v>42a</v>
      </c>
      <c r="C76" s="729" t="str">
        <f t="shared" si="16"/>
        <v>Quadro N7-42a - EEM -  EIC</v>
      </c>
      <c r="D76" s="395" t="s">
        <v>419</v>
      </c>
      <c r="E76" s="395" t="s">
        <v>540</v>
      </c>
      <c r="F76" s="429" t="s">
        <v>376</v>
      </c>
    </row>
    <row r="77" spans="2:7" ht="16.5" customHeight="1">
      <c r="B77" s="460">
        <f>+B75+1</f>
        <v>43</v>
      </c>
      <c r="C77" s="729" t="str">
        <f t="shared" ref="C77" si="17">D77&amp;B77&amp;E77</f>
        <v>Quadro N7-43 - EEM -  Viaturas</v>
      </c>
      <c r="D77" s="395" t="s">
        <v>419</v>
      </c>
      <c r="E77" s="395" t="s">
        <v>805</v>
      </c>
      <c r="F77" s="429" t="s">
        <v>376</v>
      </c>
    </row>
  </sheetData>
  <mergeCells count="1">
    <mergeCell ref="B4:C4"/>
  </mergeCells>
  <hyperlinks>
    <hyperlink ref="F17:F26" location="'Atividade AGS'!A1" display="Atividade de Aquisição de Energia Elétrica e Gestão do Sistema" xr:uid="{00000000-0004-0000-0000-000000000000}"/>
    <hyperlink ref="F31:F37" location="'N12-17-DEE - Balanço'!A1" display="Quadro N12-17-DEE- Balanço da atividade de Distribuição de Energia Elétrica" xr:uid="{00000000-0004-0000-0000-000001000000}"/>
    <hyperlink ref="F38" location="'N12-19-DEE Imob. AT_MT'!C142" display="Quadro N12-19d- DEE - Amortizações imputadas à atividade de Distribuição de Energia Elétrica em Alta/Média Tensão (t)" xr:uid="{00000000-0004-0000-0000-000002000000}"/>
    <hyperlink ref="F39" location="'N12-21-DEE- Imob liq PPDA AT_MT'!C46" display="Quadro N12-21b- DEE - Amortizações (PPDA) imputadas à atividade de Distribuição de Energia Elétrica em Alta/Média Tensão (t-1)" xr:uid="{00000000-0004-0000-0000-000003000000}"/>
    <hyperlink ref="F38:F39" location="'N12-17-DEE - Balanço'!A1" display="Quadro N12-17-DEE- Balanço da atividade de Distribuição de Energia Elétrica" xr:uid="{00000000-0004-0000-0000-000004000000}"/>
    <hyperlink ref="F45:F51" location="'Atividade CEE'!A1" display="Atividade de Comercialização de Energia Elétrica" xr:uid="{00000000-0004-0000-0000-000005000000}"/>
    <hyperlink ref="F31:F39" location="'Atividade DEE'!A1" display="Atividade de Distribuição de Energia Elétrica" xr:uid="{00000000-0004-0000-0000-000006000000}"/>
    <hyperlink ref="F8" location="'Atividades globais EEM'!A1" display="Atividades globais" xr:uid="{00000000-0004-0000-0000-000007000000}"/>
    <hyperlink ref="F41" location="'Atividade DEE'!A1" display="Atividade de Distribuição de Energia Elétrica" xr:uid="{00000000-0004-0000-0000-000008000000}"/>
    <hyperlink ref="F52" location="'Atividade CEE'!A1" display="Atividade de Comercialização de Energia Elétrica" xr:uid="{00000000-0004-0000-0000-000009000000}"/>
    <hyperlink ref="F27" location="'Atividade AGS'!A1" display="Atividade de Aquisição de Energia Elétrica e Gestão do Sistema" xr:uid="{00000000-0004-0000-0000-00000A000000}"/>
    <hyperlink ref="F9:F13" location="'Atividades globais EEM'!A1" display="Atividades globais" xr:uid="{00000000-0004-0000-0000-00000B000000}"/>
    <hyperlink ref="C8" location="'N7-01-EEM - Balanço'!A1" display="'N7-01-EEM - Balanço'!A1" xr:uid="{00000000-0004-0000-0000-00000C000000}"/>
    <hyperlink ref="C9" location="'N7-02-EEM - DR'!A1" display="'N7-02-EEM - DR'!A1" xr:uid="{00000000-0004-0000-0000-00000D000000}"/>
    <hyperlink ref="C10" location="'N7-03-EEM - FSE'!A1" display="'N7-03-EEM - FSE'!A1" xr:uid="{00000000-0004-0000-0000-00000E000000}"/>
    <hyperlink ref="C11" location="'N7-04-EEM - Pessoal'!A1" display="'N7-04-EEM - Pessoal'!A1" xr:uid="{00000000-0004-0000-0000-00000F000000}"/>
    <hyperlink ref="C12" location="'N7-05-EEM - Out rend e gastos '!A1" display="'N7-05-EEM - Out rend e gastos '!A1" xr:uid="{00000000-0004-0000-0000-000010000000}"/>
    <hyperlink ref="C13" location="'N7-06-EEM - TPE'!A1" display="'N7-06-EEM - TPE'!A1" xr:uid="{00000000-0004-0000-0000-000011000000}"/>
    <hyperlink ref="C17" location="'N7-08-AGS Imob.'!A1" display="'N7-08-AGS Imob.'!A1" xr:uid="{00000000-0004-0000-0000-000012000000}"/>
    <hyperlink ref="C18" location="'N7-09-AGS - Subsíd'!A1" display="'N7-09-AGS - Subsíd'!A1" xr:uid="{00000000-0004-0000-0000-000013000000}"/>
    <hyperlink ref="C19" location="'N12-10-AGS - Provisões'!A1" display="'N12-10-AGS - Provisões'!A1" xr:uid="{00000000-0004-0000-0000-000014000000}"/>
    <hyperlink ref="C20" location="'N7-11-AGS - Comb.Lub.'!A1" display="'N7-11-AGS - Comb.Lub.'!A1" xr:uid="{00000000-0004-0000-0000-000015000000}"/>
    <hyperlink ref="C24" location="'N7-12-AGS - COMEP'!A1" display="'N7-12-AGS - COMEP'!A1" xr:uid="{00000000-0004-0000-0000-000016000000}"/>
    <hyperlink ref="C25" location="'N7-13-AGS CO2'!A1" display="'N7-13-AGS CO2'!A1" xr:uid="{00000000-0004-0000-0000-000017000000}"/>
    <hyperlink ref="C26" location="'N7-14-AGS - Custos adicionais'!A1" display="'N7-14-AGS - Custos adicionais'!A1" xr:uid="{00000000-0004-0000-0000-000018000000}"/>
    <hyperlink ref="C27" location="'N7-15-AGS - Prov permitidos'!A1" display="'N7-15-AGS - Prov permitidos'!A1" xr:uid="{00000000-0004-0000-0000-000019000000}"/>
    <hyperlink ref="C56" location="'N7-34-EEM - Balanço energia'!A1" display="'N7-34-EEM - Balanço energia'!A1" xr:uid="{00000000-0004-0000-0000-00001A000000}"/>
    <hyperlink ref="C59" location="'N7-36-EEM - Vendas'!A1" display="'N7-36-EEM - Vendas'!A1" xr:uid="{00000000-0004-0000-0000-00001B000000}"/>
    <hyperlink ref="C60" location="'N7-37-AGS - Vend qtd'!A1" display="'N7-37-AGS - Vend qtd'!A1" xr:uid="{00000000-0004-0000-0000-00001C000000}"/>
    <hyperlink ref="F75" location="'Atividades globais EEM'!A1" display="Atividades globais" xr:uid="{00000000-0004-0000-0000-00001D000000}"/>
    <hyperlink ref="F68:F70" location="'Qtds e Vendas'!A1" display="Quantidades e Vendas" xr:uid="{00000000-0004-0000-0000-00001E000000}"/>
    <hyperlink ref="C65" location="'N7-42-AGS - SEPM'!Área_de_Impressão" display="'N7-42-AGS - SEPM'!Área_de_Impressão" xr:uid="{00000000-0004-0000-0000-00001F000000}"/>
    <hyperlink ref="C67" location="'N7-43_44-AGS - SEIM'!Área_de_Impressão" display="'N7-43_44-AGS - SEIM'!Área_de_Impressão" xr:uid="{00000000-0004-0000-0000-000020000000}"/>
    <hyperlink ref="C66:C68" location="'N7-42-AGS - SEPM'!Área_de_Impressão" display="'N7-42-AGS - SEPM'!Área_de_Impressão" xr:uid="{00000000-0004-0000-0000-000021000000}"/>
    <hyperlink ref="C68:C70" location="'N7-43_44-AGS - SEIM'!Área_de_Impressão" display="'N7-43_44-AGS - SEIM'!Área_de_Impressão" xr:uid="{00000000-0004-0000-0000-000022000000}"/>
    <hyperlink ref="C57:C58" location="'N7-34-EEM - Balanço energia'!A1" display="'N7-34-EEM - Balanço energia'!A1" xr:uid="{00000000-0004-0000-0000-000023000000}"/>
    <hyperlink ref="C61:C64" location="'N7-37-AGS - Vend qtd'!A1" display="'N7-37-AGS - Vend qtd'!A1" xr:uid="{00000000-0004-0000-0000-000024000000}"/>
    <hyperlink ref="F60:F64" location="'Atividade CEE'!A1" display="Atividade de Comercialização de Energia Elétrica" xr:uid="{00000000-0004-0000-0000-000025000000}"/>
    <hyperlink ref="C31" location="'N7-16-DEE - DR'!A1" display="'N7-16-DEE - DR'!A1" xr:uid="{00000000-0004-0000-0000-000026000000}"/>
    <hyperlink ref="C41" location="'N7-25-DEE - Prov permitidos'!A1" display="'N7-25-DEE - Prov permitidos'!A1" xr:uid="{00000000-0004-0000-0000-000027000000}"/>
    <hyperlink ref="C39" location="'N7-24-DEE - Custos adicionais'!A1" display="'N7-24-DEE - Custos adicionais'!A1" xr:uid="{00000000-0004-0000-0000-000028000000}"/>
    <hyperlink ref="C38" location="'N7-23-DEE - Provisões'!A1" display="'N7-23-DEE - Provisões'!A1" xr:uid="{00000000-0004-0000-0000-000029000000}"/>
    <hyperlink ref="C37" location="'N7-22-DEE Subs_PPDA'!A1" display="'N7-22-DEE Subs_PPDA'!A1" xr:uid="{00000000-0004-0000-0000-00002A000000}"/>
    <hyperlink ref="C36" location="'N7-21-DEE - Subsíd'!A1" display="'N7-21-DEE - Subsíd'!A1" xr:uid="{00000000-0004-0000-0000-00002B000000}"/>
    <hyperlink ref="C35" location="'N7-20-DEE - PPDA BT'!A1" display="'N7-20-DEE - PPDA BT'!A1" xr:uid="{00000000-0004-0000-0000-00002C000000}"/>
    <hyperlink ref="C34" location="'N7-19-DEE Imob. BT'!A1" display="'N7-19-DEE Imob. BT'!A1" xr:uid="{00000000-0004-0000-0000-00002D000000}"/>
    <hyperlink ref="C33" location="'N7-18-DEE - PPDA AT_MT'!A1" display="'N7-18-DEE - PPDA AT_MT'!A1" xr:uid="{00000000-0004-0000-0000-00002E000000}"/>
    <hyperlink ref="C32" location="'N7-17-DEE Imob. AT_MT'!A1" display="'N7-17-DEE Imob. AT_MT'!A1" xr:uid="{00000000-0004-0000-0000-00002F000000}"/>
    <hyperlink ref="C52" location="'N7-33-CEE - Prov permitidos'!A1" display="'N7-33-CEE - Prov permitidos'!A1" xr:uid="{00000000-0004-0000-0000-000030000000}"/>
    <hyperlink ref="C51" location="'N7-32-CEE - PPEC'!A1" display="'N7-32-CEE - PPEC'!A1" xr:uid="{00000000-0004-0000-0000-000031000000}"/>
    <hyperlink ref="C50" location="'N7-31-CEE -Custos adicionais'!A1" display="'N7-31-CEE -Custos adicionais'!A1" xr:uid="{00000000-0004-0000-0000-000032000000}"/>
    <hyperlink ref="C49" location="'N7-30-CEE - Provisões'!A1" display="'N7-30-CEE - Provisões'!A1" xr:uid="{00000000-0004-0000-0000-000033000000}"/>
    <hyperlink ref="C48" location="'N7-29-CEE - Subsíd'!A1" display="'N7-29-CEE - Subsíd'!A1" xr:uid="{00000000-0004-0000-0000-000034000000}"/>
    <hyperlink ref="C47" location="'N12-28-CEE - Imob. BT'!A1" display="'N12-28-CEE - Imob. BT'!A1" xr:uid="{00000000-0004-0000-0000-000035000000}"/>
    <hyperlink ref="C46" location="'N7-27-CEE - Imob. AT_MT'!A1" display="'N7-27-CEE - Imob. AT_MT'!A1" xr:uid="{00000000-0004-0000-0000-000036000000}"/>
    <hyperlink ref="C45" location="'N7-26-CEE - DR'!A1" display="'N7-26-CEE - DR'!A1" xr:uid="{00000000-0004-0000-0000-000037000000}"/>
    <hyperlink ref="C76" location="'N7-47 -EEM -Compensações'!Área_de_Impressão" display="'N7-47 -EEM -Compensações'!Área_de_Impressão" xr:uid="{00000000-0004-0000-0000-000038000000}"/>
    <hyperlink ref="C75" location="'N7-47 -EEM -Compensações'!Área_de_Impressão" display="'N7-47 -EEM -Compensações'!Área_de_Impressão" xr:uid="{00000000-0004-0000-0000-000039000000}"/>
    <hyperlink ref="F71" location="'Qtds e Vendas'!A1" display="Quantidades e Vendas" xr:uid="{00000000-0004-0000-0000-00003A000000}"/>
    <hyperlink ref="C71" location="'N7-43_44-AGS - SEIM'!Área_de_Impressão" display="'N7-43_44-AGS - SEIM'!Área_de_Impressão" xr:uid="{00000000-0004-0000-0000-00003B000000}"/>
    <hyperlink ref="F40" location="'Atividade DEE'!A1" display="Atividade de Distribuição de Energia Elétrica" xr:uid="{00000000-0004-0000-0000-00003C000000}"/>
    <hyperlink ref="C40" location="'N7-24-DEE - Custos adicionais'!A1" display="'N7-24-DEE - Custos adicionais'!A1" xr:uid="{00000000-0004-0000-0000-00003D000000}"/>
    <hyperlink ref="F21" location="'Atividade AGS'!A1" display="Atividade de Aquisição de Energia Elétrica e Gestão do Sistema" xr:uid="{00000000-0004-0000-0000-00003E000000}"/>
    <hyperlink ref="C21" location="'N7-14-AGS - Comb.Lub.'!Área_de_Impressão" display="'N7-14-AGS - Comb.Lub.'!Área_de_Impressão" xr:uid="{00000000-0004-0000-0000-00003F000000}"/>
    <hyperlink ref="F22:F23" location="'Atividade AGS'!A1" display="Atividade de Aquisição de Energia Elétrica e Gestão do Sistema" xr:uid="{00000000-0004-0000-0000-000040000000}"/>
    <hyperlink ref="C22" location="'N7-11-AGS - Comb.Lub.'!A1" display="'N7-11-AGS - Comb.Lub.'!A1" xr:uid="{00000000-0004-0000-0000-000041000000}"/>
    <hyperlink ref="F23" location="'Atividade AGS'!A1" display="Atividade de Aquisição de Energia Elétrica e Gestão do Sistema" xr:uid="{00000000-0004-0000-0000-000042000000}"/>
    <hyperlink ref="C23" location="'N7-14-AGS - Comb.Lub.'!Área_de_Impressão" display="'N7-14-AGS - Comb.Lub.'!Área_de_Impressão" xr:uid="{00000000-0004-0000-0000-000043000000}"/>
    <hyperlink ref="F77" location="'Atividades globais EEM'!A1" display="Atividades globais" xr:uid="{00000000-0004-0000-0000-000044000000}"/>
    <hyperlink ref="C77" location="'N7-47 -EEM -Compensações'!Área_de_Impressão" display="'N7-47 -EEM -Compensações'!Área_de_Impressão" xr:uid="{00000000-0004-0000-0000-000045000000}"/>
  </hyperlinks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373"/>
  <sheetViews>
    <sheetView showGridLines="0" zoomScale="70" zoomScaleNormal="70" zoomScaleSheetLayoutView="75" workbookViewId="0">
      <selection activeCell="A2" sqref="A1:A2"/>
    </sheetView>
  </sheetViews>
  <sheetFormatPr defaultColWidth="9.109375" defaultRowHeight="13.8"/>
  <cols>
    <col min="1" max="1" width="10.109375" style="835" customWidth="1"/>
    <col min="2" max="2" width="1.5546875" style="835" customWidth="1"/>
    <col min="3" max="3" width="58.6640625" style="837" customWidth="1"/>
    <col min="4" max="11" width="16.109375" style="837" customWidth="1"/>
    <col min="12" max="12" width="9.109375" style="837"/>
    <col min="13" max="13" width="58.6640625" style="837" customWidth="1"/>
    <col min="14" max="18" width="16.109375" style="837" customWidth="1"/>
    <col min="19" max="19" width="17.6640625" style="837" customWidth="1"/>
    <col min="20" max="21" width="16.109375" style="837" customWidth="1"/>
    <col min="22" max="16384" width="9.109375" style="837"/>
  </cols>
  <sheetData>
    <row r="2" spans="1:21" s="835" customFormat="1" ht="22.5" customHeight="1">
      <c r="A2" s="834" t="s">
        <v>321</v>
      </c>
      <c r="C2" s="1330"/>
      <c r="D2" s="1330"/>
      <c r="E2" s="1330"/>
      <c r="F2" s="1330"/>
      <c r="G2" s="1330"/>
      <c r="H2" s="1330"/>
      <c r="I2" s="1330"/>
      <c r="J2" s="1330"/>
      <c r="K2" s="1330"/>
    </row>
    <row r="3" spans="1:21" ht="20.25" customHeight="1">
      <c r="A3" s="834"/>
      <c r="C3" s="1310" t="s">
        <v>710</v>
      </c>
      <c r="D3" s="1310"/>
      <c r="E3" s="1310"/>
      <c r="F3" s="1310"/>
      <c r="G3" s="1310"/>
      <c r="H3" s="1310"/>
      <c r="I3" s="1310"/>
      <c r="J3" s="1310"/>
      <c r="K3" s="869"/>
      <c r="M3" s="1310" t="s">
        <v>711</v>
      </c>
      <c r="N3" s="1310"/>
      <c r="O3" s="1310"/>
      <c r="P3" s="1310"/>
      <c r="Q3" s="1310"/>
      <c r="R3" s="1310"/>
      <c r="S3" s="1310"/>
      <c r="T3" s="1310"/>
    </row>
    <row r="4" spans="1:21" ht="20.25" customHeight="1">
      <c r="A4" s="834"/>
      <c r="C4" s="1227"/>
      <c r="D4" s="1227"/>
      <c r="E4" s="1227"/>
      <c r="F4" s="1227"/>
      <c r="G4" s="1227"/>
      <c r="H4" s="1227"/>
      <c r="I4" s="1227"/>
      <c r="J4" s="1227"/>
      <c r="K4" s="869"/>
      <c r="M4" s="1227"/>
      <c r="N4" s="1227"/>
      <c r="O4" s="1227"/>
      <c r="P4" s="1227"/>
      <c r="Q4" s="1227"/>
      <c r="R4" s="1227"/>
      <c r="S4" s="1227"/>
      <c r="T4" s="1227"/>
    </row>
    <row r="5" spans="1:21" ht="30.75" customHeight="1">
      <c r="C5" s="886" t="s">
        <v>0</v>
      </c>
      <c r="D5" s="870"/>
      <c r="E5" s="871"/>
      <c r="F5" s="871"/>
      <c r="G5" s="840"/>
      <c r="H5" s="872"/>
      <c r="I5" s="843"/>
      <c r="J5" s="873"/>
      <c r="K5" s="837" t="s">
        <v>568</v>
      </c>
      <c r="M5" s="838" t="s">
        <v>0</v>
      </c>
      <c r="N5" s="870"/>
      <c r="O5" s="871"/>
      <c r="P5" s="871"/>
      <c r="Q5" s="840"/>
      <c r="R5" s="872"/>
      <c r="S5" s="843"/>
      <c r="T5" s="873"/>
      <c r="U5" s="837" t="s">
        <v>568</v>
      </c>
    </row>
    <row r="6" spans="1:21" ht="30" customHeight="1">
      <c r="C6" s="1311" t="s">
        <v>276</v>
      </c>
      <c r="D6" s="1325" t="s">
        <v>1</v>
      </c>
      <c r="E6" s="1326" t="s">
        <v>2</v>
      </c>
      <c r="F6" s="1316"/>
      <c r="G6" s="1327"/>
      <c r="H6" s="1328" t="s">
        <v>3</v>
      </c>
      <c r="I6" s="1329" t="s">
        <v>4</v>
      </c>
      <c r="J6" s="1342" t="s">
        <v>526</v>
      </c>
      <c r="K6" s="1308" t="s">
        <v>5</v>
      </c>
      <c r="M6" s="1311" t="s">
        <v>276</v>
      </c>
      <c r="N6" s="1325" t="s">
        <v>1</v>
      </c>
      <c r="O6" s="1326" t="s">
        <v>2</v>
      </c>
      <c r="P6" s="1316"/>
      <c r="Q6" s="1327"/>
      <c r="R6" s="1328" t="s">
        <v>3</v>
      </c>
      <c r="S6" s="1329" t="s">
        <v>4</v>
      </c>
      <c r="T6" s="1342" t="s">
        <v>526</v>
      </c>
      <c r="U6" s="1308" t="s">
        <v>5</v>
      </c>
    </row>
    <row r="7" spans="1:21" ht="30" customHeight="1">
      <c r="C7" s="1312"/>
      <c r="D7" s="1314"/>
      <c r="E7" s="1225" t="s">
        <v>601</v>
      </c>
      <c r="F7" s="1223" t="s">
        <v>602</v>
      </c>
      <c r="G7" s="1226" t="s">
        <v>7</v>
      </c>
      <c r="H7" s="1319"/>
      <c r="I7" s="1321"/>
      <c r="J7" s="1323"/>
      <c r="K7" s="1309"/>
      <c r="M7" s="1312"/>
      <c r="N7" s="1314"/>
      <c r="O7" s="1225" t="s">
        <v>601</v>
      </c>
      <c r="P7" s="1223" t="s">
        <v>602</v>
      </c>
      <c r="Q7" s="1226" t="s">
        <v>7</v>
      </c>
      <c r="R7" s="1319"/>
      <c r="S7" s="1321"/>
      <c r="T7" s="1323"/>
      <c r="U7" s="1309"/>
    </row>
    <row r="8" spans="1:21" ht="9" customHeight="1">
      <c r="C8" s="845"/>
      <c r="D8" s="845"/>
      <c r="E8" s="846"/>
      <c r="F8" s="846"/>
      <c r="G8" s="846"/>
      <c r="H8" s="846"/>
      <c r="I8" s="847"/>
      <c r="J8" s="845"/>
      <c r="K8" s="846"/>
      <c r="M8" s="845"/>
      <c r="N8" s="845"/>
      <c r="O8" s="846"/>
      <c r="P8" s="846"/>
      <c r="Q8" s="846"/>
      <c r="R8" s="846"/>
      <c r="S8" s="847"/>
      <c r="T8" s="845"/>
      <c r="U8" s="846"/>
    </row>
    <row r="9" spans="1:21">
      <c r="C9" s="1030" t="s">
        <v>569</v>
      </c>
      <c r="D9" s="848"/>
      <c r="E9" s="849"/>
      <c r="F9" s="1031"/>
      <c r="G9" s="849"/>
      <c r="H9" s="849"/>
      <c r="I9" s="850"/>
      <c r="J9" s="851"/>
      <c r="K9" s="852"/>
      <c r="M9" s="1030" t="s">
        <v>569</v>
      </c>
      <c r="N9" s="848"/>
      <c r="O9" s="849"/>
      <c r="P9" s="1031"/>
      <c r="Q9" s="849"/>
      <c r="R9" s="849"/>
      <c r="S9" s="850"/>
      <c r="T9" s="851"/>
      <c r="U9" s="852"/>
    </row>
    <row r="10" spans="1:21">
      <c r="C10" s="1032" t="s">
        <v>9</v>
      </c>
      <c r="D10" s="853"/>
      <c r="E10" s="853"/>
      <c r="F10" s="853"/>
      <c r="G10" s="853"/>
      <c r="H10" s="853"/>
      <c r="I10" s="853"/>
      <c r="J10" s="853"/>
      <c r="K10" s="854"/>
      <c r="M10" s="1032" t="s">
        <v>9</v>
      </c>
      <c r="N10" s="853"/>
      <c r="O10" s="853"/>
      <c r="P10" s="853"/>
      <c r="Q10" s="853"/>
      <c r="R10" s="853"/>
      <c r="S10" s="853"/>
      <c r="T10" s="853"/>
      <c r="U10" s="854"/>
    </row>
    <row r="11" spans="1:21">
      <c r="C11" s="1032" t="s">
        <v>577</v>
      </c>
      <c r="D11" s="853"/>
      <c r="E11" s="853"/>
      <c r="F11" s="853"/>
      <c r="G11" s="853"/>
      <c r="H11" s="853"/>
      <c r="I11" s="853"/>
      <c r="J11" s="853"/>
      <c r="K11" s="854"/>
      <c r="M11" s="1032" t="s">
        <v>588</v>
      </c>
      <c r="N11" s="853"/>
      <c r="O11" s="853"/>
      <c r="P11" s="853"/>
      <c r="Q11" s="853"/>
      <c r="R11" s="853"/>
      <c r="S11" s="853"/>
      <c r="T11" s="853"/>
      <c r="U11" s="854"/>
    </row>
    <row r="12" spans="1:21">
      <c r="C12" s="1032"/>
      <c r="D12" s="853"/>
      <c r="E12" s="853"/>
      <c r="F12" s="853"/>
      <c r="G12" s="853"/>
      <c r="H12" s="853"/>
      <c r="I12" s="853"/>
      <c r="J12" s="853"/>
      <c r="K12" s="854"/>
      <c r="M12" s="1032"/>
      <c r="N12" s="853"/>
      <c r="O12" s="853"/>
      <c r="P12" s="853"/>
      <c r="Q12" s="853"/>
      <c r="R12" s="853"/>
      <c r="S12" s="853"/>
      <c r="T12" s="853"/>
      <c r="U12" s="854"/>
    </row>
    <row r="13" spans="1:21" s="857" customFormat="1" ht="21.75" customHeight="1">
      <c r="A13" s="835"/>
      <c r="B13" s="835"/>
      <c r="C13" s="1033" t="s">
        <v>11</v>
      </c>
      <c r="D13" s="855"/>
      <c r="E13" s="855"/>
      <c r="F13" s="1034"/>
      <c r="G13" s="855"/>
      <c r="H13" s="855"/>
      <c r="I13" s="855"/>
      <c r="J13" s="855"/>
      <c r="K13" s="856"/>
      <c r="M13" s="1035" t="s">
        <v>11</v>
      </c>
      <c r="N13" s="855"/>
      <c r="O13" s="855"/>
      <c r="P13" s="1034"/>
      <c r="Q13" s="855"/>
      <c r="R13" s="855"/>
      <c r="S13" s="855"/>
      <c r="T13" s="855"/>
      <c r="U13" s="856"/>
    </row>
    <row r="14" spans="1:21">
      <c r="C14" s="1036"/>
      <c r="D14" s="858"/>
      <c r="E14" s="858"/>
      <c r="F14" s="858"/>
      <c r="G14" s="858"/>
      <c r="H14" s="858"/>
      <c r="I14" s="858"/>
      <c r="J14" s="858"/>
      <c r="K14" s="859"/>
      <c r="M14" s="1036"/>
      <c r="N14" s="858"/>
      <c r="O14" s="858"/>
      <c r="P14" s="858"/>
      <c r="Q14" s="858"/>
      <c r="R14" s="858"/>
      <c r="S14" s="858"/>
      <c r="T14" s="858"/>
      <c r="U14" s="859"/>
    </row>
    <row r="15" spans="1:21">
      <c r="C15" s="1037" t="s">
        <v>570</v>
      </c>
      <c r="D15" s="858"/>
      <c r="E15" s="858"/>
      <c r="F15" s="858"/>
      <c r="G15" s="858"/>
      <c r="H15" s="858"/>
      <c r="I15" s="858"/>
      <c r="J15" s="858"/>
      <c r="K15" s="859"/>
      <c r="M15" s="1037" t="s">
        <v>570</v>
      </c>
      <c r="N15" s="858"/>
      <c r="O15" s="858"/>
      <c r="P15" s="858"/>
      <c r="Q15" s="858"/>
      <c r="R15" s="858"/>
      <c r="S15" s="858"/>
      <c r="T15" s="858"/>
      <c r="U15" s="859"/>
    </row>
    <row r="16" spans="1:21">
      <c r="C16" s="1032" t="s">
        <v>578</v>
      </c>
      <c r="D16" s="853"/>
      <c r="E16" s="853"/>
      <c r="F16" s="853"/>
      <c r="G16" s="853"/>
      <c r="H16" s="853"/>
      <c r="I16" s="853"/>
      <c r="J16" s="853"/>
      <c r="K16" s="854"/>
      <c r="M16" s="1032" t="s">
        <v>578</v>
      </c>
      <c r="N16" s="853"/>
      <c r="O16" s="853"/>
      <c r="P16" s="853"/>
      <c r="Q16" s="853"/>
      <c r="R16" s="853"/>
      <c r="S16" s="853"/>
      <c r="T16" s="853"/>
      <c r="U16" s="854"/>
    </row>
    <row r="17" spans="3:21">
      <c r="C17" s="1032" t="s">
        <v>579</v>
      </c>
      <c r="D17" s="853"/>
      <c r="E17" s="853"/>
      <c r="F17" s="853"/>
      <c r="G17" s="853"/>
      <c r="H17" s="853"/>
      <c r="I17" s="853"/>
      <c r="J17" s="853"/>
      <c r="K17" s="854"/>
      <c r="M17" s="1032" t="s">
        <v>579</v>
      </c>
      <c r="N17" s="853"/>
      <c r="O17" s="853"/>
      <c r="P17" s="853"/>
      <c r="Q17" s="853"/>
      <c r="R17" s="853"/>
      <c r="S17" s="853"/>
      <c r="T17" s="853"/>
      <c r="U17" s="854"/>
    </row>
    <row r="18" spans="3:21">
      <c r="C18" s="1032" t="s">
        <v>580</v>
      </c>
      <c r="D18" s="858"/>
      <c r="E18" s="853"/>
      <c r="F18" s="853"/>
      <c r="G18" s="853"/>
      <c r="H18" s="853"/>
      <c r="I18" s="853"/>
      <c r="J18" s="853"/>
      <c r="K18" s="859"/>
      <c r="M18" s="1032" t="s">
        <v>580</v>
      </c>
      <c r="N18" s="858"/>
      <c r="O18" s="853"/>
      <c r="P18" s="853"/>
      <c r="Q18" s="853"/>
      <c r="R18" s="853"/>
      <c r="S18" s="853"/>
      <c r="T18" s="853"/>
      <c r="U18" s="859"/>
    </row>
    <row r="19" spans="3:21">
      <c r="C19" s="1038" t="s">
        <v>16</v>
      </c>
      <c r="D19" s="858"/>
      <c r="E19" s="853"/>
      <c r="F19" s="853"/>
      <c r="G19" s="853"/>
      <c r="H19" s="853"/>
      <c r="I19" s="853"/>
      <c r="J19" s="853"/>
      <c r="K19" s="859"/>
      <c r="M19" s="1038" t="s">
        <v>16</v>
      </c>
      <c r="N19" s="858"/>
      <c r="O19" s="853"/>
      <c r="P19" s="853"/>
      <c r="Q19" s="853"/>
      <c r="R19" s="853"/>
      <c r="S19" s="853"/>
      <c r="T19" s="853"/>
      <c r="U19" s="859"/>
    </row>
    <row r="20" spans="3:21">
      <c r="C20" s="1039" t="s">
        <v>216</v>
      </c>
      <c r="D20" s="853"/>
      <c r="E20" s="853"/>
      <c r="F20" s="853"/>
      <c r="G20" s="853"/>
      <c r="H20" s="853"/>
      <c r="I20" s="853"/>
      <c r="J20" s="853"/>
      <c r="K20" s="854"/>
      <c r="M20" s="1039" t="s">
        <v>216</v>
      </c>
      <c r="N20" s="853"/>
      <c r="O20" s="853"/>
      <c r="P20" s="853"/>
      <c r="Q20" s="853"/>
      <c r="R20" s="853"/>
      <c r="S20" s="853"/>
      <c r="T20" s="853"/>
      <c r="U20" s="854"/>
    </row>
    <row r="21" spans="3:21">
      <c r="C21" s="1039" t="s">
        <v>18</v>
      </c>
      <c r="D21" s="853"/>
      <c r="E21" s="853"/>
      <c r="F21" s="853"/>
      <c r="G21" s="853"/>
      <c r="H21" s="853"/>
      <c r="I21" s="853"/>
      <c r="J21" s="853"/>
      <c r="K21" s="854"/>
      <c r="M21" s="1039" t="s">
        <v>18</v>
      </c>
      <c r="N21" s="853"/>
      <c r="O21" s="853"/>
      <c r="P21" s="853"/>
      <c r="Q21" s="853"/>
      <c r="R21" s="853"/>
      <c r="S21" s="853"/>
      <c r="T21" s="853"/>
      <c r="U21" s="854"/>
    </row>
    <row r="22" spans="3:21">
      <c r="C22" s="1039" t="s">
        <v>19</v>
      </c>
      <c r="D22" s="853"/>
      <c r="E22" s="853"/>
      <c r="F22" s="853"/>
      <c r="G22" s="853"/>
      <c r="H22" s="853"/>
      <c r="I22" s="853"/>
      <c r="J22" s="853"/>
      <c r="K22" s="854"/>
      <c r="M22" s="1039" t="s">
        <v>19</v>
      </c>
      <c r="N22" s="853"/>
      <c r="O22" s="853"/>
      <c r="P22" s="853"/>
      <c r="Q22" s="853"/>
      <c r="R22" s="853"/>
      <c r="S22" s="853"/>
      <c r="T22" s="853"/>
      <c r="U22" s="854"/>
    </row>
    <row r="23" spans="3:21">
      <c r="C23" s="1039" t="s">
        <v>581</v>
      </c>
      <c r="D23" s="853"/>
      <c r="E23" s="853"/>
      <c r="F23" s="853"/>
      <c r="G23" s="853"/>
      <c r="H23" s="853"/>
      <c r="I23" s="853"/>
      <c r="J23" s="853"/>
      <c r="K23" s="854"/>
      <c r="M23" s="1039" t="s">
        <v>10</v>
      </c>
      <c r="N23" s="853"/>
      <c r="O23" s="853"/>
      <c r="P23" s="853"/>
      <c r="Q23" s="853"/>
      <c r="R23" s="853"/>
      <c r="S23" s="853"/>
      <c r="T23" s="853"/>
      <c r="U23" s="854"/>
    </row>
    <row r="24" spans="3:21">
      <c r="C24" s="1038" t="s">
        <v>217</v>
      </c>
      <c r="D24" s="853"/>
      <c r="E24" s="853"/>
      <c r="F24" s="853"/>
      <c r="G24" s="853"/>
      <c r="H24" s="853"/>
      <c r="I24" s="853"/>
      <c r="J24" s="853"/>
      <c r="K24" s="854"/>
      <c r="M24" s="1038" t="s">
        <v>217</v>
      </c>
      <c r="N24" s="853"/>
      <c r="O24" s="853"/>
      <c r="P24" s="853"/>
      <c r="Q24" s="853"/>
      <c r="R24" s="853"/>
      <c r="S24" s="853"/>
      <c r="T24" s="853"/>
      <c r="U24" s="854"/>
    </row>
    <row r="25" spans="3:21">
      <c r="C25" s="1038" t="s">
        <v>600</v>
      </c>
      <c r="D25" s="853"/>
      <c r="E25" s="853"/>
      <c r="F25" s="853"/>
      <c r="G25" s="853"/>
      <c r="H25" s="853"/>
      <c r="I25" s="853"/>
      <c r="J25" s="853"/>
      <c r="K25" s="923"/>
      <c r="M25" s="1038" t="s">
        <v>600</v>
      </c>
      <c r="N25" s="853"/>
      <c r="O25" s="853"/>
      <c r="P25" s="853"/>
      <c r="Q25" s="853"/>
      <c r="R25" s="853"/>
      <c r="S25" s="853"/>
      <c r="T25" s="853"/>
      <c r="U25" s="923"/>
    </row>
    <row r="26" spans="3:21">
      <c r="C26" s="1038" t="s">
        <v>582</v>
      </c>
      <c r="D26" s="853"/>
      <c r="E26" s="853"/>
      <c r="F26" s="853"/>
      <c r="G26" s="853"/>
      <c r="H26" s="853"/>
      <c r="I26" s="853"/>
      <c r="J26" s="853"/>
      <c r="K26" s="854"/>
      <c r="M26" s="1038" t="s">
        <v>21</v>
      </c>
      <c r="N26" s="853"/>
      <c r="O26" s="853"/>
      <c r="P26" s="853"/>
      <c r="Q26" s="853"/>
      <c r="R26" s="853"/>
      <c r="S26" s="853"/>
      <c r="T26" s="853"/>
      <c r="U26" s="854"/>
    </row>
    <row r="27" spans="3:21">
      <c r="C27" s="1231" t="s">
        <v>22</v>
      </c>
      <c r="D27" s="853"/>
      <c r="E27" s="853"/>
      <c r="F27" s="853"/>
      <c r="G27" s="853"/>
      <c r="H27" s="853"/>
      <c r="I27" s="853"/>
      <c r="J27" s="853"/>
      <c r="K27" s="854"/>
      <c r="M27" s="1231" t="s">
        <v>22</v>
      </c>
      <c r="N27" s="853"/>
      <c r="O27" s="853"/>
      <c r="P27" s="853"/>
      <c r="Q27" s="853"/>
      <c r="R27" s="853"/>
      <c r="S27" s="853"/>
      <c r="T27" s="853"/>
      <c r="U27" s="854"/>
    </row>
    <row r="28" spans="3:21">
      <c r="C28" s="1232" t="s">
        <v>798</v>
      </c>
      <c r="D28" s="853"/>
      <c r="E28" s="853"/>
      <c r="F28" s="853"/>
      <c r="G28" s="853"/>
      <c r="H28" s="853"/>
      <c r="I28" s="853"/>
      <c r="J28" s="853"/>
      <c r="K28" s="923"/>
      <c r="M28" s="1232" t="s">
        <v>798</v>
      </c>
      <c r="N28" s="853"/>
      <c r="O28" s="853"/>
      <c r="P28" s="853"/>
      <c r="Q28" s="853"/>
      <c r="R28" s="853"/>
      <c r="S28" s="853"/>
      <c r="T28" s="853"/>
      <c r="U28" s="923"/>
    </row>
    <row r="29" spans="3:21">
      <c r="C29" s="1232" t="s">
        <v>799</v>
      </c>
      <c r="D29" s="853"/>
      <c r="E29" s="853"/>
      <c r="F29" s="853"/>
      <c r="G29" s="853"/>
      <c r="H29" s="853"/>
      <c r="I29" s="853"/>
      <c r="J29" s="853"/>
      <c r="K29" s="923"/>
      <c r="M29" s="1232" t="s">
        <v>799</v>
      </c>
      <c r="N29" s="853"/>
      <c r="O29" s="853"/>
      <c r="P29" s="853"/>
      <c r="Q29" s="853"/>
      <c r="R29" s="853"/>
      <c r="S29" s="853"/>
      <c r="T29" s="853"/>
      <c r="U29" s="923"/>
    </row>
    <row r="30" spans="3:21">
      <c r="C30" s="1231" t="s">
        <v>23</v>
      </c>
      <c r="D30" s="853"/>
      <c r="E30" s="853"/>
      <c r="F30" s="853"/>
      <c r="G30" s="853"/>
      <c r="H30" s="853"/>
      <c r="I30" s="853"/>
      <c r="J30" s="853"/>
      <c r="K30" s="854"/>
      <c r="M30" s="1231" t="s">
        <v>23</v>
      </c>
      <c r="N30" s="853"/>
      <c r="O30" s="853"/>
      <c r="P30" s="853"/>
      <c r="Q30" s="853"/>
      <c r="R30" s="853"/>
      <c r="S30" s="853"/>
      <c r="T30" s="853"/>
      <c r="U30" s="854"/>
    </row>
    <row r="31" spans="3:21">
      <c r="C31" s="1232" t="s">
        <v>798</v>
      </c>
      <c r="D31" s="853"/>
      <c r="E31" s="853"/>
      <c r="F31" s="853"/>
      <c r="G31" s="853"/>
      <c r="H31" s="853"/>
      <c r="I31" s="853"/>
      <c r="J31" s="853"/>
      <c r="K31" s="923"/>
      <c r="M31" s="1232" t="s">
        <v>798</v>
      </c>
      <c r="N31" s="853"/>
      <c r="O31" s="853"/>
      <c r="P31" s="853"/>
      <c r="Q31" s="853"/>
      <c r="R31" s="853"/>
      <c r="S31" s="853"/>
      <c r="T31" s="853"/>
      <c r="U31" s="923"/>
    </row>
    <row r="32" spans="3:21">
      <c r="C32" s="1232" t="s">
        <v>799</v>
      </c>
      <c r="D32" s="853"/>
      <c r="E32" s="853"/>
      <c r="F32" s="853"/>
      <c r="G32" s="853"/>
      <c r="H32" s="853"/>
      <c r="I32" s="853"/>
      <c r="J32" s="853"/>
      <c r="K32" s="923"/>
      <c r="M32" s="1232" t="s">
        <v>799</v>
      </c>
      <c r="N32" s="853"/>
      <c r="O32" s="853"/>
      <c r="P32" s="853"/>
      <c r="Q32" s="853"/>
      <c r="R32" s="853"/>
      <c r="S32" s="853"/>
      <c r="T32" s="853"/>
      <c r="U32" s="923"/>
    </row>
    <row r="33" spans="1:21">
      <c r="C33" s="1231" t="s">
        <v>24</v>
      </c>
      <c r="D33" s="853"/>
      <c r="E33" s="853"/>
      <c r="F33" s="853"/>
      <c r="G33" s="853"/>
      <c r="H33" s="853"/>
      <c r="I33" s="853"/>
      <c r="J33" s="853"/>
      <c r="K33" s="854"/>
      <c r="M33" s="1231" t="s">
        <v>24</v>
      </c>
      <c r="N33" s="853"/>
      <c r="O33" s="853"/>
      <c r="P33" s="853"/>
      <c r="Q33" s="853"/>
      <c r="R33" s="853"/>
      <c r="S33" s="853"/>
      <c r="T33" s="853"/>
      <c r="U33" s="854"/>
    </row>
    <row r="34" spans="1:21">
      <c r="C34" s="1232" t="s">
        <v>798</v>
      </c>
      <c r="D34" s="853"/>
      <c r="E34" s="853"/>
      <c r="F34" s="853"/>
      <c r="G34" s="853"/>
      <c r="H34" s="853"/>
      <c r="I34" s="853"/>
      <c r="J34" s="853"/>
      <c r="K34" s="923"/>
      <c r="M34" s="1232" t="s">
        <v>798</v>
      </c>
      <c r="N34" s="853"/>
      <c r="O34" s="853"/>
      <c r="P34" s="853"/>
      <c r="Q34" s="853"/>
      <c r="R34" s="853"/>
      <c r="S34" s="853"/>
      <c r="T34" s="853"/>
      <c r="U34" s="923"/>
    </row>
    <row r="35" spans="1:21">
      <c r="C35" s="1232" t="s">
        <v>799</v>
      </c>
      <c r="D35" s="853"/>
      <c r="E35" s="853"/>
      <c r="F35" s="853"/>
      <c r="G35" s="853"/>
      <c r="H35" s="853"/>
      <c r="I35" s="853"/>
      <c r="J35" s="853"/>
      <c r="K35" s="923"/>
      <c r="M35" s="1232" t="s">
        <v>799</v>
      </c>
      <c r="N35" s="853"/>
      <c r="O35" s="853"/>
      <c r="P35" s="853"/>
      <c r="Q35" s="853"/>
      <c r="R35" s="853"/>
      <c r="S35" s="853"/>
      <c r="T35" s="853"/>
      <c r="U35" s="923"/>
    </row>
    <row r="36" spans="1:21">
      <c r="C36" s="1032" t="s">
        <v>583</v>
      </c>
      <c r="D36" s="853"/>
      <c r="E36" s="853"/>
      <c r="F36" s="853"/>
      <c r="G36" s="853"/>
      <c r="H36" s="853"/>
      <c r="I36" s="853"/>
      <c r="J36" s="853"/>
      <c r="K36" s="854"/>
      <c r="M36" s="1032" t="s">
        <v>589</v>
      </c>
      <c r="N36" s="853"/>
      <c r="O36" s="853"/>
      <c r="P36" s="853"/>
      <c r="Q36" s="853"/>
      <c r="R36" s="853"/>
      <c r="S36" s="853"/>
      <c r="T36" s="853"/>
      <c r="U36" s="854"/>
    </row>
    <row r="37" spans="1:21">
      <c r="C37" s="1040" t="s">
        <v>26</v>
      </c>
      <c r="D37" s="858"/>
      <c r="E37" s="853"/>
      <c r="F37" s="853"/>
      <c r="G37" s="853"/>
      <c r="H37" s="853"/>
      <c r="I37" s="853"/>
      <c r="J37" s="853"/>
      <c r="K37" s="859"/>
      <c r="M37" s="1040" t="s">
        <v>26</v>
      </c>
      <c r="N37" s="858"/>
      <c r="O37" s="853"/>
      <c r="P37" s="853"/>
      <c r="Q37" s="853"/>
      <c r="R37" s="853"/>
      <c r="S37" s="853"/>
      <c r="T37" s="853"/>
      <c r="U37" s="859"/>
    </row>
    <row r="38" spans="1:21">
      <c r="C38" s="1041" t="s">
        <v>580</v>
      </c>
      <c r="D38" s="858"/>
      <c r="E38" s="853"/>
      <c r="F38" s="853"/>
      <c r="G38" s="853"/>
      <c r="H38" s="853"/>
      <c r="I38" s="853"/>
      <c r="J38" s="853"/>
      <c r="K38" s="859"/>
      <c r="M38" s="1032" t="s">
        <v>580</v>
      </c>
      <c r="N38" s="858"/>
      <c r="O38" s="853"/>
      <c r="P38" s="853"/>
      <c r="Q38" s="853"/>
      <c r="R38" s="853"/>
      <c r="S38" s="853"/>
      <c r="T38" s="853"/>
      <c r="U38" s="859"/>
    </row>
    <row r="39" spans="1:21">
      <c r="C39" s="1038" t="s">
        <v>16</v>
      </c>
      <c r="D39" s="858"/>
      <c r="E39" s="853"/>
      <c r="F39" s="853"/>
      <c r="G39" s="853"/>
      <c r="H39" s="853"/>
      <c r="I39" s="853"/>
      <c r="J39" s="853"/>
      <c r="K39" s="859"/>
      <c r="M39" s="1038" t="s">
        <v>16</v>
      </c>
      <c r="N39" s="858"/>
      <c r="O39" s="853"/>
      <c r="P39" s="853"/>
      <c r="Q39" s="853"/>
      <c r="R39" s="853"/>
      <c r="S39" s="853"/>
      <c r="T39" s="853"/>
      <c r="U39" s="859"/>
    </row>
    <row r="40" spans="1:21">
      <c r="C40" s="1039" t="s">
        <v>216</v>
      </c>
      <c r="D40" s="853"/>
      <c r="E40" s="853"/>
      <c r="F40" s="853"/>
      <c r="G40" s="853"/>
      <c r="H40" s="853"/>
      <c r="I40" s="853"/>
      <c r="J40" s="853"/>
      <c r="K40" s="854"/>
      <c r="M40" s="1039" t="s">
        <v>216</v>
      </c>
      <c r="N40" s="853"/>
      <c r="O40" s="853"/>
      <c r="P40" s="853"/>
      <c r="Q40" s="853"/>
      <c r="R40" s="853"/>
      <c r="S40" s="853"/>
      <c r="T40" s="853"/>
      <c r="U40" s="854"/>
    </row>
    <row r="41" spans="1:21">
      <c r="C41" s="1039" t="s">
        <v>18</v>
      </c>
      <c r="D41" s="853"/>
      <c r="E41" s="853"/>
      <c r="F41" s="853"/>
      <c r="G41" s="853"/>
      <c r="H41" s="853"/>
      <c r="I41" s="853"/>
      <c r="J41" s="853"/>
      <c r="K41" s="854"/>
      <c r="M41" s="1039" t="s">
        <v>18</v>
      </c>
      <c r="N41" s="853"/>
      <c r="O41" s="853"/>
      <c r="P41" s="853"/>
      <c r="Q41" s="853"/>
      <c r="R41" s="853"/>
      <c r="S41" s="853"/>
      <c r="T41" s="853"/>
      <c r="U41" s="854"/>
    </row>
    <row r="42" spans="1:21">
      <c r="C42" s="1039" t="s">
        <v>19</v>
      </c>
      <c r="D42" s="853"/>
      <c r="E42" s="853"/>
      <c r="F42" s="853"/>
      <c r="G42" s="853"/>
      <c r="H42" s="853"/>
      <c r="I42" s="853"/>
      <c r="J42" s="853"/>
      <c r="K42" s="854"/>
      <c r="M42" s="1039" t="s">
        <v>19</v>
      </c>
      <c r="N42" s="853"/>
      <c r="O42" s="853"/>
      <c r="P42" s="853"/>
      <c r="Q42" s="853"/>
      <c r="R42" s="853"/>
      <c r="S42" s="853"/>
      <c r="T42" s="853"/>
      <c r="U42" s="854"/>
    </row>
    <row r="43" spans="1:21">
      <c r="C43" s="1039" t="s">
        <v>581</v>
      </c>
      <c r="D43" s="853"/>
      <c r="E43" s="853"/>
      <c r="F43" s="853"/>
      <c r="G43" s="853"/>
      <c r="H43" s="853"/>
      <c r="I43" s="853"/>
      <c r="J43" s="853"/>
      <c r="K43" s="854"/>
      <c r="M43" s="1039" t="s">
        <v>10</v>
      </c>
      <c r="N43" s="853"/>
      <c r="O43" s="853"/>
      <c r="P43" s="853"/>
      <c r="Q43" s="853"/>
      <c r="R43" s="853"/>
      <c r="S43" s="853"/>
      <c r="T43" s="853"/>
      <c r="U43" s="854"/>
    </row>
    <row r="44" spans="1:21">
      <c r="C44" s="1038" t="s">
        <v>217</v>
      </c>
      <c r="D44" s="853"/>
      <c r="E44" s="853"/>
      <c r="F44" s="853"/>
      <c r="G44" s="853"/>
      <c r="H44" s="853"/>
      <c r="I44" s="853"/>
      <c r="J44" s="853"/>
      <c r="K44" s="854"/>
      <c r="M44" s="1038" t="s">
        <v>217</v>
      </c>
      <c r="N44" s="853"/>
      <c r="O44" s="853"/>
      <c r="P44" s="853"/>
      <c r="Q44" s="853"/>
      <c r="R44" s="853"/>
      <c r="S44" s="853"/>
      <c r="T44" s="853"/>
      <c r="U44" s="854"/>
    </row>
    <row r="45" spans="1:21">
      <c r="C45" s="1038" t="s">
        <v>600</v>
      </c>
      <c r="D45" s="853"/>
      <c r="E45" s="853"/>
      <c r="F45" s="853"/>
      <c r="G45" s="853"/>
      <c r="H45" s="853"/>
      <c r="I45" s="853"/>
      <c r="J45" s="853"/>
      <c r="K45" s="923"/>
      <c r="M45" s="1038" t="s">
        <v>600</v>
      </c>
      <c r="N45" s="853"/>
      <c r="O45" s="853"/>
      <c r="P45" s="853"/>
      <c r="Q45" s="853"/>
      <c r="R45" s="853"/>
      <c r="S45" s="853"/>
      <c r="T45" s="853"/>
      <c r="U45" s="923"/>
    </row>
    <row r="46" spans="1:21">
      <c r="C46" s="1038" t="s">
        <v>582</v>
      </c>
      <c r="D46" s="853"/>
      <c r="E46" s="853"/>
      <c r="F46" s="853"/>
      <c r="G46" s="853"/>
      <c r="H46" s="853"/>
      <c r="I46" s="853"/>
      <c r="J46" s="853"/>
      <c r="K46" s="854"/>
      <c r="M46" s="1038" t="s">
        <v>21</v>
      </c>
      <c r="N46" s="853"/>
      <c r="O46" s="853"/>
      <c r="P46" s="853"/>
      <c r="Q46" s="853"/>
      <c r="R46" s="853"/>
      <c r="S46" s="853"/>
      <c r="T46" s="853"/>
      <c r="U46" s="854"/>
    </row>
    <row r="47" spans="1:21">
      <c r="C47" s="1032" t="s">
        <v>584</v>
      </c>
      <c r="D47" s="853"/>
      <c r="E47" s="853"/>
      <c r="F47" s="853"/>
      <c r="G47" s="853"/>
      <c r="H47" s="853"/>
      <c r="I47" s="853"/>
      <c r="J47" s="853"/>
      <c r="K47" s="854"/>
      <c r="M47" s="1032" t="s">
        <v>590</v>
      </c>
      <c r="N47" s="853"/>
      <c r="O47" s="853"/>
      <c r="P47" s="853"/>
      <c r="Q47" s="853"/>
      <c r="R47" s="853"/>
      <c r="S47" s="853"/>
      <c r="T47" s="853"/>
      <c r="U47" s="854"/>
    </row>
    <row r="48" spans="1:21" s="857" customFormat="1" ht="21.75" customHeight="1">
      <c r="A48" s="835"/>
      <c r="B48" s="835"/>
      <c r="C48" s="1033" t="s">
        <v>27</v>
      </c>
      <c r="D48" s="855"/>
      <c r="E48" s="855"/>
      <c r="F48" s="1034"/>
      <c r="G48" s="855"/>
      <c r="H48" s="855"/>
      <c r="I48" s="855"/>
      <c r="J48" s="855"/>
      <c r="K48" s="860"/>
      <c r="M48" s="1033" t="s">
        <v>27</v>
      </c>
      <c r="N48" s="855"/>
      <c r="O48" s="855"/>
      <c r="P48" s="1034"/>
      <c r="Q48" s="855"/>
      <c r="R48" s="855"/>
      <c r="S48" s="855"/>
      <c r="T48" s="855"/>
      <c r="U48" s="860"/>
    </row>
    <row r="49" spans="1:21">
      <c r="C49" s="1042"/>
      <c r="D49" s="861"/>
      <c r="E49" s="861"/>
      <c r="F49" s="861"/>
      <c r="G49" s="861"/>
      <c r="H49" s="861"/>
      <c r="I49" s="861"/>
      <c r="J49" s="861"/>
      <c r="K49" s="861"/>
      <c r="M49" s="1042"/>
      <c r="N49" s="861"/>
      <c r="O49" s="861"/>
      <c r="P49" s="861"/>
      <c r="Q49" s="861"/>
      <c r="R49" s="861"/>
      <c r="S49" s="861"/>
      <c r="T49" s="861"/>
      <c r="U49" s="861"/>
    </row>
    <row r="50" spans="1:21" s="857" customFormat="1" ht="21.75" customHeight="1">
      <c r="A50" s="835"/>
      <c r="B50" s="835"/>
      <c r="C50" s="1033" t="s">
        <v>28</v>
      </c>
      <c r="D50" s="856"/>
      <c r="E50" s="856"/>
      <c r="F50" s="926"/>
      <c r="G50" s="856"/>
      <c r="H50" s="856"/>
      <c r="I50" s="856"/>
      <c r="J50" s="856"/>
      <c r="K50" s="856"/>
      <c r="M50" s="1033" t="s">
        <v>28</v>
      </c>
      <c r="N50" s="856"/>
      <c r="O50" s="856"/>
      <c r="P50" s="926"/>
      <c r="Q50" s="856"/>
      <c r="R50" s="856"/>
      <c r="S50" s="856"/>
      <c r="T50" s="856"/>
      <c r="U50" s="856"/>
    </row>
    <row r="51" spans="1:21" s="835" customFormat="1" ht="6" customHeight="1"/>
    <row r="52" spans="1:21" ht="6" customHeight="1">
      <c r="C52" s="1042"/>
      <c r="D52" s="835"/>
      <c r="E52" s="835"/>
      <c r="F52" s="835"/>
      <c r="G52" s="835"/>
      <c r="H52" s="835"/>
      <c r="I52" s="835"/>
      <c r="J52" s="835"/>
      <c r="K52" s="835"/>
    </row>
    <row r="53" spans="1:21" ht="15" customHeight="1">
      <c r="C53" s="1043" t="s">
        <v>591</v>
      </c>
      <c r="D53" s="862"/>
      <c r="E53" s="862"/>
      <c r="F53" s="1044"/>
      <c r="G53" s="862"/>
      <c r="H53" s="862"/>
      <c r="I53" s="863"/>
      <c r="J53" s="862"/>
      <c r="K53" s="862"/>
      <c r="M53" s="1045" t="s">
        <v>778</v>
      </c>
    </row>
    <row r="54" spans="1:21" ht="15" customHeight="1">
      <c r="C54" s="1043" t="s">
        <v>575</v>
      </c>
      <c r="D54" s="862"/>
      <c r="E54" s="862"/>
      <c r="F54" s="1044"/>
      <c r="G54" s="862"/>
      <c r="H54" s="862"/>
      <c r="I54" s="863"/>
      <c r="J54" s="862"/>
      <c r="K54" s="862"/>
      <c r="M54" s="1045" t="s">
        <v>779</v>
      </c>
    </row>
    <row r="55" spans="1:21" ht="15" customHeight="1">
      <c r="C55" s="1043" t="s">
        <v>576</v>
      </c>
      <c r="D55" s="862"/>
      <c r="E55" s="862"/>
      <c r="F55" s="1044"/>
      <c r="G55" s="862"/>
      <c r="H55" s="862"/>
      <c r="I55" s="864"/>
      <c r="J55" s="862"/>
      <c r="K55" s="862"/>
    </row>
    <row r="56" spans="1:21" ht="5.25" customHeight="1">
      <c r="A56" s="866"/>
      <c r="B56" s="866"/>
      <c r="C56" s="1046"/>
      <c r="D56" s="866"/>
      <c r="E56" s="866"/>
      <c r="F56" s="866"/>
      <c r="G56" s="866"/>
      <c r="H56" s="866"/>
      <c r="I56" s="867"/>
      <c r="J56" s="866"/>
      <c r="K56" s="866"/>
    </row>
    <row r="57" spans="1:21" ht="15" customHeight="1">
      <c r="C57" s="1045" t="s">
        <v>778</v>
      </c>
      <c r="D57" s="866"/>
      <c r="E57" s="866"/>
      <c r="F57" s="866"/>
      <c r="G57" s="866"/>
      <c r="H57" s="866"/>
      <c r="I57" s="867"/>
      <c r="J57" s="866"/>
      <c r="K57" s="866"/>
    </row>
    <row r="58" spans="1:21">
      <c r="C58" s="1045" t="s">
        <v>779</v>
      </c>
      <c r="D58" s="866"/>
      <c r="E58" s="866"/>
      <c r="F58" s="866"/>
      <c r="G58" s="866"/>
      <c r="H58" s="866"/>
      <c r="I58" s="867"/>
      <c r="J58" s="866"/>
      <c r="K58" s="866"/>
    </row>
    <row r="59" spans="1:21">
      <c r="C59" s="1045" t="s">
        <v>585</v>
      </c>
      <c r="D59" s="868"/>
      <c r="E59" s="868"/>
      <c r="F59" s="868"/>
      <c r="G59" s="868"/>
      <c r="H59" s="868"/>
      <c r="I59" s="868"/>
      <c r="J59" s="868"/>
      <c r="K59" s="868"/>
    </row>
    <row r="60" spans="1:21">
      <c r="C60" s="868"/>
      <c r="D60" s="868"/>
      <c r="E60" s="868"/>
      <c r="F60" s="868"/>
      <c r="G60" s="868"/>
      <c r="H60" s="868"/>
      <c r="I60" s="868"/>
      <c r="J60" s="868"/>
      <c r="K60" s="868"/>
    </row>
    <row r="61" spans="1:21" ht="20.25" customHeight="1">
      <c r="A61" s="834"/>
      <c r="C61" s="1310" t="s">
        <v>712</v>
      </c>
      <c r="D61" s="1310"/>
      <c r="E61" s="1310"/>
      <c r="F61" s="1310"/>
      <c r="G61" s="1310"/>
      <c r="H61" s="1310"/>
      <c r="I61" s="1310"/>
      <c r="J61" s="1310"/>
      <c r="K61" s="869"/>
      <c r="M61" s="1310" t="s">
        <v>713</v>
      </c>
      <c r="N61" s="1310"/>
      <c r="O61" s="1310"/>
      <c r="P61" s="1310"/>
      <c r="Q61" s="1310"/>
      <c r="R61" s="1310"/>
      <c r="S61" s="1310"/>
      <c r="T61" s="1310"/>
    </row>
    <row r="62" spans="1:21" ht="20.25" customHeight="1">
      <c r="A62" s="834"/>
      <c r="C62" s="1227"/>
      <c r="D62" s="1227"/>
      <c r="E62" s="1227"/>
      <c r="F62" s="1227"/>
      <c r="G62" s="1227"/>
      <c r="H62" s="1227"/>
      <c r="I62" s="1227"/>
      <c r="J62" s="1227"/>
      <c r="K62" s="869"/>
      <c r="M62" s="1227"/>
      <c r="N62" s="1227"/>
      <c r="O62" s="1227"/>
      <c r="P62" s="1227"/>
      <c r="Q62" s="1227"/>
      <c r="R62" s="1227"/>
      <c r="S62" s="1227"/>
      <c r="T62" s="1227"/>
    </row>
    <row r="63" spans="1:21" ht="30.75" customHeight="1">
      <c r="C63" s="886" t="s">
        <v>0</v>
      </c>
      <c r="D63" s="870"/>
      <c r="E63" s="871"/>
      <c r="F63" s="840"/>
      <c r="G63" s="872"/>
      <c r="H63" s="843" t="s">
        <v>568</v>
      </c>
      <c r="I63" s="873"/>
      <c r="M63" s="838" t="s">
        <v>0</v>
      </c>
      <c r="N63" s="870"/>
      <c r="O63" s="871"/>
      <c r="P63" s="840"/>
      <c r="Q63" s="872"/>
      <c r="R63" s="843" t="s">
        <v>568</v>
      </c>
      <c r="S63" s="873"/>
    </row>
    <row r="64" spans="1:21" ht="59.25" customHeight="1">
      <c r="C64" s="874" t="s">
        <v>218</v>
      </c>
      <c r="D64" s="875" t="s">
        <v>1</v>
      </c>
      <c r="E64" s="844" t="s">
        <v>29</v>
      </c>
      <c r="F64" s="844" t="s">
        <v>4</v>
      </c>
      <c r="G64" s="844" t="s">
        <v>526</v>
      </c>
      <c r="H64" s="844" t="s">
        <v>5</v>
      </c>
      <c r="I64" s="844" t="s">
        <v>30</v>
      </c>
      <c r="K64" s="1331"/>
      <c r="M64" s="1047" t="s">
        <v>218</v>
      </c>
      <c r="N64" s="875" t="s">
        <v>1</v>
      </c>
      <c r="O64" s="844" t="s">
        <v>29</v>
      </c>
      <c r="P64" s="844" t="s">
        <v>4</v>
      </c>
      <c r="Q64" s="844" t="s">
        <v>526</v>
      </c>
      <c r="R64" s="844" t="s">
        <v>5</v>
      </c>
      <c r="S64" s="844" t="s">
        <v>30</v>
      </c>
    </row>
    <row r="65" spans="1:19" ht="6" customHeight="1">
      <c r="C65" s="845"/>
      <c r="D65" s="845"/>
      <c r="E65" s="846"/>
      <c r="F65" s="846"/>
      <c r="G65" s="846"/>
      <c r="H65" s="846"/>
      <c r="I65" s="846"/>
      <c r="K65" s="1331"/>
      <c r="M65" s="1048"/>
      <c r="N65" s="845"/>
      <c r="O65" s="846"/>
      <c r="P65" s="846"/>
      <c r="Q65" s="846"/>
      <c r="R65" s="846"/>
      <c r="S65" s="846"/>
    </row>
    <row r="66" spans="1:19">
      <c r="C66" s="1030" t="s">
        <v>569</v>
      </c>
      <c r="D66" s="876"/>
      <c r="E66" s="876"/>
      <c r="F66" s="876"/>
      <c r="G66" s="876"/>
      <c r="H66" s="876"/>
      <c r="I66" s="876"/>
      <c r="M66" s="1030" t="s">
        <v>569</v>
      </c>
      <c r="N66" s="876"/>
      <c r="O66" s="876"/>
      <c r="P66" s="876"/>
      <c r="Q66" s="876"/>
      <c r="R66" s="876"/>
      <c r="S66" s="876"/>
    </row>
    <row r="67" spans="1:19">
      <c r="C67" s="1032" t="s">
        <v>9</v>
      </c>
      <c r="D67" s="877"/>
      <c r="E67" s="877"/>
      <c r="F67" s="877"/>
      <c r="G67" s="877"/>
      <c r="H67" s="877"/>
      <c r="I67" s="878"/>
      <c r="M67" s="1032" t="s">
        <v>9</v>
      </c>
      <c r="N67" s="877"/>
      <c r="O67" s="877"/>
      <c r="P67" s="877"/>
      <c r="Q67" s="877"/>
      <c r="R67" s="877"/>
      <c r="S67" s="878"/>
    </row>
    <row r="68" spans="1:19">
      <c r="C68" s="1032" t="s">
        <v>577</v>
      </c>
      <c r="D68" s="877"/>
      <c r="E68" s="877"/>
      <c r="F68" s="877"/>
      <c r="G68" s="877"/>
      <c r="H68" s="877"/>
      <c r="I68" s="878"/>
      <c r="M68" s="1032" t="s">
        <v>588</v>
      </c>
      <c r="N68" s="877"/>
      <c r="O68" s="877"/>
      <c r="P68" s="877"/>
      <c r="Q68" s="877"/>
      <c r="R68" s="877"/>
      <c r="S68" s="878"/>
    </row>
    <row r="69" spans="1:19">
      <c r="C69" s="1032"/>
      <c r="D69" s="877"/>
      <c r="E69" s="877"/>
      <c r="F69" s="877"/>
      <c r="G69" s="877"/>
      <c r="H69" s="877"/>
      <c r="I69" s="878"/>
      <c r="M69" s="1032"/>
      <c r="N69" s="877"/>
      <c r="O69" s="877"/>
      <c r="P69" s="877"/>
      <c r="Q69" s="877"/>
      <c r="R69" s="877"/>
      <c r="S69" s="878"/>
    </row>
    <row r="70" spans="1:19" s="857" customFormat="1" ht="21.75" customHeight="1">
      <c r="A70" s="835"/>
      <c r="B70" s="835"/>
      <c r="C70" s="1033" t="s">
        <v>11</v>
      </c>
      <c r="D70" s="856"/>
      <c r="E70" s="856"/>
      <c r="F70" s="856"/>
      <c r="G70" s="856"/>
      <c r="H70" s="856"/>
      <c r="I70" s="879"/>
      <c r="K70" s="837"/>
      <c r="M70" s="1035" t="s">
        <v>11</v>
      </c>
      <c r="N70" s="856"/>
      <c r="O70" s="856"/>
      <c r="P70" s="856"/>
      <c r="Q70" s="856"/>
      <c r="R70" s="856"/>
      <c r="S70" s="879"/>
    </row>
    <row r="71" spans="1:19">
      <c r="C71" s="1036"/>
      <c r="D71" s="880"/>
      <c r="E71" s="880"/>
      <c r="F71" s="880"/>
      <c r="G71" s="880"/>
      <c r="H71" s="880"/>
      <c r="I71" s="881"/>
      <c r="M71" s="1036"/>
      <c r="N71" s="880"/>
      <c r="O71" s="880"/>
      <c r="P71" s="880"/>
      <c r="Q71" s="880"/>
      <c r="R71" s="880"/>
      <c r="S71" s="881"/>
    </row>
    <row r="72" spans="1:19">
      <c r="C72" s="1037" t="s">
        <v>570</v>
      </c>
      <c r="D72" s="880"/>
      <c r="E72" s="880"/>
      <c r="F72" s="880"/>
      <c r="G72" s="880"/>
      <c r="H72" s="880"/>
      <c r="I72" s="881"/>
      <c r="M72" s="1037" t="s">
        <v>570</v>
      </c>
      <c r="N72" s="880"/>
      <c r="O72" s="880"/>
      <c r="P72" s="880"/>
      <c r="Q72" s="880"/>
      <c r="R72" s="880"/>
      <c r="S72" s="881"/>
    </row>
    <row r="73" spans="1:19">
      <c r="C73" s="1032" t="s">
        <v>578</v>
      </c>
      <c r="D73" s="877"/>
      <c r="E73" s="877"/>
      <c r="F73" s="877"/>
      <c r="G73" s="877"/>
      <c r="H73" s="877"/>
      <c r="I73" s="878"/>
      <c r="M73" s="1032" t="s">
        <v>578</v>
      </c>
      <c r="N73" s="877"/>
      <c r="O73" s="877"/>
      <c r="P73" s="877"/>
      <c r="Q73" s="877"/>
      <c r="R73" s="877"/>
      <c r="S73" s="878"/>
    </row>
    <row r="74" spans="1:19">
      <c r="C74" s="1032" t="s">
        <v>579</v>
      </c>
      <c r="D74" s="877"/>
      <c r="E74" s="877"/>
      <c r="F74" s="877"/>
      <c r="G74" s="877"/>
      <c r="H74" s="877"/>
      <c r="I74" s="878"/>
      <c r="M74" s="1032" t="s">
        <v>579</v>
      </c>
      <c r="N74" s="877"/>
      <c r="O74" s="877"/>
      <c r="P74" s="877"/>
      <c r="Q74" s="877"/>
      <c r="R74" s="877"/>
      <c r="S74" s="878"/>
    </row>
    <row r="75" spans="1:19">
      <c r="C75" s="1032" t="s">
        <v>580</v>
      </c>
      <c r="D75" s="877"/>
      <c r="E75" s="877"/>
      <c r="F75" s="877"/>
      <c r="G75" s="877"/>
      <c r="H75" s="877"/>
      <c r="I75" s="878"/>
      <c r="M75" s="1032" t="s">
        <v>580</v>
      </c>
      <c r="N75" s="877"/>
      <c r="O75" s="877"/>
      <c r="P75" s="877"/>
      <c r="Q75" s="877"/>
      <c r="R75" s="877"/>
      <c r="S75" s="878"/>
    </row>
    <row r="76" spans="1:19">
      <c r="C76" s="1038" t="s">
        <v>16</v>
      </c>
      <c r="D76" s="877"/>
      <c r="E76" s="877"/>
      <c r="F76" s="877"/>
      <c r="G76" s="877"/>
      <c r="H76" s="877"/>
      <c r="I76" s="878"/>
      <c r="M76" s="1038" t="s">
        <v>16</v>
      </c>
      <c r="N76" s="877"/>
      <c r="O76" s="877"/>
      <c r="P76" s="877"/>
      <c r="Q76" s="877"/>
      <c r="R76" s="877"/>
      <c r="S76" s="878"/>
    </row>
    <row r="77" spans="1:19">
      <c r="C77" s="1039" t="s">
        <v>216</v>
      </c>
      <c r="D77" s="877"/>
      <c r="E77" s="877"/>
      <c r="F77" s="877"/>
      <c r="G77" s="877"/>
      <c r="H77" s="877"/>
      <c r="I77" s="878"/>
      <c r="M77" s="1039" t="s">
        <v>216</v>
      </c>
      <c r="N77" s="877"/>
      <c r="O77" s="877"/>
      <c r="P77" s="877"/>
      <c r="Q77" s="877"/>
      <c r="R77" s="877"/>
      <c r="S77" s="878"/>
    </row>
    <row r="78" spans="1:19">
      <c r="C78" s="1039" t="s">
        <v>18</v>
      </c>
      <c r="D78" s="877"/>
      <c r="E78" s="877"/>
      <c r="F78" s="877"/>
      <c r="G78" s="877"/>
      <c r="H78" s="877"/>
      <c r="I78" s="878"/>
      <c r="M78" s="1039" t="s">
        <v>18</v>
      </c>
      <c r="N78" s="877"/>
      <c r="O78" s="877"/>
      <c r="P78" s="877"/>
      <c r="Q78" s="877"/>
      <c r="R78" s="877"/>
      <c r="S78" s="878"/>
    </row>
    <row r="79" spans="1:19">
      <c r="C79" s="1039" t="s">
        <v>19</v>
      </c>
      <c r="D79" s="877"/>
      <c r="E79" s="877"/>
      <c r="F79" s="877"/>
      <c r="G79" s="877"/>
      <c r="H79" s="877"/>
      <c r="I79" s="878"/>
      <c r="M79" s="1039" t="s">
        <v>19</v>
      </c>
      <c r="N79" s="877"/>
      <c r="O79" s="877"/>
      <c r="P79" s="877"/>
      <c r="Q79" s="877"/>
      <c r="R79" s="877"/>
      <c r="S79" s="878"/>
    </row>
    <row r="80" spans="1:19">
      <c r="C80" s="1039" t="s">
        <v>581</v>
      </c>
      <c r="D80" s="877"/>
      <c r="E80" s="877"/>
      <c r="F80" s="877"/>
      <c r="G80" s="877"/>
      <c r="H80" s="877"/>
      <c r="I80" s="878"/>
      <c r="M80" s="1039" t="s">
        <v>10</v>
      </c>
      <c r="N80" s="877"/>
      <c r="O80" s="877"/>
      <c r="P80" s="877"/>
      <c r="Q80" s="877"/>
      <c r="R80" s="877"/>
      <c r="S80" s="878"/>
    </row>
    <row r="81" spans="1:19">
      <c r="C81" s="1038" t="s">
        <v>217</v>
      </c>
      <c r="D81" s="877"/>
      <c r="E81" s="877"/>
      <c r="F81" s="877"/>
      <c r="G81" s="877"/>
      <c r="H81" s="877"/>
      <c r="I81" s="878"/>
      <c r="M81" s="1038" t="s">
        <v>217</v>
      </c>
      <c r="N81" s="877"/>
      <c r="O81" s="877"/>
      <c r="P81" s="877"/>
      <c r="Q81" s="877"/>
      <c r="R81" s="877"/>
      <c r="S81" s="878"/>
    </row>
    <row r="82" spans="1:19">
      <c r="C82" s="1038" t="s">
        <v>600</v>
      </c>
      <c r="D82" s="924"/>
      <c r="E82" s="924"/>
      <c r="F82" s="924"/>
      <c r="G82" s="924"/>
      <c r="H82" s="924"/>
      <c r="I82" s="925"/>
      <c r="M82" s="1038" t="s">
        <v>600</v>
      </c>
      <c r="N82" s="924"/>
      <c r="O82" s="924"/>
      <c r="P82" s="924"/>
      <c r="Q82" s="924"/>
      <c r="R82" s="924"/>
      <c r="S82" s="925"/>
    </row>
    <row r="83" spans="1:19">
      <c r="C83" s="1038" t="s">
        <v>582</v>
      </c>
      <c r="D83" s="877"/>
      <c r="E83" s="877"/>
      <c r="F83" s="877"/>
      <c r="G83" s="877"/>
      <c r="H83" s="877"/>
      <c r="I83" s="878"/>
      <c r="M83" s="1038" t="s">
        <v>21</v>
      </c>
      <c r="N83" s="877"/>
      <c r="O83" s="877"/>
      <c r="P83" s="877"/>
      <c r="Q83" s="877"/>
      <c r="R83" s="877"/>
      <c r="S83" s="878"/>
    </row>
    <row r="84" spans="1:19">
      <c r="C84" s="1231" t="s">
        <v>22</v>
      </c>
      <c r="D84" s="877"/>
      <c r="E84" s="877"/>
      <c r="F84" s="877"/>
      <c r="G84" s="877"/>
      <c r="H84" s="877"/>
      <c r="I84" s="878"/>
      <c r="M84" s="1231" t="s">
        <v>22</v>
      </c>
      <c r="N84" s="877"/>
      <c r="O84" s="877"/>
      <c r="P84" s="877"/>
      <c r="Q84" s="877"/>
      <c r="R84" s="877"/>
      <c r="S84" s="878"/>
    </row>
    <row r="85" spans="1:19">
      <c r="C85" s="1232" t="s">
        <v>798</v>
      </c>
      <c r="D85" s="924"/>
      <c r="E85" s="924"/>
      <c r="F85" s="924"/>
      <c r="G85" s="924"/>
      <c r="H85" s="924"/>
      <c r="I85" s="925"/>
      <c r="M85" s="1232" t="s">
        <v>798</v>
      </c>
      <c r="N85" s="924"/>
      <c r="O85" s="924"/>
      <c r="P85" s="924"/>
      <c r="Q85" s="924"/>
      <c r="R85" s="924"/>
      <c r="S85" s="925"/>
    </row>
    <row r="86" spans="1:19">
      <c r="C86" s="1232" t="s">
        <v>799</v>
      </c>
      <c r="D86" s="924"/>
      <c r="E86" s="924"/>
      <c r="F86" s="924"/>
      <c r="G86" s="924"/>
      <c r="H86" s="924"/>
      <c r="I86" s="925"/>
      <c r="M86" s="1232" t="s">
        <v>799</v>
      </c>
      <c r="N86" s="924"/>
      <c r="O86" s="924"/>
      <c r="P86" s="924"/>
      <c r="Q86" s="924"/>
      <c r="R86" s="924"/>
      <c r="S86" s="925"/>
    </row>
    <row r="87" spans="1:19">
      <c r="C87" s="1231" t="s">
        <v>23</v>
      </c>
      <c r="D87" s="877"/>
      <c r="E87" s="877"/>
      <c r="F87" s="877"/>
      <c r="G87" s="877"/>
      <c r="H87" s="877"/>
      <c r="I87" s="878"/>
      <c r="M87" s="1231" t="s">
        <v>23</v>
      </c>
      <c r="N87" s="877"/>
      <c r="O87" s="877"/>
      <c r="P87" s="877"/>
      <c r="Q87" s="877"/>
      <c r="R87" s="877"/>
      <c r="S87" s="878"/>
    </row>
    <row r="88" spans="1:19">
      <c r="C88" s="1232" t="s">
        <v>798</v>
      </c>
      <c r="D88" s="924"/>
      <c r="E88" s="924"/>
      <c r="F88" s="924"/>
      <c r="G88" s="924"/>
      <c r="H88" s="924"/>
      <c r="I88" s="925"/>
      <c r="M88" s="1232" t="s">
        <v>798</v>
      </c>
      <c r="N88" s="924"/>
      <c r="O88" s="924"/>
      <c r="P88" s="924"/>
      <c r="Q88" s="924"/>
      <c r="R88" s="924"/>
      <c r="S88" s="925"/>
    </row>
    <row r="89" spans="1:19">
      <c r="C89" s="1232" t="s">
        <v>799</v>
      </c>
      <c r="D89" s="924"/>
      <c r="E89" s="924"/>
      <c r="F89" s="924"/>
      <c r="G89" s="924"/>
      <c r="H89" s="924"/>
      <c r="I89" s="925"/>
      <c r="M89" s="1232" t="s">
        <v>799</v>
      </c>
      <c r="N89" s="924"/>
      <c r="O89" s="924"/>
      <c r="P89" s="924"/>
      <c r="Q89" s="924"/>
      <c r="R89" s="924"/>
      <c r="S89" s="925"/>
    </row>
    <row r="90" spans="1:19">
      <c r="C90" s="1231" t="s">
        <v>24</v>
      </c>
      <c r="D90" s="877"/>
      <c r="E90" s="877"/>
      <c r="F90" s="877"/>
      <c r="G90" s="877"/>
      <c r="H90" s="877"/>
      <c r="I90" s="878"/>
      <c r="M90" s="1231" t="s">
        <v>24</v>
      </c>
      <c r="N90" s="877"/>
      <c r="O90" s="877"/>
      <c r="P90" s="877"/>
      <c r="Q90" s="877"/>
      <c r="R90" s="877"/>
      <c r="S90" s="878"/>
    </row>
    <row r="91" spans="1:19">
      <c r="C91" s="1232" t="s">
        <v>798</v>
      </c>
      <c r="D91" s="924"/>
      <c r="E91" s="924"/>
      <c r="F91" s="924"/>
      <c r="G91" s="924"/>
      <c r="H91" s="924"/>
      <c r="I91" s="925"/>
      <c r="M91" s="1232" t="s">
        <v>798</v>
      </c>
      <c r="N91" s="924"/>
      <c r="O91" s="924"/>
      <c r="P91" s="924"/>
      <c r="Q91" s="924"/>
      <c r="R91" s="924"/>
      <c r="S91" s="925"/>
    </row>
    <row r="92" spans="1:19">
      <c r="C92" s="1232" t="s">
        <v>799</v>
      </c>
      <c r="D92" s="924"/>
      <c r="E92" s="924"/>
      <c r="F92" s="924"/>
      <c r="G92" s="924"/>
      <c r="H92" s="924"/>
      <c r="I92" s="925"/>
      <c r="M92" s="1232" t="s">
        <v>799</v>
      </c>
      <c r="N92" s="924"/>
      <c r="O92" s="924"/>
      <c r="P92" s="924"/>
      <c r="Q92" s="924"/>
      <c r="R92" s="924"/>
      <c r="S92" s="925"/>
    </row>
    <row r="93" spans="1:19">
      <c r="C93" s="1032" t="s">
        <v>583</v>
      </c>
      <c r="D93" s="877"/>
      <c r="E93" s="877"/>
      <c r="F93" s="877"/>
      <c r="G93" s="877"/>
      <c r="H93" s="877"/>
      <c r="I93" s="878"/>
      <c r="M93" s="1032" t="s">
        <v>589</v>
      </c>
      <c r="N93" s="877"/>
      <c r="O93" s="877"/>
      <c r="P93" s="877"/>
      <c r="Q93" s="877"/>
      <c r="R93" s="877"/>
      <c r="S93" s="878"/>
    </row>
    <row r="94" spans="1:19" s="857" customFormat="1" ht="21.75" customHeight="1">
      <c r="A94" s="835"/>
      <c r="B94" s="835"/>
      <c r="C94" s="1033" t="s">
        <v>27</v>
      </c>
      <c r="D94" s="856"/>
      <c r="E94" s="856"/>
      <c r="F94" s="856"/>
      <c r="G94" s="856"/>
      <c r="H94" s="856"/>
      <c r="I94" s="879"/>
      <c r="K94" s="837"/>
      <c r="M94" s="1033" t="s">
        <v>27</v>
      </c>
      <c r="N94" s="856"/>
      <c r="O94" s="856"/>
      <c r="P94" s="856"/>
      <c r="Q94" s="856"/>
      <c r="R94" s="856"/>
      <c r="S94" s="879"/>
    </row>
    <row r="95" spans="1:19" ht="6" customHeight="1">
      <c r="C95" s="1042"/>
      <c r="D95" s="882"/>
      <c r="E95" s="882"/>
      <c r="F95" s="882"/>
      <c r="G95" s="882"/>
      <c r="H95" s="882"/>
      <c r="I95" s="883"/>
      <c r="M95" s="1042"/>
      <c r="N95" s="882"/>
      <c r="O95" s="882"/>
      <c r="P95" s="882"/>
      <c r="Q95" s="882"/>
      <c r="R95" s="882"/>
      <c r="S95" s="883"/>
    </row>
    <row r="96" spans="1:19" s="857" customFormat="1" ht="21.75" customHeight="1">
      <c r="A96" s="835"/>
      <c r="B96" s="835"/>
      <c r="C96" s="1033" t="s">
        <v>28</v>
      </c>
      <c r="D96" s="856"/>
      <c r="E96" s="856"/>
      <c r="F96" s="856"/>
      <c r="G96" s="856"/>
      <c r="H96" s="856"/>
      <c r="I96" s="879"/>
      <c r="K96" s="837"/>
      <c r="M96" s="1033" t="s">
        <v>28</v>
      </c>
      <c r="N96" s="856"/>
      <c r="O96" s="856"/>
      <c r="P96" s="856"/>
      <c r="Q96" s="856"/>
      <c r="R96" s="856"/>
      <c r="S96" s="879"/>
    </row>
    <row r="97" spans="1:13" s="835" customFormat="1" ht="6.75" customHeight="1">
      <c r="M97" s="1049"/>
    </row>
    <row r="98" spans="1:13" ht="6.75" customHeight="1">
      <c r="C98" s="1050"/>
      <c r="D98" s="884"/>
      <c r="E98" s="884"/>
      <c r="F98" s="884"/>
      <c r="G98" s="884"/>
      <c r="H98" s="884"/>
      <c r="I98" s="835"/>
    </row>
    <row r="99" spans="1:13">
      <c r="C99" s="1043" t="s">
        <v>591</v>
      </c>
      <c r="D99" s="862"/>
      <c r="E99" s="862"/>
      <c r="F99" s="863"/>
      <c r="G99" s="862"/>
      <c r="H99" s="862"/>
      <c r="I99" s="862"/>
      <c r="M99" s="1045" t="s">
        <v>778</v>
      </c>
    </row>
    <row r="100" spans="1:13">
      <c r="C100" s="1043" t="s">
        <v>575</v>
      </c>
      <c r="D100" s="862"/>
      <c r="E100" s="862"/>
      <c r="F100" s="863"/>
      <c r="G100" s="862"/>
      <c r="H100" s="862"/>
      <c r="I100" s="862"/>
      <c r="M100" s="1045" t="s">
        <v>779</v>
      </c>
    </row>
    <row r="101" spans="1:13">
      <c r="C101" s="1043" t="s">
        <v>576</v>
      </c>
      <c r="D101" s="862"/>
      <c r="E101" s="862"/>
      <c r="F101" s="863"/>
      <c r="G101" s="862"/>
      <c r="H101" s="862"/>
      <c r="I101" s="862"/>
    </row>
    <row r="102" spans="1:13">
      <c r="C102" s="1042"/>
      <c r="J102" s="885"/>
    </row>
    <row r="103" spans="1:13">
      <c r="C103" s="1045" t="s">
        <v>778</v>
      </c>
      <c r="J103" s="885"/>
    </row>
    <row r="104" spans="1:13">
      <c r="C104" s="1045" t="s">
        <v>779</v>
      </c>
    </row>
    <row r="105" spans="1:13">
      <c r="C105" s="1045" t="s">
        <v>585</v>
      </c>
    </row>
    <row r="106" spans="1:13">
      <c r="A106" s="837"/>
      <c r="B106" s="837"/>
    </row>
    <row r="107" spans="1:13" ht="21.75" customHeight="1">
      <c r="C107" s="1332" t="s">
        <v>714</v>
      </c>
      <c r="D107" s="1332"/>
      <c r="E107" s="1332"/>
      <c r="F107" s="1332"/>
      <c r="G107" s="1332"/>
      <c r="H107" s="1332"/>
      <c r="I107" s="1332"/>
      <c r="J107" s="1332"/>
      <c r="K107" s="1332"/>
    </row>
    <row r="108" spans="1:13" ht="21.75" customHeight="1">
      <c r="C108" s="1228"/>
      <c r="D108" s="1228"/>
      <c r="E108" s="1228"/>
      <c r="F108" s="1228"/>
      <c r="G108" s="1228"/>
      <c r="H108" s="1228"/>
      <c r="I108" s="1228"/>
      <c r="J108" s="1228"/>
      <c r="K108" s="1228"/>
    </row>
    <row r="109" spans="1:13" ht="27.6">
      <c r="C109" s="1051" t="s">
        <v>0</v>
      </c>
      <c r="D109" s="1052"/>
      <c r="E109" s="1053"/>
      <c r="F109" s="1053"/>
      <c r="G109" s="1054"/>
      <c r="H109" s="1052"/>
      <c r="I109" s="1052"/>
      <c r="J109" s="1055"/>
      <c r="K109" s="1056" t="s">
        <v>587</v>
      </c>
    </row>
    <row r="110" spans="1:13" ht="45" customHeight="1">
      <c r="C110" s="1333" t="s">
        <v>276</v>
      </c>
      <c r="D110" s="1335" t="s">
        <v>1</v>
      </c>
      <c r="E110" s="1337" t="s">
        <v>2</v>
      </c>
      <c r="F110" s="1338"/>
      <c r="G110" s="1339"/>
      <c r="H110" s="1340" t="s">
        <v>3</v>
      </c>
      <c r="I110" s="1299" t="s">
        <v>4</v>
      </c>
      <c r="J110" s="1301" t="s">
        <v>526</v>
      </c>
      <c r="K110" s="1303" t="s">
        <v>5</v>
      </c>
    </row>
    <row r="111" spans="1:13" ht="28.8">
      <c r="C111" s="1334"/>
      <c r="D111" s="1336"/>
      <c r="E111" s="1225" t="s">
        <v>601</v>
      </c>
      <c r="F111" s="1223" t="s">
        <v>602</v>
      </c>
      <c r="G111" s="1223" t="s">
        <v>7</v>
      </c>
      <c r="H111" s="1341"/>
      <c r="I111" s="1300"/>
      <c r="J111" s="1302"/>
      <c r="K111" s="1304"/>
    </row>
    <row r="112" spans="1:13">
      <c r="C112" s="1048"/>
      <c r="D112" s="1048"/>
      <c r="E112" s="1057"/>
      <c r="F112" s="1057"/>
      <c r="G112" s="1057"/>
      <c r="H112" s="1057"/>
      <c r="I112" s="1058"/>
      <c r="J112" s="1048"/>
      <c r="K112" s="1057"/>
    </row>
    <row r="113" spans="3:11">
      <c r="C113" s="1030" t="s">
        <v>569</v>
      </c>
      <c r="D113" s="1059"/>
      <c r="E113" s="1060"/>
      <c r="F113" s="1060"/>
      <c r="G113" s="1060"/>
      <c r="H113" s="1060"/>
      <c r="I113" s="1061"/>
      <c r="J113" s="1062"/>
      <c r="K113" s="1063"/>
    </row>
    <row r="114" spans="3:11">
      <c r="C114" s="1032" t="s">
        <v>792</v>
      </c>
      <c r="D114" s="853"/>
      <c r="E114" s="853"/>
      <c r="F114" s="853"/>
      <c r="G114" s="853"/>
      <c r="H114" s="853"/>
      <c r="I114" s="853"/>
      <c r="J114" s="853"/>
      <c r="K114" s="923"/>
    </row>
    <row r="115" spans="3:11">
      <c r="C115" s="1041" t="s">
        <v>355</v>
      </c>
      <c r="D115" s="853"/>
      <c r="E115" s="853"/>
      <c r="F115" s="853"/>
      <c r="G115" s="853"/>
      <c r="H115" s="853"/>
      <c r="I115" s="853"/>
      <c r="J115" s="853"/>
      <c r="K115" s="923"/>
    </row>
    <row r="116" spans="3:11">
      <c r="C116" s="1032" t="s">
        <v>793</v>
      </c>
      <c r="D116" s="853"/>
      <c r="E116" s="853"/>
      <c r="F116" s="853"/>
      <c r="G116" s="853"/>
      <c r="H116" s="853"/>
      <c r="I116" s="853"/>
      <c r="J116" s="853"/>
      <c r="K116" s="923"/>
    </row>
    <row r="117" spans="3:11">
      <c r="C117" s="1041" t="s">
        <v>355</v>
      </c>
      <c r="D117" s="853"/>
      <c r="E117" s="853"/>
      <c r="F117" s="853"/>
      <c r="G117" s="853"/>
      <c r="H117" s="853"/>
      <c r="I117" s="853"/>
      <c r="J117" s="853"/>
      <c r="K117" s="923"/>
    </row>
    <row r="118" spans="3:11">
      <c r="C118" s="1032"/>
      <c r="D118" s="853"/>
      <c r="E118" s="853"/>
      <c r="F118" s="853"/>
      <c r="G118" s="853"/>
      <c r="H118" s="853"/>
      <c r="I118" s="853"/>
      <c r="J118" s="853"/>
      <c r="K118" s="923"/>
    </row>
    <row r="119" spans="3:11">
      <c r="C119" s="1033" t="s">
        <v>11</v>
      </c>
      <c r="D119" s="1064"/>
      <c r="E119" s="1064"/>
      <c r="F119" s="1064"/>
      <c r="G119" s="1064"/>
      <c r="H119" s="1064"/>
      <c r="I119" s="1064"/>
      <c r="J119" s="1064"/>
      <c r="K119" s="1065"/>
    </row>
    <row r="120" spans="3:11">
      <c r="C120" s="1036"/>
      <c r="D120" s="1066"/>
      <c r="E120" s="1066"/>
      <c r="F120" s="1066"/>
      <c r="G120" s="1066"/>
      <c r="H120" s="1066"/>
      <c r="I120" s="1066"/>
      <c r="J120" s="1066"/>
      <c r="K120" s="1067"/>
    </row>
    <row r="121" spans="3:11">
      <c r="C121" s="1037" t="s">
        <v>570</v>
      </c>
      <c r="D121" s="1066"/>
      <c r="E121" s="1066"/>
      <c r="F121" s="1066"/>
      <c r="G121" s="1066"/>
      <c r="H121" s="1066"/>
      <c r="I121" s="1066"/>
      <c r="J121" s="1066"/>
      <c r="K121" s="1067"/>
    </row>
    <row r="122" spans="3:11">
      <c r="C122" s="1032" t="s">
        <v>15</v>
      </c>
      <c r="D122" s="1066"/>
      <c r="E122" s="853"/>
      <c r="F122" s="853"/>
      <c r="G122" s="853"/>
      <c r="H122" s="853"/>
      <c r="I122" s="853"/>
      <c r="J122" s="853"/>
      <c r="K122" s="1067"/>
    </row>
    <row r="123" spans="3:11">
      <c r="C123" s="1038" t="s">
        <v>16</v>
      </c>
      <c r="D123" s="1066"/>
      <c r="E123" s="853"/>
      <c r="F123" s="853"/>
      <c r="G123" s="853"/>
      <c r="H123" s="853"/>
      <c r="I123" s="853"/>
      <c r="J123" s="853"/>
      <c r="K123" s="1067"/>
    </row>
    <row r="124" spans="3:11">
      <c r="C124" s="1039" t="s">
        <v>794</v>
      </c>
      <c r="D124" s="853"/>
      <c r="E124" s="853"/>
      <c r="F124" s="853"/>
      <c r="G124" s="853"/>
      <c r="H124" s="853"/>
      <c r="I124" s="853"/>
      <c r="J124" s="853"/>
      <c r="K124" s="923"/>
    </row>
    <row r="125" spans="3:11">
      <c r="C125" s="1233" t="s">
        <v>355</v>
      </c>
      <c r="D125" s="853"/>
      <c r="E125" s="853"/>
      <c r="F125" s="853"/>
      <c r="G125" s="853"/>
      <c r="H125" s="853"/>
      <c r="I125" s="853"/>
      <c r="J125" s="853"/>
      <c r="K125" s="923"/>
    </row>
    <row r="126" spans="3:11">
      <c r="C126" s="1233" t="s">
        <v>355</v>
      </c>
      <c r="D126" s="853"/>
      <c r="E126" s="853"/>
      <c r="F126" s="853"/>
      <c r="G126" s="853"/>
      <c r="H126" s="853"/>
      <c r="I126" s="853"/>
      <c r="J126" s="853"/>
      <c r="K126" s="923"/>
    </row>
    <row r="127" spans="3:11">
      <c r="C127" s="1233" t="s">
        <v>355</v>
      </c>
      <c r="D127" s="853"/>
      <c r="E127" s="853"/>
      <c r="F127" s="853"/>
      <c r="G127" s="853"/>
      <c r="H127" s="853"/>
      <c r="I127" s="853"/>
      <c r="J127" s="853"/>
      <c r="K127" s="923"/>
    </row>
    <row r="128" spans="3:11">
      <c r="C128" s="1038" t="s">
        <v>795</v>
      </c>
      <c r="D128" s="853"/>
      <c r="E128" s="853"/>
      <c r="F128" s="853"/>
      <c r="G128" s="853"/>
      <c r="H128" s="853"/>
      <c r="I128" s="853"/>
      <c r="J128" s="853"/>
      <c r="K128" s="923"/>
    </row>
    <row r="129" spans="3:11">
      <c r="C129" s="1233" t="s">
        <v>355</v>
      </c>
      <c r="D129" s="853"/>
      <c r="E129" s="853"/>
      <c r="F129" s="853"/>
      <c r="G129" s="853"/>
      <c r="H129" s="853"/>
      <c r="I129" s="853"/>
      <c r="J129" s="853"/>
      <c r="K129" s="923"/>
    </row>
    <row r="130" spans="3:11">
      <c r="C130" s="1233" t="s">
        <v>355</v>
      </c>
      <c r="D130" s="853"/>
      <c r="E130" s="853"/>
      <c r="F130" s="853"/>
      <c r="G130" s="853"/>
      <c r="H130" s="853"/>
      <c r="I130" s="853"/>
      <c r="J130" s="853"/>
      <c r="K130" s="923"/>
    </row>
    <row r="131" spans="3:11">
      <c r="C131" s="1233" t="s">
        <v>355</v>
      </c>
      <c r="D131" s="853"/>
      <c r="E131" s="853"/>
      <c r="F131" s="853"/>
      <c r="G131" s="853"/>
      <c r="H131" s="853"/>
      <c r="I131" s="853"/>
      <c r="J131" s="853"/>
      <c r="K131" s="923"/>
    </row>
    <row r="132" spans="3:11">
      <c r="C132" s="1233" t="s">
        <v>355</v>
      </c>
      <c r="D132" s="853"/>
      <c r="E132" s="853"/>
      <c r="F132" s="853"/>
      <c r="G132" s="853"/>
      <c r="H132" s="853"/>
      <c r="I132" s="853"/>
      <c r="J132" s="853"/>
      <c r="K132" s="923"/>
    </row>
    <row r="133" spans="3:11">
      <c r="C133" s="1032" t="s">
        <v>796</v>
      </c>
      <c r="D133" s="853"/>
      <c r="E133" s="853"/>
      <c r="F133" s="853"/>
      <c r="G133" s="853"/>
      <c r="H133" s="853"/>
      <c r="I133" s="853"/>
      <c r="J133" s="853"/>
      <c r="K133" s="923"/>
    </row>
    <row r="134" spans="3:11">
      <c r="C134" s="1041" t="s">
        <v>772</v>
      </c>
      <c r="D134" s="853"/>
      <c r="E134" s="853"/>
      <c r="F134" s="853"/>
      <c r="G134" s="853"/>
      <c r="H134" s="853"/>
      <c r="I134" s="853"/>
      <c r="J134" s="853"/>
      <c r="K134" s="923"/>
    </row>
    <row r="135" spans="3:11">
      <c r="C135" s="1233" t="s">
        <v>355</v>
      </c>
      <c r="D135" s="853"/>
      <c r="E135" s="853"/>
      <c r="F135" s="853"/>
      <c r="G135" s="853"/>
      <c r="H135" s="853"/>
      <c r="I135" s="853"/>
      <c r="J135" s="853"/>
      <c r="K135" s="923"/>
    </row>
    <row r="136" spans="3:11">
      <c r="C136" s="1233" t="s">
        <v>355</v>
      </c>
      <c r="D136" s="853"/>
      <c r="E136" s="853"/>
      <c r="F136" s="853"/>
      <c r="G136" s="853"/>
      <c r="H136" s="853"/>
      <c r="I136" s="853"/>
      <c r="J136" s="853"/>
      <c r="K136" s="923"/>
    </row>
    <row r="137" spans="3:11">
      <c r="C137" s="1032" t="s">
        <v>797</v>
      </c>
      <c r="D137" s="853"/>
      <c r="E137" s="853"/>
      <c r="F137" s="853"/>
      <c r="G137" s="853"/>
      <c r="H137" s="853"/>
      <c r="I137" s="853"/>
      <c r="J137" s="853"/>
      <c r="K137" s="923"/>
    </row>
    <row r="138" spans="3:11">
      <c r="C138" s="1041" t="s">
        <v>772</v>
      </c>
      <c r="D138" s="853"/>
      <c r="E138" s="853"/>
      <c r="F138" s="853"/>
      <c r="G138" s="853"/>
      <c r="H138" s="853"/>
      <c r="I138" s="853"/>
      <c r="J138" s="853"/>
      <c r="K138" s="923"/>
    </row>
    <row r="139" spans="3:11">
      <c r="C139" s="1233" t="s">
        <v>355</v>
      </c>
      <c r="D139" s="853"/>
      <c r="E139" s="853"/>
      <c r="F139" s="853"/>
      <c r="G139" s="853"/>
      <c r="H139" s="853"/>
      <c r="I139" s="853"/>
      <c r="J139" s="853"/>
      <c r="K139" s="923"/>
    </row>
    <row r="140" spans="3:11">
      <c r="C140" s="1233" t="s">
        <v>355</v>
      </c>
      <c r="D140" s="853"/>
      <c r="E140" s="853"/>
      <c r="F140" s="853"/>
      <c r="G140" s="853"/>
      <c r="H140" s="853"/>
      <c r="I140" s="853"/>
      <c r="J140" s="853"/>
      <c r="K140" s="923"/>
    </row>
    <row r="141" spans="3:11">
      <c r="C141" s="1233" t="s">
        <v>355</v>
      </c>
      <c r="D141" s="853"/>
      <c r="E141" s="853"/>
      <c r="F141" s="853"/>
      <c r="G141" s="853"/>
      <c r="H141" s="853"/>
      <c r="I141" s="853"/>
      <c r="J141" s="853"/>
      <c r="K141" s="923"/>
    </row>
    <row r="142" spans="3:11">
      <c r="C142" s="1033" t="s">
        <v>27</v>
      </c>
      <c r="D142" s="1064"/>
      <c r="E142" s="1064"/>
      <c r="F142" s="1064"/>
      <c r="G142" s="1064"/>
      <c r="H142" s="1064"/>
      <c r="I142" s="1064"/>
      <c r="J142" s="1064"/>
      <c r="K142" s="1068"/>
    </row>
    <row r="143" spans="3:11">
      <c r="C143" s="1042"/>
      <c r="D143" s="861"/>
      <c r="E143" s="861"/>
      <c r="F143" s="861"/>
      <c r="G143" s="861"/>
      <c r="H143" s="861"/>
      <c r="I143" s="861"/>
      <c r="J143" s="861"/>
      <c r="K143" s="861"/>
    </row>
    <row r="144" spans="3:11">
      <c r="C144" s="1035" t="s">
        <v>28</v>
      </c>
      <c r="D144" s="1065"/>
      <c r="E144" s="1065"/>
      <c r="F144" s="1065"/>
      <c r="G144" s="1065"/>
      <c r="H144" s="1065"/>
      <c r="I144" s="1065"/>
      <c r="J144" s="1065"/>
      <c r="K144" s="1065"/>
    </row>
    <row r="145" spans="1:9">
      <c r="A145" s="837"/>
      <c r="B145" s="837"/>
      <c r="C145" s="1042" t="s">
        <v>773</v>
      </c>
    </row>
    <row r="146" spans="1:9">
      <c r="A146" s="837"/>
      <c r="B146" s="837"/>
      <c r="C146" s="1042" t="s">
        <v>774</v>
      </c>
    </row>
    <row r="147" spans="1:9">
      <c r="A147" s="837"/>
      <c r="B147" s="837"/>
      <c r="C147" s="1045" t="s">
        <v>791</v>
      </c>
    </row>
    <row r="148" spans="1:9">
      <c r="A148" s="837"/>
      <c r="B148" s="837"/>
    </row>
    <row r="149" spans="1:9" ht="14.4" customHeight="1">
      <c r="A149" s="837"/>
      <c r="B149" s="837"/>
      <c r="C149" s="1069" t="s">
        <v>715</v>
      </c>
      <c r="D149" s="1069"/>
      <c r="E149" s="1069"/>
      <c r="F149" s="1069"/>
      <c r="G149" s="1069"/>
      <c r="H149" s="1069"/>
      <c r="I149" s="1069"/>
    </row>
    <row r="150" spans="1:9" ht="14.4">
      <c r="A150" s="837"/>
      <c r="B150" s="837"/>
      <c r="C150" s="1228"/>
      <c r="D150" s="1228"/>
      <c r="E150" s="1228"/>
      <c r="F150" s="1228"/>
      <c r="G150" s="1228"/>
      <c r="H150" s="1228"/>
      <c r="I150" s="1228"/>
    </row>
    <row r="151" spans="1:9" ht="27.6">
      <c r="A151" s="837"/>
      <c r="B151" s="837"/>
      <c r="C151" s="1051" t="s">
        <v>0</v>
      </c>
      <c r="D151" s="1070"/>
      <c r="E151" s="1071"/>
      <c r="F151" s="1053"/>
      <c r="G151" s="1072"/>
      <c r="H151" s="1056" t="s">
        <v>587</v>
      </c>
      <c r="I151" s="1073"/>
    </row>
    <row r="152" spans="1:9" ht="14.4" customHeight="1">
      <c r="A152" s="837"/>
      <c r="B152" s="837"/>
      <c r="C152" s="1305" t="s">
        <v>218</v>
      </c>
      <c r="D152" s="1306" t="s">
        <v>1</v>
      </c>
      <c r="E152" s="1307" t="s">
        <v>29</v>
      </c>
      <c r="F152" s="1303" t="s">
        <v>4</v>
      </c>
      <c r="G152" s="1303" t="s">
        <v>526</v>
      </c>
      <c r="H152" s="1303" t="s">
        <v>5</v>
      </c>
      <c r="I152" s="1307" t="s">
        <v>30</v>
      </c>
    </row>
    <row r="153" spans="1:9" ht="39.75" customHeight="1">
      <c r="A153" s="837"/>
      <c r="B153" s="837"/>
      <c r="C153" s="1305"/>
      <c r="D153" s="1306"/>
      <c r="E153" s="1307"/>
      <c r="F153" s="1304"/>
      <c r="G153" s="1304"/>
      <c r="H153" s="1304"/>
      <c r="I153" s="1307"/>
    </row>
    <row r="154" spans="1:9" ht="9" customHeight="1">
      <c r="A154" s="837"/>
      <c r="B154" s="837"/>
      <c r="C154" s="1048"/>
      <c r="D154" s="1048"/>
      <c r="E154" s="1057"/>
      <c r="F154" s="1057"/>
      <c r="G154" s="1057"/>
      <c r="H154" s="1057"/>
      <c r="I154" s="1057"/>
    </row>
    <row r="155" spans="1:9">
      <c r="A155" s="837"/>
      <c r="B155" s="837"/>
      <c r="C155" s="1030" t="s">
        <v>569</v>
      </c>
      <c r="D155" s="1063"/>
      <c r="E155" s="1063"/>
      <c r="F155" s="1063"/>
      <c r="G155" s="1063"/>
      <c r="H155" s="1063"/>
      <c r="I155" s="1063"/>
    </row>
    <row r="156" spans="1:9">
      <c r="A156" s="837"/>
      <c r="B156" s="837"/>
      <c r="C156" s="1032" t="s">
        <v>792</v>
      </c>
      <c r="D156" s="923"/>
      <c r="E156" s="923"/>
      <c r="F156" s="923"/>
      <c r="G156" s="923"/>
      <c r="H156" s="923"/>
      <c r="I156" s="913"/>
    </row>
    <row r="157" spans="1:9">
      <c r="A157" s="837"/>
      <c r="B157" s="837"/>
      <c r="C157" s="1041" t="s">
        <v>355</v>
      </c>
      <c r="D157" s="923"/>
      <c r="E157" s="923"/>
      <c r="F157" s="923"/>
      <c r="G157" s="923"/>
      <c r="H157" s="923"/>
      <c r="I157" s="913"/>
    </row>
    <row r="158" spans="1:9">
      <c r="A158" s="837"/>
      <c r="B158" s="837"/>
      <c r="C158" s="1032" t="s">
        <v>793</v>
      </c>
      <c r="D158" s="923"/>
      <c r="E158" s="923"/>
      <c r="F158" s="923"/>
      <c r="G158" s="923"/>
      <c r="H158" s="923"/>
      <c r="I158" s="913"/>
    </row>
    <row r="159" spans="1:9">
      <c r="A159" s="837"/>
      <c r="B159" s="837"/>
      <c r="C159" s="1041" t="s">
        <v>355</v>
      </c>
      <c r="D159" s="923"/>
      <c r="E159" s="923"/>
      <c r="F159" s="923"/>
      <c r="G159" s="923"/>
      <c r="H159" s="923"/>
      <c r="I159" s="913"/>
    </row>
    <row r="160" spans="1:9">
      <c r="A160" s="837"/>
      <c r="B160" s="837"/>
      <c r="C160" s="1032"/>
      <c r="D160" s="923"/>
      <c r="E160" s="923"/>
      <c r="F160" s="923"/>
      <c r="G160" s="923"/>
      <c r="H160" s="923"/>
      <c r="I160" s="913"/>
    </row>
    <row r="161" spans="1:9">
      <c r="A161" s="837"/>
      <c r="B161" s="837"/>
      <c r="C161" s="1033" t="s">
        <v>11</v>
      </c>
      <c r="D161" s="1065"/>
      <c r="E161" s="1065"/>
      <c r="F161" s="1065"/>
      <c r="G161" s="1065"/>
      <c r="H161" s="1065"/>
      <c r="I161" s="1074"/>
    </row>
    <row r="162" spans="1:9">
      <c r="A162" s="837"/>
      <c r="B162" s="837"/>
      <c r="C162" s="1036"/>
      <c r="D162" s="1067"/>
      <c r="E162" s="1067"/>
      <c r="F162" s="1067"/>
      <c r="G162" s="1067"/>
      <c r="H162" s="1067"/>
      <c r="I162" s="1075"/>
    </row>
    <row r="163" spans="1:9">
      <c r="A163" s="837"/>
      <c r="B163" s="837"/>
      <c r="C163" s="1037" t="s">
        <v>570</v>
      </c>
      <c r="D163" s="1067"/>
      <c r="E163" s="1067"/>
      <c r="F163" s="1067"/>
      <c r="G163" s="1067"/>
      <c r="H163" s="1067"/>
      <c r="I163" s="1075"/>
    </row>
    <row r="164" spans="1:9">
      <c r="A164" s="837"/>
      <c r="B164" s="837"/>
      <c r="C164" s="1032" t="s">
        <v>15</v>
      </c>
      <c r="D164" s="923"/>
      <c r="E164" s="923"/>
      <c r="F164" s="923"/>
      <c r="G164" s="923"/>
      <c r="H164" s="923"/>
      <c r="I164" s="913"/>
    </row>
    <row r="165" spans="1:9">
      <c r="A165" s="837"/>
      <c r="B165" s="837"/>
      <c r="C165" s="1038" t="s">
        <v>16</v>
      </c>
      <c r="D165" s="923"/>
      <c r="E165" s="923"/>
      <c r="F165" s="923"/>
      <c r="G165" s="923"/>
      <c r="H165" s="923"/>
      <c r="I165" s="913"/>
    </row>
    <row r="166" spans="1:9">
      <c r="A166" s="837"/>
      <c r="B166" s="837"/>
      <c r="C166" s="1039" t="s">
        <v>794</v>
      </c>
      <c r="D166" s="923"/>
      <c r="E166" s="923"/>
      <c r="F166" s="923"/>
      <c r="G166" s="923"/>
      <c r="H166" s="923"/>
      <c r="I166" s="913"/>
    </row>
    <row r="167" spans="1:9">
      <c r="A167" s="837"/>
      <c r="B167" s="837"/>
      <c r="C167" s="1233" t="s">
        <v>355</v>
      </c>
      <c r="D167" s="923"/>
      <c r="E167" s="923"/>
      <c r="F167" s="923"/>
      <c r="G167" s="923"/>
      <c r="H167" s="923"/>
      <c r="I167" s="913"/>
    </row>
    <row r="168" spans="1:9">
      <c r="A168" s="837"/>
      <c r="B168" s="837"/>
      <c r="C168" s="1233" t="s">
        <v>355</v>
      </c>
      <c r="D168" s="923"/>
      <c r="E168" s="923"/>
      <c r="F168" s="923"/>
      <c r="G168" s="923"/>
      <c r="H168" s="923"/>
      <c r="I168" s="913"/>
    </row>
    <row r="169" spans="1:9">
      <c r="A169" s="837"/>
      <c r="B169" s="837"/>
      <c r="C169" s="1233" t="s">
        <v>355</v>
      </c>
      <c r="D169" s="923"/>
      <c r="E169" s="923"/>
      <c r="F169" s="923"/>
      <c r="G169" s="923"/>
      <c r="H169" s="923"/>
      <c r="I169" s="913"/>
    </row>
    <row r="170" spans="1:9">
      <c r="A170" s="837"/>
      <c r="B170" s="837"/>
      <c r="C170" s="1038" t="s">
        <v>795</v>
      </c>
      <c r="D170" s="923"/>
      <c r="E170" s="923"/>
      <c r="F170" s="923"/>
      <c r="G170" s="923"/>
      <c r="H170" s="923"/>
      <c r="I170" s="913"/>
    </row>
    <row r="171" spans="1:9">
      <c r="A171" s="837"/>
      <c r="B171" s="837"/>
      <c r="C171" s="1233" t="s">
        <v>355</v>
      </c>
      <c r="D171" s="923"/>
      <c r="E171" s="923"/>
      <c r="F171" s="923"/>
      <c r="G171" s="923"/>
      <c r="H171" s="923"/>
      <c r="I171" s="913"/>
    </row>
    <row r="172" spans="1:9">
      <c r="A172" s="837"/>
      <c r="B172" s="837"/>
      <c r="C172" s="1233" t="s">
        <v>355</v>
      </c>
      <c r="D172" s="923"/>
      <c r="E172" s="923"/>
      <c r="F172" s="923"/>
      <c r="G172" s="923"/>
      <c r="H172" s="923"/>
      <c r="I172" s="913"/>
    </row>
    <row r="173" spans="1:9">
      <c r="A173" s="837"/>
      <c r="B173" s="837"/>
      <c r="C173" s="1233" t="s">
        <v>355</v>
      </c>
      <c r="D173" s="923"/>
      <c r="E173" s="923"/>
      <c r="F173" s="923"/>
      <c r="G173" s="923"/>
      <c r="H173" s="923"/>
      <c r="I173" s="913"/>
    </row>
    <row r="174" spans="1:9">
      <c r="A174" s="837"/>
      <c r="B174" s="837"/>
      <c r="C174" s="1233" t="s">
        <v>355</v>
      </c>
      <c r="D174" s="923"/>
      <c r="E174" s="923"/>
      <c r="F174" s="923"/>
      <c r="G174" s="923"/>
      <c r="H174" s="923"/>
      <c r="I174" s="913"/>
    </row>
    <row r="175" spans="1:9">
      <c r="A175" s="837"/>
      <c r="B175" s="837"/>
      <c r="C175" s="1032" t="s">
        <v>796</v>
      </c>
      <c r="D175" s="923"/>
      <c r="E175" s="923"/>
      <c r="F175" s="923"/>
      <c r="G175" s="923"/>
      <c r="H175" s="923"/>
      <c r="I175" s="913"/>
    </row>
    <row r="176" spans="1:9">
      <c r="A176" s="837"/>
      <c r="B176" s="837"/>
      <c r="C176" s="1041" t="s">
        <v>772</v>
      </c>
      <c r="D176" s="923"/>
      <c r="E176" s="923"/>
      <c r="F176" s="923"/>
      <c r="G176" s="923"/>
      <c r="H176" s="923"/>
      <c r="I176" s="913"/>
    </row>
    <row r="177" spans="1:21">
      <c r="A177" s="837"/>
      <c r="B177" s="837"/>
      <c r="C177" s="1233" t="s">
        <v>355</v>
      </c>
      <c r="D177" s="923"/>
      <c r="E177" s="923"/>
      <c r="F177" s="923"/>
      <c r="G177" s="923"/>
      <c r="H177" s="923"/>
      <c r="I177" s="913"/>
    </row>
    <row r="178" spans="1:21">
      <c r="A178" s="837"/>
      <c r="B178" s="837"/>
      <c r="C178" s="1233" t="s">
        <v>355</v>
      </c>
      <c r="D178" s="923"/>
      <c r="E178" s="923"/>
      <c r="F178" s="923"/>
      <c r="G178" s="923"/>
      <c r="H178" s="923"/>
      <c r="I178" s="913"/>
    </row>
    <row r="179" spans="1:21" s="1042" customFormat="1">
      <c r="A179" s="835"/>
      <c r="B179" s="835"/>
      <c r="C179" s="1032" t="s">
        <v>797</v>
      </c>
      <c r="D179" s="923"/>
      <c r="E179" s="923"/>
      <c r="F179" s="923"/>
      <c r="G179" s="923"/>
      <c r="H179" s="923"/>
      <c r="I179" s="913"/>
    </row>
    <row r="180" spans="1:21" s="1042" customFormat="1">
      <c r="A180" s="835"/>
      <c r="B180" s="835"/>
      <c r="C180" s="1041" t="s">
        <v>772</v>
      </c>
      <c r="D180" s="923"/>
      <c r="E180" s="923"/>
      <c r="F180" s="923"/>
      <c r="G180" s="923"/>
      <c r="H180" s="923"/>
      <c r="I180" s="913"/>
    </row>
    <row r="181" spans="1:21" s="1042" customFormat="1">
      <c r="A181" s="835"/>
      <c r="B181" s="835"/>
      <c r="C181" s="1233" t="s">
        <v>355</v>
      </c>
      <c r="D181" s="923"/>
      <c r="E181" s="923"/>
      <c r="F181" s="923"/>
      <c r="G181" s="923"/>
      <c r="H181" s="923"/>
      <c r="I181" s="913"/>
    </row>
    <row r="182" spans="1:21" s="1042" customFormat="1">
      <c r="A182" s="835"/>
      <c r="B182" s="835"/>
      <c r="C182" s="1233" t="s">
        <v>355</v>
      </c>
      <c r="D182" s="923"/>
      <c r="E182" s="923"/>
      <c r="F182" s="923"/>
      <c r="G182" s="923"/>
      <c r="H182" s="923"/>
      <c r="I182" s="913"/>
    </row>
    <row r="183" spans="1:21">
      <c r="A183" s="837"/>
      <c r="B183" s="837"/>
      <c r="C183" s="1033" t="s">
        <v>27</v>
      </c>
      <c r="D183" s="1065"/>
      <c r="E183" s="1065"/>
      <c r="F183" s="1065"/>
      <c r="G183" s="1065"/>
      <c r="H183" s="1065"/>
      <c r="I183" s="1074"/>
    </row>
    <row r="184" spans="1:21">
      <c r="A184" s="837"/>
      <c r="B184" s="837"/>
      <c r="D184" s="861"/>
      <c r="E184" s="861"/>
      <c r="F184" s="861"/>
      <c r="G184" s="861"/>
      <c r="H184" s="861"/>
      <c r="I184" s="1076"/>
    </row>
    <row r="185" spans="1:21">
      <c r="A185" s="837"/>
      <c r="B185" s="837"/>
      <c r="C185" s="1035" t="s">
        <v>28</v>
      </c>
      <c r="D185" s="1065"/>
      <c r="E185" s="1065"/>
      <c r="F185" s="1065"/>
      <c r="G185" s="1065"/>
      <c r="H185" s="1065"/>
      <c r="I185" s="1074"/>
    </row>
    <row r="186" spans="1:21">
      <c r="A186" s="837"/>
      <c r="B186" s="837"/>
      <c r="C186" s="1042" t="s">
        <v>773</v>
      </c>
    </row>
    <row r="187" spans="1:21">
      <c r="A187" s="837"/>
      <c r="B187" s="837"/>
      <c r="C187" s="1042" t="s">
        <v>774</v>
      </c>
    </row>
    <row r="188" spans="1:21">
      <c r="A188" s="837"/>
      <c r="B188" s="837"/>
      <c r="C188" s="1045" t="s">
        <v>791</v>
      </c>
    </row>
    <row r="189" spans="1:21">
      <c r="A189" s="837"/>
      <c r="B189" s="837"/>
    </row>
    <row r="190" spans="1:21" ht="20.25" customHeight="1">
      <c r="A190" s="834"/>
      <c r="C190" s="1310" t="s">
        <v>716</v>
      </c>
      <c r="D190" s="1310"/>
      <c r="E190" s="1310"/>
      <c r="F190" s="1310"/>
      <c r="G190" s="1310"/>
      <c r="H190" s="1310"/>
      <c r="I190" s="1310"/>
      <c r="J190" s="1310"/>
      <c r="K190" s="869"/>
      <c r="M190" s="1310" t="s">
        <v>717</v>
      </c>
      <c r="N190" s="1310"/>
      <c r="O190" s="1310"/>
      <c r="P190" s="1310"/>
      <c r="Q190" s="1310"/>
      <c r="R190" s="1310"/>
      <c r="S190" s="1310"/>
      <c r="T190" s="1310"/>
    </row>
    <row r="191" spans="1:21" ht="30.75" customHeight="1">
      <c r="C191" s="886" t="s">
        <v>257</v>
      </c>
      <c r="D191" s="870"/>
      <c r="E191" s="871"/>
      <c r="F191" s="871"/>
      <c r="G191" s="840"/>
      <c r="H191" s="872"/>
      <c r="I191" s="843"/>
      <c r="J191" s="873"/>
      <c r="K191" s="837" t="s">
        <v>568</v>
      </c>
      <c r="M191" s="838" t="s">
        <v>257</v>
      </c>
      <c r="N191" s="870"/>
      <c r="O191" s="871"/>
      <c r="P191" s="871"/>
      <c r="Q191" s="840"/>
      <c r="R191" s="872"/>
      <c r="S191" s="843"/>
      <c r="T191" s="873"/>
      <c r="U191" s="837" t="s">
        <v>568</v>
      </c>
    </row>
    <row r="192" spans="1:21" ht="15" customHeight="1">
      <c r="C192" s="1311" t="s">
        <v>276</v>
      </c>
      <c r="D192" s="1313" t="s">
        <v>1</v>
      </c>
      <c r="E192" s="1315" t="s">
        <v>2</v>
      </c>
      <c r="F192" s="1316"/>
      <c r="G192" s="1317"/>
      <c r="H192" s="1318" t="s">
        <v>3</v>
      </c>
      <c r="I192" s="1320" t="s">
        <v>4</v>
      </c>
      <c r="J192" s="1322" t="s">
        <v>526</v>
      </c>
      <c r="K192" s="1324" t="s">
        <v>5</v>
      </c>
      <c r="M192" s="1311" t="s">
        <v>276</v>
      </c>
      <c r="N192" s="1313" t="s">
        <v>1</v>
      </c>
      <c r="O192" s="1315" t="s">
        <v>2</v>
      </c>
      <c r="P192" s="1316"/>
      <c r="Q192" s="1317"/>
      <c r="R192" s="1318" t="s">
        <v>3</v>
      </c>
      <c r="S192" s="1320" t="s">
        <v>4</v>
      </c>
      <c r="T192" s="1322" t="s">
        <v>526</v>
      </c>
      <c r="U192" s="1324" t="s">
        <v>5</v>
      </c>
    </row>
    <row r="193" spans="3:21" ht="28.8">
      <c r="C193" s="1312"/>
      <c r="D193" s="1314"/>
      <c r="E193" s="1225" t="s">
        <v>601</v>
      </c>
      <c r="F193" s="1223" t="s">
        <v>602</v>
      </c>
      <c r="G193" s="1226" t="s">
        <v>7</v>
      </c>
      <c r="H193" s="1319"/>
      <c r="I193" s="1321"/>
      <c r="J193" s="1323"/>
      <c r="K193" s="1309"/>
      <c r="M193" s="1312"/>
      <c r="N193" s="1314"/>
      <c r="O193" s="1225" t="s">
        <v>601</v>
      </c>
      <c r="P193" s="1223" t="s">
        <v>602</v>
      </c>
      <c r="Q193" s="1226" t="s">
        <v>7</v>
      </c>
      <c r="R193" s="1319"/>
      <c r="S193" s="1321"/>
      <c r="T193" s="1323"/>
      <c r="U193" s="1309"/>
    </row>
    <row r="194" spans="3:21">
      <c r="C194" s="845"/>
      <c r="D194" s="845"/>
      <c r="E194" s="846"/>
      <c r="F194" s="846"/>
      <c r="G194" s="846"/>
      <c r="H194" s="846"/>
      <c r="I194" s="847"/>
      <c r="J194" s="845"/>
      <c r="K194" s="846"/>
      <c r="M194" s="845"/>
      <c r="N194" s="845"/>
      <c r="O194" s="846"/>
      <c r="P194" s="846"/>
      <c r="Q194" s="846"/>
      <c r="R194" s="846"/>
      <c r="S194" s="847"/>
      <c r="T194" s="845"/>
      <c r="U194" s="846"/>
    </row>
    <row r="195" spans="3:21">
      <c r="C195" s="1030" t="s">
        <v>569</v>
      </c>
      <c r="D195" s="848"/>
      <c r="E195" s="849"/>
      <c r="F195" s="1031"/>
      <c r="G195" s="849"/>
      <c r="H195" s="849"/>
      <c r="I195" s="850"/>
      <c r="J195" s="851"/>
      <c r="K195" s="852"/>
      <c r="M195" s="1030" t="s">
        <v>569</v>
      </c>
      <c r="N195" s="848"/>
      <c r="O195" s="849"/>
      <c r="P195" s="1031"/>
      <c r="Q195" s="849"/>
      <c r="R195" s="849"/>
      <c r="S195" s="850"/>
      <c r="T195" s="851"/>
      <c r="U195" s="852"/>
    </row>
    <row r="196" spans="3:21">
      <c r="C196" s="1032" t="s">
        <v>9</v>
      </c>
      <c r="D196" s="853"/>
      <c r="E196" s="853"/>
      <c r="F196" s="853"/>
      <c r="G196" s="853"/>
      <c r="H196" s="853"/>
      <c r="I196" s="853"/>
      <c r="J196" s="853"/>
      <c r="K196" s="854"/>
      <c r="M196" s="1032" t="s">
        <v>9</v>
      </c>
      <c r="N196" s="853"/>
      <c r="O196" s="853"/>
      <c r="P196" s="853"/>
      <c r="Q196" s="853"/>
      <c r="R196" s="853"/>
      <c r="S196" s="853"/>
      <c r="T196" s="853"/>
      <c r="U196" s="854"/>
    </row>
    <row r="197" spans="3:21">
      <c r="C197" s="1032" t="s">
        <v>577</v>
      </c>
      <c r="D197" s="853"/>
      <c r="E197" s="853"/>
      <c r="F197" s="853"/>
      <c r="G197" s="853"/>
      <c r="H197" s="853"/>
      <c r="I197" s="853"/>
      <c r="J197" s="853"/>
      <c r="K197" s="854"/>
      <c r="M197" s="1032" t="s">
        <v>588</v>
      </c>
      <c r="N197" s="853"/>
      <c r="O197" s="853"/>
      <c r="P197" s="853"/>
      <c r="Q197" s="853"/>
      <c r="R197" s="853"/>
      <c r="S197" s="853"/>
      <c r="T197" s="853"/>
      <c r="U197" s="854"/>
    </row>
    <row r="198" spans="3:21">
      <c r="C198" s="1032"/>
      <c r="D198" s="853"/>
      <c r="E198" s="853"/>
      <c r="F198" s="853"/>
      <c r="G198" s="853"/>
      <c r="H198" s="853"/>
      <c r="I198" s="853"/>
      <c r="J198" s="853"/>
      <c r="K198" s="854"/>
      <c r="M198" s="1032"/>
      <c r="N198" s="853"/>
      <c r="O198" s="853"/>
      <c r="P198" s="853"/>
      <c r="Q198" s="853"/>
      <c r="R198" s="853"/>
      <c r="S198" s="853"/>
      <c r="T198" s="853"/>
      <c r="U198" s="854"/>
    </row>
    <row r="199" spans="3:21" ht="21.75" customHeight="1">
      <c r="C199" s="1033" t="s">
        <v>11</v>
      </c>
      <c r="D199" s="855"/>
      <c r="E199" s="855"/>
      <c r="F199" s="1034"/>
      <c r="G199" s="855"/>
      <c r="H199" s="855"/>
      <c r="I199" s="855"/>
      <c r="J199" s="855"/>
      <c r="K199" s="856"/>
      <c r="M199" s="1035" t="s">
        <v>11</v>
      </c>
      <c r="N199" s="855"/>
      <c r="O199" s="855"/>
      <c r="P199" s="1034"/>
      <c r="Q199" s="855"/>
      <c r="R199" s="855"/>
      <c r="S199" s="855"/>
      <c r="T199" s="855"/>
      <c r="U199" s="856"/>
    </row>
    <row r="200" spans="3:21">
      <c r="C200" s="1036"/>
      <c r="D200" s="858"/>
      <c r="E200" s="858"/>
      <c r="F200" s="858"/>
      <c r="G200" s="858"/>
      <c r="H200" s="858"/>
      <c r="I200" s="858"/>
      <c r="J200" s="858"/>
      <c r="K200" s="859"/>
      <c r="M200" s="1036"/>
      <c r="N200" s="858"/>
      <c r="O200" s="858"/>
      <c r="P200" s="858"/>
      <c r="Q200" s="858"/>
      <c r="R200" s="858"/>
      <c r="S200" s="858"/>
      <c r="T200" s="858"/>
      <c r="U200" s="859"/>
    </row>
    <row r="201" spans="3:21">
      <c r="C201" s="1037" t="s">
        <v>570</v>
      </c>
      <c r="D201" s="858"/>
      <c r="E201" s="858"/>
      <c r="F201" s="858"/>
      <c r="G201" s="858"/>
      <c r="H201" s="858"/>
      <c r="I201" s="858"/>
      <c r="J201" s="858"/>
      <c r="K201" s="859"/>
      <c r="M201" s="1037" t="s">
        <v>570</v>
      </c>
      <c r="N201" s="858"/>
      <c r="O201" s="858"/>
      <c r="P201" s="858"/>
      <c r="Q201" s="858"/>
      <c r="R201" s="858"/>
      <c r="S201" s="858"/>
      <c r="T201" s="858"/>
      <c r="U201" s="859"/>
    </row>
    <row r="202" spans="3:21">
      <c r="C202" s="1032" t="s">
        <v>578</v>
      </c>
      <c r="D202" s="853"/>
      <c r="E202" s="853"/>
      <c r="F202" s="853"/>
      <c r="G202" s="853"/>
      <c r="H202" s="853"/>
      <c r="I202" s="853"/>
      <c r="J202" s="853"/>
      <c r="K202" s="854"/>
      <c r="M202" s="1032" t="s">
        <v>578</v>
      </c>
      <c r="N202" s="853"/>
      <c r="O202" s="853"/>
      <c r="P202" s="853"/>
      <c r="Q202" s="853"/>
      <c r="R202" s="853"/>
      <c r="S202" s="853"/>
      <c r="T202" s="853"/>
      <c r="U202" s="854"/>
    </row>
    <row r="203" spans="3:21">
      <c r="C203" s="1032" t="s">
        <v>579</v>
      </c>
      <c r="D203" s="853"/>
      <c r="E203" s="853"/>
      <c r="F203" s="853"/>
      <c r="G203" s="853"/>
      <c r="H203" s="853"/>
      <c r="I203" s="853"/>
      <c r="J203" s="853"/>
      <c r="K203" s="854"/>
      <c r="M203" s="1032" t="s">
        <v>579</v>
      </c>
      <c r="N203" s="853"/>
      <c r="O203" s="853"/>
      <c r="P203" s="853"/>
      <c r="Q203" s="853"/>
      <c r="R203" s="853"/>
      <c r="S203" s="853"/>
      <c r="T203" s="853"/>
      <c r="U203" s="854"/>
    </row>
    <row r="204" spans="3:21">
      <c r="C204" s="1032" t="s">
        <v>580</v>
      </c>
      <c r="D204" s="853"/>
      <c r="E204" s="853"/>
      <c r="F204" s="853"/>
      <c r="G204" s="853"/>
      <c r="H204" s="853"/>
      <c r="I204" s="853"/>
      <c r="J204" s="853"/>
      <c r="K204" s="859"/>
      <c r="M204" s="1032" t="s">
        <v>580</v>
      </c>
      <c r="N204" s="858"/>
      <c r="O204" s="853"/>
      <c r="P204" s="853"/>
      <c r="Q204" s="853"/>
      <c r="R204" s="853"/>
      <c r="S204" s="853"/>
      <c r="T204" s="853"/>
      <c r="U204" s="859"/>
    </row>
    <row r="205" spans="3:21">
      <c r="C205" s="1038" t="s">
        <v>16</v>
      </c>
      <c r="D205" s="853"/>
      <c r="E205" s="853"/>
      <c r="F205" s="853"/>
      <c r="G205" s="853"/>
      <c r="H205" s="853"/>
      <c r="I205" s="853"/>
      <c r="J205" s="853"/>
      <c r="K205" s="859"/>
      <c r="M205" s="1038" t="s">
        <v>16</v>
      </c>
      <c r="N205" s="858"/>
      <c r="O205" s="853"/>
      <c r="P205" s="853"/>
      <c r="Q205" s="853"/>
      <c r="R205" s="853"/>
      <c r="S205" s="853"/>
      <c r="T205" s="853"/>
      <c r="U205" s="859"/>
    </row>
    <row r="206" spans="3:21">
      <c r="C206" s="1039" t="s">
        <v>216</v>
      </c>
      <c r="D206" s="853"/>
      <c r="E206" s="853"/>
      <c r="F206" s="853"/>
      <c r="G206" s="853"/>
      <c r="H206" s="853"/>
      <c r="I206" s="853"/>
      <c r="J206" s="853"/>
      <c r="K206" s="854"/>
      <c r="M206" s="1039" t="s">
        <v>216</v>
      </c>
      <c r="N206" s="853"/>
      <c r="O206" s="853"/>
      <c r="P206" s="853"/>
      <c r="Q206" s="853"/>
      <c r="R206" s="853"/>
      <c r="S206" s="853"/>
      <c r="T206" s="853"/>
      <c r="U206" s="854"/>
    </row>
    <row r="207" spans="3:21">
      <c r="C207" s="1039" t="s">
        <v>18</v>
      </c>
      <c r="D207" s="853"/>
      <c r="E207" s="853"/>
      <c r="F207" s="853"/>
      <c r="G207" s="853"/>
      <c r="H207" s="853"/>
      <c r="I207" s="853"/>
      <c r="J207" s="853"/>
      <c r="K207" s="854"/>
      <c r="M207" s="1039" t="s">
        <v>18</v>
      </c>
      <c r="N207" s="853"/>
      <c r="O207" s="853"/>
      <c r="P207" s="853"/>
      <c r="Q207" s="853"/>
      <c r="R207" s="853"/>
      <c r="S207" s="853"/>
      <c r="T207" s="853"/>
      <c r="U207" s="854"/>
    </row>
    <row r="208" spans="3:21">
      <c r="C208" s="1039" t="s">
        <v>19</v>
      </c>
      <c r="D208" s="853"/>
      <c r="E208" s="853"/>
      <c r="F208" s="853"/>
      <c r="G208" s="853"/>
      <c r="H208" s="853"/>
      <c r="I208" s="853"/>
      <c r="J208" s="853"/>
      <c r="K208" s="854"/>
      <c r="M208" s="1039" t="s">
        <v>19</v>
      </c>
      <c r="N208" s="853"/>
      <c r="O208" s="853"/>
      <c r="P208" s="853"/>
      <c r="Q208" s="853"/>
      <c r="R208" s="853"/>
      <c r="S208" s="853"/>
      <c r="T208" s="853"/>
      <c r="U208" s="854"/>
    </row>
    <row r="209" spans="3:21">
      <c r="C209" s="1039" t="s">
        <v>581</v>
      </c>
      <c r="D209" s="853"/>
      <c r="E209" s="853"/>
      <c r="F209" s="853"/>
      <c r="G209" s="853"/>
      <c r="H209" s="853"/>
      <c r="I209" s="853"/>
      <c r="J209" s="853"/>
      <c r="K209" s="854"/>
      <c r="M209" s="1039" t="s">
        <v>10</v>
      </c>
      <c r="N209" s="853"/>
      <c r="O209" s="853"/>
      <c r="P209" s="853"/>
      <c r="Q209" s="853"/>
      <c r="R209" s="853"/>
      <c r="S209" s="853"/>
      <c r="T209" s="853"/>
      <c r="U209" s="854"/>
    </row>
    <row r="210" spans="3:21">
      <c r="C210" s="1038" t="s">
        <v>217</v>
      </c>
      <c r="D210" s="853"/>
      <c r="E210" s="853"/>
      <c r="F210" s="853"/>
      <c r="G210" s="853"/>
      <c r="H210" s="853"/>
      <c r="I210" s="853"/>
      <c r="J210" s="853"/>
      <c r="K210" s="854"/>
      <c r="M210" s="1038" t="s">
        <v>217</v>
      </c>
      <c r="N210" s="853"/>
      <c r="O210" s="853"/>
      <c r="P210" s="853"/>
      <c r="Q210" s="853"/>
      <c r="R210" s="853"/>
      <c r="S210" s="853"/>
      <c r="T210" s="853"/>
      <c r="U210" s="854"/>
    </row>
    <row r="211" spans="3:21">
      <c r="C211" s="1038" t="s">
        <v>600</v>
      </c>
      <c r="D211" s="853"/>
      <c r="E211" s="853"/>
      <c r="F211" s="853"/>
      <c r="G211" s="853"/>
      <c r="H211" s="853"/>
      <c r="I211" s="853"/>
      <c r="J211" s="853"/>
      <c r="K211" s="923"/>
      <c r="M211" s="1038" t="s">
        <v>600</v>
      </c>
      <c r="N211" s="853"/>
      <c r="O211" s="853"/>
      <c r="P211" s="853"/>
      <c r="Q211" s="853"/>
      <c r="R211" s="853"/>
      <c r="S211" s="853"/>
      <c r="T211" s="853"/>
      <c r="U211" s="923"/>
    </row>
    <row r="212" spans="3:21">
      <c r="C212" s="1038" t="s">
        <v>582</v>
      </c>
      <c r="D212" s="853"/>
      <c r="E212" s="853"/>
      <c r="F212" s="853"/>
      <c r="G212" s="853"/>
      <c r="H212" s="853"/>
      <c r="I212" s="853"/>
      <c r="J212" s="853"/>
      <c r="K212" s="854"/>
      <c r="M212" s="1038" t="s">
        <v>21</v>
      </c>
      <c r="N212" s="853"/>
      <c r="O212" s="853"/>
      <c r="P212" s="853"/>
      <c r="Q212" s="853"/>
      <c r="R212" s="853"/>
      <c r="S212" s="853"/>
      <c r="T212" s="853"/>
      <c r="U212" s="854"/>
    </row>
    <row r="213" spans="3:21">
      <c r="C213" s="1231" t="s">
        <v>22</v>
      </c>
      <c r="D213" s="853"/>
      <c r="E213" s="853"/>
      <c r="F213" s="853"/>
      <c r="G213" s="853"/>
      <c r="H213" s="853"/>
      <c r="I213" s="853"/>
      <c r="J213" s="853"/>
      <c r="K213" s="854"/>
      <c r="M213" s="1231" t="s">
        <v>22</v>
      </c>
      <c r="N213" s="853"/>
      <c r="O213" s="853"/>
      <c r="P213" s="853"/>
      <c r="Q213" s="853"/>
      <c r="R213" s="853"/>
      <c r="S213" s="853"/>
      <c r="T213" s="853"/>
      <c r="U213" s="854"/>
    </row>
    <row r="214" spans="3:21">
      <c r="C214" s="1232" t="s">
        <v>798</v>
      </c>
      <c r="D214" s="853"/>
      <c r="E214" s="853"/>
      <c r="F214" s="853"/>
      <c r="G214" s="853"/>
      <c r="H214" s="853"/>
      <c r="I214" s="853"/>
      <c r="J214" s="853"/>
      <c r="K214" s="923"/>
      <c r="M214" s="1232" t="s">
        <v>798</v>
      </c>
      <c r="N214" s="853"/>
      <c r="O214" s="853"/>
      <c r="P214" s="853"/>
      <c r="Q214" s="853"/>
      <c r="R214" s="853"/>
      <c r="S214" s="853"/>
      <c r="T214" s="853"/>
      <c r="U214" s="923"/>
    </row>
    <row r="215" spans="3:21">
      <c r="C215" s="1232" t="s">
        <v>799</v>
      </c>
      <c r="D215" s="853"/>
      <c r="E215" s="853"/>
      <c r="F215" s="853"/>
      <c r="G215" s="853"/>
      <c r="H215" s="853"/>
      <c r="I215" s="853"/>
      <c r="J215" s="853"/>
      <c r="K215" s="923"/>
      <c r="M215" s="1232" t="s">
        <v>799</v>
      </c>
      <c r="N215" s="853"/>
      <c r="O215" s="853"/>
      <c r="P215" s="853"/>
      <c r="Q215" s="853"/>
      <c r="R215" s="853"/>
      <c r="S215" s="853"/>
      <c r="T215" s="853"/>
      <c r="U215" s="923"/>
    </row>
    <row r="216" spans="3:21">
      <c r="C216" s="1231" t="s">
        <v>23</v>
      </c>
      <c r="D216" s="853"/>
      <c r="E216" s="853"/>
      <c r="F216" s="853"/>
      <c r="G216" s="853"/>
      <c r="H216" s="853"/>
      <c r="I216" s="853"/>
      <c r="J216" s="853"/>
      <c r="K216" s="854"/>
      <c r="M216" s="1231" t="s">
        <v>23</v>
      </c>
      <c r="N216" s="853"/>
      <c r="O216" s="853"/>
      <c r="P216" s="853"/>
      <c r="Q216" s="853"/>
      <c r="R216" s="853"/>
      <c r="S216" s="853"/>
      <c r="T216" s="853"/>
      <c r="U216" s="854"/>
    </row>
    <row r="217" spans="3:21">
      <c r="C217" s="1232" t="s">
        <v>798</v>
      </c>
      <c r="D217" s="853"/>
      <c r="E217" s="853"/>
      <c r="F217" s="853"/>
      <c r="G217" s="853"/>
      <c r="H217" s="853"/>
      <c r="I217" s="853"/>
      <c r="J217" s="853"/>
      <c r="K217" s="923"/>
      <c r="M217" s="1232" t="s">
        <v>798</v>
      </c>
      <c r="N217" s="853"/>
      <c r="O217" s="853"/>
      <c r="P217" s="853"/>
      <c r="Q217" s="853"/>
      <c r="R217" s="853"/>
      <c r="S217" s="853"/>
      <c r="T217" s="853"/>
      <c r="U217" s="923"/>
    </row>
    <row r="218" spans="3:21">
      <c r="C218" s="1232" t="s">
        <v>799</v>
      </c>
      <c r="D218" s="853"/>
      <c r="E218" s="853"/>
      <c r="F218" s="853"/>
      <c r="G218" s="853"/>
      <c r="H218" s="853"/>
      <c r="I218" s="853"/>
      <c r="J218" s="853"/>
      <c r="K218" s="923"/>
      <c r="M218" s="1232" t="s">
        <v>799</v>
      </c>
      <c r="N218" s="853"/>
      <c r="O218" s="853"/>
      <c r="P218" s="853"/>
      <c r="Q218" s="853"/>
      <c r="R218" s="853"/>
      <c r="S218" s="853"/>
      <c r="T218" s="853"/>
      <c r="U218" s="923"/>
    </row>
    <row r="219" spans="3:21">
      <c r="C219" s="1231" t="s">
        <v>24</v>
      </c>
      <c r="D219" s="853"/>
      <c r="E219" s="853"/>
      <c r="F219" s="853"/>
      <c r="G219" s="853"/>
      <c r="H219" s="853"/>
      <c r="I219" s="853"/>
      <c r="J219" s="853"/>
      <c r="K219" s="854"/>
      <c r="M219" s="1231" t="s">
        <v>24</v>
      </c>
      <c r="N219" s="853"/>
      <c r="O219" s="853"/>
      <c r="P219" s="853"/>
      <c r="Q219" s="853"/>
      <c r="R219" s="853"/>
      <c r="S219" s="853"/>
      <c r="T219" s="853"/>
      <c r="U219" s="854"/>
    </row>
    <row r="220" spans="3:21">
      <c r="C220" s="1232" t="s">
        <v>798</v>
      </c>
      <c r="D220" s="853"/>
      <c r="E220" s="853"/>
      <c r="F220" s="853"/>
      <c r="G220" s="853"/>
      <c r="H220" s="853"/>
      <c r="I220" s="853"/>
      <c r="J220" s="853"/>
      <c r="K220" s="923"/>
      <c r="M220" s="1232" t="s">
        <v>798</v>
      </c>
      <c r="N220" s="853"/>
      <c r="O220" s="853"/>
      <c r="P220" s="853"/>
      <c r="Q220" s="853"/>
      <c r="R220" s="853"/>
      <c r="S220" s="853"/>
      <c r="T220" s="853"/>
      <c r="U220" s="923"/>
    </row>
    <row r="221" spans="3:21">
      <c r="C221" s="1232" t="s">
        <v>799</v>
      </c>
      <c r="D221" s="853"/>
      <c r="E221" s="853"/>
      <c r="F221" s="853"/>
      <c r="G221" s="853"/>
      <c r="H221" s="853"/>
      <c r="I221" s="853"/>
      <c r="J221" s="853"/>
      <c r="K221" s="923"/>
      <c r="M221" s="1232" t="s">
        <v>799</v>
      </c>
      <c r="N221" s="853"/>
      <c r="O221" s="853"/>
      <c r="P221" s="853"/>
      <c r="Q221" s="853"/>
      <c r="R221" s="853"/>
      <c r="S221" s="853"/>
      <c r="T221" s="853"/>
      <c r="U221" s="923"/>
    </row>
    <row r="222" spans="3:21">
      <c r="C222" s="1032" t="s">
        <v>583</v>
      </c>
      <c r="D222" s="853"/>
      <c r="E222" s="853"/>
      <c r="F222" s="853"/>
      <c r="G222" s="853"/>
      <c r="H222" s="853"/>
      <c r="I222" s="853"/>
      <c r="J222" s="853"/>
      <c r="K222" s="854"/>
      <c r="M222" s="1032" t="s">
        <v>589</v>
      </c>
      <c r="N222" s="853"/>
      <c r="O222" s="853"/>
      <c r="P222" s="853"/>
      <c r="Q222" s="853"/>
      <c r="R222" s="853"/>
      <c r="S222" s="853"/>
      <c r="T222" s="853"/>
      <c r="U222" s="854"/>
    </row>
    <row r="223" spans="3:21">
      <c r="C223" s="1040" t="s">
        <v>26</v>
      </c>
      <c r="D223" s="853"/>
      <c r="E223" s="853"/>
      <c r="F223" s="853"/>
      <c r="G223" s="853"/>
      <c r="H223" s="853"/>
      <c r="I223" s="853"/>
      <c r="J223" s="853"/>
      <c r="K223" s="859"/>
      <c r="M223" s="1040" t="s">
        <v>26</v>
      </c>
      <c r="N223" s="858"/>
      <c r="O223" s="853"/>
      <c r="P223" s="853"/>
      <c r="Q223" s="853"/>
      <c r="R223" s="853"/>
      <c r="S223" s="853"/>
      <c r="T223" s="853"/>
      <c r="U223" s="859"/>
    </row>
    <row r="224" spans="3:21">
      <c r="C224" s="1041" t="s">
        <v>580</v>
      </c>
      <c r="D224" s="853"/>
      <c r="E224" s="853"/>
      <c r="F224" s="853"/>
      <c r="G224" s="853"/>
      <c r="H224" s="853"/>
      <c r="I224" s="853"/>
      <c r="J224" s="853"/>
      <c r="K224" s="859"/>
      <c r="M224" s="1032" t="s">
        <v>580</v>
      </c>
      <c r="N224" s="858"/>
      <c r="O224" s="853"/>
      <c r="P224" s="853"/>
      <c r="Q224" s="853"/>
      <c r="R224" s="853"/>
      <c r="S224" s="853"/>
      <c r="T224" s="853"/>
      <c r="U224" s="859"/>
    </row>
    <row r="225" spans="3:21">
      <c r="C225" s="1038" t="s">
        <v>16</v>
      </c>
      <c r="D225" s="853"/>
      <c r="E225" s="853"/>
      <c r="F225" s="853"/>
      <c r="G225" s="853"/>
      <c r="H225" s="853"/>
      <c r="I225" s="853"/>
      <c r="J225" s="853"/>
      <c r="K225" s="859"/>
      <c r="M225" s="1038" t="s">
        <v>16</v>
      </c>
      <c r="N225" s="858"/>
      <c r="O225" s="853"/>
      <c r="P225" s="853"/>
      <c r="Q225" s="853"/>
      <c r="R225" s="853"/>
      <c r="S225" s="853"/>
      <c r="T225" s="853"/>
      <c r="U225" s="859"/>
    </row>
    <row r="226" spans="3:21">
      <c r="C226" s="1039" t="s">
        <v>216</v>
      </c>
      <c r="D226" s="853"/>
      <c r="E226" s="853"/>
      <c r="F226" s="853"/>
      <c r="G226" s="853"/>
      <c r="H226" s="853"/>
      <c r="I226" s="853"/>
      <c r="J226" s="853"/>
      <c r="K226" s="854"/>
      <c r="M226" s="1039" t="s">
        <v>216</v>
      </c>
      <c r="N226" s="853"/>
      <c r="O226" s="853"/>
      <c r="P226" s="853"/>
      <c r="Q226" s="853"/>
      <c r="R226" s="853"/>
      <c r="S226" s="853"/>
      <c r="T226" s="853"/>
      <c r="U226" s="854"/>
    </row>
    <row r="227" spans="3:21">
      <c r="C227" s="1039" t="s">
        <v>18</v>
      </c>
      <c r="D227" s="853"/>
      <c r="E227" s="853"/>
      <c r="F227" s="853"/>
      <c r="G227" s="853"/>
      <c r="H227" s="853"/>
      <c r="I227" s="853"/>
      <c r="J227" s="853"/>
      <c r="K227" s="854"/>
      <c r="M227" s="1039" t="s">
        <v>18</v>
      </c>
      <c r="N227" s="853"/>
      <c r="O227" s="853"/>
      <c r="P227" s="853"/>
      <c r="Q227" s="853"/>
      <c r="R227" s="853"/>
      <c r="S227" s="853"/>
      <c r="T227" s="853"/>
      <c r="U227" s="854"/>
    </row>
    <row r="228" spans="3:21">
      <c r="C228" s="1039" t="s">
        <v>19</v>
      </c>
      <c r="D228" s="853"/>
      <c r="E228" s="853"/>
      <c r="F228" s="853"/>
      <c r="G228" s="853"/>
      <c r="H228" s="853"/>
      <c r="I228" s="853"/>
      <c r="J228" s="853"/>
      <c r="K228" s="854"/>
      <c r="M228" s="1039" t="s">
        <v>19</v>
      </c>
      <c r="N228" s="853"/>
      <c r="O228" s="853"/>
      <c r="P228" s="853"/>
      <c r="Q228" s="853"/>
      <c r="R228" s="853"/>
      <c r="S228" s="853"/>
      <c r="T228" s="853"/>
      <c r="U228" s="854"/>
    </row>
    <row r="229" spans="3:21">
      <c r="C229" s="1039" t="s">
        <v>581</v>
      </c>
      <c r="D229" s="853"/>
      <c r="E229" s="853"/>
      <c r="F229" s="853"/>
      <c r="G229" s="853"/>
      <c r="H229" s="853"/>
      <c r="I229" s="853"/>
      <c r="J229" s="853"/>
      <c r="K229" s="854"/>
      <c r="M229" s="1039" t="s">
        <v>10</v>
      </c>
      <c r="N229" s="853"/>
      <c r="O229" s="853"/>
      <c r="P229" s="853"/>
      <c r="Q229" s="853"/>
      <c r="R229" s="853"/>
      <c r="S229" s="853"/>
      <c r="T229" s="853"/>
      <c r="U229" s="854"/>
    </row>
    <row r="230" spans="3:21">
      <c r="C230" s="1038" t="s">
        <v>217</v>
      </c>
      <c r="D230" s="853"/>
      <c r="E230" s="853"/>
      <c r="F230" s="853"/>
      <c r="G230" s="853"/>
      <c r="H230" s="853"/>
      <c r="I230" s="853"/>
      <c r="J230" s="853"/>
      <c r="K230" s="854"/>
      <c r="M230" s="1038" t="s">
        <v>217</v>
      </c>
      <c r="N230" s="853"/>
      <c r="O230" s="853"/>
      <c r="P230" s="853"/>
      <c r="Q230" s="853"/>
      <c r="R230" s="853"/>
      <c r="S230" s="853"/>
      <c r="T230" s="853"/>
      <c r="U230" s="854"/>
    </row>
    <row r="231" spans="3:21">
      <c r="C231" s="1038" t="s">
        <v>600</v>
      </c>
      <c r="D231" s="853"/>
      <c r="E231" s="853"/>
      <c r="F231" s="853"/>
      <c r="G231" s="853"/>
      <c r="H231" s="853"/>
      <c r="I231" s="853"/>
      <c r="J231" s="853"/>
      <c r="K231" s="923"/>
      <c r="M231" s="1038" t="s">
        <v>600</v>
      </c>
      <c r="N231" s="853"/>
      <c r="O231" s="853"/>
      <c r="P231" s="853"/>
      <c r="Q231" s="853"/>
      <c r="R231" s="853"/>
      <c r="S231" s="853"/>
      <c r="T231" s="853"/>
      <c r="U231" s="923"/>
    </row>
    <row r="232" spans="3:21">
      <c r="C232" s="1038" t="s">
        <v>582</v>
      </c>
      <c r="D232" s="853"/>
      <c r="E232" s="853"/>
      <c r="F232" s="853"/>
      <c r="G232" s="853"/>
      <c r="H232" s="853"/>
      <c r="I232" s="853"/>
      <c r="J232" s="853"/>
      <c r="K232" s="854"/>
      <c r="M232" s="1038" t="s">
        <v>21</v>
      </c>
      <c r="N232" s="853"/>
      <c r="O232" s="853"/>
      <c r="P232" s="853"/>
      <c r="Q232" s="853"/>
      <c r="R232" s="853"/>
      <c r="S232" s="853"/>
      <c r="T232" s="853"/>
      <c r="U232" s="854"/>
    </row>
    <row r="233" spans="3:21">
      <c r="C233" s="1032" t="s">
        <v>584</v>
      </c>
      <c r="D233" s="853"/>
      <c r="E233" s="853"/>
      <c r="F233" s="853"/>
      <c r="G233" s="853"/>
      <c r="H233" s="853"/>
      <c r="I233" s="853"/>
      <c r="J233" s="853"/>
      <c r="K233" s="854"/>
      <c r="M233" s="1032" t="s">
        <v>590</v>
      </c>
      <c r="N233" s="853"/>
      <c r="O233" s="853"/>
      <c r="P233" s="853"/>
      <c r="Q233" s="853"/>
      <c r="R233" s="853"/>
      <c r="S233" s="853"/>
      <c r="T233" s="853"/>
      <c r="U233" s="854"/>
    </row>
    <row r="234" spans="3:21" ht="25.5" customHeight="1">
      <c r="C234" s="1033" t="s">
        <v>27</v>
      </c>
      <c r="D234" s="855"/>
      <c r="E234" s="855"/>
      <c r="F234" s="1034"/>
      <c r="G234" s="855"/>
      <c r="H234" s="855"/>
      <c r="I234" s="855"/>
      <c r="J234" s="855"/>
      <c r="K234" s="856"/>
      <c r="M234" s="1033" t="s">
        <v>27</v>
      </c>
      <c r="N234" s="855"/>
      <c r="O234" s="855"/>
      <c r="P234" s="1034"/>
      <c r="Q234" s="855"/>
      <c r="R234" s="855"/>
      <c r="S234" s="855"/>
      <c r="T234" s="855"/>
      <c r="U234" s="860"/>
    </row>
    <row r="235" spans="3:21" ht="6.75" customHeight="1">
      <c r="C235" s="1042"/>
      <c r="D235" s="861"/>
      <c r="E235" s="861"/>
      <c r="F235" s="861"/>
      <c r="G235" s="861"/>
      <c r="H235" s="861"/>
      <c r="I235" s="861"/>
      <c r="J235" s="861"/>
      <c r="K235" s="861"/>
      <c r="M235" s="1042"/>
      <c r="N235" s="861"/>
      <c r="O235" s="861"/>
      <c r="P235" s="861"/>
      <c r="Q235" s="861"/>
      <c r="R235" s="861"/>
      <c r="S235" s="861"/>
      <c r="T235" s="861"/>
      <c r="U235" s="861"/>
    </row>
    <row r="236" spans="3:21" ht="21.75" customHeight="1">
      <c r="C236" s="1033" t="s">
        <v>28</v>
      </c>
      <c r="D236" s="856"/>
      <c r="E236" s="856"/>
      <c r="F236" s="926"/>
      <c r="G236" s="856"/>
      <c r="H236" s="856"/>
      <c r="I236" s="856"/>
      <c r="J236" s="856"/>
      <c r="K236" s="856"/>
      <c r="M236" s="1033" t="s">
        <v>28</v>
      </c>
      <c r="N236" s="856"/>
      <c r="O236" s="856"/>
      <c r="P236" s="926"/>
      <c r="Q236" s="856"/>
      <c r="R236" s="856"/>
      <c r="S236" s="856"/>
      <c r="T236" s="856"/>
      <c r="U236" s="856"/>
    </row>
    <row r="237" spans="3:21" s="835" customFormat="1" ht="5.25" customHeight="1"/>
    <row r="238" spans="3:21" ht="8.25" customHeight="1">
      <c r="C238" s="1042"/>
      <c r="D238" s="835"/>
      <c r="E238" s="835"/>
      <c r="F238" s="835"/>
      <c r="G238" s="835"/>
      <c r="H238" s="835"/>
      <c r="I238" s="835"/>
      <c r="J238" s="835"/>
      <c r="K238" s="835"/>
    </row>
    <row r="239" spans="3:21">
      <c r="C239" s="1043" t="s">
        <v>591</v>
      </c>
      <c r="D239" s="862"/>
      <c r="E239" s="862"/>
      <c r="F239" s="1044"/>
      <c r="G239" s="862"/>
      <c r="H239" s="862"/>
      <c r="I239" s="863"/>
      <c r="J239" s="862"/>
      <c r="K239" s="862"/>
      <c r="M239" s="1045" t="s">
        <v>778</v>
      </c>
    </row>
    <row r="240" spans="3:21">
      <c r="C240" s="1043" t="s">
        <v>575</v>
      </c>
      <c r="D240" s="862"/>
      <c r="E240" s="862"/>
      <c r="F240" s="1044"/>
      <c r="G240" s="862"/>
      <c r="H240" s="862"/>
      <c r="I240" s="863"/>
      <c r="J240" s="862"/>
      <c r="K240" s="862"/>
      <c r="M240" s="1045" t="s">
        <v>779</v>
      </c>
    </row>
    <row r="241" spans="1:20">
      <c r="C241" s="1043" t="s">
        <v>576</v>
      </c>
      <c r="D241" s="862"/>
      <c r="E241" s="862"/>
      <c r="F241" s="1044"/>
      <c r="G241" s="862"/>
      <c r="H241" s="862"/>
      <c r="I241" s="862"/>
      <c r="J241" s="862"/>
      <c r="K241" s="862"/>
    </row>
    <row r="242" spans="1:20">
      <c r="C242" s="1046"/>
      <c r="D242" s="887"/>
      <c r="E242" s="887"/>
      <c r="F242" s="887"/>
      <c r="G242" s="887"/>
      <c r="H242" s="887"/>
      <c r="I242" s="887"/>
      <c r="J242" s="887"/>
      <c r="K242" s="887"/>
    </row>
    <row r="243" spans="1:20">
      <c r="C243" s="1045" t="s">
        <v>778</v>
      </c>
      <c r="D243" s="887"/>
      <c r="E243" s="887"/>
      <c r="F243" s="887"/>
      <c r="G243" s="887"/>
      <c r="H243" s="887"/>
      <c r="I243" s="887"/>
      <c r="J243" s="887"/>
      <c r="K243" s="887"/>
    </row>
    <row r="244" spans="1:20" ht="15">
      <c r="C244" s="1045" t="s">
        <v>779</v>
      </c>
      <c r="D244" s="888"/>
      <c r="E244" s="888"/>
      <c r="F244" s="888"/>
      <c r="G244" s="888"/>
      <c r="H244" s="888"/>
      <c r="I244" s="888"/>
      <c r="J244" s="888"/>
      <c r="K244" s="888"/>
    </row>
    <row r="245" spans="1:20" ht="15">
      <c r="C245" s="1045" t="s">
        <v>585</v>
      </c>
      <c r="D245" s="888"/>
      <c r="E245" s="888"/>
      <c r="F245" s="888"/>
      <c r="G245" s="888"/>
      <c r="H245" s="888"/>
      <c r="I245" s="888"/>
      <c r="J245" s="888"/>
      <c r="K245" s="888"/>
    </row>
    <row r="246" spans="1:20" ht="15">
      <c r="A246" s="888"/>
      <c r="B246" s="888"/>
      <c r="C246" s="888"/>
      <c r="D246" s="888"/>
      <c r="E246" s="888"/>
      <c r="F246" s="888"/>
      <c r="G246" s="888"/>
      <c r="H246" s="888"/>
      <c r="I246" s="888"/>
      <c r="J246" s="888"/>
      <c r="K246" s="888"/>
    </row>
    <row r="247" spans="1:20" ht="20.25" customHeight="1">
      <c r="A247" s="834"/>
      <c r="C247" s="1310" t="s">
        <v>718</v>
      </c>
      <c r="D247" s="1310"/>
      <c r="E247" s="1310"/>
      <c r="F247" s="1310"/>
      <c r="G247" s="1310"/>
      <c r="H247" s="1310"/>
      <c r="I247" s="1310"/>
      <c r="J247" s="1310"/>
      <c r="K247" s="869"/>
      <c r="M247" s="1310" t="s">
        <v>719</v>
      </c>
      <c r="N247" s="1310"/>
      <c r="O247" s="1310"/>
      <c r="P247" s="1310"/>
      <c r="Q247" s="1310"/>
      <c r="R247" s="1310"/>
      <c r="S247" s="1310"/>
      <c r="T247" s="1310"/>
    </row>
    <row r="248" spans="1:20" ht="30.75" customHeight="1">
      <c r="C248" s="886" t="s">
        <v>257</v>
      </c>
      <c r="D248" s="870"/>
      <c r="E248" s="871"/>
      <c r="F248" s="840"/>
      <c r="G248" s="872"/>
      <c r="H248" s="843" t="s">
        <v>568</v>
      </c>
      <c r="I248" s="873"/>
      <c r="M248" s="838" t="s">
        <v>257</v>
      </c>
      <c r="N248" s="870"/>
      <c r="O248" s="871"/>
      <c r="P248" s="840"/>
      <c r="Q248" s="872"/>
      <c r="R248" s="843" t="s">
        <v>568</v>
      </c>
      <c r="S248" s="873"/>
    </row>
    <row r="249" spans="1:20" ht="43.2">
      <c r="C249" s="874" t="s">
        <v>218</v>
      </c>
      <c r="D249" s="875" t="s">
        <v>1</v>
      </c>
      <c r="E249" s="844" t="s">
        <v>29</v>
      </c>
      <c r="F249" s="844" t="s">
        <v>4</v>
      </c>
      <c r="G249" s="844" t="s">
        <v>526</v>
      </c>
      <c r="H249" s="844" t="s">
        <v>5</v>
      </c>
      <c r="I249" s="844" t="s">
        <v>30</v>
      </c>
      <c r="K249" s="1331"/>
      <c r="M249" s="874" t="s">
        <v>218</v>
      </c>
      <c r="N249" s="875" t="s">
        <v>1</v>
      </c>
      <c r="O249" s="844" t="s">
        <v>29</v>
      </c>
      <c r="P249" s="844" t="s">
        <v>4</v>
      </c>
      <c r="Q249" s="844" t="s">
        <v>526</v>
      </c>
      <c r="R249" s="844" t="s">
        <v>5</v>
      </c>
      <c r="S249" s="844" t="s">
        <v>30</v>
      </c>
    </row>
    <row r="250" spans="1:20" ht="12.75" customHeight="1">
      <c r="C250" s="845"/>
      <c r="D250" s="845"/>
      <c r="E250" s="846"/>
      <c r="F250" s="846"/>
      <c r="G250" s="846"/>
      <c r="H250" s="846"/>
      <c r="I250" s="846"/>
      <c r="K250" s="1331"/>
      <c r="M250" s="845"/>
      <c r="N250" s="845"/>
      <c r="O250" s="846"/>
      <c r="P250" s="846"/>
      <c r="Q250" s="846"/>
      <c r="R250" s="846"/>
      <c r="S250" s="846"/>
    </row>
    <row r="251" spans="1:20">
      <c r="C251" s="1030" t="s">
        <v>569</v>
      </c>
      <c r="D251" s="876"/>
      <c r="E251" s="876"/>
      <c r="F251" s="876"/>
      <c r="G251" s="876"/>
      <c r="H251" s="876"/>
      <c r="I251" s="876"/>
      <c r="M251" s="1030" t="s">
        <v>569</v>
      </c>
      <c r="N251" s="876"/>
      <c r="O251" s="876"/>
      <c r="P251" s="876"/>
      <c r="Q251" s="876"/>
      <c r="R251" s="876"/>
      <c r="S251" s="876"/>
    </row>
    <row r="252" spans="1:20">
      <c r="C252" s="1032" t="s">
        <v>9</v>
      </c>
      <c r="D252" s="877"/>
      <c r="E252" s="877"/>
      <c r="F252" s="877"/>
      <c r="G252" s="877"/>
      <c r="H252" s="877"/>
      <c r="I252" s="878"/>
      <c r="M252" s="1032" t="s">
        <v>9</v>
      </c>
      <c r="N252" s="877"/>
      <c r="O252" s="877"/>
      <c r="P252" s="877"/>
      <c r="Q252" s="877"/>
      <c r="R252" s="877"/>
      <c r="S252" s="878"/>
    </row>
    <row r="253" spans="1:20">
      <c r="C253" s="1032" t="s">
        <v>577</v>
      </c>
      <c r="D253" s="877"/>
      <c r="E253" s="877"/>
      <c r="F253" s="877"/>
      <c r="G253" s="877"/>
      <c r="H253" s="877"/>
      <c r="I253" s="878"/>
      <c r="M253" s="1032" t="s">
        <v>588</v>
      </c>
      <c r="N253" s="877"/>
      <c r="O253" s="877"/>
      <c r="P253" s="877"/>
      <c r="Q253" s="877"/>
      <c r="R253" s="877"/>
      <c r="S253" s="878"/>
    </row>
    <row r="254" spans="1:20">
      <c r="C254" s="1032"/>
      <c r="D254" s="877"/>
      <c r="E254" s="877"/>
      <c r="F254" s="877"/>
      <c r="G254" s="877"/>
      <c r="H254" s="877"/>
      <c r="I254" s="878"/>
      <c r="M254" s="1032"/>
      <c r="N254" s="877"/>
      <c r="O254" s="877"/>
      <c r="P254" s="877"/>
      <c r="Q254" s="877"/>
      <c r="R254" s="877"/>
      <c r="S254" s="878"/>
    </row>
    <row r="255" spans="1:20" ht="21.75" customHeight="1">
      <c r="C255" s="1033" t="s">
        <v>11</v>
      </c>
      <c r="D255" s="856"/>
      <c r="E255" s="856"/>
      <c r="F255" s="856"/>
      <c r="G255" s="856"/>
      <c r="H255" s="856"/>
      <c r="I255" s="879"/>
      <c r="M255" s="1035" t="s">
        <v>11</v>
      </c>
      <c r="N255" s="856"/>
      <c r="O255" s="856"/>
      <c r="P255" s="856"/>
      <c r="Q255" s="856"/>
      <c r="R255" s="856"/>
      <c r="S255" s="879"/>
    </row>
    <row r="256" spans="1:20">
      <c r="C256" s="1036"/>
      <c r="D256" s="880"/>
      <c r="E256" s="880"/>
      <c r="F256" s="880"/>
      <c r="G256" s="880"/>
      <c r="H256" s="880"/>
      <c r="I256" s="881"/>
      <c r="M256" s="1036"/>
      <c r="N256" s="880"/>
      <c r="O256" s="880"/>
      <c r="P256" s="880"/>
      <c r="Q256" s="880"/>
      <c r="R256" s="880"/>
      <c r="S256" s="881"/>
    </row>
    <row r="257" spans="3:19">
      <c r="C257" s="1037" t="s">
        <v>570</v>
      </c>
      <c r="D257" s="880"/>
      <c r="E257" s="880"/>
      <c r="F257" s="880"/>
      <c r="G257" s="880"/>
      <c r="H257" s="880"/>
      <c r="I257" s="881"/>
      <c r="M257" s="1037" t="s">
        <v>570</v>
      </c>
      <c r="N257" s="880"/>
      <c r="O257" s="880"/>
      <c r="P257" s="880"/>
      <c r="Q257" s="880"/>
      <c r="R257" s="880"/>
      <c r="S257" s="881"/>
    </row>
    <row r="258" spans="3:19">
      <c r="C258" s="1032" t="s">
        <v>578</v>
      </c>
      <c r="D258" s="877"/>
      <c r="E258" s="877"/>
      <c r="F258" s="877"/>
      <c r="G258" s="877"/>
      <c r="H258" s="877"/>
      <c r="I258" s="878"/>
      <c r="M258" s="1032" t="s">
        <v>578</v>
      </c>
      <c r="N258" s="877"/>
      <c r="O258" s="877"/>
      <c r="P258" s="877"/>
      <c r="Q258" s="877"/>
      <c r="R258" s="877"/>
      <c r="S258" s="878"/>
    </row>
    <row r="259" spans="3:19">
      <c r="C259" s="1032" t="s">
        <v>579</v>
      </c>
      <c r="D259" s="877"/>
      <c r="E259" s="877"/>
      <c r="F259" s="877"/>
      <c r="G259" s="877"/>
      <c r="H259" s="877"/>
      <c r="I259" s="878"/>
      <c r="M259" s="1032" t="s">
        <v>579</v>
      </c>
      <c r="N259" s="877"/>
      <c r="O259" s="877"/>
      <c r="P259" s="877"/>
      <c r="Q259" s="877"/>
      <c r="R259" s="877"/>
      <c r="S259" s="878"/>
    </row>
    <row r="260" spans="3:19">
      <c r="C260" s="1032" t="s">
        <v>580</v>
      </c>
      <c r="D260" s="877"/>
      <c r="E260" s="877"/>
      <c r="F260" s="877"/>
      <c r="G260" s="877"/>
      <c r="H260" s="877"/>
      <c r="I260" s="878"/>
      <c r="M260" s="1032" t="s">
        <v>580</v>
      </c>
      <c r="N260" s="877"/>
      <c r="O260" s="877"/>
      <c r="P260" s="877"/>
      <c r="Q260" s="877"/>
      <c r="R260" s="877"/>
      <c r="S260" s="878"/>
    </row>
    <row r="261" spans="3:19">
      <c r="C261" s="1038" t="s">
        <v>16</v>
      </c>
      <c r="D261" s="877"/>
      <c r="E261" s="877"/>
      <c r="F261" s="877"/>
      <c r="G261" s="877"/>
      <c r="H261" s="877"/>
      <c r="I261" s="878"/>
      <c r="M261" s="1038" t="s">
        <v>16</v>
      </c>
      <c r="N261" s="877"/>
      <c r="O261" s="877"/>
      <c r="P261" s="877"/>
      <c r="Q261" s="877"/>
      <c r="R261" s="877"/>
      <c r="S261" s="878"/>
    </row>
    <row r="262" spans="3:19">
      <c r="C262" s="1039" t="s">
        <v>216</v>
      </c>
      <c r="D262" s="877"/>
      <c r="E262" s="877"/>
      <c r="F262" s="877"/>
      <c r="G262" s="877"/>
      <c r="H262" s="877"/>
      <c r="I262" s="878"/>
      <c r="M262" s="1039" t="s">
        <v>216</v>
      </c>
      <c r="N262" s="877"/>
      <c r="O262" s="877"/>
      <c r="P262" s="877"/>
      <c r="Q262" s="877"/>
      <c r="R262" s="877"/>
      <c r="S262" s="878"/>
    </row>
    <row r="263" spans="3:19">
      <c r="C263" s="1039" t="s">
        <v>18</v>
      </c>
      <c r="D263" s="877"/>
      <c r="E263" s="877"/>
      <c r="F263" s="877"/>
      <c r="G263" s="877"/>
      <c r="H263" s="877"/>
      <c r="I263" s="878"/>
      <c r="M263" s="1039" t="s">
        <v>18</v>
      </c>
      <c r="N263" s="877"/>
      <c r="O263" s="877"/>
      <c r="P263" s="877"/>
      <c r="Q263" s="877"/>
      <c r="R263" s="877"/>
      <c r="S263" s="878"/>
    </row>
    <row r="264" spans="3:19">
      <c r="C264" s="1039" t="s">
        <v>19</v>
      </c>
      <c r="D264" s="877"/>
      <c r="E264" s="877"/>
      <c r="F264" s="877"/>
      <c r="G264" s="877"/>
      <c r="H264" s="877"/>
      <c r="I264" s="878"/>
      <c r="M264" s="1039" t="s">
        <v>19</v>
      </c>
      <c r="N264" s="877"/>
      <c r="O264" s="877"/>
      <c r="P264" s="877"/>
      <c r="Q264" s="877"/>
      <c r="R264" s="877"/>
      <c r="S264" s="878"/>
    </row>
    <row r="265" spans="3:19">
      <c r="C265" s="1039" t="s">
        <v>581</v>
      </c>
      <c r="D265" s="877"/>
      <c r="E265" s="877"/>
      <c r="F265" s="877"/>
      <c r="G265" s="877"/>
      <c r="H265" s="877"/>
      <c r="I265" s="878"/>
      <c r="M265" s="1039" t="s">
        <v>10</v>
      </c>
      <c r="N265" s="877"/>
      <c r="O265" s="877"/>
      <c r="P265" s="877"/>
      <c r="Q265" s="877"/>
      <c r="R265" s="877"/>
      <c r="S265" s="878"/>
    </row>
    <row r="266" spans="3:19">
      <c r="C266" s="1038" t="s">
        <v>217</v>
      </c>
      <c r="D266" s="877"/>
      <c r="E266" s="877"/>
      <c r="F266" s="877"/>
      <c r="G266" s="877"/>
      <c r="H266" s="877"/>
      <c r="I266" s="878"/>
      <c r="M266" s="1038" t="s">
        <v>217</v>
      </c>
      <c r="N266" s="877"/>
      <c r="O266" s="877"/>
      <c r="P266" s="877"/>
      <c r="Q266" s="877"/>
      <c r="R266" s="877"/>
      <c r="S266" s="878"/>
    </row>
    <row r="267" spans="3:19">
      <c r="C267" s="1038" t="s">
        <v>600</v>
      </c>
      <c r="D267" s="924"/>
      <c r="E267" s="924"/>
      <c r="F267" s="924"/>
      <c r="G267" s="924"/>
      <c r="H267" s="924"/>
      <c r="I267" s="925"/>
      <c r="M267" s="1038" t="s">
        <v>600</v>
      </c>
      <c r="N267" s="924"/>
      <c r="O267" s="924"/>
      <c r="P267" s="924"/>
      <c r="Q267" s="924"/>
      <c r="R267" s="924"/>
      <c r="S267" s="925"/>
    </row>
    <row r="268" spans="3:19">
      <c r="C268" s="1038" t="s">
        <v>582</v>
      </c>
      <c r="D268" s="877"/>
      <c r="E268" s="877"/>
      <c r="F268" s="877"/>
      <c r="G268" s="877"/>
      <c r="H268" s="877"/>
      <c r="I268" s="878"/>
      <c r="M268" s="1038" t="s">
        <v>21</v>
      </c>
      <c r="N268" s="877"/>
      <c r="O268" s="877"/>
      <c r="P268" s="877"/>
      <c r="Q268" s="877"/>
      <c r="R268" s="877"/>
      <c r="S268" s="878"/>
    </row>
    <row r="269" spans="3:19">
      <c r="C269" s="1231" t="s">
        <v>22</v>
      </c>
      <c r="D269" s="877"/>
      <c r="E269" s="877"/>
      <c r="F269" s="877"/>
      <c r="G269" s="877"/>
      <c r="H269" s="877"/>
      <c r="I269" s="878"/>
      <c r="M269" s="1231" t="s">
        <v>22</v>
      </c>
      <c r="N269" s="877"/>
      <c r="O269" s="877"/>
      <c r="P269" s="877"/>
      <c r="Q269" s="877"/>
      <c r="R269" s="877"/>
      <c r="S269" s="878"/>
    </row>
    <row r="270" spans="3:19">
      <c r="C270" s="1232" t="s">
        <v>798</v>
      </c>
      <c r="D270" s="924"/>
      <c r="E270" s="924"/>
      <c r="F270" s="924"/>
      <c r="G270" s="924"/>
      <c r="H270" s="924"/>
      <c r="I270" s="925"/>
      <c r="M270" s="1232" t="s">
        <v>798</v>
      </c>
      <c r="N270" s="924"/>
      <c r="O270" s="924"/>
      <c r="P270" s="924"/>
      <c r="Q270" s="924"/>
      <c r="R270" s="924"/>
      <c r="S270" s="925"/>
    </row>
    <row r="271" spans="3:19">
      <c r="C271" s="1232" t="s">
        <v>799</v>
      </c>
      <c r="D271" s="924"/>
      <c r="E271" s="924"/>
      <c r="F271" s="924"/>
      <c r="G271" s="924"/>
      <c r="H271" s="924"/>
      <c r="I271" s="925"/>
      <c r="M271" s="1232" t="s">
        <v>799</v>
      </c>
      <c r="N271" s="924"/>
      <c r="O271" s="924"/>
      <c r="P271" s="924"/>
      <c r="Q271" s="924"/>
      <c r="R271" s="924"/>
      <c r="S271" s="925"/>
    </row>
    <row r="272" spans="3:19">
      <c r="C272" s="1231" t="s">
        <v>23</v>
      </c>
      <c r="D272" s="877"/>
      <c r="E272" s="877"/>
      <c r="F272" s="877"/>
      <c r="G272" s="877"/>
      <c r="H272" s="877"/>
      <c r="I272" s="878"/>
      <c r="M272" s="1231" t="s">
        <v>23</v>
      </c>
      <c r="N272" s="877"/>
      <c r="O272" s="877"/>
      <c r="P272" s="877"/>
      <c r="Q272" s="877"/>
      <c r="R272" s="877"/>
      <c r="S272" s="878"/>
    </row>
    <row r="273" spans="3:19">
      <c r="C273" s="1232" t="s">
        <v>798</v>
      </c>
      <c r="D273" s="924"/>
      <c r="E273" s="924"/>
      <c r="F273" s="924"/>
      <c r="G273" s="924"/>
      <c r="H273" s="924"/>
      <c r="I273" s="925"/>
      <c r="M273" s="1232" t="s">
        <v>798</v>
      </c>
      <c r="N273" s="924"/>
      <c r="O273" s="924"/>
      <c r="P273" s="924"/>
      <c r="Q273" s="924"/>
      <c r="R273" s="924"/>
      <c r="S273" s="925"/>
    </row>
    <row r="274" spans="3:19">
      <c r="C274" s="1232" t="s">
        <v>799</v>
      </c>
      <c r="D274" s="924"/>
      <c r="E274" s="924"/>
      <c r="F274" s="924"/>
      <c r="G274" s="924"/>
      <c r="H274" s="924"/>
      <c r="I274" s="925"/>
      <c r="M274" s="1232" t="s">
        <v>799</v>
      </c>
      <c r="N274" s="924"/>
      <c r="O274" s="924"/>
      <c r="P274" s="924"/>
      <c r="Q274" s="924"/>
      <c r="R274" s="924"/>
      <c r="S274" s="925"/>
    </row>
    <row r="275" spans="3:19">
      <c r="C275" s="1231" t="s">
        <v>24</v>
      </c>
      <c r="D275" s="877"/>
      <c r="E275" s="877"/>
      <c r="F275" s="877"/>
      <c r="G275" s="877"/>
      <c r="H275" s="877"/>
      <c r="I275" s="878"/>
      <c r="M275" s="1231" t="s">
        <v>24</v>
      </c>
      <c r="N275" s="877"/>
      <c r="O275" s="877"/>
      <c r="P275" s="877"/>
      <c r="Q275" s="877"/>
      <c r="R275" s="877"/>
      <c r="S275" s="878"/>
    </row>
    <row r="276" spans="3:19">
      <c r="C276" s="1232" t="s">
        <v>798</v>
      </c>
      <c r="D276" s="924"/>
      <c r="E276" s="924"/>
      <c r="F276" s="924"/>
      <c r="G276" s="924"/>
      <c r="H276" s="924"/>
      <c r="I276" s="925"/>
      <c r="M276" s="1232" t="s">
        <v>798</v>
      </c>
      <c r="N276" s="924"/>
      <c r="O276" s="924"/>
      <c r="P276" s="924"/>
      <c r="Q276" s="924"/>
      <c r="R276" s="924"/>
      <c r="S276" s="925"/>
    </row>
    <row r="277" spans="3:19">
      <c r="C277" s="1232" t="s">
        <v>799</v>
      </c>
      <c r="D277" s="924"/>
      <c r="E277" s="924"/>
      <c r="F277" s="924"/>
      <c r="G277" s="924"/>
      <c r="H277" s="924"/>
      <c r="I277" s="925"/>
      <c r="M277" s="1232" t="s">
        <v>799</v>
      </c>
      <c r="N277" s="924"/>
      <c r="O277" s="924"/>
      <c r="P277" s="924"/>
      <c r="Q277" s="924"/>
      <c r="R277" s="924"/>
      <c r="S277" s="925"/>
    </row>
    <row r="278" spans="3:19">
      <c r="C278" s="1032" t="s">
        <v>583</v>
      </c>
      <c r="D278" s="877"/>
      <c r="E278" s="877"/>
      <c r="F278" s="877"/>
      <c r="G278" s="877"/>
      <c r="H278" s="877"/>
      <c r="I278" s="878"/>
      <c r="M278" s="1032" t="s">
        <v>589</v>
      </c>
      <c r="N278" s="877"/>
      <c r="O278" s="877"/>
      <c r="P278" s="877"/>
      <c r="Q278" s="877"/>
      <c r="R278" s="877"/>
      <c r="S278" s="878"/>
    </row>
    <row r="279" spans="3:19" ht="21.75" customHeight="1">
      <c r="C279" s="1033" t="s">
        <v>27</v>
      </c>
      <c r="D279" s="856"/>
      <c r="E279" s="856"/>
      <c r="F279" s="856"/>
      <c r="G279" s="856"/>
      <c r="H279" s="856"/>
      <c r="I279" s="879"/>
      <c r="M279" s="1033" t="s">
        <v>27</v>
      </c>
      <c r="N279" s="856"/>
      <c r="O279" s="856"/>
      <c r="P279" s="856"/>
      <c r="Q279" s="856"/>
      <c r="R279" s="856"/>
      <c r="S279" s="879"/>
    </row>
    <row r="280" spans="3:19" ht="6" customHeight="1">
      <c r="C280" s="1042"/>
      <c r="D280" s="882"/>
      <c r="E280" s="882"/>
      <c r="F280" s="882"/>
      <c r="G280" s="882"/>
      <c r="H280" s="882"/>
      <c r="I280" s="883"/>
      <c r="M280" s="1042"/>
      <c r="N280" s="882"/>
      <c r="O280" s="882"/>
      <c r="P280" s="882"/>
      <c r="Q280" s="882"/>
      <c r="R280" s="882"/>
      <c r="S280" s="883"/>
    </row>
    <row r="281" spans="3:19" ht="21.75" customHeight="1">
      <c r="C281" s="1033" t="s">
        <v>28</v>
      </c>
      <c r="D281" s="856"/>
      <c r="E281" s="856"/>
      <c r="F281" s="856"/>
      <c r="G281" s="856"/>
      <c r="H281" s="856"/>
      <c r="I281" s="879"/>
      <c r="M281" s="1033" t="s">
        <v>28</v>
      </c>
      <c r="N281" s="856"/>
      <c r="O281" s="856"/>
      <c r="P281" s="856"/>
      <c r="Q281" s="856"/>
      <c r="R281" s="856"/>
      <c r="S281" s="879"/>
    </row>
    <row r="282" spans="3:19" s="835" customFormat="1" ht="6" customHeight="1">
      <c r="M282" s="1049"/>
    </row>
    <row r="283" spans="3:19" ht="5.25" customHeight="1">
      <c r="C283" s="1050"/>
      <c r="D283" s="884"/>
      <c r="E283" s="884"/>
      <c r="F283" s="884"/>
      <c r="G283" s="884"/>
      <c r="H283" s="884"/>
      <c r="I283" s="835"/>
    </row>
    <row r="284" spans="3:19">
      <c r="C284" s="1043" t="s">
        <v>591</v>
      </c>
      <c r="D284" s="862"/>
      <c r="E284" s="862"/>
      <c r="F284" s="863"/>
      <c r="G284" s="862"/>
      <c r="H284" s="862"/>
      <c r="I284" s="862"/>
      <c r="M284" s="1045" t="s">
        <v>778</v>
      </c>
    </row>
    <row r="285" spans="3:19">
      <c r="C285" s="1043" t="s">
        <v>575</v>
      </c>
      <c r="D285" s="862"/>
      <c r="E285" s="862"/>
      <c r="F285" s="863"/>
      <c r="G285" s="862"/>
      <c r="H285" s="862"/>
      <c r="I285" s="862"/>
      <c r="M285" s="1045" t="s">
        <v>779</v>
      </c>
    </row>
    <row r="286" spans="3:19">
      <c r="C286" s="1043" t="s">
        <v>576</v>
      </c>
      <c r="D286" s="862"/>
      <c r="E286" s="862"/>
      <c r="F286" s="862"/>
      <c r="G286" s="862"/>
      <c r="H286" s="862"/>
      <c r="I286" s="862"/>
    </row>
    <row r="287" spans="3:19">
      <c r="C287" s="1042"/>
      <c r="D287" s="866"/>
      <c r="E287" s="866"/>
      <c r="F287" s="866"/>
      <c r="G287" s="866"/>
      <c r="H287" s="866"/>
      <c r="I287" s="866"/>
    </row>
    <row r="288" spans="3:19">
      <c r="C288" s="1045" t="s">
        <v>778</v>
      </c>
      <c r="D288" s="887"/>
      <c r="E288" s="887"/>
      <c r="F288" s="887"/>
      <c r="G288" s="887"/>
      <c r="H288" s="887"/>
      <c r="I288" s="887"/>
      <c r="J288" s="887"/>
      <c r="K288" s="887"/>
    </row>
    <row r="289" spans="3:11">
      <c r="C289" s="1045" t="s">
        <v>779</v>
      </c>
    </row>
    <row r="290" spans="3:11">
      <c r="C290" s="1045" t="s">
        <v>585</v>
      </c>
    </row>
    <row r="291" spans="3:11" ht="20.25" customHeight="1">
      <c r="C291" s="835"/>
    </row>
    <row r="292" spans="3:11" ht="21.75" customHeight="1">
      <c r="C292" s="1332" t="s">
        <v>780</v>
      </c>
      <c r="D292" s="1332"/>
      <c r="E292" s="1332"/>
      <c r="F292" s="1332"/>
      <c r="G292" s="1332"/>
      <c r="H292" s="1332"/>
      <c r="I292" s="1332"/>
      <c r="J292" s="1332"/>
      <c r="K292" s="1332"/>
    </row>
    <row r="293" spans="3:11" ht="21.75" customHeight="1">
      <c r="C293" s="1228"/>
      <c r="D293" s="1228"/>
      <c r="E293" s="1228"/>
      <c r="F293" s="1228"/>
      <c r="G293" s="1228"/>
      <c r="H293" s="1228"/>
      <c r="I293" s="1228"/>
      <c r="J293" s="1228"/>
      <c r="K293" s="1228"/>
    </row>
    <row r="294" spans="3:11" ht="27.6">
      <c r="C294" s="886" t="s">
        <v>257</v>
      </c>
      <c r="D294" s="1052"/>
      <c r="E294" s="1053"/>
      <c r="F294" s="1053"/>
      <c r="G294" s="1054"/>
      <c r="H294" s="1052"/>
      <c r="I294" s="1052"/>
      <c r="J294" s="1055"/>
      <c r="K294" s="1056" t="s">
        <v>587</v>
      </c>
    </row>
    <row r="295" spans="3:11" ht="45" customHeight="1">
      <c r="C295" s="1333" t="s">
        <v>276</v>
      </c>
      <c r="D295" s="1335" t="s">
        <v>1</v>
      </c>
      <c r="E295" s="1337" t="s">
        <v>2</v>
      </c>
      <c r="F295" s="1338"/>
      <c r="G295" s="1339"/>
      <c r="H295" s="1340" t="s">
        <v>3</v>
      </c>
      <c r="I295" s="1299" t="s">
        <v>4</v>
      </c>
      <c r="J295" s="1301" t="s">
        <v>526</v>
      </c>
      <c r="K295" s="1303" t="s">
        <v>5</v>
      </c>
    </row>
    <row r="296" spans="3:11" ht="28.8">
      <c r="C296" s="1334"/>
      <c r="D296" s="1336"/>
      <c r="E296" s="1225" t="s">
        <v>601</v>
      </c>
      <c r="F296" s="1223" t="s">
        <v>602</v>
      </c>
      <c r="G296" s="1223" t="s">
        <v>7</v>
      </c>
      <c r="H296" s="1341"/>
      <c r="I296" s="1300"/>
      <c r="J296" s="1302"/>
      <c r="K296" s="1304"/>
    </row>
    <row r="297" spans="3:11">
      <c r="C297" s="1048"/>
      <c r="D297" s="1048"/>
      <c r="E297" s="1057"/>
      <c r="F297" s="1057"/>
      <c r="G297" s="1057"/>
      <c r="H297" s="1057"/>
      <c r="I297" s="1058"/>
      <c r="J297" s="1048"/>
      <c r="K297" s="1057"/>
    </row>
    <row r="298" spans="3:11">
      <c r="C298" s="1030" t="s">
        <v>569</v>
      </c>
      <c r="D298" s="1059"/>
      <c r="E298" s="1060"/>
      <c r="F298" s="1060"/>
      <c r="G298" s="1060"/>
      <c r="H298" s="1060"/>
      <c r="I298" s="1061"/>
      <c r="J298" s="1062"/>
      <c r="K298" s="1063"/>
    </row>
    <row r="299" spans="3:11">
      <c r="C299" s="1032" t="s">
        <v>792</v>
      </c>
      <c r="D299" s="853"/>
      <c r="E299" s="853"/>
      <c r="F299" s="853"/>
      <c r="G299" s="853"/>
      <c r="H299" s="853"/>
      <c r="I299" s="853"/>
      <c r="J299" s="853"/>
      <c r="K299" s="923"/>
    </row>
    <row r="300" spans="3:11">
      <c r="C300" s="1041" t="s">
        <v>355</v>
      </c>
      <c r="D300" s="853"/>
      <c r="E300" s="853"/>
      <c r="F300" s="853"/>
      <c r="G300" s="853"/>
      <c r="H300" s="853"/>
      <c r="I300" s="853"/>
      <c r="J300" s="853"/>
      <c r="K300" s="923"/>
    </row>
    <row r="301" spans="3:11">
      <c r="C301" s="1032" t="s">
        <v>793</v>
      </c>
      <c r="D301" s="853"/>
      <c r="E301" s="853"/>
      <c r="F301" s="853"/>
      <c r="G301" s="853"/>
      <c r="H301" s="853"/>
      <c r="I301" s="853"/>
      <c r="J301" s="853"/>
      <c r="K301" s="923"/>
    </row>
    <row r="302" spans="3:11">
      <c r="C302" s="1041" t="s">
        <v>355</v>
      </c>
      <c r="D302" s="853"/>
      <c r="E302" s="853"/>
      <c r="F302" s="853"/>
      <c r="G302" s="853"/>
      <c r="H302" s="853"/>
      <c r="I302" s="853"/>
      <c r="J302" s="853"/>
      <c r="K302" s="923"/>
    </row>
    <row r="303" spans="3:11">
      <c r="C303" s="1032"/>
      <c r="D303" s="853"/>
      <c r="E303" s="853"/>
      <c r="F303" s="853"/>
      <c r="G303" s="853"/>
      <c r="H303" s="853"/>
      <c r="I303" s="853"/>
      <c r="J303" s="853"/>
      <c r="K303" s="923"/>
    </row>
    <row r="304" spans="3:11">
      <c r="C304" s="1033" t="s">
        <v>11</v>
      </c>
      <c r="D304" s="1064"/>
      <c r="E304" s="1064"/>
      <c r="F304" s="1064"/>
      <c r="G304" s="1064"/>
      <c r="H304" s="1064"/>
      <c r="I304" s="1064"/>
      <c r="J304" s="1064"/>
      <c r="K304" s="1065"/>
    </row>
    <row r="305" spans="1:11">
      <c r="C305" s="1036"/>
      <c r="D305" s="1066"/>
      <c r="E305" s="1066"/>
      <c r="F305" s="1066"/>
      <c r="G305" s="1066"/>
      <c r="H305" s="1066"/>
      <c r="I305" s="1066"/>
      <c r="J305" s="1120"/>
      <c r="K305" s="1120"/>
    </row>
    <row r="306" spans="1:11">
      <c r="A306" s="837"/>
      <c r="B306" s="837"/>
      <c r="C306" s="1037" t="s">
        <v>570</v>
      </c>
      <c r="D306" s="1067"/>
      <c r="E306" s="1067"/>
      <c r="F306" s="1067"/>
      <c r="G306" s="1067"/>
      <c r="H306" s="1067"/>
      <c r="I306" s="1075"/>
      <c r="J306" s="1198"/>
      <c r="K306" s="1198"/>
    </row>
    <row r="307" spans="1:11">
      <c r="A307" s="837"/>
      <c r="B307" s="837"/>
      <c r="C307" s="1032" t="s">
        <v>15</v>
      </c>
      <c r="D307" s="923"/>
      <c r="E307" s="923"/>
      <c r="F307" s="923"/>
      <c r="G307" s="923"/>
      <c r="H307" s="923"/>
      <c r="I307" s="913"/>
      <c r="J307" s="1198"/>
      <c r="K307" s="1198"/>
    </row>
    <row r="308" spans="1:11">
      <c r="A308" s="837"/>
      <c r="B308" s="837"/>
      <c r="C308" s="1038" t="s">
        <v>16</v>
      </c>
      <c r="D308" s="923"/>
      <c r="E308" s="923"/>
      <c r="F308" s="923"/>
      <c r="G308" s="923"/>
      <c r="H308" s="923"/>
      <c r="I308" s="913"/>
      <c r="J308" s="1198"/>
      <c r="K308" s="1198"/>
    </row>
    <row r="309" spans="1:11">
      <c r="A309" s="837"/>
      <c r="B309" s="837"/>
      <c r="C309" s="1039" t="s">
        <v>794</v>
      </c>
      <c r="D309" s="923"/>
      <c r="E309" s="923"/>
      <c r="F309" s="923"/>
      <c r="G309" s="923"/>
      <c r="H309" s="923"/>
      <c r="I309" s="913"/>
      <c r="J309" s="1198"/>
      <c r="K309" s="1198"/>
    </row>
    <row r="310" spans="1:11">
      <c r="A310" s="837"/>
      <c r="B310" s="837"/>
      <c r="C310" s="1233" t="s">
        <v>355</v>
      </c>
      <c r="D310" s="923"/>
      <c r="E310" s="923"/>
      <c r="F310" s="923"/>
      <c r="G310" s="923"/>
      <c r="H310" s="923"/>
      <c r="I310" s="913"/>
      <c r="J310" s="1198"/>
      <c r="K310" s="1198"/>
    </row>
    <row r="311" spans="1:11">
      <c r="A311" s="837"/>
      <c r="B311" s="837"/>
      <c r="C311" s="1233" t="s">
        <v>355</v>
      </c>
      <c r="D311" s="923"/>
      <c r="E311" s="923"/>
      <c r="F311" s="923"/>
      <c r="G311" s="923"/>
      <c r="H311" s="923"/>
      <c r="I311" s="913"/>
      <c r="J311" s="1198"/>
      <c r="K311" s="1198"/>
    </row>
    <row r="312" spans="1:11">
      <c r="A312" s="837"/>
      <c r="B312" s="837"/>
      <c r="C312" s="1233" t="s">
        <v>355</v>
      </c>
      <c r="D312" s="923"/>
      <c r="E312" s="923"/>
      <c r="F312" s="923"/>
      <c r="G312" s="923"/>
      <c r="H312" s="923"/>
      <c r="I312" s="913"/>
      <c r="J312" s="1198"/>
      <c r="K312" s="1198"/>
    </row>
    <row r="313" spans="1:11">
      <c r="A313" s="837"/>
      <c r="B313" s="837"/>
      <c r="C313" s="1038" t="s">
        <v>795</v>
      </c>
      <c r="D313" s="923"/>
      <c r="E313" s="923"/>
      <c r="F313" s="923"/>
      <c r="G313" s="923"/>
      <c r="H313" s="923"/>
      <c r="I313" s="913"/>
      <c r="J313" s="1198"/>
      <c r="K313" s="1198"/>
    </row>
    <row r="314" spans="1:11">
      <c r="A314" s="837"/>
      <c r="B314" s="837"/>
      <c r="C314" s="1233" t="s">
        <v>355</v>
      </c>
      <c r="D314" s="923"/>
      <c r="E314" s="923"/>
      <c r="F314" s="923"/>
      <c r="G314" s="923"/>
      <c r="H314" s="923"/>
      <c r="I314" s="913"/>
      <c r="J314" s="1198"/>
      <c r="K314" s="1198"/>
    </row>
    <row r="315" spans="1:11">
      <c r="A315" s="837"/>
      <c r="B315" s="837"/>
      <c r="C315" s="1233" t="s">
        <v>355</v>
      </c>
      <c r="D315" s="923"/>
      <c r="E315" s="923"/>
      <c r="F315" s="923"/>
      <c r="G315" s="923"/>
      <c r="H315" s="923"/>
      <c r="I315" s="913"/>
      <c r="J315" s="1198"/>
      <c r="K315" s="1198"/>
    </row>
    <row r="316" spans="1:11">
      <c r="A316" s="837"/>
      <c r="B316" s="837"/>
      <c r="C316" s="1233" t="s">
        <v>355</v>
      </c>
      <c r="D316" s="923"/>
      <c r="E316" s="923"/>
      <c r="F316" s="923"/>
      <c r="G316" s="923"/>
      <c r="H316" s="923"/>
      <c r="I316" s="913"/>
      <c r="J316" s="1198"/>
      <c r="K316" s="1198"/>
    </row>
    <row r="317" spans="1:11">
      <c r="A317" s="837"/>
      <c r="B317" s="837"/>
      <c r="C317" s="1233" t="s">
        <v>355</v>
      </c>
      <c r="D317" s="923"/>
      <c r="E317" s="923"/>
      <c r="F317" s="923"/>
      <c r="G317" s="923"/>
      <c r="H317" s="923"/>
      <c r="I317" s="913"/>
      <c r="J317" s="1198"/>
      <c r="K317" s="1198"/>
    </row>
    <row r="318" spans="1:11">
      <c r="A318" s="837"/>
      <c r="B318" s="837"/>
      <c r="C318" s="1032" t="s">
        <v>796</v>
      </c>
      <c r="D318" s="923"/>
      <c r="E318" s="923"/>
      <c r="F318" s="923"/>
      <c r="G318" s="923"/>
      <c r="H318" s="923"/>
      <c r="I318" s="913"/>
      <c r="J318" s="1198"/>
      <c r="K318" s="1198"/>
    </row>
    <row r="319" spans="1:11">
      <c r="A319" s="837"/>
      <c r="B319" s="837"/>
      <c r="C319" s="1233" t="s">
        <v>355</v>
      </c>
      <c r="D319" s="923"/>
      <c r="E319" s="923"/>
      <c r="F319" s="923"/>
      <c r="G319" s="923"/>
      <c r="H319" s="923"/>
      <c r="I319" s="913"/>
      <c r="J319" s="1198"/>
      <c r="K319" s="1198"/>
    </row>
    <row r="320" spans="1:11">
      <c r="A320" s="837"/>
      <c r="B320" s="837"/>
      <c r="C320" s="1233" t="s">
        <v>355</v>
      </c>
      <c r="D320" s="923"/>
      <c r="E320" s="923"/>
      <c r="F320" s="923"/>
      <c r="G320" s="923"/>
      <c r="H320" s="923"/>
      <c r="I320" s="913"/>
      <c r="J320" s="1198"/>
      <c r="K320" s="1198"/>
    </row>
    <row r="321" spans="1:11">
      <c r="A321" s="837"/>
      <c r="B321" s="837"/>
      <c r="C321" s="1233" t="s">
        <v>355</v>
      </c>
      <c r="D321" s="923"/>
      <c r="E321" s="923"/>
      <c r="F321" s="923"/>
      <c r="G321" s="923"/>
      <c r="H321" s="923"/>
      <c r="I321" s="913"/>
      <c r="J321" s="1198"/>
      <c r="K321" s="1198"/>
    </row>
    <row r="322" spans="1:11" s="1042" customFormat="1">
      <c r="A322" s="835"/>
      <c r="B322" s="835"/>
      <c r="C322" s="1032" t="s">
        <v>797</v>
      </c>
      <c r="D322" s="923"/>
      <c r="E322" s="923"/>
      <c r="F322" s="923"/>
      <c r="G322" s="923"/>
      <c r="H322" s="923"/>
      <c r="I322" s="913"/>
      <c r="J322" s="1234"/>
      <c r="K322" s="1234"/>
    </row>
    <row r="323" spans="1:11" s="1042" customFormat="1">
      <c r="A323" s="835"/>
      <c r="B323" s="835"/>
      <c r="C323" s="1233" t="s">
        <v>355</v>
      </c>
      <c r="D323" s="923"/>
      <c r="E323" s="923"/>
      <c r="F323" s="923"/>
      <c r="G323" s="923"/>
      <c r="H323" s="923"/>
      <c r="I323" s="913"/>
      <c r="J323" s="1234"/>
      <c r="K323" s="1234"/>
    </row>
    <row r="324" spans="1:11" s="1042" customFormat="1">
      <c r="A324" s="835"/>
      <c r="B324" s="835"/>
      <c r="C324" s="1233" t="s">
        <v>355</v>
      </c>
      <c r="D324" s="923"/>
      <c r="E324" s="923"/>
      <c r="F324" s="923"/>
      <c r="G324" s="923"/>
      <c r="H324" s="923"/>
      <c r="I324" s="913"/>
      <c r="J324" s="1234"/>
      <c r="K324" s="1234"/>
    </row>
    <row r="325" spans="1:11" s="1042" customFormat="1">
      <c r="A325" s="835"/>
      <c r="B325" s="835"/>
      <c r="C325" s="1233" t="s">
        <v>355</v>
      </c>
      <c r="D325" s="923"/>
      <c r="E325" s="923"/>
      <c r="F325" s="923"/>
      <c r="G325" s="923"/>
      <c r="H325" s="923"/>
      <c r="I325" s="913"/>
      <c r="J325" s="1234"/>
      <c r="K325" s="1234"/>
    </row>
    <row r="326" spans="1:11">
      <c r="C326" s="1233" t="s">
        <v>355</v>
      </c>
      <c r="D326" s="853"/>
      <c r="E326" s="853"/>
      <c r="F326" s="853"/>
      <c r="G326" s="853"/>
      <c r="H326" s="853"/>
      <c r="I326" s="853"/>
      <c r="J326" s="1199"/>
      <c r="K326" s="1199"/>
    </row>
    <row r="327" spans="1:11">
      <c r="C327" s="1033" t="s">
        <v>27</v>
      </c>
      <c r="D327" s="1064"/>
      <c r="E327" s="1064"/>
      <c r="F327" s="1064"/>
      <c r="G327" s="1064"/>
      <c r="H327" s="1064"/>
      <c r="I327" s="1064"/>
      <c r="J327" s="1064"/>
      <c r="K327" s="1068"/>
    </row>
    <row r="328" spans="1:11">
      <c r="C328" s="1042"/>
      <c r="D328" s="861"/>
      <c r="E328" s="861"/>
      <c r="F328" s="861"/>
      <c r="G328" s="861"/>
      <c r="H328" s="861"/>
      <c r="I328" s="861"/>
      <c r="J328" s="861"/>
      <c r="K328" s="861"/>
    </row>
    <row r="329" spans="1:11">
      <c r="C329" s="1035" t="s">
        <v>28</v>
      </c>
      <c r="D329" s="1065"/>
      <c r="E329" s="1065"/>
      <c r="F329" s="1065"/>
      <c r="G329" s="1065"/>
      <c r="H329" s="1065"/>
      <c r="I329" s="1065"/>
      <c r="J329" s="1065"/>
      <c r="K329" s="1065"/>
    </row>
    <row r="330" spans="1:11">
      <c r="A330" s="837"/>
      <c r="B330" s="837"/>
      <c r="C330" s="1042" t="s">
        <v>773</v>
      </c>
    </row>
    <row r="331" spans="1:11">
      <c r="A331" s="837"/>
      <c r="B331" s="837"/>
      <c r="C331" s="1042" t="s">
        <v>774</v>
      </c>
    </row>
    <row r="332" spans="1:11">
      <c r="A332" s="837"/>
      <c r="B332" s="837"/>
      <c r="C332" s="1045" t="s">
        <v>791</v>
      </c>
    </row>
    <row r="333" spans="1:11">
      <c r="A333" s="837"/>
      <c r="B333" s="837"/>
    </row>
    <row r="334" spans="1:11" ht="14.4" customHeight="1">
      <c r="A334" s="837"/>
      <c r="B334" s="837"/>
      <c r="C334" s="1069" t="s">
        <v>781</v>
      </c>
      <c r="D334" s="1069"/>
      <c r="E334" s="1069"/>
      <c r="F334" s="1069"/>
      <c r="G334" s="1069"/>
      <c r="H334" s="1069"/>
      <c r="I334" s="1069"/>
    </row>
    <row r="335" spans="1:11" ht="14.4">
      <c r="A335" s="837"/>
      <c r="B335" s="837"/>
      <c r="C335" s="1228"/>
      <c r="D335" s="1228"/>
      <c r="E335" s="1228"/>
      <c r="F335" s="1228"/>
      <c r="G335" s="1228"/>
      <c r="H335" s="1228"/>
      <c r="I335" s="1228"/>
    </row>
    <row r="336" spans="1:11" ht="27.6">
      <c r="A336" s="837"/>
      <c r="B336" s="837"/>
      <c r="C336" s="886" t="s">
        <v>257</v>
      </c>
      <c r="D336" s="1070"/>
      <c r="E336" s="1071"/>
      <c r="F336" s="1053"/>
      <c r="G336" s="1072"/>
      <c r="H336" s="1056" t="s">
        <v>587</v>
      </c>
      <c r="I336" s="1073"/>
    </row>
    <row r="337" spans="1:9" ht="14.4" customHeight="1">
      <c r="A337" s="837"/>
      <c r="B337" s="837"/>
      <c r="C337" s="1305" t="s">
        <v>218</v>
      </c>
      <c r="D337" s="1306" t="s">
        <v>1</v>
      </c>
      <c r="E337" s="1307" t="s">
        <v>29</v>
      </c>
      <c r="F337" s="1303" t="s">
        <v>4</v>
      </c>
      <c r="G337" s="1303" t="s">
        <v>526</v>
      </c>
      <c r="H337" s="1303" t="s">
        <v>5</v>
      </c>
      <c r="I337" s="1307" t="s">
        <v>30</v>
      </c>
    </row>
    <row r="338" spans="1:9" ht="39.75" customHeight="1">
      <c r="A338" s="837"/>
      <c r="B338" s="837"/>
      <c r="C338" s="1305"/>
      <c r="D338" s="1306"/>
      <c r="E338" s="1307"/>
      <c r="F338" s="1304"/>
      <c r="G338" s="1304"/>
      <c r="H338" s="1304"/>
      <c r="I338" s="1307"/>
    </row>
    <row r="339" spans="1:9" ht="9" customHeight="1">
      <c r="A339" s="837"/>
      <c r="B339" s="837"/>
      <c r="C339" s="1048"/>
      <c r="D339" s="1048"/>
      <c r="E339" s="1057"/>
      <c r="F339" s="1057"/>
      <c r="G339" s="1057"/>
      <c r="H339" s="1057"/>
      <c r="I339" s="1057"/>
    </row>
    <row r="340" spans="1:9">
      <c r="A340" s="837"/>
      <c r="B340" s="837"/>
      <c r="C340" s="1030" t="s">
        <v>569</v>
      </c>
      <c r="D340" s="1063"/>
      <c r="E340" s="1063"/>
      <c r="F340" s="1063"/>
      <c r="G340" s="1063"/>
      <c r="H340" s="1063"/>
      <c r="I340" s="1063"/>
    </row>
    <row r="341" spans="1:9">
      <c r="A341" s="837"/>
      <c r="B341" s="837"/>
      <c r="C341" s="1032" t="s">
        <v>792</v>
      </c>
      <c r="D341" s="923"/>
      <c r="E341" s="923"/>
      <c r="F341" s="923"/>
      <c r="G341" s="923"/>
      <c r="H341" s="923"/>
      <c r="I341" s="913"/>
    </row>
    <row r="342" spans="1:9">
      <c r="A342" s="837"/>
      <c r="B342" s="837"/>
      <c r="C342" s="1041" t="s">
        <v>355</v>
      </c>
      <c r="D342" s="923"/>
      <c r="E342" s="923"/>
      <c r="F342" s="923"/>
      <c r="G342" s="923"/>
      <c r="H342" s="923"/>
      <c r="I342" s="913"/>
    </row>
    <row r="343" spans="1:9">
      <c r="A343" s="837"/>
      <c r="B343" s="837"/>
      <c r="C343" s="1032" t="s">
        <v>793</v>
      </c>
      <c r="D343" s="923"/>
      <c r="E343" s="923"/>
      <c r="F343" s="923"/>
      <c r="G343" s="923"/>
      <c r="H343" s="923"/>
      <c r="I343" s="913"/>
    </row>
    <row r="344" spans="1:9">
      <c r="A344" s="837"/>
      <c r="B344" s="837"/>
      <c r="C344" s="1041" t="s">
        <v>355</v>
      </c>
      <c r="D344" s="923"/>
      <c r="E344" s="923"/>
      <c r="F344" s="923"/>
      <c r="G344" s="923"/>
      <c r="H344" s="923"/>
      <c r="I344" s="913"/>
    </row>
    <row r="345" spans="1:9">
      <c r="A345" s="837"/>
      <c r="B345" s="837"/>
      <c r="C345" s="1032"/>
      <c r="D345" s="923"/>
      <c r="E345" s="923"/>
      <c r="F345" s="923"/>
      <c r="G345" s="923"/>
      <c r="H345" s="923"/>
      <c r="I345" s="913"/>
    </row>
    <row r="346" spans="1:9">
      <c r="A346" s="837"/>
      <c r="B346" s="837"/>
      <c r="C346" s="1033" t="s">
        <v>11</v>
      </c>
      <c r="D346" s="1065"/>
      <c r="E346" s="1065"/>
      <c r="F346" s="1065"/>
      <c r="G346" s="1065"/>
      <c r="H346" s="1065"/>
      <c r="I346" s="1074"/>
    </row>
    <row r="347" spans="1:9">
      <c r="A347" s="837"/>
      <c r="B347" s="837"/>
      <c r="C347" s="1036"/>
      <c r="D347" s="1067"/>
      <c r="E347" s="1067"/>
      <c r="F347" s="1067"/>
      <c r="G347" s="1067"/>
      <c r="H347" s="1067"/>
      <c r="I347" s="1075"/>
    </row>
    <row r="348" spans="1:9">
      <c r="A348" s="837"/>
      <c r="B348" s="837"/>
      <c r="C348" s="1037" t="s">
        <v>570</v>
      </c>
      <c r="D348" s="1067"/>
      <c r="E348" s="1067"/>
      <c r="F348" s="1067"/>
      <c r="G348" s="1067"/>
      <c r="H348" s="1067"/>
      <c r="I348" s="1075"/>
    </row>
    <row r="349" spans="1:9">
      <c r="A349" s="837"/>
      <c r="B349" s="837"/>
      <c r="C349" s="1032" t="s">
        <v>15</v>
      </c>
      <c r="D349" s="923"/>
      <c r="E349" s="923"/>
      <c r="F349" s="923"/>
      <c r="G349" s="923"/>
      <c r="H349" s="923"/>
      <c r="I349" s="913"/>
    </row>
    <row r="350" spans="1:9">
      <c r="A350" s="837"/>
      <c r="B350" s="837"/>
      <c r="C350" s="1038" t="s">
        <v>16</v>
      </c>
      <c r="D350" s="923"/>
      <c r="E350" s="923"/>
      <c r="F350" s="923"/>
      <c r="G350" s="923"/>
      <c r="H350" s="923"/>
      <c r="I350" s="913"/>
    </row>
    <row r="351" spans="1:9">
      <c r="A351" s="837"/>
      <c r="B351" s="837"/>
      <c r="C351" s="1039" t="s">
        <v>794</v>
      </c>
      <c r="D351" s="923"/>
      <c r="E351" s="923"/>
      <c r="F351" s="923"/>
      <c r="G351" s="923"/>
      <c r="H351" s="923"/>
      <c r="I351" s="913"/>
    </row>
    <row r="352" spans="1:9">
      <c r="A352" s="837"/>
      <c r="B352" s="837"/>
      <c r="C352" s="1233" t="s">
        <v>355</v>
      </c>
      <c r="D352" s="923"/>
      <c r="E352" s="923"/>
      <c r="F352" s="923"/>
      <c r="G352" s="923"/>
      <c r="H352" s="923"/>
      <c r="I352" s="913"/>
    </row>
    <row r="353" spans="1:9">
      <c r="A353" s="837"/>
      <c r="B353" s="837"/>
      <c r="C353" s="1233" t="s">
        <v>355</v>
      </c>
      <c r="D353" s="923"/>
      <c r="E353" s="923"/>
      <c r="F353" s="923"/>
      <c r="G353" s="923"/>
      <c r="H353" s="923"/>
      <c r="I353" s="913"/>
    </row>
    <row r="354" spans="1:9">
      <c r="A354" s="837"/>
      <c r="B354" s="837"/>
      <c r="C354" s="1233" t="s">
        <v>355</v>
      </c>
      <c r="D354" s="923"/>
      <c r="E354" s="923"/>
      <c r="F354" s="923"/>
      <c r="G354" s="923"/>
      <c r="H354" s="923"/>
      <c r="I354" s="913"/>
    </row>
    <row r="355" spans="1:9">
      <c r="A355" s="837"/>
      <c r="B355" s="837"/>
      <c r="C355" s="1038" t="s">
        <v>795</v>
      </c>
      <c r="D355" s="923"/>
      <c r="E355" s="923"/>
      <c r="F355" s="923"/>
      <c r="G355" s="923"/>
      <c r="H355" s="923"/>
      <c r="I355" s="913"/>
    </row>
    <row r="356" spans="1:9">
      <c r="A356" s="837"/>
      <c r="B356" s="837"/>
      <c r="C356" s="1233" t="s">
        <v>355</v>
      </c>
      <c r="D356" s="923"/>
      <c r="E356" s="923"/>
      <c r="F356" s="923"/>
      <c r="G356" s="923"/>
      <c r="H356" s="923"/>
      <c r="I356" s="913"/>
    </row>
    <row r="357" spans="1:9">
      <c r="A357" s="837"/>
      <c r="B357" s="837"/>
      <c r="C357" s="1233" t="s">
        <v>355</v>
      </c>
      <c r="D357" s="923"/>
      <c r="E357" s="923"/>
      <c r="F357" s="923"/>
      <c r="G357" s="923"/>
      <c r="H357" s="923"/>
      <c r="I357" s="913"/>
    </row>
    <row r="358" spans="1:9">
      <c r="A358" s="837"/>
      <c r="B358" s="837"/>
      <c r="C358" s="1233" t="s">
        <v>355</v>
      </c>
      <c r="D358" s="923"/>
      <c r="E358" s="923"/>
      <c r="F358" s="923"/>
      <c r="G358" s="923"/>
      <c r="H358" s="923"/>
      <c r="I358" s="913"/>
    </row>
    <row r="359" spans="1:9">
      <c r="A359" s="837"/>
      <c r="B359" s="837"/>
      <c r="C359" s="1233" t="s">
        <v>355</v>
      </c>
      <c r="D359" s="923"/>
      <c r="E359" s="923"/>
      <c r="F359" s="923"/>
      <c r="G359" s="923"/>
      <c r="H359" s="923"/>
      <c r="I359" s="913"/>
    </row>
    <row r="360" spans="1:9" s="1042" customFormat="1">
      <c r="A360" s="835"/>
      <c r="B360" s="835"/>
      <c r="C360" s="1032" t="s">
        <v>796</v>
      </c>
      <c r="D360" s="923"/>
      <c r="E360" s="923"/>
      <c r="F360" s="923"/>
      <c r="G360" s="923"/>
      <c r="H360" s="923"/>
      <c r="I360" s="913"/>
    </row>
    <row r="361" spans="1:9" s="1042" customFormat="1">
      <c r="A361" s="835"/>
      <c r="B361" s="835"/>
      <c r="C361" s="1233" t="s">
        <v>355</v>
      </c>
      <c r="D361" s="923"/>
      <c r="E361" s="923"/>
      <c r="F361" s="923"/>
      <c r="G361" s="923"/>
      <c r="H361" s="923"/>
      <c r="I361" s="913"/>
    </row>
    <row r="362" spans="1:9" s="1042" customFormat="1">
      <c r="A362" s="835"/>
      <c r="B362" s="835"/>
      <c r="C362" s="1233" t="s">
        <v>355</v>
      </c>
      <c r="D362" s="923"/>
      <c r="E362" s="923"/>
      <c r="F362" s="923"/>
      <c r="G362" s="923"/>
      <c r="H362" s="923"/>
      <c r="I362" s="913"/>
    </row>
    <row r="363" spans="1:9" s="1042" customFormat="1">
      <c r="A363" s="835"/>
      <c r="B363" s="835"/>
      <c r="C363" s="1233" t="s">
        <v>355</v>
      </c>
      <c r="D363" s="923"/>
      <c r="E363" s="923"/>
      <c r="F363" s="923"/>
      <c r="G363" s="923"/>
      <c r="H363" s="923"/>
      <c r="I363" s="913"/>
    </row>
    <row r="364" spans="1:9" s="1042" customFormat="1">
      <c r="A364" s="835"/>
      <c r="B364" s="835"/>
      <c r="C364" s="1032" t="s">
        <v>797</v>
      </c>
      <c r="D364" s="923"/>
      <c r="E364" s="923"/>
      <c r="F364" s="923"/>
      <c r="G364" s="923"/>
      <c r="H364" s="923"/>
      <c r="I364" s="913"/>
    </row>
    <row r="365" spans="1:9" s="1042" customFormat="1">
      <c r="A365" s="835"/>
      <c r="B365" s="835"/>
      <c r="C365" s="1233" t="s">
        <v>355</v>
      </c>
      <c r="D365" s="923"/>
      <c r="E365" s="923"/>
      <c r="F365" s="923"/>
      <c r="G365" s="923"/>
      <c r="H365" s="923"/>
      <c r="I365" s="913"/>
    </row>
    <row r="366" spans="1:9" s="1042" customFormat="1">
      <c r="A366" s="835"/>
      <c r="B366" s="835"/>
      <c r="C366" s="1233" t="s">
        <v>355</v>
      </c>
      <c r="D366" s="923"/>
      <c r="E366" s="923"/>
      <c r="F366" s="923"/>
      <c r="G366" s="923"/>
      <c r="H366" s="923"/>
      <c r="I366" s="913"/>
    </row>
    <row r="367" spans="1:9" s="1042" customFormat="1">
      <c r="A367" s="835"/>
      <c r="B367" s="835"/>
      <c r="C367" s="1233" t="s">
        <v>355</v>
      </c>
      <c r="D367" s="923"/>
      <c r="E367" s="923"/>
      <c r="F367" s="923"/>
      <c r="G367" s="923"/>
      <c r="H367" s="923"/>
      <c r="I367" s="913"/>
    </row>
    <row r="368" spans="1:9">
      <c r="A368" s="837"/>
      <c r="B368" s="837"/>
      <c r="C368" s="1035" t="s">
        <v>27</v>
      </c>
      <c r="D368" s="1065"/>
      <c r="E368" s="1065"/>
      <c r="F368" s="1065"/>
      <c r="G368" s="1065"/>
      <c r="H368" s="1065"/>
      <c r="I368" s="1074"/>
    </row>
    <row r="369" spans="1:9">
      <c r="A369" s="837"/>
      <c r="B369" s="837"/>
      <c r="C369" s="1042"/>
      <c r="D369" s="861"/>
      <c r="E369" s="861"/>
      <c r="F369" s="861"/>
      <c r="G369" s="861"/>
      <c r="H369" s="861"/>
      <c r="I369" s="1076"/>
    </row>
    <row r="370" spans="1:9">
      <c r="A370" s="837"/>
      <c r="B370" s="837"/>
      <c r="C370" s="1035" t="s">
        <v>28</v>
      </c>
      <c r="D370" s="1065"/>
      <c r="E370" s="1065"/>
      <c r="F370" s="1065"/>
      <c r="G370" s="1065"/>
      <c r="H370" s="1065"/>
      <c r="I370" s="1074"/>
    </row>
    <row r="371" spans="1:9">
      <c r="C371" s="1042" t="s">
        <v>773</v>
      </c>
    </row>
    <row r="372" spans="1:9">
      <c r="C372" s="1042" t="s">
        <v>774</v>
      </c>
    </row>
    <row r="373" spans="1:9">
      <c r="C373" s="1045" t="s">
        <v>791</v>
      </c>
    </row>
  </sheetData>
  <mergeCells count="69">
    <mergeCell ref="C292:K292"/>
    <mergeCell ref="C295:C296"/>
    <mergeCell ref="D295:D296"/>
    <mergeCell ref="E295:G295"/>
    <mergeCell ref="H295:H296"/>
    <mergeCell ref="C152:C153"/>
    <mergeCell ref="D152:D153"/>
    <mergeCell ref="E152:E153"/>
    <mergeCell ref="I152:I153"/>
    <mergeCell ref="G152:G153"/>
    <mergeCell ref="H152:H153"/>
    <mergeCell ref="F152:F153"/>
    <mergeCell ref="C3:J3"/>
    <mergeCell ref="M3:T3"/>
    <mergeCell ref="C107:K107"/>
    <mergeCell ref="C110:C111"/>
    <mergeCell ref="D110:D111"/>
    <mergeCell ref="E110:G110"/>
    <mergeCell ref="H110:H111"/>
    <mergeCell ref="I110:I111"/>
    <mergeCell ref="J110:J111"/>
    <mergeCell ref="K110:K111"/>
    <mergeCell ref="H6:H7"/>
    <mergeCell ref="I6:I7"/>
    <mergeCell ref="J6:J7"/>
    <mergeCell ref="T6:T7"/>
    <mergeCell ref="E6:G6"/>
    <mergeCell ref="C2:K2"/>
    <mergeCell ref="C247:J247"/>
    <mergeCell ref="K249:K250"/>
    <mergeCell ref="C192:C193"/>
    <mergeCell ref="D192:D193"/>
    <mergeCell ref="E192:G192"/>
    <mergeCell ref="H192:H193"/>
    <mergeCell ref="I192:I193"/>
    <mergeCell ref="C61:J61"/>
    <mergeCell ref="K64:K65"/>
    <mergeCell ref="J192:J193"/>
    <mergeCell ref="K192:K193"/>
    <mergeCell ref="C6:C7"/>
    <mergeCell ref="K6:K7"/>
    <mergeCell ref="C190:J190"/>
    <mergeCell ref="D6:D7"/>
    <mergeCell ref="U6:U7"/>
    <mergeCell ref="M247:T247"/>
    <mergeCell ref="M192:M193"/>
    <mergeCell ref="N192:N193"/>
    <mergeCell ref="O192:Q192"/>
    <mergeCell ref="R192:R193"/>
    <mergeCell ref="S192:S193"/>
    <mergeCell ref="T192:T193"/>
    <mergeCell ref="U192:U193"/>
    <mergeCell ref="M6:M7"/>
    <mergeCell ref="N6:N7"/>
    <mergeCell ref="O6:Q6"/>
    <mergeCell ref="R6:R7"/>
    <mergeCell ref="S6:S7"/>
    <mergeCell ref="M61:T61"/>
    <mergeCell ref="M190:T190"/>
    <mergeCell ref="I295:I296"/>
    <mergeCell ref="J295:J296"/>
    <mergeCell ref="K295:K296"/>
    <mergeCell ref="C337:C338"/>
    <mergeCell ref="D337:D338"/>
    <mergeCell ref="E337:E338"/>
    <mergeCell ref="G337:G338"/>
    <mergeCell ref="H337:H338"/>
    <mergeCell ref="I337:I338"/>
    <mergeCell ref="F337:F338"/>
  </mergeCells>
  <hyperlinks>
    <hyperlink ref="A2" location="Índice!A1" display="Índice!A1" xr:uid="{00000000-0004-0000-0900-000000000000}"/>
  </hyperlinks>
  <printOptions horizontalCentered="1"/>
  <pageMargins left="0.59055118110236227" right="0.59055118110236227" top="0.51181102362204722" bottom="0.55118110236220474" header="0.51181102362204722" footer="0.27559055118110237"/>
  <pageSetup paperSize="9" scale="50" orientation="portrait" r:id="rId1"/>
  <headerFooter alignWithMargins="0">
    <oddFooter>&amp;R&amp;"Times New Roman,Normal"&amp;8Preparado pela EEM
Página &amp;P de &amp;N
&amp;D-&amp;T
&amp;F-&amp;A</oddFooter>
  </headerFooter>
  <rowBreaks count="1" manualBreakCount="1">
    <brk id="189" min="2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5">
    <pageSetUpPr fitToPage="1"/>
  </sheetPr>
  <dimension ref="A1:N249"/>
  <sheetViews>
    <sheetView showGridLines="0" tabSelected="1" topLeftCell="A7" zoomScale="85" zoomScaleNormal="85" workbookViewId="0">
      <selection activeCell="E25" sqref="E25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53.109375" style="274" bestFit="1" customWidth="1"/>
    <col min="4" max="13" width="14.6640625" style="274" customWidth="1"/>
    <col min="14" max="14" width="21.109375" style="274" bestFit="1" customWidth="1"/>
    <col min="15" max="16384" width="9.109375" style="274"/>
  </cols>
  <sheetData>
    <row r="1" spans="1:14" ht="14.4">
      <c r="A1" s="579" t="s">
        <v>321</v>
      </c>
    </row>
    <row r="3" spans="1:14" ht="18.75" customHeight="1">
      <c r="C3" s="642"/>
      <c r="D3" s="642"/>
      <c r="E3" s="642"/>
      <c r="F3" s="642"/>
      <c r="G3" s="642"/>
      <c r="H3" s="642"/>
      <c r="I3" s="731"/>
      <c r="J3" s="642"/>
      <c r="K3" s="642"/>
      <c r="L3" s="642"/>
      <c r="M3" s="731"/>
      <c r="N3" s="642"/>
    </row>
    <row r="4" spans="1:14" ht="30" customHeight="1">
      <c r="A4" s="579"/>
      <c r="C4" s="427" t="s">
        <v>720</v>
      </c>
      <c r="D4" s="402"/>
      <c r="E4" s="402"/>
      <c r="F4" s="402"/>
      <c r="G4" s="402"/>
      <c r="H4" s="402"/>
      <c r="I4" s="402"/>
      <c r="J4" s="402"/>
      <c r="K4" s="25"/>
      <c r="L4" s="25"/>
      <c r="M4" s="25"/>
      <c r="N4" s="25"/>
    </row>
    <row r="6" spans="1:14" ht="26.4">
      <c r="C6" s="248" t="s">
        <v>0</v>
      </c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486" t="s">
        <v>377</v>
      </c>
    </row>
    <row r="7" spans="1:14" ht="25.5" customHeight="1">
      <c r="C7" s="1354" t="s">
        <v>79</v>
      </c>
      <c r="D7" s="1349" t="s">
        <v>32</v>
      </c>
      <c r="E7" s="1347" t="s">
        <v>33</v>
      </c>
      <c r="F7" s="1351"/>
      <c r="G7" s="1348"/>
      <c r="H7" s="644"/>
      <c r="I7" s="777"/>
      <c r="J7" s="1352" t="s">
        <v>34</v>
      </c>
      <c r="K7" s="1352" t="s">
        <v>35</v>
      </c>
      <c r="L7" s="777"/>
      <c r="M7" s="777"/>
      <c r="N7" s="1343" t="s">
        <v>36</v>
      </c>
    </row>
    <row r="8" spans="1:14" ht="26.25" customHeight="1">
      <c r="C8" s="1355"/>
      <c r="D8" s="1350"/>
      <c r="E8" s="1345" t="s">
        <v>37</v>
      </c>
      <c r="F8" s="1347" t="s">
        <v>38</v>
      </c>
      <c r="G8" s="1348"/>
      <c r="H8" s="649" t="s">
        <v>526</v>
      </c>
      <c r="I8" s="778" t="s">
        <v>4</v>
      </c>
      <c r="J8" s="1353"/>
      <c r="K8" s="1353"/>
      <c r="L8" s="778" t="s">
        <v>526</v>
      </c>
      <c r="M8" s="778" t="s">
        <v>4</v>
      </c>
      <c r="N8" s="1344"/>
    </row>
    <row r="9" spans="1:14" ht="36" customHeight="1">
      <c r="C9" s="1355"/>
      <c r="D9" s="1350"/>
      <c r="E9" s="1346"/>
      <c r="F9" s="640" t="s">
        <v>39</v>
      </c>
      <c r="G9" s="640" t="s">
        <v>40</v>
      </c>
      <c r="H9" s="640" t="s">
        <v>527</v>
      </c>
      <c r="I9" s="779"/>
      <c r="J9" s="1353"/>
      <c r="K9" s="1353"/>
      <c r="L9" s="779" t="s">
        <v>528</v>
      </c>
      <c r="M9" s="779"/>
      <c r="N9" s="1344"/>
    </row>
    <row r="10" spans="1:14" ht="14.25" customHeight="1">
      <c r="C10" s="1356"/>
      <c r="D10" s="1" t="s">
        <v>41</v>
      </c>
      <c r="E10" s="2" t="s">
        <v>42</v>
      </c>
      <c r="F10" s="2" t="s">
        <v>43</v>
      </c>
      <c r="G10" s="3" t="s">
        <v>44</v>
      </c>
      <c r="H10" s="2" t="s">
        <v>45</v>
      </c>
      <c r="I10" s="780" t="s">
        <v>46</v>
      </c>
      <c r="J10" s="780" t="s">
        <v>503</v>
      </c>
      <c r="K10" s="780" t="s">
        <v>529</v>
      </c>
      <c r="L10" s="780" t="s">
        <v>530</v>
      </c>
      <c r="M10" s="780" t="s">
        <v>562</v>
      </c>
      <c r="N10" s="734" t="s">
        <v>563</v>
      </c>
    </row>
    <row r="11" spans="1:14" ht="9" customHeight="1">
      <c r="C11" s="275"/>
      <c r="E11" s="310"/>
      <c r="I11" s="781"/>
      <c r="J11" s="781"/>
      <c r="K11" s="781"/>
      <c r="L11" s="781"/>
      <c r="M11" s="781"/>
    </row>
    <row r="12" spans="1:14" ht="22.5" customHeight="1">
      <c r="C12" s="417" t="s">
        <v>365</v>
      </c>
      <c r="D12" s="418"/>
      <c r="E12" s="418"/>
      <c r="F12" s="418"/>
      <c r="G12" s="418"/>
      <c r="H12" s="418"/>
      <c r="I12" s="782"/>
      <c r="J12" s="782"/>
      <c r="K12" s="782"/>
      <c r="L12" s="782"/>
      <c r="M12" s="782"/>
      <c r="N12" s="418"/>
    </row>
    <row r="13" spans="1:14">
      <c r="C13" s="650" t="s">
        <v>16</v>
      </c>
      <c r="D13" s="76"/>
      <c r="E13" s="76"/>
      <c r="F13" s="76"/>
      <c r="G13" s="76"/>
      <c r="H13" s="76"/>
      <c r="I13" s="783"/>
      <c r="J13" s="783"/>
      <c r="K13" s="783"/>
      <c r="L13" s="783"/>
      <c r="M13" s="783"/>
      <c r="N13" s="76"/>
    </row>
    <row r="14" spans="1:14">
      <c r="C14" s="651" t="s">
        <v>17</v>
      </c>
      <c r="D14" s="76"/>
      <c r="E14" s="76"/>
      <c r="F14" s="76"/>
      <c r="G14" s="76"/>
      <c r="H14" s="76"/>
      <c r="I14" s="783"/>
      <c r="J14" s="783"/>
      <c r="K14" s="783"/>
      <c r="L14" s="783"/>
      <c r="M14" s="783"/>
      <c r="N14" s="76"/>
    </row>
    <row r="15" spans="1:14">
      <c r="C15" s="651" t="s">
        <v>18</v>
      </c>
      <c r="D15" s="76"/>
      <c r="E15" s="76"/>
      <c r="F15" s="76"/>
      <c r="G15" s="76"/>
      <c r="H15" s="76"/>
      <c r="I15" s="783"/>
      <c r="J15" s="783"/>
      <c r="K15" s="783"/>
      <c r="L15" s="783"/>
      <c r="M15" s="783"/>
      <c r="N15" s="76"/>
    </row>
    <row r="16" spans="1:14">
      <c r="C16" s="651" t="s">
        <v>19</v>
      </c>
      <c r="D16" s="76"/>
      <c r="E16" s="76"/>
      <c r="F16" s="76"/>
      <c r="G16" s="76"/>
      <c r="H16" s="76"/>
      <c r="I16" s="783"/>
      <c r="J16" s="783"/>
      <c r="K16" s="783"/>
      <c r="L16" s="783"/>
      <c r="M16" s="783"/>
      <c r="N16" s="76"/>
    </row>
    <row r="17" spans="3:14">
      <c r="C17" s="651" t="s">
        <v>10</v>
      </c>
      <c r="D17" s="76"/>
      <c r="E17" s="76"/>
      <c r="F17" s="76"/>
      <c r="G17" s="76"/>
      <c r="H17" s="76"/>
      <c r="I17" s="783"/>
      <c r="J17" s="783"/>
      <c r="K17" s="783"/>
      <c r="L17" s="783"/>
      <c r="M17" s="783"/>
      <c r="N17" s="76"/>
    </row>
    <row r="18" spans="3:14">
      <c r="C18" s="650" t="s">
        <v>20</v>
      </c>
      <c r="D18" s="76"/>
      <c r="E18" s="76"/>
      <c r="F18" s="76"/>
      <c r="G18" s="76"/>
      <c r="H18" s="76"/>
      <c r="I18" s="783"/>
      <c r="J18" s="783"/>
      <c r="K18" s="783"/>
      <c r="L18" s="783"/>
      <c r="M18" s="783"/>
      <c r="N18" s="76"/>
    </row>
    <row r="19" spans="3:14">
      <c r="C19" s="650" t="s">
        <v>600</v>
      </c>
      <c r="D19" s="76"/>
      <c r="E19" s="76"/>
      <c r="F19" s="76"/>
      <c r="G19" s="76"/>
      <c r="H19" s="76"/>
      <c r="I19" s="783"/>
      <c r="J19" s="783"/>
      <c r="K19" s="783"/>
      <c r="L19" s="783"/>
      <c r="M19" s="783"/>
      <c r="N19" s="76"/>
    </row>
    <row r="20" spans="3:14">
      <c r="C20" s="650" t="s">
        <v>21</v>
      </c>
      <c r="D20" s="76"/>
      <c r="E20" s="76"/>
      <c r="F20" s="76"/>
      <c r="G20" s="76"/>
      <c r="H20" s="76"/>
      <c r="I20" s="783"/>
      <c r="J20" s="783"/>
      <c r="K20" s="783"/>
      <c r="L20" s="783"/>
      <c r="M20" s="783"/>
      <c r="N20" s="76"/>
    </row>
    <row r="21" spans="3:14">
      <c r="C21" s="312"/>
      <c r="D21" s="72"/>
      <c r="E21" s="72"/>
      <c r="F21" s="72"/>
      <c r="G21" s="72"/>
      <c r="H21" s="72"/>
      <c r="I21" s="784"/>
      <c r="J21" s="785"/>
      <c r="K21" s="785"/>
      <c r="L21" s="785"/>
      <c r="M21" s="784"/>
      <c r="N21" s="72"/>
    </row>
    <row r="22" spans="3:14" ht="21.75" customHeight="1">
      <c r="C22" s="5" t="s">
        <v>11</v>
      </c>
      <c r="D22" s="27"/>
      <c r="E22" s="27"/>
      <c r="F22" s="27"/>
      <c r="G22" s="27"/>
      <c r="H22" s="27"/>
      <c r="I22" s="786"/>
      <c r="J22" s="786"/>
      <c r="K22" s="786"/>
      <c r="L22" s="786"/>
      <c r="M22" s="786"/>
      <c r="N22" s="27"/>
    </row>
    <row r="23" spans="3:14" ht="22.5" customHeight="1">
      <c r="C23" s="416" t="s">
        <v>366</v>
      </c>
      <c r="D23" s="413"/>
      <c r="E23" s="413"/>
      <c r="F23" s="413"/>
      <c r="G23" s="413"/>
      <c r="H23" s="413"/>
      <c r="I23" s="787"/>
      <c r="J23" s="787"/>
      <c r="K23" s="787"/>
      <c r="L23" s="787"/>
      <c r="M23" s="787"/>
      <c r="N23" s="413"/>
    </row>
    <row r="24" spans="3:14">
      <c r="C24" s="650" t="s">
        <v>16</v>
      </c>
      <c r="D24" s="76"/>
      <c r="E24" s="76"/>
      <c r="F24" s="76"/>
      <c r="G24" s="76"/>
      <c r="H24" s="76"/>
      <c r="I24" s="783"/>
      <c r="J24" s="783"/>
      <c r="K24" s="783"/>
      <c r="L24" s="783"/>
      <c r="M24" s="783"/>
      <c r="N24" s="76"/>
    </row>
    <row r="25" spans="3:14">
      <c r="C25" s="651" t="s">
        <v>17</v>
      </c>
      <c r="D25" s="76"/>
      <c r="E25" s="76"/>
      <c r="F25" s="76"/>
      <c r="G25" s="76"/>
      <c r="H25" s="76"/>
      <c r="I25" s="783"/>
      <c r="J25" s="783"/>
      <c r="K25" s="783"/>
      <c r="L25" s="783"/>
      <c r="M25" s="783"/>
      <c r="N25" s="76"/>
    </row>
    <row r="26" spans="3:14">
      <c r="C26" s="651" t="s">
        <v>18</v>
      </c>
      <c r="D26" s="76"/>
      <c r="E26" s="76"/>
      <c r="F26" s="76"/>
      <c r="G26" s="76"/>
      <c r="H26" s="76"/>
      <c r="I26" s="783"/>
      <c r="J26" s="783"/>
      <c r="K26" s="783"/>
      <c r="L26" s="783"/>
      <c r="M26" s="783"/>
      <c r="N26" s="76"/>
    </row>
    <row r="27" spans="3:14">
      <c r="C27" s="651" t="s">
        <v>19</v>
      </c>
      <c r="D27" s="76"/>
      <c r="E27" s="76"/>
      <c r="F27" s="76"/>
      <c r="G27" s="76"/>
      <c r="H27" s="76"/>
      <c r="I27" s="783"/>
      <c r="J27" s="783"/>
      <c r="K27" s="783"/>
      <c r="L27" s="783"/>
      <c r="M27" s="783"/>
      <c r="N27" s="76"/>
    </row>
    <row r="28" spans="3:14">
      <c r="C28" s="651" t="s">
        <v>10</v>
      </c>
      <c r="D28" s="76"/>
      <c r="E28" s="76"/>
      <c r="F28" s="76"/>
      <c r="G28" s="76"/>
      <c r="H28" s="76"/>
      <c r="I28" s="783"/>
      <c r="J28" s="783"/>
      <c r="K28" s="783"/>
      <c r="L28" s="783"/>
      <c r="M28" s="783"/>
      <c r="N28" s="76"/>
    </row>
    <row r="29" spans="3:14">
      <c r="C29" s="650" t="s">
        <v>20</v>
      </c>
      <c r="D29" s="76"/>
      <c r="E29" s="76"/>
      <c r="F29" s="76"/>
      <c r="G29" s="76"/>
      <c r="H29" s="76"/>
      <c r="I29" s="783"/>
      <c r="J29" s="783"/>
      <c r="K29" s="783"/>
      <c r="L29" s="783"/>
      <c r="M29" s="783"/>
      <c r="N29" s="76"/>
    </row>
    <row r="30" spans="3:14">
      <c r="C30" s="650" t="s">
        <v>600</v>
      </c>
      <c r="D30" s="76"/>
      <c r="E30" s="76"/>
      <c r="F30" s="76"/>
      <c r="G30" s="76"/>
      <c r="H30" s="76"/>
      <c r="I30" s="783"/>
      <c r="J30" s="783"/>
      <c r="K30" s="783"/>
      <c r="L30" s="783"/>
      <c r="M30" s="783"/>
      <c r="N30" s="76"/>
    </row>
    <row r="31" spans="3:14">
      <c r="C31" s="650" t="s">
        <v>21</v>
      </c>
      <c r="D31" s="76"/>
      <c r="E31" s="76"/>
      <c r="F31" s="76"/>
      <c r="G31" s="76"/>
      <c r="H31" s="76"/>
      <c r="I31" s="783"/>
      <c r="J31" s="783"/>
      <c r="K31" s="783"/>
      <c r="L31" s="783"/>
      <c r="M31" s="783"/>
      <c r="N31" s="76"/>
    </row>
    <row r="32" spans="3:14">
      <c r="C32" s="312"/>
      <c r="D32" s="72"/>
      <c r="E32" s="72"/>
      <c r="F32" s="72"/>
      <c r="G32" s="72"/>
      <c r="H32" s="72"/>
      <c r="I32" s="784"/>
      <c r="J32" s="785"/>
      <c r="K32" s="785"/>
      <c r="L32" s="785"/>
      <c r="M32" s="784"/>
      <c r="N32" s="72"/>
    </row>
    <row r="33" spans="1:14" ht="20.25" customHeight="1">
      <c r="C33" s="5" t="s">
        <v>27</v>
      </c>
      <c r="D33" s="27"/>
      <c r="E33" s="27"/>
      <c r="F33" s="27"/>
      <c r="G33" s="27"/>
      <c r="H33" s="27"/>
      <c r="I33" s="786"/>
      <c r="J33" s="786"/>
      <c r="K33" s="786"/>
      <c r="L33" s="786"/>
      <c r="M33" s="786"/>
      <c r="N33" s="27"/>
    </row>
    <row r="34" spans="1:14" ht="20.25" customHeight="1">
      <c r="C34" s="5" t="s">
        <v>367</v>
      </c>
      <c r="D34" s="27"/>
      <c r="E34" s="27"/>
      <c r="F34" s="27"/>
      <c r="G34" s="27"/>
      <c r="H34" s="27"/>
      <c r="I34" s="786"/>
      <c r="J34" s="786"/>
      <c r="K34" s="786"/>
      <c r="L34" s="786"/>
      <c r="M34" s="786"/>
      <c r="N34" s="27"/>
    </row>
    <row r="35" spans="1:14">
      <c r="I35" s="781"/>
      <c r="J35" s="781"/>
      <c r="K35" s="781"/>
      <c r="L35" s="781"/>
      <c r="M35" s="781"/>
    </row>
    <row r="36" spans="1:14" ht="36" customHeight="1">
      <c r="A36" s="579"/>
      <c r="C36" s="645" t="s">
        <v>721</v>
      </c>
      <c r="D36" s="25"/>
      <c r="E36" s="25"/>
      <c r="F36" s="25"/>
      <c r="G36" s="25"/>
      <c r="H36" s="25"/>
      <c r="I36" s="788"/>
      <c r="J36" s="788"/>
      <c r="K36" s="788"/>
      <c r="L36" s="788"/>
      <c r="M36" s="788"/>
      <c r="N36" s="25"/>
    </row>
    <row r="37" spans="1:14">
      <c r="I37" s="781"/>
      <c r="J37" s="781"/>
      <c r="K37" s="781"/>
      <c r="L37" s="781"/>
      <c r="M37" s="781"/>
    </row>
    <row r="38" spans="1:14" ht="26.4">
      <c r="C38" s="247" t="s">
        <v>257</v>
      </c>
      <c r="D38" s="201"/>
      <c r="E38" s="201"/>
      <c r="F38" s="201"/>
      <c r="G38" s="201"/>
      <c r="H38" s="201"/>
      <c r="I38" s="789"/>
      <c r="J38" s="789"/>
      <c r="K38" s="789"/>
      <c r="L38" s="789"/>
      <c r="M38" s="789"/>
      <c r="N38" s="486" t="s">
        <v>377</v>
      </c>
    </row>
    <row r="39" spans="1:14" ht="25.5" customHeight="1">
      <c r="C39" s="1354" t="s">
        <v>79</v>
      </c>
      <c r="D39" s="1349" t="s">
        <v>32</v>
      </c>
      <c r="E39" s="1347" t="s">
        <v>33</v>
      </c>
      <c r="F39" s="1351"/>
      <c r="G39" s="1348"/>
      <c r="H39" s="644"/>
      <c r="I39" s="777"/>
      <c r="J39" s="1352" t="s">
        <v>34</v>
      </c>
      <c r="K39" s="1352" t="s">
        <v>35</v>
      </c>
      <c r="L39" s="777"/>
      <c r="M39" s="777"/>
      <c r="N39" s="1343" t="s">
        <v>36</v>
      </c>
    </row>
    <row r="40" spans="1:14" ht="26.25" customHeight="1">
      <c r="C40" s="1355"/>
      <c r="D40" s="1350"/>
      <c r="E40" s="1345" t="s">
        <v>37</v>
      </c>
      <c r="F40" s="1347" t="s">
        <v>38</v>
      </c>
      <c r="G40" s="1348"/>
      <c r="H40" s="649" t="s">
        <v>526</v>
      </c>
      <c r="I40" s="778" t="s">
        <v>4</v>
      </c>
      <c r="J40" s="1353"/>
      <c r="K40" s="1353"/>
      <c r="L40" s="778" t="s">
        <v>526</v>
      </c>
      <c r="M40" s="778" t="s">
        <v>4</v>
      </c>
      <c r="N40" s="1344"/>
    </row>
    <row r="41" spans="1:14" ht="27.6">
      <c r="C41" s="1355"/>
      <c r="D41" s="1350"/>
      <c r="E41" s="1346"/>
      <c r="F41" s="640" t="s">
        <v>39</v>
      </c>
      <c r="G41" s="640" t="s">
        <v>40</v>
      </c>
      <c r="H41" s="640" t="s">
        <v>527</v>
      </c>
      <c r="I41" s="779"/>
      <c r="J41" s="1353"/>
      <c r="K41" s="1353"/>
      <c r="L41" s="779" t="s">
        <v>528</v>
      </c>
      <c r="M41" s="779"/>
      <c r="N41" s="1344"/>
    </row>
    <row r="42" spans="1:14" ht="14.25" customHeight="1">
      <c r="C42" s="1356"/>
      <c r="D42" s="1" t="s">
        <v>41</v>
      </c>
      <c r="E42" s="2" t="s">
        <v>42</v>
      </c>
      <c r="F42" s="2" t="s">
        <v>43</v>
      </c>
      <c r="G42" s="3" t="s">
        <v>44</v>
      </c>
      <c r="H42" s="2" t="s">
        <v>45</v>
      </c>
      <c r="I42" s="780" t="s">
        <v>46</v>
      </c>
      <c r="J42" s="780" t="s">
        <v>503</v>
      </c>
      <c r="K42" s="780" t="s">
        <v>529</v>
      </c>
      <c r="L42" s="780" t="s">
        <v>530</v>
      </c>
      <c r="M42" s="780" t="s">
        <v>562</v>
      </c>
      <c r="N42" s="734" t="s">
        <v>563</v>
      </c>
    </row>
    <row r="43" spans="1:14" ht="9" customHeight="1">
      <c r="C43" s="275"/>
      <c r="E43" s="310"/>
      <c r="I43" s="781"/>
      <c r="J43" s="781"/>
      <c r="K43" s="781"/>
      <c r="L43" s="781"/>
      <c r="M43" s="781"/>
    </row>
    <row r="44" spans="1:14">
      <c r="C44" s="311"/>
      <c r="D44" s="278"/>
      <c r="E44" s="278"/>
      <c r="F44" s="278"/>
      <c r="G44" s="278"/>
      <c r="H44" s="652"/>
      <c r="I44" s="790"/>
      <c r="J44" s="791"/>
      <c r="K44" s="791"/>
      <c r="L44" s="792"/>
      <c r="M44" s="790"/>
      <c r="N44" s="278"/>
    </row>
    <row r="45" spans="1:14" ht="13.8">
      <c r="C45" s="416" t="s">
        <v>365</v>
      </c>
      <c r="D45" s="413"/>
      <c r="E45" s="413"/>
      <c r="F45" s="413"/>
      <c r="G45" s="413"/>
      <c r="H45" s="413"/>
      <c r="I45" s="787"/>
      <c r="J45" s="787"/>
      <c r="K45" s="787"/>
      <c r="L45" s="787"/>
      <c r="M45" s="787"/>
      <c r="N45" s="413"/>
    </row>
    <row r="46" spans="1:14">
      <c r="C46" s="650" t="s">
        <v>16</v>
      </c>
      <c r="D46" s="76"/>
      <c r="E46" s="76"/>
      <c r="F46" s="76"/>
      <c r="G46" s="76"/>
      <c r="H46" s="76"/>
      <c r="I46" s="783"/>
      <c r="J46" s="783"/>
      <c r="K46" s="783"/>
      <c r="L46" s="783"/>
      <c r="M46" s="783"/>
      <c r="N46" s="76"/>
    </row>
    <row r="47" spans="1:14">
      <c r="C47" s="651" t="s">
        <v>17</v>
      </c>
      <c r="D47" s="76"/>
      <c r="E47" s="76"/>
      <c r="F47" s="76"/>
      <c r="G47" s="76"/>
      <c r="H47" s="76"/>
      <c r="I47" s="783"/>
      <c r="J47" s="783"/>
      <c r="K47" s="783"/>
      <c r="L47" s="783"/>
      <c r="M47" s="783"/>
      <c r="N47" s="76"/>
    </row>
    <row r="48" spans="1:14">
      <c r="C48" s="651" t="s">
        <v>18</v>
      </c>
      <c r="D48" s="76"/>
      <c r="E48" s="76"/>
      <c r="F48" s="76"/>
      <c r="G48" s="76"/>
      <c r="H48" s="76"/>
      <c r="I48" s="783"/>
      <c r="J48" s="783"/>
      <c r="K48" s="783"/>
      <c r="L48" s="783"/>
      <c r="M48" s="783"/>
      <c r="N48" s="76"/>
    </row>
    <row r="49" spans="3:14">
      <c r="C49" s="651" t="s">
        <v>19</v>
      </c>
      <c r="D49" s="76"/>
      <c r="E49" s="76"/>
      <c r="F49" s="76"/>
      <c r="G49" s="76"/>
      <c r="H49" s="76"/>
      <c r="I49" s="783"/>
      <c r="J49" s="783"/>
      <c r="K49" s="783"/>
      <c r="L49" s="783"/>
      <c r="M49" s="783"/>
      <c r="N49" s="76"/>
    </row>
    <row r="50" spans="3:14">
      <c r="C50" s="651" t="s">
        <v>10</v>
      </c>
      <c r="D50" s="76"/>
      <c r="E50" s="76"/>
      <c r="F50" s="76"/>
      <c r="G50" s="76"/>
      <c r="H50" s="76"/>
      <c r="I50" s="783"/>
      <c r="J50" s="783"/>
      <c r="K50" s="783"/>
      <c r="L50" s="783"/>
      <c r="M50" s="783"/>
      <c r="N50" s="76"/>
    </row>
    <row r="51" spans="3:14">
      <c r="C51" s="650" t="s">
        <v>20</v>
      </c>
      <c r="D51" s="76"/>
      <c r="E51" s="76"/>
      <c r="F51" s="76"/>
      <c r="G51" s="76"/>
      <c r="H51" s="76"/>
      <c r="I51" s="783"/>
      <c r="J51" s="783"/>
      <c r="K51" s="783"/>
      <c r="L51" s="783"/>
      <c r="M51" s="783"/>
      <c r="N51" s="76"/>
    </row>
    <row r="52" spans="3:14">
      <c r="C52" s="650" t="s">
        <v>600</v>
      </c>
      <c r="D52" s="76"/>
      <c r="E52" s="76"/>
      <c r="F52" s="76"/>
      <c r="G52" s="76"/>
      <c r="H52" s="76"/>
      <c r="I52" s="783"/>
      <c r="J52" s="783"/>
      <c r="K52" s="783"/>
      <c r="L52" s="783"/>
      <c r="M52" s="783"/>
      <c r="N52" s="76"/>
    </row>
    <row r="53" spans="3:14">
      <c r="C53" s="650" t="s">
        <v>21</v>
      </c>
      <c r="D53" s="76"/>
      <c r="E53" s="76"/>
      <c r="F53" s="76"/>
      <c r="G53" s="76"/>
      <c r="H53" s="76"/>
      <c r="I53" s="783"/>
      <c r="J53" s="783"/>
      <c r="K53" s="783"/>
      <c r="L53" s="783"/>
      <c r="M53" s="783"/>
      <c r="N53" s="76"/>
    </row>
    <row r="54" spans="3:14" ht="21.75" customHeight="1">
      <c r="C54" s="312"/>
      <c r="D54" s="72"/>
      <c r="E54" s="72"/>
      <c r="F54" s="72"/>
      <c r="G54" s="72"/>
      <c r="H54" s="72"/>
      <c r="I54" s="784"/>
      <c r="J54" s="785"/>
      <c r="K54" s="785"/>
      <c r="L54" s="785"/>
      <c r="M54" s="784"/>
      <c r="N54" s="72"/>
    </row>
    <row r="55" spans="3:14">
      <c r="C55" s="5" t="s">
        <v>11</v>
      </c>
      <c r="D55" s="27"/>
      <c r="E55" s="27"/>
      <c r="F55" s="27"/>
      <c r="G55" s="27"/>
      <c r="H55" s="27"/>
      <c r="I55" s="786"/>
      <c r="J55" s="786"/>
      <c r="K55" s="786"/>
      <c r="L55" s="786"/>
      <c r="M55" s="786"/>
      <c r="N55" s="27"/>
    </row>
    <row r="56" spans="3:14" ht="28.5" customHeight="1">
      <c r="C56" s="416" t="s">
        <v>366</v>
      </c>
      <c r="D56" s="413"/>
      <c r="E56" s="413"/>
      <c r="F56" s="413"/>
      <c r="G56" s="413"/>
      <c r="H56" s="413"/>
      <c r="I56" s="787"/>
      <c r="J56" s="787"/>
      <c r="K56" s="787"/>
      <c r="L56" s="787"/>
      <c r="M56" s="787"/>
      <c r="N56" s="413"/>
    </row>
    <row r="57" spans="3:14">
      <c r="C57" s="650" t="s">
        <v>16</v>
      </c>
      <c r="D57" s="76"/>
      <c r="E57" s="76"/>
      <c r="F57" s="76"/>
      <c r="G57" s="76"/>
      <c r="H57" s="76"/>
      <c r="I57" s="783"/>
      <c r="J57" s="783"/>
      <c r="K57" s="783"/>
      <c r="L57" s="783"/>
      <c r="M57" s="783"/>
      <c r="N57" s="76"/>
    </row>
    <row r="58" spans="3:14">
      <c r="C58" s="651" t="s">
        <v>17</v>
      </c>
      <c r="D58" s="76"/>
      <c r="E58" s="76"/>
      <c r="F58" s="76"/>
      <c r="G58" s="76"/>
      <c r="H58" s="76"/>
      <c r="I58" s="783"/>
      <c r="J58" s="783"/>
      <c r="K58" s="783"/>
      <c r="L58" s="783"/>
      <c r="M58" s="783"/>
      <c r="N58" s="76"/>
    </row>
    <row r="59" spans="3:14">
      <c r="C59" s="651" t="s">
        <v>18</v>
      </c>
      <c r="D59" s="76"/>
      <c r="E59" s="76"/>
      <c r="F59" s="76"/>
      <c r="G59" s="76"/>
      <c r="H59" s="76"/>
      <c r="I59" s="783"/>
      <c r="J59" s="783"/>
      <c r="K59" s="783"/>
      <c r="L59" s="783"/>
      <c r="M59" s="783"/>
      <c r="N59" s="76"/>
    </row>
    <row r="60" spans="3:14">
      <c r="C60" s="651" t="s">
        <v>19</v>
      </c>
      <c r="D60" s="76"/>
      <c r="E60" s="76"/>
      <c r="F60" s="76"/>
      <c r="G60" s="76"/>
      <c r="H60" s="76"/>
      <c r="I60" s="783"/>
      <c r="J60" s="783"/>
      <c r="K60" s="783"/>
      <c r="L60" s="783"/>
      <c r="M60" s="783"/>
      <c r="N60" s="76"/>
    </row>
    <row r="61" spans="3:14">
      <c r="C61" s="651" t="s">
        <v>10</v>
      </c>
      <c r="D61" s="76"/>
      <c r="E61" s="76"/>
      <c r="F61" s="76"/>
      <c r="G61" s="76"/>
      <c r="H61" s="76"/>
      <c r="I61" s="783"/>
      <c r="J61" s="783"/>
      <c r="K61" s="783"/>
      <c r="L61" s="783"/>
      <c r="M61" s="783"/>
      <c r="N61" s="76"/>
    </row>
    <row r="62" spans="3:14">
      <c r="C62" s="650" t="s">
        <v>20</v>
      </c>
      <c r="D62" s="76"/>
      <c r="E62" s="76"/>
      <c r="F62" s="76"/>
      <c r="G62" s="76"/>
      <c r="H62" s="76"/>
      <c r="I62" s="783"/>
      <c r="J62" s="783"/>
      <c r="K62" s="783"/>
      <c r="L62" s="783"/>
      <c r="M62" s="783"/>
      <c r="N62" s="76"/>
    </row>
    <row r="63" spans="3:14">
      <c r="C63" s="650" t="s">
        <v>600</v>
      </c>
      <c r="D63" s="76"/>
      <c r="E63" s="76"/>
      <c r="F63" s="76"/>
      <c r="G63" s="76"/>
      <c r="H63" s="76"/>
      <c r="I63" s="783"/>
      <c r="J63" s="783"/>
      <c r="K63" s="783"/>
      <c r="L63" s="783"/>
      <c r="M63" s="783"/>
      <c r="N63" s="76"/>
    </row>
    <row r="64" spans="3:14">
      <c r="C64" s="650" t="s">
        <v>21</v>
      </c>
      <c r="D64" s="76"/>
      <c r="E64" s="76"/>
      <c r="F64" s="76"/>
      <c r="G64" s="76"/>
      <c r="H64" s="76"/>
      <c r="I64" s="783"/>
      <c r="J64" s="783"/>
      <c r="K64" s="783"/>
      <c r="L64" s="783"/>
      <c r="M64" s="783"/>
      <c r="N64" s="76"/>
    </row>
    <row r="65" spans="3:14">
      <c r="C65" s="312"/>
      <c r="D65" s="72"/>
      <c r="E65" s="72"/>
      <c r="F65" s="72"/>
      <c r="G65" s="72"/>
      <c r="H65" s="72"/>
      <c r="I65" s="784"/>
      <c r="J65" s="785"/>
      <c r="K65" s="785"/>
      <c r="L65" s="785"/>
      <c r="M65" s="784"/>
      <c r="N65" s="72"/>
    </row>
    <row r="66" spans="3:14" ht="19.5" customHeight="1">
      <c r="C66" s="5" t="s">
        <v>27</v>
      </c>
      <c r="D66" s="27"/>
      <c r="E66" s="27"/>
      <c r="F66" s="27"/>
      <c r="G66" s="27"/>
      <c r="H66" s="27"/>
      <c r="I66" s="786"/>
      <c r="J66" s="786"/>
      <c r="K66" s="786"/>
      <c r="L66" s="786"/>
      <c r="M66" s="786"/>
      <c r="N66" s="27"/>
    </row>
    <row r="67" spans="3:14" ht="19.5" customHeight="1">
      <c r="C67" s="5" t="s">
        <v>367</v>
      </c>
      <c r="D67" s="27"/>
      <c r="E67" s="27"/>
      <c r="F67" s="27"/>
      <c r="G67" s="27"/>
      <c r="H67" s="27"/>
      <c r="I67" s="786"/>
      <c r="J67" s="786"/>
      <c r="K67" s="786"/>
      <c r="L67" s="786"/>
      <c r="M67" s="786"/>
      <c r="N67" s="27"/>
    </row>
    <row r="68" spans="3:14">
      <c r="I68" s="781"/>
      <c r="J68" s="781"/>
      <c r="K68" s="781"/>
      <c r="L68" s="781"/>
      <c r="M68" s="781"/>
    </row>
    <row r="69" spans="3:14">
      <c r="I69" s="781"/>
      <c r="J69" s="781"/>
      <c r="K69" s="781"/>
      <c r="L69" s="781"/>
      <c r="M69" s="781"/>
    </row>
    <row r="70" spans="3:14">
      <c r="I70" s="781"/>
      <c r="J70" s="781"/>
      <c r="K70" s="781"/>
      <c r="L70" s="781"/>
      <c r="M70" s="781"/>
    </row>
    <row r="71" spans="3:14">
      <c r="I71" s="781"/>
      <c r="J71" s="781"/>
      <c r="K71" s="781"/>
      <c r="L71" s="781"/>
      <c r="M71" s="781"/>
    </row>
    <row r="72" spans="3:14">
      <c r="I72" s="781"/>
      <c r="J72" s="781"/>
      <c r="K72" s="781"/>
      <c r="L72" s="781"/>
      <c r="M72" s="781"/>
    </row>
    <row r="73" spans="3:14">
      <c r="I73" s="781"/>
      <c r="J73" s="781"/>
      <c r="K73" s="781"/>
      <c r="L73" s="781"/>
      <c r="M73" s="781"/>
    </row>
    <row r="74" spans="3:14">
      <c r="I74" s="781"/>
      <c r="J74" s="781"/>
      <c r="K74" s="781"/>
      <c r="L74" s="781"/>
      <c r="M74" s="781"/>
    </row>
    <row r="75" spans="3:14">
      <c r="I75" s="781"/>
      <c r="J75" s="781"/>
      <c r="K75" s="781"/>
      <c r="L75" s="781"/>
      <c r="M75" s="781"/>
    </row>
    <row r="76" spans="3:14">
      <c r="I76" s="781"/>
      <c r="J76" s="781"/>
      <c r="K76" s="781"/>
      <c r="L76" s="781"/>
      <c r="M76" s="781"/>
    </row>
    <row r="77" spans="3:14">
      <c r="I77" s="781"/>
      <c r="J77" s="781"/>
      <c r="K77" s="781"/>
      <c r="L77" s="781"/>
      <c r="M77" s="781"/>
    </row>
    <row r="78" spans="3:14">
      <c r="I78" s="781"/>
      <c r="J78" s="781"/>
      <c r="K78" s="781"/>
      <c r="L78" s="781"/>
      <c r="M78" s="781"/>
    </row>
    <row r="79" spans="3:14">
      <c r="I79" s="781"/>
      <c r="J79" s="781"/>
      <c r="K79" s="781"/>
      <c r="L79" s="781"/>
      <c r="M79" s="781"/>
    </row>
    <row r="80" spans="3:14">
      <c r="I80" s="781"/>
      <c r="J80" s="781"/>
      <c r="K80" s="781"/>
      <c r="L80" s="781"/>
      <c r="M80" s="781"/>
    </row>
    <row r="81" spans="9:13">
      <c r="I81" s="781"/>
      <c r="J81" s="781"/>
      <c r="K81" s="781"/>
      <c r="L81" s="781"/>
      <c r="M81" s="781"/>
    </row>
    <row r="82" spans="9:13">
      <c r="I82" s="781"/>
      <c r="J82" s="781"/>
      <c r="K82" s="781"/>
      <c r="L82" s="781"/>
      <c r="M82" s="781"/>
    </row>
    <row r="83" spans="9:13">
      <c r="I83" s="781"/>
      <c r="J83" s="781"/>
      <c r="K83" s="781"/>
      <c r="L83" s="781"/>
      <c r="M83" s="781"/>
    </row>
    <row r="84" spans="9:13">
      <c r="I84" s="781"/>
      <c r="J84" s="781"/>
      <c r="K84" s="781"/>
      <c r="L84" s="781"/>
      <c r="M84" s="781"/>
    </row>
    <row r="85" spans="9:13">
      <c r="I85" s="781"/>
      <c r="J85" s="781"/>
      <c r="K85" s="781"/>
      <c r="L85" s="781"/>
      <c r="M85" s="781"/>
    </row>
    <row r="86" spans="9:13">
      <c r="I86" s="781"/>
      <c r="J86" s="781"/>
      <c r="K86" s="781"/>
      <c r="L86" s="781"/>
      <c r="M86" s="781"/>
    </row>
    <row r="87" spans="9:13">
      <c r="I87" s="781"/>
      <c r="J87" s="781"/>
      <c r="K87" s="781"/>
      <c r="L87" s="781"/>
      <c r="M87" s="781"/>
    </row>
    <row r="88" spans="9:13">
      <c r="I88" s="781"/>
      <c r="J88" s="781"/>
      <c r="K88" s="781"/>
      <c r="L88" s="781"/>
      <c r="M88" s="781"/>
    </row>
    <row r="89" spans="9:13">
      <c r="I89" s="781"/>
      <c r="J89" s="781"/>
      <c r="K89" s="781"/>
      <c r="L89" s="781"/>
      <c r="M89" s="781"/>
    </row>
    <row r="90" spans="9:13">
      <c r="I90" s="781"/>
      <c r="J90" s="781"/>
      <c r="K90" s="781"/>
      <c r="L90" s="781"/>
      <c r="M90" s="781"/>
    </row>
    <row r="91" spans="9:13">
      <c r="I91" s="781"/>
      <c r="J91" s="781"/>
      <c r="K91" s="781"/>
      <c r="L91" s="781"/>
      <c r="M91" s="781"/>
    </row>
    <row r="92" spans="9:13">
      <c r="I92" s="781"/>
      <c r="J92" s="781"/>
      <c r="K92" s="781"/>
      <c r="L92" s="781"/>
      <c r="M92" s="781"/>
    </row>
    <row r="93" spans="9:13">
      <c r="I93" s="781"/>
      <c r="J93" s="781"/>
      <c r="K93" s="781"/>
      <c r="L93" s="781"/>
      <c r="M93" s="781"/>
    </row>
    <row r="94" spans="9:13">
      <c r="I94" s="781"/>
      <c r="J94" s="781"/>
      <c r="K94" s="781"/>
      <c r="L94" s="781"/>
      <c r="M94" s="781"/>
    </row>
    <row r="95" spans="9:13">
      <c r="I95" s="781"/>
      <c r="J95" s="781"/>
      <c r="K95" s="781"/>
      <c r="L95" s="781"/>
      <c r="M95" s="781"/>
    </row>
    <row r="96" spans="9:13">
      <c r="I96" s="781"/>
      <c r="J96" s="781"/>
      <c r="K96" s="781"/>
      <c r="L96" s="781"/>
      <c r="M96" s="781"/>
    </row>
    <row r="97" spans="9:13">
      <c r="I97" s="781"/>
      <c r="J97" s="781"/>
      <c r="K97" s="781"/>
      <c r="L97" s="781"/>
      <c r="M97" s="781"/>
    </row>
    <row r="98" spans="9:13">
      <c r="I98" s="781"/>
      <c r="J98" s="781"/>
      <c r="K98" s="781"/>
      <c r="L98" s="781"/>
      <c r="M98" s="781"/>
    </row>
    <row r="99" spans="9:13">
      <c r="I99" s="781"/>
      <c r="J99" s="781"/>
      <c r="K99" s="781"/>
      <c r="L99" s="781"/>
      <c r="M99" s="781"/>
    </row>
    <row r="100" spans="9:13">
      <c r="I100" s="781"/>
      <c r="J100" s="781"/>
      <c r="K100" s="781"/>
      <c r="L100" s="781"/>
      <c r="M100" s="781"/>
    </row>
    <row r="101" spans="9:13">
      <c r="I101" s="781"/>
      <c r="J101" s="781"/>
      <c r="K101" s="781"/>
      <c r="L101" s="781"/>
      <c r="M101" s="781"/>
    </row>
    <row r="102" spans="9:13">
      <c r="I102" s="781"/>
      <c r="J102" s="781"/>
      <c r="K102" s="781"/>
      <c r="L102" s="781"/>
      <c r="M102" s="781"/>
    </row>
    <row r="103" spans="9:13">
      <c r="I103" s="781"/>
      <c r="J103" s="781"/>
      <c r="K103" s="781"/>
      <c r="L103" s="781"/>
      <c r="M103" s="781"/>
    </row>
    <row r="104" spans="9:13">
      <c r="I104" s="781"/>
      <c r="J104" s="781"/>
      <c r="K104" s="781"/>
      <c r="L104" s="781"/>
      <c r="M104" s="781"/>
    </row>
    <row r="105" spans="9:13">
      <c r="I105" s="781"/>
      <c r="J105" s="781"/>
      <c r="K105" s="781"/>
      <c r="L105" s="781"/>
      <c r="M105" s="781"/>
    </row>
    <row r="106" spans="9:13">
      <c r="I106" s="781"/>
      <c r="J106" s="781"/>
      <c r="K106" s="781"/>
      <c r="L106" s="781"/>
      <c r="M106" s="781"/>
    </row>
    <row r="107" spans="9:13">
      <c r="I107" s="781"/>
      <c r="J107" s="781"/>
      <c r="K107" s="781"/>
      <c r="L107" s="781"/>
      <c r="M107" s="781"/>
    </row>
    <row r="108" spans="9:13">
      <c r="I108" s="781"/>
      <c r="J108" s="781"/>
      <c r="K108" s="781"/>
      <c r="L108" s="781"/>
      <c r="M108" s="781"/>
    </row>
    <row r="109" spans="9:13">
      <c r="I109" s="781"/>
      <c r="J109" s="781"/>
      <c r="K109" s="781"/>
      <c r="L109" s="781"/>
      <c r="M109" s="781"/>
    </row>
    <row r="110" spans="9:13">
      <c r="I110" s="781"/>
      <c r="J110" s="781"/>
      <c r="K110" s="781"/>
      <c r="L110" s="781"/>
      <c r="M110" s="781"/>
    </row>
    <row r="111" spans="9:13">
      <c r="I111" s="781"/>
      <c r="J111" s="781"/>
      <c r="K111" s="781"/>
      <c r="L111" s="781"/>
      <c r="M111" s="781"/>
    </row>
    <row r="112" spans="9:13">
      <c r="I112" s="781"/>
      <c r="J112" s="781"/>
      <c r="K112" s="781"/>
      <c r="L112" s="781"/>
      <c r="M112" s="781"/>
    </row>
    <row r="113" spans="9:13">
      <c r="I113" s="781"/>
      <c r="J113" s="781"/>
      <c r="K113" s="781"/>
      <c r="L113" s="781"/>
      <c r="M113" s="781"/>
    </row>
    <row r="114" spans="9:13">
      <c r="I114" s="781"/>
      <c r="J114" s="781"/>
      <c r="K114" s="781"/>
      <c r="L114" s="781"/>
      <c r="M114" s="781"/>
    </row>
    <row r="115" spans="9:13">
      <c r="I115" s="781"/>
      <c r="J115" s="781"/>
      <c r="K115" s="781"/>
      <c r="L115" s="781"/>
      <c r="M115" s="781"/>
    </row>
    <row r="116" spans="9:13">
      <c r="I116" s="781"/>
      <c r="J116" s="781"/>
      <c r="K116" s="781"/>
      <c r="L116" s="781"/>
      <c r="M116" s="781"/>
    </row>
    <row r="117" spans="9:13">
      <c r="I117" s="781"/>
      <c r="J117" s="781"/>
      <c r="K117" s="781"/>
      <c r="L117" s="781"/>
      <c r="M117" s="781"/>
    </row>
    <row r="118" spans="9:13">
      <c r="I118" s="781"/>
      <c r="J118" s="781"/>
      <c r="K118" s="781"/>
      <c r="L118" s="781"/>
      <c r="M118" s="781"/>
    </row>
    <row r="119" spans="9:13">
      <c r="I119" s="781"/>
      <c r="J119" s="781"/>
      <c r="K119" s="781"/>
      <c r="L119" s="781"/>
      <c r="M119" s="781"/>
    </row>
    <row r="120" spans="9:13">
      <c r="I120" s="781"/>
      <c r="J120" s="781"/>
      <c r="K120" s="781"/>
      <c r="L120" s="781"/>
      <c r="M120" s="781"/>
    </row>
    <row r="121" spans="9:13">
      <c r="I121" s="781"/>
      <c r="J121" s="781"/>
      <c r="K121" s="781"/>
      <c r="L121" s="781"/>
      <c r="M121" s="781"/>
    </row>
    <row r="122" spans="9:13">
      <c r="I122" s="781"/>
      <c r="J122" s="781"/>
      <c r="K122" s="781"/>
      <c r="L122" s="781"/>
      <c r="M122" s="781"/>
    </row>
    <row r="123" spans="9:13">
      <c r="I123" s="781"/>
      <c r="J123" s="781"/>
      <c r="K123" s="781"/>
      <c r="L123" s="781"/>
      <c r="M123" s="781"/>
    </row>
    <row r="124" spans="9:13">
      <c r="I124" s="781"/>
      <c r="J124" s="781"/>
      <c r="K124" s="781"/>
      <c r="L124" s="781"/>
      <c r="M124" s="781"/>
    </row>
    <row r="125" spans="9:13">
      <c r="I125" s="781"/>
      <c r="J125" s="781"/>
      <c r="K125" s="781"/>
      <c r="L125" s="781"/>
      <c r="M125" s="781"/>
    </row>
    <row r="126" spans="9:13">
      <c r="I126" s="781"/>
      <c r="J126" s="781"/>
      <c r="K126" s="781"/>
      <c r="L126" s="781"/>
      <c r="M126" s="781"/>
    </row>
    <row r="127" spans="9:13">
      <c r="I127" s="781"/>
      <c r="J127" s="781"/>
      <c r="K127" s="781"/>
      <c r="L127" s="781"/>
      <c r="M127" s="781"/>
    </row>
    <row r="128" spans="9:13">
      <c r="I128" s="781"/>
      <c r="J128" s="781"/>
      <c r="K128" s="781"/>
      <c r="L128" s="781"/>
      <c r="M128" s="781"/>
    </row>
    <row r="129" spans="9:13">
      <c r="I129" s="781"/>
      <c r="J129" s="781"/>
      <c r="K129" s="781"/>
      <c r="L129" s="781"/>
      <c r="M129" s="781"/>
    </row>
    <row r="130" spans="9:13">
      <c r="I130" s="781"/>
      <c r="J130" s="781"/>
      <c r="K130" s="781"/>
      <c r="L130" s="781"/>
      <c r="M130" s="781"/>
    </row>
    <row r="131" spans="9:13">
      <c r="I131" s="781"/>
      <c r="J131" s="781"/>
      <c r="K131" s="781"/>
      <c r="L131" s="781"/>
      <c r="M131" s="781"/>
    </row>
    <row r="132" spans="9:13">
      <c r="I132" s="781"/>
      <c r="J132" s="781"/>
      <c r="K132" s="781"/>
      <c r="L132" s="781"/>
      <c r="M132" s="781"/>
    </row>
    <row r="133" spans="9:13">
      <c r="I133" s="781"/>
      <c r="J133" s="781"/>
      <c r="K133" s="781"/>
      <c r="L133" s="781"/>
      <c r="M133" s="781"/>
    </row>
    <row r="134" spans="9:13">
      <c r="I134" s="781"/>
      <c r="J134" s="781"/>
      <c r="K134" s="781"/>
      <c r="L134" s="781"/>
      <c r="M134" s="781"/>
    </row>
    <row r="135" spans="9:13">
      <c r="I135" s="781"/>
      <c r="J135" s="781"/>
      <c r="K135" s="781"/>
      <c r="L135" s="781"/>
      <c r="M135" s="781"/>
    </row>
    <row r="136" spans="9:13">
      <c r="I136" s="781"/>
      <c r="J136" s="781"/>
      <c r="K136" s="781"/>
      <c r="L136" s="781"/>
      <c r="M136" s="781"/>
    </row>
    <row r="137" spans="9:13">
      <c r="I137" s="781"/>
      <c r="J137" s="781"/>
      <c r="K137" s="781"/>
      <c r="L137" s="781"/>
      <c r="M137" s="781"/>
    </row>
    <row r="138" spans="9:13">
      <c r="I138" s="781"/>
      <c r="J138" s="781"/>
      <c r="K138" s="781"/>
      <c r="L138" s="781"/>
      <c r="M138" s="781"/>
    </row>
    <row r="139" spans="9:13">
      <c r="I139" s="781"/>
      <c r="J139" s="781"/>
      <c r="K139" s="781"/>
      <c r="L139" s="781"/>
      <c r="M139" s="781"/>
    </row>
    <row r="140" spans="9:13">
      <c r="I140" s="781"/>
      <c r="J140" s="781"/>
      <c r="K140" s="781"/>
      <c r="L140" s="781"/>
      <c r="M140" s="781"/>
    </row>
    <row r="141" spans="9:13">
      <c r="I141" s="781"/>
      <c r="J141" s="781"/>
      <c r="K141" s="781"/>
      <c r="L141" s="781"/>
      <c r="M141" s="781"/>
    </row>
    <row r="142" spans="9:13">
      <c r="I142" s="781"/>
      <c r="J142" s="781"/>
      <c r="K142" s="781"/>
      <c r="L142" s="781"/>
      <c r="M142" s="781"/>
    </row>
    <row r="143" spans="9:13">
      <c r="I143" s="781"/>
      <c r="J143" s="781"/>
      <c r="K143" s="781"/>
      <c r="L143" s="781"/>
      <c r="M143" s="781"/>
    </row>
    <row r="144" spans="9:13">
      <c r="I144" s="781"/>
      <c r="J144" s="781"/>
      <c r="K144" s="781"/>
      <c r="L144" s="781"/>
      <c r="M144" s="781"/>
    </row>
    <row r="145" spans="9:13">
      <c r="I145" s="781"/>
      <c r="J145" s="781"/>
      <c r="K145" s="781"/>
      <c r="L145" s="781"/>
      <c r="M145" s="781"/>
    </row>
    <row r="146" spans="9:13">
      <c r="I146" s="781"/>
      <c r="J146" s="781"/>
      <c r="K146" s="781"/>
      <c r="L146" s="781"/>
      <c r="M146" s="781"/>
    </row>
    <row r="147" spans="9:13">
      <c r="I147" s="781"/>
      <c r="J147" s="781"/>
      <c r="K147" s="781"/>
      <c r="L147" s="781"/>
      <c r="M147" s="781"/>
    </row>
    <row r="148" spans="9:13">
      <c r="I148" s="781"/>
      <c r="J148" s="781"/>
      <c r="K148" s="781"/>
      <c r="L148" s="781"/>
      <c r="M148" s="781"/>
    </row>
    <row r="149" spans="9:13">
      <c r="I149" s="781"/>
      <c r="J149" s="781"/>
      <c r="K149" s="781"/>
      <c r="L149" s="781"/>
      <c r="M149" s="781"/>
    </row>
    <row r="150" spans="9:13">
      <c r="I150" s="781"/>
      <c r="J150" s="781"/>
      <c r="K150" s="781"/>
      <c r="L150" s="781"/>
      <c r="M150" s="781"/>
    </row>
    <row r="151" spans="9:13">
      <c r="I151" s="781"/>
      <c r="J151" s="781"/>
      <c r="K151" s="781"/>
      <c r="L151" s="781"/>
      <c r="M151" s="781"/>
    </row>
    <row r="152" spans="9:13">
      <c r="I152" s="781"/>
      <c r="J152" s="781"/>
      <c r="K152" s="781"/>
      <c r="L152" s="781"/>
      <c r="M152" s="781"/>
    </row>
    <row r="153" spans="9:13">
      <c r="I153" s="781"/>
      <c r="J153" s="781"/>
      <c r="K153" s="781"/>
      <c r="L153" s="781"/>
      <c r="M153" s="781"/>
    </row>
    <row r="154" spans="9:13">
      <c r="I154" s="781"/>
      <c r="J154" s="781"/>
      <c r="K154" s="781"/>
      <c r="L154" s="781"/>
      <c r="M154" s="781"/>
    </row>
    <row r="155" spans="9:13">
      <c r="I155" s="781"/>
      <c r="J155" s="781"/>
      <c r="K155" s="781"/>
      <c r="L155" s="781"/>
      <c r="M155" s="781"/>
    </row>
    <row r="156" spans="9:13">
      <c r="I156" s="781"/>
      <c r="J156" s="781"/>
      <c r="K156" s="781"/>
      <c r="L156" s="781"/>
      <c r="M156" s="781"/>
    </row>
    <row r="157" spans="9:13">
      <c r="I157" s="781"/>
      <c r="J157" s="781"/>
      <c r="K157" s="781"/>
      <c r="L157" s="781"/>
      <c r="M157" s="781"/>
    </row>
    <row r="158" spans="9:13">
      <c r="I158" s="781"/>
      <c r="J158" s="781"/>
      <c r="K158" s="781"/>
      <c r="L158" s="781"/>
      <c r="M158" s="781"/>
    </row>
    <row r="159" spans="9:13">
      <c r="I159" s="781"/>
      <c r="J159" s="781"/>
      <c r="K159" s="781"/>
      <c r="L159" s="781"/>
      <c r="M159" s="781"/>
    </row>
    <row r="160" spans="9:13">
      <c r="I160" s="781"/>
      <c r="J160" s="781"/>
      <c r="K160" s="781"/>
      <c r="L160" s="781"/>
      <c r="M160" s="781"/>
    </row>
    <row r="161" spans="9:13">
      <c r="I161" s="781"/>
      <c r="J161" s="781"/>
      <c r="K161" s="781"/>
      <c r="L161" s="781"/>
      <c r="M161" s="781"/>
    </row>
    <row r="162" spans="9:13">
      <c r="I162" s="781"/>
      <c r="J162" s="781"/>
      <c r="K162" s="781"/>
      <c r="L162" s="781"/>
      <c r="M162" s="781"/>
    </row>
    <row r="163" spans="9:13">
      <c r="I163" s="781"/>
      <c r="J163" s="781"/>
      <c r="K163" s="781"/>
      <c r="L163" s="781"/>
      <c r="M163" s="781"/>
    </row>
    <row r="164" spans="9:13">
      <c r="I164" s="781"/>
      <c r="J164" s="781"/>
      <c r="K164" s="781"/>
      <c r="L164" s="781"/>
      <c r="M164" s="781"/>
    </row>
    <row r="165" spans="9:13">
      <c r="I165" s="781"/>
      <c r="J165" s="781"/>
      <c r="K165" s="781"/>
      <c r="L165" s="781"/>
      <c r="M165" s="781"/>
    </row>
    <row r="166" spans="9:13">
      <c r="I166" s="781"/>
      <c r="J166" s="781"/>
      <c r="K166" s="781"/>
      <c r="L166" s="781"/>
      <c r="M166" s="781"/>
    </row>
    <row r="167" spans="9:13">
      <c r="I167" s="781"/>
      <c r="J167" s="781"/>
      <c r="K167" s="781"/>
      <c r="L167" s="781"/>
      <c r="M167" s="781"/>
    </row>
    <row r="168" spans="9:13">
      <c r="I168" s="781"/>
      <c r="J168" s="781"/>
      <c r="K168" s="781"/>
      <c r="L168" s="781"/>
      <c r="M168" s="781"/>
    </row>
    <row r="169" spans="9:13">
      <c r="I169" s="781"/>
      <c r="J169" s="781"/>
      <c r="K169" s="781"/>
      <c r="L169" s="781"/>
      <c r="M169" s="781"/>
    </row>
    <row r="170" spans="9:13">
      <c r="I170" s="781"/>
      <c r="J170" s="781"/>
      <c r="K170" s="781"/>
      <c r="L170" s="781"/>
      <c r="M170" s="781"/>
    </row>
    <row r="171" spans="9:13">
      <c r="I171" s="781"/>
      <c r="J171" s="781"/>
      <c r="K171" s="781"/>
      <c r="L171" s="781"/>
      <c r="M171" s="781"/>
    </row>
    <row r="172" spans="9:13">
      <c r="I172" s="781"/>
      <c r="J172" s="781"/>
      <c r="K172" s="781"/>
      <c r="L172" s="781"/>
      <c r="M172" s="781"/>
    </row>
    <row r="173" spans="9:13">
      <c r="I173" s="781"/>
      <c r="J173" s="781"/>
      <c r="K173" s="781"/>
      <c r="L173" s="781"/>
      <c r="M173" s="781"/>
    </row>
    <row r="174" spans="9:13">
      <c r="I174" s="781"/>
      <c r="J174" s="781"/>
      <c r="K174" s="781"/>
      <c r="L174" s="781"/>
      <c r="M174" s="781"/>
    </row>
    <row r="175" spans="9:13">
      <c r="I175" s="781"/>
      <c r="J175" s="781"/>
      <c r="K175" s="781"/>
      <c r="L175" s="781"/>
      <c r="M175" s="781"/>
    </row>
    <row r="176" spans="9:13">
      <c r="I176" s="781"/>
      <c r="J176" s="781"/>
      <c r="K176" s="781"/>
      <c r="L176" s="781"/>
      <c r="M176" s="781"/>
    </row>
    <row r="177" spans="9:13">
      <c r="I177" s="781"/>
      <c r="J177" s="781"/>
      <c r="K177" s="781"/>
      <c r="L177" s="781"/>
      <c r="M177" s="781"/>
    </row>
    <row r="178" spans="9:13">
      <c r="I178" s="781"/>
      <c r="J178" s="781"/>
      <c r="K178" s="781"/>
      <c r="L178" s="781"/>
      <c r="M178" s="781"/>
    </row>
    <row r="179" spans="9:13">
      <c r="I179" s="781"/>
      <c r="J179" s="781"/>
      <c r="K179" s="781"/>
      <c r="L179" s="781"/>
      <c r="M179" s="781"/>
    </row>
    <row r="180" spans="9:13">
      <c r="I180" s="781"/>
      <c r="J180" s="781"/>
      <c r="K180" s="781"/>
      <c r="L180" s="781"/>
      <c r="M180" s="781"/>
    </row>
    <row r="181" spans="9:13">
      <c r="I181" s="781"/>
      <c r="J181" s="781"/>
      <c r="K181" s="781"/>
      <c r="L181" s="781"/>
      <c r="M181" s="781"/>
    </row>
    <row r="182" spans="9:13">
      <c r="I182" s="781"/>
      <c r="J182" s="781"/>
      <c r="K182" s="781"/>
      <c r="L182" s="781"/>
      <c r="M182" s="781"/>
    </row>
    <row r="183" spans="9:13">
      <c r="I183" s="781"/>
      <c r="J183" s="781"/>
      <c r="K183" s="781"/>
      <c r="L183" s="781"/>
      <c r="M183" s="781"/>
    </row>
    <row r="184" spans="9:13">
      <c r="I184" s="781"/>
      <c r="J184" s="781"/>
      <c r="K184" s="781"/>
      <c r="L184" s="781"/>
      <c r="M184" s="781"/>
    </row>
    <row r="185" spans="9:13">
      <c r="I185" s="781"/>
      <c r="J185" s="781"/>
      <c r="K185" s="781"/>
      <c r="L185" s="781"/>
      <c r="M185" s="781"/>
    </row>
    <row r="186" spans="9:13">
      <c r="I186" s="781"/>
      <c r="J186" s="781"/>
      <c r="K186" s="781"/>
      <c r="L186" s="781"/>
      <c r="M186" s="781"/>
    </row>
    <row r="187" spans="9:13">
      <c r="I187" s="781"/>
      <c r="J187" s="781"/>
      <c r="K187" s="781"/>
      <c r="L187" s="781"/>
      <c r="M187" s="781"/>
    </row>
    <row r="188" spans="9:13">
      <c r="I188" s="781"/>
      <c r="J188" s="781"/>
      <c r="K188" s="781"/>
      <c r="L188" s="781"/>
      <c r="M188" s="781"/>
    </row>
    <row r="189" spans="9:13">
      <c r="I189" s="781"/>
      <c r="J189" s="781"/>
      <c r="K189" s="781"/>
      <c r="L189" s="781"/>
      <c r="M189" s="781"/>
    </row>
    <row r="190" spans="9:13">
      <c r="I190" s="781"/>
      <c r="J190" s="781"/>
      <c r="K190" s="781"/>
      <c r="L190" s="781"/>
      <c r="M190" s="781"/>
    </row>
    <row r="191" spans="9:13">
      <c r="I191" s="781"/>
      <c r="J191" s="781"/>
      <c r="K191" s="781"/>
      <c r="L191" s="781"/>
      <c r="M191" s="781"/>
    </row>
    <row r="192" spans="9:13">
      <c r="I192" s="781"/>
      <c r="J192" s="781"/>
      <c r="K192" s="781"/>
      <c r="L192" s="781"/>
      <c r="M192" s="781"/>
    </row>
    <row r="193" spans="9:13">
      <c r="I193" s="781"/>
      <c r="J193" s="781"/>
      <c r="K193" s="781"/>
      <c r="L193" s="781"/>
      <c r="M193" s="781"/>
    </row>
    <row r="194" spans="9:13">
      <c r="I194" s="781"/>
      <c r="J194" s="781"/>
      <c r="K194" s="781"/>
      <c r="L194" s="781"/>
      <c r="M194" s="781"/>
    </row>
    <row r="195" spans="9:13">
      <c r="I195" s="781"/>
      <c r="J195" s="781"/>
      <c r="K195" s="781"/>
      <c r="L195" s="781"/>
      <c r="M195" s="781"/>
    </row>
    <row r="196" spans="9:13">
      <c r="I196" s="781"/>
      <c r="J196" s="781"/>
      <c r="K196" s="781"/>
      <c r="L196" s="781"/>
      <c r="M196" s="781"/>
    </row>
    <row r="197" spans="9:13">
      <c r="I197" s="781"/>
      <c r="J197" s="781"/>
      <c r="K197" s="781"/>
      <c r="L197" s="781"/>
      <c r="M197" s="781"/>
    </row>
    <row r="198" spans="9:13">
      <c r="I198" s="781"/>
      <c r="J198" s="781"/>
      <c r="K198" s="781"/>
      <c r="L198" s="781"/>
      <c r="M198" s="781"/>
    </row>
    <row r="199" spans="9:13">
      <c r="I199" s="781"/>
      <c r="J199" s="781"/>
      <c r="K199" s="781"/>
      <c r="L199" s="781"/>
      <c r="M199" s="781"/>
    </row>
    <row r="200" spans="9:13">
      <c r="I200" s="781"/>
      <c r="J200" s="781"/>
      <c r="K200" s="781"/>
      <c r="L200" s="781"/>
      <c r="M200" s="781"/>
    </row>
    <row r="201" spans="9:13">
      <c r="I201" s="781"/>
      <c r="J201" s="781"/>
      <c r="K201" s="781"/>
      <c r="L201" s="781"/>
      <c r="M201" s="781"/>
    </row>
    <row r="202" spans="9:13">
      <c r="I202" s="781"/>
      <c r="J202" s="781"/>
      <c r="K202" s="781"/>
      <c r="L202" s="781"/>
      <c r="M202" s="781"/>
    </row>
    <row r="203" spans="9:13">
      <c r="I203" s="781"/>
      <c r="J203" s="781"/>
      <c r="K203" s="781"/>
      <c r="L203" s="781"/>
      <c r="M203" s="781"/>
    </row>
    <row r="204" spans="9:13">
      <c r="I204" s="781"/>
      <c r="J204" s="781"/>
      <c r="K204" s="781"/>
      <c r="L204" s="781"/>
      <c r="M204" s="781"/>
    </row>
    <row r="205" spans="9:13">
      <c r="I205" s="781"/>
      <c r="J205" s="781"/>
      <c r="K205" s="781"/>
      <c r="L205" s="781"/>
      <c r="M205" s="781"/>
    </row>
    <row r="206" spans="9:13">
      <c r="I206" s="781"/>
      <c r="J206" s="781"/>
      <c r="K206" s="781"/>
      <c r="L206" s="781"/>
      <c r="M206" s="781"/>
    </row>
    <row r="207" spans="9:13">
      <c r="I207" s="781"/>
      <c r="J207" s="781"/>
      <c r="K207" s="781"/>
      <c r="L207" s="781"/>
      <c r="M207" s="781"/>
    </row>
    <row r="208" spans="9:13">
      <c r="I208" s="781"/>
      <c r="J208" s="781"/>
      <c r="K208" s="781"/>
      <c r="L208" s="781"/>
      <c r="M208" s="781"/>
    </row>
    <row r="209" spans="9:13">
      <c r="I209" s="781"/>
      <c r="J209" s="781"/>
      <c r="K209" s="781"/>
      <c r="L209" s="781"/>
      <c r="M209" s="781"/>
    </row>
    <row r="210" spans="9:13">
      <c r="I210" s="781"/>
      <c r="J210" s="781"/>
      <c r="K210" s="781"/>
      <c r="L210" s="781"/>
      <c r="M210" s="781"/>
    </row>
    <row r="211" spans="9:13">
      <c r="I211" s="781"/>
      <c r="J211" s="781"/>
      <c r="K211" s="781"/>
      <c r="L211" s="781"/>
      <c r="M211" s="781"/>
    </row>
    <row r="212" spans="9:13">
      <c r="I212" s="781"/>
      <c r="J212" s="781"/>
      <c r="K212" s="781"/>
      <c r="L212" s="781"/>
      <c r="M212" s="781"/>
    </row>
    <row r="213" spans="9:13">
      <c r="I213" s="781"/>
      <c r="J213" s="781"/>
      <c r="K213" s="781"/>
      <c r="L213" s="781"/>
      <c r="M213" s="781"/>
    </row>
    <row r="214" spans="9:13">
      <c r="I214" s="781"/>
      <c r="J214" s="781"/>
      <c r="K214" s="781"/>
      <c r="L214" s="781"/>
      <c r="M214" s="781"/>
    </row>
    <row r="215" spans="9:13">
      <c r="I215" s="781"/>
      <c r="J215" s="781"/>
      <c r="K215" s="781"/>
      <c r="L215" s="781"/>
      <c r="M215" s="781"/>
    </row>
    <row r="216" spans="9:13">
      <c r="I216" s="781"/>
      <c r="J216" s="781"/>
      <c r="K216" s="781"/>
      <c r="L216" s="781"/>
      <c r="M216" s="781"/>
    </row>
    <row r="217" spans="9:13">
      <c r="I217" s="781"/>
      <c r="J217" s="781"/>
      <c r="K217" s="781"/>
      <c r="L217" s="781"/>
      <c r="M217" s="781"/>
    </row>
    <row r="218" spans="9:13">
      <c r="I218" s="781"/>
      <c r="J218" s="781"/>
      <c r="K218" s="781"/>
      <c r="L218" s="781"/>
      <c r="M218" s="781"/>
    </row>
    <row r="219" spans="9:13">
      <c r="I219" s="781"/>
      <c r="J219" s="781"/>
      <c r="K219" s="781"/>
      <c r="L219" s="781"/>
      <c r="M219" s="781"/>
    </row>
    <row r="220" spans="9:13">
      <c r="I220" s="781"/>
      <c r="J220" s="781"/>
      <c r="K220" s="781"/>
      <c r="L220" s="781"/>
      <c r="M220" s="781"/>
    </row>
    <row r="221" spans="9:13">
      <c r="I221" s="781"/>
      <c r="J221" s="781"/>
      <c r="K221" s="781"/>
      <c r="L221" s="781"/>
      <c r="M221" s="781"/>
    </row>
    <row r="222" spans="9:13">
      <c r="I222" s="781"/>
      <c r="J222" s="781"/>
      <c r="K222" s="781"/>
      <c r="L222" s="781"/>
      <c r="M222" s="781"/>
    </row>
    <row r="223" spans="9:13">
      <c r="I223" s="781"/>
      <c r="J223" s="781"/>
      <c r="K223" s="781"/>
      <c r="L223" s="781"/>
      <c r="M223" s="781"/>
    </row>
    <row r="224" spans="9:13">
      <c r="I224" s="781"/>
      <c r="J224" s="781"/>
      <c r="K224" s="781"/>
      <c r="L224" s="781"/>
      <c r="M224" s="781"/>
    </row>
    <row r="225" spans="9:13">
      <c r="I225" s="781"/>
      <c r="J225" s="781"/>
      <c r="K225" s="781"/>
      <c r="L225" s="781"/>
      <c r="M225" s="781"/>
    </row>
    <row r="226" spans="9:13">
      <c r="I226" s="781"/>
      <c r="J226" s="781"/>
      <c r="K226" s="781"/>
      <c r="L226" s="781"/>
      <c r="M226" s="781"/>
    </row>
    <row r="227" spans="9:13">
      <c r="I227" s="781"/>
      <c r="J227" s="781"/>
      <c r="K227" s="781"/>
      <c r="L227" s="781"/>
      <c r="M227" s="781"/>
    </row>
    <row r="228" spans="9:13">
      <c r="I228" s="781"/>
      <c r="J228" s="781"/>
      <c r="K228" s="781"/>
      <c r="L228" s="781"/>
      <c r="M228" s="781"/>
    </row>
    <row r="229" spans="9:13">
      <c r="I229" s="781"/>
      <c r="J229" s="781"/>
      <c r="K229" s="781"/>
      <c r="L229" s="781"/>
      <c r="M229" s="781"/>
    </row>
    <row r="230" spans="9:13">
      <c r="I230" s="781"/>
      <c r="J230" s="781"/>
      <c r="K230" s="781"/>
      <c r="L230" s="781"/>
      <c r="M230" s="781"/>
    </row>
    <row r="231" spans="9:13">
      <c r="I231" s="781"/>
      <c r="J231" s="781"/>
      <c r="K231" s="781"/>
      <c r="L231" s="781"/>
      <c r="M231" s="781"/>
    </row>
    <row r="232" spans="9:13">
      <c r="I232" s="781"/>
      <c r="J232" s="781"/>
      <c r="K232" s="781"/>
      <c r="L232" s="781"/>
      <c r="M232" s="781"/>
    </row>
    <row r="233" spans="9:13">
      <c r="I233" s="781"/>
      <c r="J233" s="781"/>
      <c r="K233" s="781"/>
      <c r="L233" s="781"/>
      <c r="M233" s="781"/>
    </row>
    <row r="234" spans="9:13">
      <c r="I234" s="781"/>
      <c r="J234" s="781"/>
      <c r="K234" s="781"/>
      <c r="L234" s="781"/>
      <c r="M234" s="781"/>
    </row>
    <row r="235" spans="9:13">
      <c r="I235" s="781"/>
      <c r="J235" s="781"/>
      <c r="K235" s="781"/>
      <c r="L235" s="781"/>
      <c r="M235" s="781"/>
    </row>
    <row r="236" spans="9:13">
      <c r="I236" s="781"/>
      <c r="J236" s="781"/>
      <c r="K236" s="781"/>
      <c r="L236" s="781"/>
      <c r="M236" s="781"/>
    </row>
    <row r="237" spans="9:13">
      <c r="I237" s="781"/>
      <c r="J237" s="781"/>
      <c r="K237" s="781"/>
      <c r="L237" s="781"/>
      <c r="M237" s="781"/>
    </row>
    <row r="238" spans="9:13">
      <c r="I238" s="781"/>
      <c r="J238" s="781"/>
      <c r="K238" s="781"/>
      <c r="L238" s="781"/>
      <c r="M238" s="781"/>
    </row>
    <row r="239" spans="9:13">
      <c r="I239" s="781"/>
      <c r="J239" s="781"/>
      <c r="K239" s="781"/>
      <c r="L239" s="781"/>
      <c r="M239" s="781"/>
    </row>
    <row r="240" spans="9:13">
      <c r="I240" s="781"/>
      <c r="J240" s="781"/>
      <c r="K240" s="781"/>
      <c r="L240" s="781"/>
      <c r="M240" s="781"/>
    </row>
    <row r="241" spans="9:13">
      <c r="I241" s="781"/>
      <c r="J241" s="781"/>
      <c r="K241" s="781"/>
      <c r="L241" s="781"/>
      <c r="M241" s="781"/>
    </row>
    <row r="242" spans="9:13">
      <c r="I242" s="781"/>
      <c r="J242" s="781"/>
      <c r="K242" s="781"/>
      <c r="L242" s="781"/>
      <c r="M242" s="781"/>
    </row>
    <row r="243" spans="9:13">
      <c r="I243" s="781"/>
      <c r="J243" s="781"/>
      <c r="K243" s="781"/>
      <c r="L243" s="781"/>
      <c r="M243" s="781"/>
    </row>
    <row r="244" spans="9:13">
      <c r="I244" s="781"/>
      <c r="J244" s="781"/>
      <c r="K244" s="781"/>
      <c r="L244" s="781"/>
      <c r="M244" s="781"/>
    </row>
    <row r="245" spans="9:13">
      <c r="I245" s="781"/>
      <c r="J245" s="781"/>
      <c r="K245" s="781"/>
      <c r="L245" s="781"/>
      <c r="M245" s="781"/>
    </row>
    <row r="246" spans="9:13">
      <c r="I246" s="781"/>
      <c r="J246" s="781"/>
      <c r="K246" s="781"/>
      <c r="L246" s="781"/>
      <c r="M246" s="781"/>
    </row>
    <row r="247" spans="9:13">
      <c r="I247" s="781"/>
      <c r="J247" s="781"/>
      <c r="K247" s="781"/>
      <c r="L247" s="781"/>
      <c r="M247" s="781"/>
    </row>
    <row r="248" spans="9:13">
      <c r="I248" s="781"/>
      <c r="J248" s="781"/>
      <c r="K248" s="781"/>
      <c r="L248" s="781"/>
      <c r="M248" s="781"/>
    </row>
    <row r="249" spans="9:13">
      <c r="I249" s="781"/>
      <c r="J249" s="781"/>
      <c r="K249" s="781"/>
      <c r="L249" s="781"/>
      <c r="M249" s="781"/>
    </row>
  </sheetData>
  <mergeCells count="16">
    <mergeCell ref="C7:C10"/>
    <mergeCell ref="C39:C42"/>
    <mergeCell ref="D39:D41"/>
    <mergeCell ref="E39:G39"/>
    <mergeCell ref="J39:J41"/>
    <mergeCell ref="N39:N41"/>
    <mergeCell ref="E40:E41"/>
    <mergeCell ref="F40:G40"/>
    <mergeCell ref="N7:N9"/>
    <mergeCell ref="D7:D9"/>
    <mergeCell ref="E7:G7"/>
    <mergeCell ref="E8:E9"/>
    <mergeCell ref="F8:G8"/>
    <mergeCell ref="J7:J9"/>
    <mergeCell ref="K7:K9"/>
    <mergeCell ref="K39:K41"/>
  </mergeCells>
  <phoneticPr fontId="0" type="noConversion"/>
  <hyperlinks>
    <hyperlink ref="A1" location="Índice!A1" display="Índice!A1" xr:uid="{00000000-0004-0000-0A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8">
    <pageSetUpPr fitToPage="1"/>
  </sheetPr>
  <dimension ref="A1:I41"/>
  <sheetViews>
    <sheetView showGridLines="0" zoomScale="80" zoomScaleNormal="80" workbookViewId="0">
      <selection activeCell="C2" sqref="C2:I2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53.6640625" style="274" customWidth="1"/>
    <col min="4" max="9" width="16.88671875" style="274" customWidth="1"/>
    <col min="10" max="16384" width="9.109375" style="274"/>
  </cols>
  <sheetData>
    <row r="1" spans="1:9" ht="14.4">
      <c r="A1" s="327" t="s">
        <v>321</v>
      </c>
    </row>
    <row r="2" spans="1:9" s="141" customFormat="1" ht="42" customHeight="1">
      <c r="A2" s="468"/>
      <c r="C2" s="1357" t="s">
        <v>722</v>
      </c>
      <c r="D2" s="1358"/>
      <c r="E2" s="1358"/>
      <c r="F2" s="1358"/>
      <c r="G2" s="1358"/>
      <c r="H2" s="1358"/>
      <c r="I2" s="1358"/>
    </row>
    <row r="3" spans="1:9">
      <c r="C3" s="469"/>
      <c r="D3" s="470"/>
      <c r="E3" s="470"/>
      <c r="F3" s="470"/>
      <c r="G3" s="470"/>
      <c r="H3" s="470"/>
      <c r="I3" s="470"/>
    </row>
    <row r="4" spans="1:9" ht="26.4">
      <c r="C4" s="248" t="s">
        <v>0</v>
      </c>
      <c r="I4" s="486" t="s">
        <v>430</v>
      </c>
    </row>
    <row r="5" spans="1:9" ht="15" customHeight="1">
      <c r="C5" s="1360" t="s">
        <v>79</v>
      </c>
      <c r="D5" s="471" t="s">
        <v>105</v>
      </c>
      <c r="E5" s="1363" t="s">
        <v>2</v>
      </c>
      <c r="F5" s="1364"/>
      <c r="G5" s="1363" t="s">
        <v>106</v>
      </c>
      <c r="H5" s="1364"/>
      <c r="I5" s="472" t="s">
        <v>105</v>
      </c>
    </row>
    <row r="6" spans="1:9" ht="15" customHeight="1">
      <c r="C6" s="1361"/>
      <c r="D6" s="473" t="s">
        <v>107</v>
      </c>
      <c r="E6" s="472" t="s">
        <v>108</v>
      </c>
      <c r="F6" s="472" t="s">
        <v>109</v>
      </c>
      <c r="G6" s="472" t="s">
        <v>108</v>
      </c>
      <c r="H6" s="472" t="s">
        <v>109</v>
      </c>
      <c r="I6" s="474" t="s">
        <v>110</v>
      </c>
    </row>
    <row r="7" spans="1:9" ht="15" customHeight="1">
      <c r="C7" s="1362"/>
      <c r="D7" s="475"/>
      <c r="E7" s="476"/>
      <c r="F7" s="476"/>
      <c r="G7" s="476"/>
      <c r="H7" s="476"/>
      <c r="I7" s="477"/>
    </row>
    <row r="8" spans="1:9" ht="9" customHeight="1">
      <c r="C8" s="275"/>
    </row>
    <row r="9" spans="1:9">
      <c r="C9" s="17"/>
      <c r="D9" s="278"/>
      <c r="E9" s="278"/>
      <c r="F9" s="278"/>
      <c r="G9" s="278"/>
      <c r="H9" s="278"/>
      <c r="I9" s="278"/>
    </row>
    <row r="10" spans="1:9">
      <c r="C10" s="142" t="s">
        <v>375</v>
      </c>
      <c r="D10" s="71"/>
      <c r="E10" s="71"/>
      <c r="F10" s="72"/>
      <c r="G10" s="72"/>
      <c r="H10" s="72"/>
      <c r="I10" s="72"/>
    </row>
    <row r="11" spans="1:9">
      <c r="C11" s="142" t="s">
        <v>193</v>
      </c>
      <c r="D11" s="71"/>
      <c r="E11" s="72"/>
      <c r="F11" s="72"/>
      <c r="G11" s="72"/>
      <c r="H11" s="72"/>
      <c r="I11" s="72"/>
    </row>
    <row r="12" spans="1:9">
      <c r="C12" s="142" t="s">
        <v>194</v>
      </c>
      <c r="D12" s="71"/>
      <c r="E12" s="72"/>
      <c r="F12" s="72"/>
      <c r="G12" s="72"/>
      <c r="H12" s="72"/>
      <c r="I12" s="72"/>
    </row>
    <row r="13" spans="1:9">
      <c r="C13" s="6" t="s">
        <v>11</v>
      </c>
      <c r="D13" s="276"/>
      <c r="E13" s="276"/>
      <c r="F13" s="276"/>
      <c r="G13" s="276"/>
      <c r="H13" s="276"/>
      <c r="I13" s="276"/>
    </row>
    <row r="14" spans="1:9">
      <c r="C14" s="277"/>
      <c r="D14" s="72"/>
      <c r="E14" s="72"/>
      <c r="F14" s="72"/>
      <c r="G14" s="72"/>
      <c r="H14" s="72"/>
      <c r="I14" s="72"/>
    </row>
    <row r="15" spans="1:9">
      <c r="C15" s="143" t="s">
        <v>161</v>
      </c>
      <c r="D15" s="71"/>
      <c r="E15" s="71"/>
      <c r="F15" s="71"/>
      <c r="G15" s="71"/>
      <c r="H15" s="71"/>
      <c r="I15" s="72"/>
    </row>
    <row r="16" spans="1:9">
      <c r="C16" s="143" t="s">
        <v>98</v>
      </c>
      <c r="D16" s="71"/>
      <c r="E16" s="71"/>
      <c r="F16" s="71"/>
      <c r="G16" s="71"/>
      <c r="H16" s="71"/>
      <c r="I16" s="72"/>
    </row>
    <row r="17" spans="3:9">
      <c r="C17" s="6" t="s">
        <v>27</v>
      </c>
      <c r="D17" s="276"/>
      <c r="E17" s="276"/>
      <c r="F17" s="276"/>
      <c r="G17" s="276"/>
      <c r="H17" s="276"/>
      <c r="I17" s="276"/>
    </row>
    <row r="19" spans="3:9" ht="15.6">
      <c r="C19" s="18"/>
      <c r="D19" s="294"/>
      <c r="F19" s="294"/>
      <c r="G19" s="294"/>
    </row>
    <row r="20" spans="3:9">
      <c r="D20" s="294"/>
      <c r="F20" s="294"/>
    </row>
    <row r="21" spans="3:9" ht="22.5" customHeight="1">
      <c r="C21" s="1357" t="s">
        <v>723</v>
      </c>
      <c r="D21" s="1358"/>
      <c r="E21" s="1358"/>
      <c r="F21" s="1358"/>
      <c r="G21" s="1358"/>
      <c r="H21" s="1358"/>
      <c r="I21" s="1358"/>
    </row>
    <row r="22" spans="3:9">
      <c r="C22" s="469"/>
      <c r="D22" s="470"/>
      <c r="E22" s="470"/>
      <c r="F22" s="470"/>
      <c r="G22" s="470"/>
      <c r="H22" s="470"/>
      <c r="I22" s="470"/>
    </row>
    <row r="23" spans="3:9" ht="26.4">
      <c r="C23" s="248" t="s">
        <v>257</v>
      </c>
      <c r="I23" s="486" t="s">
        <v>430</v>
      </c>
    </row>
    <row r="24" spans="3:9" ht="15" customHeight="1">
      <c r="C24" s="1360" t="s">
        <v>79</v>
      </c>
      <c r="D24" s="471" t="s">
        <v>105</v>
      </c>
      <c r="E24" s="1363" t="s">
        <v>2</v>
      </c>
      <c r="F24" s="1364"/>
      <c r="G24" s="1363" t="s">
        <v>106</v>
      </c>
      <c r="H24" s="1364"/>
      <c r="I24" s="472" t="s">
        <v>105</v>
      </c>
    </row>
    <row r="25" spans="3:9" ht="15" customHeight="1">
      <c r="C25" s="1361"/>
      <c r="D25" s="473" t="s">
        <v>107</v>
      </c>
      <c r="E25" s="472" t="s">
        <v>108</v>
      </c>
      <c r="F25" s="472" t="s">
        <v>109</v>
      </c>
      <c r="G25" s="472" t="s">
        <v>108</v>
      </c>
      <c r="H25" s="472" t="s">
        <v>109</v>
      </c>
      <c r="I25" s="474" t="s">
        <v>110</v>
      </c>
    </row>
    <row r="26" spans="3:9" ht="15" customHeight="1">
      <c r="C26" s="1362"/>
      <c r="D26" s="475"/>
      <c r="E26" s="476"/>
      <c r="F26" s="476"/>
      <c r="G26" s="476"/>
      <c r="H26" s="476"/>
      <c r="I26" s="477"/>
    </row>
    <row r="27" spans="3:9" ht="9" customHeight="1">
      <c r="C27" s="275"/>
    </row>
    <row r="28" spans="3:9">
      <c r="C28" s="17"/>
      <c r="D28" s="278"/>
      <c r="E28" s="278"/>
      <c r="F28" s="278"/>
      <c r="G28" s="278"/>
      <c r="H28" s="278"/>
      <c r="I28" s="278"/>
    </row>
    <row r="29" spans="3:9">
      <c r="C29" s="142" t="s">
        <v>375</v>
      </c>
      <c r="D29" s="71"/>
      <c r="E29" s="71"/>
      <c r="F29" s="72"/>
      <c r="G29" s="72"/>
      <c r="H29" s="72"/>
      <c r="I29" s="72"/>
    </row>
    <row r="30" spans="3:9">
      <c r="C30" s="142" t="s">
        <v>193</v>
      </c>
      <c r="D30" s="71"/>
      <c r="E30" s="72"/>
      <c r="F30" s="72"/>
      <c r="G30" s="72"/>
      <c r="H30" s="72"/>
      <c r="I30" s="72"/>
    </row>
    <row r="31" spans="3:9">
      <c r="C31" s="277" t="s">
        <v>194</v>
      </c>
      <c r="D31" s="71"/>
      <c r="E31" s="72"/>
      <c r="F31" s="72"/>
      <c r="G31" s="72"/>
      <c r="H31" s="72"/>
      <c r="I31" s="72"/>
    </row>
    <row r="32" spans="3:9">
      <c r="C32" s="6" t="s">
        <v>11</v>
      </c>
      <c r="D32" s="276"/>
      <c r="E32" s="276"/>
      <c r="F32" s="276"/>
      <c r="G32" s="276"/>
      <c r="H32" s="276"/>
      <c r="I32" s="276"/>
    </row>
    <row r="33" spans="3:9">
      <c r="C33" s="277"/>
      <c r="D33" s="72"/>
      <c r="E33" s="72"/>
      <c r="F33" s="72"/>
      <c r="G33" s="72"/>
      <c r="H33" s="72"/>
      <c r="I33" s="72"/>
    </row>
    <row r="34" spans="3:9">
      <c r="C34" s="143" t="s">
        <v>161</v>
      </c>
      <c r="D34" s="71"/>
      <c r="E34" s="71"/>
      <c r="F34" s="71"/>
      <c r="G34" s="71"/>
      <c r="H34" s="71"/>
      <c r="I34" s="72"/>
    </row>
    <row r="35" spans="3:9">
      <c r="C35" s="143" t="s">
        <v>98</v>
      </c>
      <c r="D35" s="71"/>
      <c r="E35" s="72"/>
      <c r="F35" s="71"/>
      <c r="G35" s="72"/>
      <c r="H35" s="71"/>
      <c r="I35" s="72"/>
    </row>
    <row r="36" spans="3:9">
      <c r="C36" s="6" t="s">
        <v>27</v>
      </c>
      <c r="D36" s="276"/>
      <c r="E36" s="276"/>
      <c r="F36" s="276"/>
      <c r="G36" s="276"/>
      <c r="H36" s="276"/>
      <c r="I36" s="276"/>
    </row>
    <row r="37" spans="3:9">
      <c r="C37" s="478"/>
    </row>
    <row r="38" spans="3:9" ht="15.6">
      <c r="C38" s="1359"/>
      <c r="D38" s="1359"/>
      <c r="E38" s="1359"/>
      <c r="F38" s="1359"/>
      <c r="G38" s="1359"/>
      <c r="H38" s="1359"/>
      <c r="I38" s="1359"/>
    </row>
    <row r="39" spans="3:9">
      <c r="C39"/>
      <c r="D39"/>
      <c r="E39"/>
      <c r="F39"/>
      <c r="G39"/>
      <c r="H39"/>
      <c r="I39"/>
    </row>
    <row r="40" spans="3:9">
      <c r="C40"/>
      <c r="D40"/>
      <c r="E40"/>
      <c r="F40"/>
      <c r="G40"/>
      <c r="H40"/>
      <c r="I40"/>
    </row>
    <row r="41" spans="3:9">
      <c r="C41"/>
      <c r="D41"/>
      <c r="E41"/>
      <c r="F41"/>
      <c r="G41"/>
      <c r="H41"/>
      <c r="I41"/>
    </row>
  </sheetData>
  <mergeCells count="9">
    <mergeCell ref="C2:I2"/>
    <mergeCell ref="C38:I38"/>
    <mergeCell ref="C24:C26"/>
    <mergeCell ref="E24:F24"/>
    <mergeCell ref="G24:H24"/>
    <mergeCell ref="C5:C7"/>
    <mergeCell ref="E5:F5"/>
    <mergeCell ref="G5:H5"/>
    <mergeCell ref="C21:I21"/>
  </mergeCells>
  <phoneticPr fontId="0" type="noConversion"/>
  <hyperlinks>
    <hyperlink ref="A1" location="Índice!A1" display="Índice!A1" xr:uid="{00000000-0004-0000-0B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1" fitToHeight="2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07"/>
  <sheetViews>
    <sheetView showGridLines="0" zoomScale="80" zoomScaleNormal="80" workbookViewId="0">
      <selection activeCell="C94" sqref="C94:F94"/>
    </sheetView>
  </sheetViews>
  <sheetFormatPr defaultColWidth="9.109375" defaultRowHeight="13.2"/>
  <cols>
    <col min="1" max="1" width="7.88671875" style="141" customWidth="1"/>
    <col min="2" max="2" width="5.44140625" style="141" customWidth="1"/>
    <col min="3" max="3" width="57.5546875" style="135" customWidth="1"/>
    <col min="4" max="6" width="24.6640625" style="137" customWidth="1"/>
    <col min="7" max="7" width="24.6640625" style="268" customWidth="1"/>
    <col min="8" max="8" width="19.88671875" style="268" customWidth="1"/>
    <col min="9" max="10" width="20" style="137" customWidth="1"/>
    <col min="11" max="16384" width="9.109375" style="137"/>
  </cols>
  <sheetData>
    <row r="1" spans="1:8" s="141" customFormat="1" ht="14.4">
      <c r="A1" s="327" t="s">
        <v>321</v>
      </c>
      <c r="B1" s="399"/>
    </row>
    <row r="2" spans="1:8" ht="21" customHeight="1">
      <c r="C2" s="1365" t="str">
        <f>+Índice!C20</f>
        <v>Quadro N7-10 - AGS - Custos com Combustíveis e Lubrificantes em t-1</v>
      </c>
      <c r="D2" s="1365"/>
      <c r="E2" s="1365"/>
      <c r="F2" s="1365"/>
      <c r="G2" s="1365"/>
      <c r="H2" s="1365"/>
    </row>
    <row r="3" spans="1:8" ht="21" customHeight="1">
      <c r="C3" s="398"/>
      <c r="D3" s="398"/>
      <c r="E3" s="398"/>
      <c r="F3" s="398"/>
      <c r="G3" s="398"/>
      <c r="H3" s="398"/>
    </row>
    <row r="5" spans="1:8" ht="26.4">
      <c r="C5" s="248" t="s">
        <v>0</v>
      </c>
      <c r="G5" s="245" t="s">
        <v>377</v>
      </c>
    </row>
    <row r="6" spans="1:8" ht="28.8">
      <c r="C6" s="419"/>
      <c r="D6" s="1203" t="s">
        <v>200</v>
      </c>
      <c r="E6" s="1203" t="s">
        <v>265</v>
      </c>
      <c r="F6" s="1203" t="s">
        <v>201</v>
      </c>
      <c r="G6" s="1203" t="s">
        <v>786</v>
      </c>
    </row>
    <row r="7" spans="1:8" s="127" customFormat="1" ht="6" customHeight="1">
      <c r="A7" s="141"/>
      <c r="B7" s="141"/>
      <c r="C7" s="35"/>
      <c r="D7" s="36"/>
      <c r="E7" s="188"/>
      <c r="F7" s="188"/>
      <c r="G7" s="269"/>
      <c r="H7" s="268"/>
    </row>
    <row r="8" spans="1:8" s="127" customFormat="1">
      <c r="A8" s="141"/>
      <c r="B8" s="141"/>
      <c r="C8" s="37"/>
      <c r="D8" s="38"/>
      <c r="E8" s="39"/>
      <c r="F8" s="39"/>
      <c r="G8" s="39"/>
      <c r="H8" s="268"/>
    </row>
    <row r="9" spans="1:8" s="127" customFormat="1">
      <c r="A9" s="141"/>
      <c r="B9" s="141"/>
      <c r="C9" s="40" t="s">
        <v>66</v>
      </c>
      <c r="D9" s="41"/>
      <c r="E9" s="42"/>
      <c r="F9" s="42"/>
      <c r="G9" s="42"/>
      <c r="H9" s="268"/>
    </row>
    <row r="10" spans="1:8" s="127" customFormat="1" ht="12.75" customHeight="1">
      <c r="A10" s="141"/>
      <c r="B10" s="141"/>
      <c r="C10" s="1204" t="s">
        <v>202</v>
      </c>
      <c r="D10" s="87"/>
      <c r="E10" s="73"/>
      <c r="F10" s="73"/>
      <c r="G10" s="74"/>
      <c r="H10" s="268"/>
    </row>
    <row r="11" spans="1:8" s="127" customFormat="1" ht="12.75" customHeight="1">
      <c r="A11" s="141"/>
      <c r="B11" s="141"/>
      <c r="C11" s="1204" t="s">
        <v>203</v>
      </c>
      <c r="D11" s="87"/>
      <c r="E11" s="72"/>
      <c r="F11" s="73"/>
      <c r="G11" s="74"/>
      <c r="H11" s="268"/>
    </row>
    <row r="12" spans="1:8" s="127" customFormat="1" ht="12.75" customHeight="1">
      <c r="A12" s="141"/>
      <c r="B12" s="141"/>
      <c r="C12" s="1204" t="s">
        <v>787</v>
      </c>
      <c r="D12" s="87"/>
      <c r="E12" s="72"/>
      <c r="F12" s="73"/>
      <c r="G12" s="74"/>
      <c r="H12" s="268"/>
    </row>
    <row r="13" spans="1:8" s="127" customFormat="1" ht="12.75" customHeight="1">
      <c r="A13" s="141"/>
      <c r="B13" s="141"/>
      <c r="C13" s="1204" t="s">
        <v>253</v>
      </c>
      <c r="D13" s="87"/>
      <c r="E13" s="72"/>
      <c r="F13" s="72"/>
      <c r="G13" s="74"/>
      <c r="H13" s="268"/>
    </row>
    <row r="14" spans="1:8" s="127" customFormat="1" ht="12.75" customHeight="1">
      <c r="A14" s="141"/>
      <c r="B14" s="141"/>
      <c r="C14" s="1204" t="s">
        <v>204</v>
      </c>
      <c r="D14" s="87"/>
      <c r="E14" s="72"/>
      <c r="F14" s="73"/>
      <c r="G14" s="74"/>
      <c r="H14" s="268"/>
    </row>
    <row r="15" spans="1:8" s="127" customFormat="1" ht="12.75" customHeight="1">
      <c r="A15" s="141"/>
      <c r="B15" s="141"/>
      <c r="C15" s="1204" t="s">
        <v>264</v>
      </c>
      <c r="D15" s="87"/>
      <c r="E15" s="72"/>
      <c r="F15" s="74"/>
      <c r="G15" s="74"/>
      <c r="H15" s="268"/>
    </row>
    <row r="16" spans="1:8" s="127" customFormat="1" ht="12.75" customHeight="1">
      <c r="A16" s="141"/>
      <c r="B16" s="141"/>
      <c r="C16" s="209"/>
      <c r="D16" s="75"/>
      <c r="E16" s="76"/>
      <c r="F16" s="76"/>
      <c r="G16" s="77"/>
      <c r="H16" s="268"/>
    </row>
    <row r="17" spans="1:8" s="127" customFormat="1" ht="12.75" customHeight="1">
      <c r="A17" s="141"/>
      <c r="B17" s="141"/>
      <c r="C17" s="43" t="s">
        <v>11</v>
      </c>
      <c r="D17" s="69"/>
      <c r="E17" s="69"/>
      <c r="F17" s="69"/>
      <c r="G17" s="69"/>
      <c r="H17" s="268"/>
    </row>
    <row r="18" spans="1:8" s="127" customFormat="1" ht="12.75" customHeight="1">
      <c r="A18" s="141"/>
      <c r="B18" s="141"/>
      <c r="C18" s="209"/>
      <c r="D18" s="78"/>
      <c r="E18" s="72"/>
      <c r="F18" s="72"/>
      <c r="G18" s="73"/>
      <c r="H18" s="268"/>
    </row>
    <row r="19" spans="1:8" s="127" customFormat="1">
      <c r="A19" s="141"/>
      <c r="B19" s="141"/>
      <c r="C19" s="40" t="s">
        <v>67</v>
      </c>
      <c r="D19" s="28"/>
      <c r="E19" s="79"/>
      <c r="F19" s="79"/>
      <c r="G19" s="79"/>
      <c r="H19" s="268"/>
    </row>
    <row r="20" spans="1:8" s="127" customFormat="1" ht="12.75" customHeight="1">
      <c r="A20" s="141"/>
      <c r="B20" s="141"/>
      <c r="C20" s="1204" t="s">
        <v>202</v>
      </c>
      <c r="D20" s="87"/>
      <c r="E20" s="73"/>
      <c r="F20" s="73"/>
      <c r="G20" s="74"/>
      <c r="H20" s="268"/>
    </row>
    <row r="21" spans="1:8" s="127" customFormat="1" ht="12.75" customHeight="1">
      <c r="A21" s="141"/>
      <c r="B21" s="141"/>
      <c r="C21" s="1204" t="s">
        <v>203</v>
      </c>
      <c r="D21" s="87"/>
      <c r="E21" s="72"/>
      <c r="F21" s="72"/>
      <c r="G21" s="74"/>
      <c r="H21" s="268"/>
    </row>
    <row r="22" spans="1:8" s="127" customFormat="1" ht="12.75" customHeight="1">
      <c r="A22" s="141"/>
      <c r="B22" s="141"/>
      <c r="C22" s="1204" t="s">
        <v>787</v>
      </c>
      <c r="D22" s="87"/>
      <c r="E22" s="72"/>
      <c r="F22" s="72"/>
      <c r="G22" s="74"/>
      <c r="H22" s="268"/>
    </row>
    <row r="23" spans="1:8" s="127" customFormat="1" ht="12.75" customHeight="1">
      <c r="A23" s="141"/>
      <c r="B23" s="141"/>
      <c r="C23" s="1204" t="s">
        <v>253</v>
      </c>
      <c r="D23" s="87"/>
      <c r="E23" s="72"/>
      <c r="F23" s="76"/>
      <c r="G23" s="76"/>
      <c r="H23" s="268"/>
    </row>
    <row r="24" spans="1:8" s="127" customFormat="1" ht="12.75" customHeight="1">
      <c r="A24" s="141"/>
      <c r="B24" s="141"/>
      <c r="C24" s="1204" t="s">
        <v>204</v>
      </c>
      <c r="D24" s="87"/>
      <c r="E24" s="72"/>
      <c r="F24" s="76"/>
      <c r="G24" s="76"/>
      <c r="H24" s="268"/>
    </row>
    <row r="25" spans="1:8" s="127" customFormat="1" ht="12.75" customHeight="1">
      <c r="A25" s="141"/>
      <c r="B25" s="141"/>
      <c r="C25" s="1204" t="s">
        <v>264</v>
      </c>
      <c r="D25" s="87"/>
      <c r="E25" s="72"/>
      <c r="F25" s="76"/>
      <c r="G25" s="76"/>
      <c r="H25" s="268"/>
    </row>
    <row r="26" spans="1:8" s="127" customFormat="1" ht="12.75" customHeight="1">
      <c r="A26" s="141"/>
      <c r="B26" s="141"/>
      <c r="C26" s="209"/>
      <c r="D26" s="75"/>
      <c r="E26" s="76"/>
      <c r="F26" s="76"/>
      <c r="G26" s="77"/>
      <c r="H26" s="268"/>
    </row>
    <row r="27" spans="1:8" s="127" customFormat="1" ht="12.75" customHeight="1">
      <c r="A27" s="141"/>
      <c r="B27" s="141"/>
      <c r="C27" s="43" t="s">
        <v>27</v>
      </c>
      <c r="D27" s="69"/>
      <c r="E27" s="69"/>
      <c r="F27" s="69"/>
      <c r="G27" s="69"/>
      <c r="H27" s="268"/>
    </row>
    <row r="28" spans="1:8" s="127" customFormat="1" ht="12.75" customHeight="1">
      <c r="A28" s="141"/>
      <c r="B28" s="141"/>
      <c r="C28" s="209"/>
      <c r="D28" s="78"/>
      <c r="E28" s="72"/>
      <c r="F28" s="72"/>
      <c r="G28" s="73"/>
      <c r="H28" s="268"/>
    </row>
    <row r="29" spans="1:8" s="127" customFormat="1">
      <c r="A29" s="141"/>
      <c r="B29" s="141"/>
      <c r="C29" s="40" t="s">
        <v>205</v>
      </c>
      <c r="D29" s="28"/>
      <c r="E29" s="79"/>
      <c r="F29" s="79"/>
      <c r="G29" s="79"/>
      <c r="H29" s="268"/>
    </row>
    <row r="30" spans="1:8" s="127" customFormat="1" ht="12.75" customHeight="1">
      <c r="A30" s="141"/>
      <c r="B30" s="141"/>
      <c r="C30" s="1204" t="s">
        <v>202</v>
      </c>
      <c r="D30" s="87"/>
      <c r="E30" s="73"/>
      <c r="F30" s="73"/>
      <c r="G30" s="74"/>
      <c r="H30" s="268"/>
    </row>
    <row r="31" spans="1:8" s="127" customFormat="1" ht="12.75" customHeight="1">
      <c r="A31" s="141"/>
      <c r="B31" s="141"/>
      <c r="C31" s="1204" t="s">
        <v>203</v>
      </c>
      <c r="D31" s="87"/>
      <c r="E31" s="72"/>
      <c r="F31" s="73"/>
      <c r="G31" s="74"/>
      <c r="H31" s="268"/>
    </row>
    <row r="32" spans="1:8" s="127" customFormat="1" ht="12.75" customHeight="1">
      <c r="A32" s="141"/>
      <c r="B32" s="141"/>
      <c r="C32" s="1204" t="s">
        <v>787</v>
      </c>
      <c r="D32" s="87"/>
      <c r="E32" s="72"/>
      <c r="F32" s="73"/>
      <c r="G32" s="74"/>
      <c r="H32" s="268"/>
    </row>
    <row r="33" spans="1:10" s="127" customFormat="1" ht="12.75" customHeight="1">
      <c r="A33" s="141"/>
      <c r="B33" s="141"/>
      <c r="C33" s="1204" t="s">
        <v>253</v>
      </c>
      <c r="D33" s="87"/>
      <c r="E33" s="73"/>
      <c r="F33" s="73"/>
      <c r="G33" s="73"/>
      <c r="H33" s="268"/>
    </row>
    <row r="34" spans="1:10" s="127" customFormat="1" ht="12.75" customHeight="1">
      <c r="A34" s="141"/>
      <c r="B34" s="141"/>
      <c r="C34" s="1204" t="s">
        <v>204</v>
      </c>
      <c r="D34" s="87"/>
      <c r="E34" s="73"/>
      <c r="F34" s="73"/>
      <c r="G34" s="73"/>
      <c r="H34" s="268"/>
    </row>
    <row r="35" spans="1:10" s="127" customFormat="1" ht="12.75" customHeight="1">
      <c r="A35" s="141"/>
      <c r="B35" s="141"/>
      <c r="C35" s="1204" t="s">
        <v>264</v>
      </c>
      <c r="D35" s="87"/>
      <c r="E35" s="74"/>
      <c r="F35" s="74"/>
      <c r="G35" s="74"/>
      <c r="H35" s="268"/>
    </row>
    <row r="36" spans="1:10" s="127" customFormat="1" ht="12.75" customHeight="1">
      <c r="A36" s="141"/>
      <c r="B36" s="141"/>
      <c r="C36" s="209"/>
      <c r="D36" s="78"/>
      <c r="E36" s="72"/>
      <c r="F36" s="72"/>
      <c r="G36" s="73"/>
      <c r="H36" s="268"/>
    </row>
    <row r="37" spans="1:10" s="270" customFormat="1">
      <c r="A37" s="141"/>
      <c r="B37" s="141"/>
      <c r="C37" s="44" t="s">
        <v>206</v>
      </c>
      <c r="D37" s="81"/>
      <c r="E37" s="81"/>
      <c r="F37" s="81"/>
      <c r="G37" s="81"/>
      <c r="H37" s="268"/>
    </row>
    <row r="38" spans="1:10" s="270" customFormat="1">
      <c r="A38" s="141"/>
      <c r="B38" s="141"/>
      <c r="C38" s="271"/>
      <c r="D38" s="82"/>
      <c r="E38" s="83"/>
      <c r="F38" s="83"/>
      <c r="G38" s="84"/>
      <c r="H38" s="268"/>
    </row>
    <row r="39" spans="1:10" s="127" customFormat="1">
      <c r="A39" s="141"/>
      <c r="B39" s="141"/>
      <c r="C39" s="135"/>
      <c r="G39" s="269"/>
      <c r="H39" s="268"/>
    </row>
    <row r="40" spans="1:10" s="912" customFormat="1" ht="13.8">
      <c r="A40" s="836"/>
      <c r="B40" s="836"/>
      <c r="C40" s="945"/>
      <c r="H40" s="268"/>
    </row>
    <row r="41" spans="1:10" s="912" customFormat="1" ht="15.6" customHeight="1">
      <c r="A41" s="836"/>
      <c r="B41" s="836"/>
      <c r="C41" s="1366" t="str">
        <f>+Índice!C21</f>
        <v>Quadro N7-10a - AGS - ISP e CO2 suportados em t-1 (Incluídos na tabela anterior)</v>
      </c>
      <c r="D41" s="1366"/>
      <c r="E41" s="1366"/>
      <c r="F41" s="1366"/>
      <c r="G41" s="1042"/>
      <c r="H41" s="268"/>
    </row>
    <row r="42" spans="1:10" s="912" customFormat="1" ht="15.6">
      <c r="A42" s="836"/>
      <c r="B42" s="836"/>
      <c r="C42" s="1077"/>
      <c r="D42" s="1077"/>
      <c r="E42" s="1077"/>
      <c r="F42" s="1077"/>
      <c r="G42" s="1042"/>
      <c r="H42" s="1042"/>
    </row>
    <row r="43" spans="1:10" s="836" customFormat="1" ht="13.8">
      <c r="C43" s="1211" t="s">
        <v>623</v>
      </c>
    </row>
    <row r="44" spans="1:10" s="836" customFormat="1" ht="27.6">
      <c r="C44" s="1212" t="s">
        <v>624</v>
      </c>
      <c r="D44" s="1213" t="s">
        <v>625</v>
      </c>
      <c r="E44" s="1213" t="s">
        <v>626</v>
      </c>
      <c r="F44" s="1213" t="s">
        <v>627</v>
      </c>
      <c r="G44" s="1205" t="s">
        <v>628</v>
      </c>
      <c r="H44" s="1205" t="s">
        <v>629</v>
      </c>
      <c r="I44" s="1205" t="s">
        <v>788</v>
      </c>
      <c r="J44" s="1205" t="s">
        <v>789</v>
      </c>
    </row>
    <row r="45" spans="1:10" s="912" customFormat="1" ht="5.25" customHeight="1">
      <c r="A45" s="836"/>
      <c r="B45" s="836"/>
      <c r="C45" s="836"/>
      <c r="D45" s="1206"/>
      <c r="E45" s="1206"/>
      <c r="F45" s="1214"/>
      <c r="G45" s="1206"/>
      <c r="H45" s="1214"/>
      <c r="I45" s="1206"/>
      <c r="J45" s="1206"/>
    </row>
    <row r="46" spans="1:10" s="912" customFormat="1" ht="20.399999999999999" customHeight="1">
      <c r="A46" s="836"/>
      <c r="B46" s="836"/>
      <c r="C46" s="1215" t="s">
        <v>66</v>
      </c>
      <c r="D46" s="1208"/>
      <c r="E46" s="1207"/>
      <c r="F46" s="1208"/>
      <c r="G46" s="1207"/>
      <c r="H46" s="1208"/>
      <c r="I46" s="1207"/>
      <c r="J46" s="1208"/>
    </row>
    <row r="47" spans="1:10" s="912" customFormat="1" ht="24" customHeight="1">
      <c r="A47" s="836"/>
      <c r="B47" s="836"/>
      <c r="C47" s="1215" t="s">
        <v>67</v>
      </c>
      <c r="D47" s="1208"/>
      <c r="E47" s="1207"/>
      <c r="F47" s="1208"/>
      <c r="G47" s="1207"/>
      <c r="H47" s="1208"/>
      <c r="I47" s="1207"/>
      <c r="J47" s="1208"/>
    </row>
    <row r="48" spans="1:10" s="912" customFormat="1" ht="28.5" customHeight="1">
      <c r="A48" s="836"/>
      <c r="B48" s="836"/>
      <c r="C48" s="1216"/>
      <c r="D48" s="1210">
        <f>+SUM(D46:D47)</f>
        <v>0</v>
      </c>
      <c r="E48" s="1209"/>
      <c r="F48" s="1210">
        <f>+SUM(F46:F47)</f>
        <v>0</v>
      </c>
      <c r="G48" s="1209"/>
      <c r="H48" s="1210">
        <f>+SUM(H46:H47)</f>
        <v>0</v>
      </c>
      <c r="I48" s="1209"/>
      <c r="J48" s="1210">
        <f>+SUM(J46:J47)</f>
        <v>0</v>
      </c>
    </row>
    <row r="49" spans="1:8" s="912" customFormat="1" ht="13.8">
      <c r="A49" s="836"/>
      <c r="B49" s="836"/>
      <c r="C49" s="1217" t="s">
        <v>71</v>
      </c>
    </row>
    <row r="50" spans="1:8" s="912" customFormat="1" ht="27.6">
      <c r="A50" s="836"/>
      <c r="B50" s="836"/>
      <c r="C50" s="1212" t="s">
        <v>624</v>
      </c>
      <c r="D50" s="1213" t="s">
        <v>630</v>
      </c>
      <c r="E50" s="1213" t="s">
        <v>631</v>
      </c>
      <c r="F50" s="1213" t="s">
        <v>627</v>
      </c>
      <c r="G50" s="1205" t="s">
        <v>632</v>
      </c>
      <c r="H50" s="1205" t="s">
        <v>629</v>
      </c>
    </row>
    <row r="51" spans="1:8" s="912" customFormat="1" ht="6.75" customHeight="1">
      <c r="A51" s="836"/>
      <c r="B51" s="836"/>
      <c r="C51" s="836"/>
      <c r="D51" s="1206"/>
      <c r="E51" s="1206"/>
      <c r="F51" s="1214"/>
      <c r="G51" s="1206"/>
      <c r="H51" s="1214"/>
    </row>
    <row r="52" spans="1:8" s="912" customFormat="1" ht="24.6" customHeight="1">
      <c r="A52" s="836"/>
      <c r="B52" s="836"/>
      <c r="C52" s="1215" t="s">
        <v>66</v>
      </c>
      <c r="D52" s="1208"/>
      <c r="E52" s="1207"/>
      <c r="F52" s="1208"/>
      <c r="G52" s="1207"/>
      <c r="H52" s="1208"/>
    </row>
    <row r="53" spans="1:8" s="912" customFormat="1" ht="24.6" customHeight="1">
      <c r="A53" s="836"/>
      <c r="B53" s="836"/>
      <c r="C53" s="1215" t="s">
        <v>67</v>
      </c>
      <c r="D53" s="1208"/>
      <c r="E53" s="1207"/>
      <c r="F53" s="1208"/>
      <c r="G53" s="1207"/>
      <c r="H53" s="1208"/>
    </row>
    <row r="54" spans="1:8" s="912" customFormat="1" ht="28.5" customHeight="1">
      <c r="A54" s="836"/>
      <c r="B54" s="836"/>
      <c r="C54" s="836"/>
      <c r="D54" s="1210">
        <f>+SUM(D52:D53)</f>
        <v>0</v>
      </c>
      <c r="E54" s="1209"/>
      <c r="F54" s="1210">
        <f>+SUM(F52:F53)</f>
        <v>0</v>
      </c>
      <c r="G54" s="1209"/>
      <c r="H54" s="1210">
        <f>+SUM(H52:H53)</f>
        <v>0</v>
      </c>
    </row>
    <row r="55" spans="1:8" s="127" customFormat="1">
      <c r="A55" s="141"/>
      <c r="B55" s="141"/>
      <c r="C55" s="135"/>
      <c r="G55" s="269"/>
      <c r="H55" s="269"/>
    </row>
    <row r="56" spans="1:8" s="141" customFormat="1" ht="15.6">
      <c r="C56" s="1365" t="str">
        <f>+Índice!C22</f>
        <v>Quadro N7-10b - AGS - Custos com Combustíveis e Lubrificantes em t</v>
      </c>
      <c r="D56" s="1365"/>
      <c r="E56" s="1365"/>
      <c r="F56" s="1365"/>
      <c r="G56" s="1365"/>
      <c r="H56" s="1365"/>
    </row>
    <row r="57" spans="1:8" s="141" customFormat="1"/>
    <row r="58" spans="1:8" s="141" customFormat="1" ht="28.5" customHeight="1">
      <c r="C58" s="248" t="s">
        <v>257</v>
      </c>
      <c r="D58" s="137"/>
      <c r="E58" s="137"/>
      <c r="F58" s="137"/>
      <c r="G58" s="245" t="s">
        <v>377</v>
      </c>
    </row>
    <row r="59" spans="1:8" ht="28.8">
      <c r="C59" s="419"/>
      <c r="D59" s="1203" t="s">
        <v>200</v>
      </c>
      <c r="E59" s="1203" t="s">
        <v>265</v>
      </c>
      <c r="F59" s="1203" t="s">
        <v>201</v>
      </c>
      <c r="G59" s="1203" t="s">
        <v>786</v>
      </c>
      <c r="H59" s="141"/>
    </row>
    <row r="60" spans="1:8" ht="15.6">
      <c r="C60" s="35"/>
      <c r="D60" s="36"/>
      <c r="E60" s="188"/>
      <c r="F60" s="188"/>
      <c r="G60" s="269"/>
      <c r="H60" s="141"/>
    </row>
    <row r="61" spans="1:8">
      <c r="C61" s="37"/>
      <c r="D61" s="38"/>
      <c r="E61" s="39"/>
      <c r="F61" s="39"/>
      <c r="G61" s="39"/>
      <c r="H61" s="141"/>
    </row>
    <row r="62" spans="1:8">
      <c r="C62" s="40" t="s">
        <v>66</v>
      </c>
      <c r="D62" s="41"/>
      <c r="E62" s="42"/>
      <c r="F62" s="42"/>
      <c r="G62" s="42"/>
      <c r="H62" s="141"/>
    </row>
    <row r="63" spans="1:8" ht="13.8">
      <c r="C63" s="1204" t="s">
        <v>202</v>
      </c>
      <c r="D63" s="87"/>
      <c r="E63" s="73"/>
      <c r="F63" s="73"/>
      <c r="G63" s="74"/>
      <c r="H63" s="141"/>
    </row>
    <row r="64" spans="1:8" ht="13.8">
      <c r="A64" s="137"/>
      <c r="B64" s="137"/>
      <c r="C64" s="1204" t="s">
        <v>203</v>
      </c>
      <c r="D64" s="87"/>
      <c r="E64" s="72"/>
      <c r="F64" s="73"/>
      <c r="G64" s="74"/>
      <c r="H64" s="141"/>
    </row>
    <row r="65" spans="1:8" ht="13.8">
      <c r="A65" s="137"/>
      <c r="B65" s="137"/>
      <c r="C65" s="1204" t="s">
        <v>787</v>
      </c>
      <c r="D65" s="87"/>
      <c r="E65" s="72"/>
      <c r="F65" s="73"/>
      <c r="G65" s="74"/>
      <c r="H65" s="141"/>
    </row>
    <row r="66" spans="1:8" ht="13.8">
      <c r="A66" s="137"/>
      <c r="B66" s="137"/>
      <c r="C66" s="1204" t="s">
        <v>253</v>
      </c>
      <c r="D66" s="87"/>
      <c r="E66" s="72"/>
      <c r="F66" s="72"/>
      <c r="G66" s="74"/>
      <c r="H66" s="141"/>
    </row>
    <row r="67" spans="1:8" ht="13.8">
      <c r="A67" s="137"/>
      <c r="B67" s="137"/>
      <c r="C67" s="1204" t="s">
        <v>204</v>
      </c>
      <c r="D67" s="87"/>
      <c r="E67" s="72"/>
      <c r="F67" s="73"/>
      <c r="G67" s="74"/>
      <c r="H67" s="141"/>
    </row>
    <row r="68" spans="1:8" ht="13.8">
      <c r="A68" s="137"/>
      <c r="B68" s="137"/>
      <c r="C68" s="1204" t="s">
        <v>264</v>
      </c>
      <c r="D68" s="87"/>
      <c r="E68" s="72"/>
      <c r="F68" s="74"/>
      <c r="G68" s="74"/>
      <c r="H68" s="141"/>
    </row>
    <row r="69" spans="1:8">
      <c r="A69" s="137"/>
      <c r="B69" s="137"/>
      <c r="C69" s="209"/>
      <c r="D69" s="75"/>
      <c r="E69" s="76"/>
      <c r="F69" s="76"/>
      <c r="G69" s="77"/>
      <c r="H69" s="141"/>
    </row>
    <row r="70" spans="1:8">
      <c r="A70" s="137"/>
      <c r="B70" s="137"/>
      <c r="C70" s="43" t="s">
        <v>11</v>
      </c>
      <c r="D70" s="69"/>
      <c r="E70" s="69"/>
      <c r="F70" s="69"/>
      <c r="G70" s="69"/>
      <c r="H70" s="141"/>
    </row>
    <row r="71" spans="1:8">
      <c r="A71" s="137"/>
      <c r="B71" s="137"/>
      <c r="C71" s="209"/>
      <c r="D71" s="78"/>
      <c r="E71" s="72"/>
      <c r="F71" s="72"/>
      <c r="G71" s="73"/>
      <c r="H71" s="141"/>
    </row>
    <row r="72" spans="1:8">
      <c r="A72" s="137"/>
      <c r="B72" s="137"/>
      <c r="C72" s="40" t="s">
        <v>67</v>
      </c>
      <c r="D72" s="28"/>
      <c r="E72" s="79"/>
      <c r="F72" s="79"/>
      <c r="G72" s="79"/>
      <c r="H72" s="141"/>
    </row>
    <row r="73" spans="1:8" ht="13.8">
      <c r="A73" s="137"/>
      <c r="B73" s="137"/>
      <c r="C73" s="1204" t="s">
        <v>202</v>
      </c>
      <c r="D73" s="87"/>
      <c r="E73" s="73"/>
      <c r="F73" s="73"/>
      <c r="G73" s="74"/>
      <c r="H73" s="141"/>
    </row>
    <row r="74" spans="1:8" ht="13.8">
      <c r="A74" s="137"/>
      <c r="B74" s="137"/>
      <c r="C74" s="1204" t="s">
        <v>203</v>
      </c>
      <c r="D74" s="87"/>
      <c r="E74" s="72"/>
      <c r="F74" s="72"/>
      <c r="G74" s="74"/>
      <c r="H74" s="141"/>
    </row>
    <row r="75" spans="1:8" ht="13.8">
      <c r="A75" s="137"/>
      <c r="B75" s="137"/>
      <c r="C75" s="1204" t="s">
        <v>787</v>
      </c>
      <c r="D75" s="87"/>
      <c r="E75" s="72"/>
      <c r="F75" s="72"/>
      <c r="G75" s="74"/>
      <c r="H75" s="141"/>
    </row>
    <row r="76" spans="1:8" ht="13.8">
      <c r="A76" s="137"/>
      <c r="B76" s="137"/>
      <c r="C76" s="1204" t="s">
        <v>253</v>
      </c>
      <c r="D76" s="87"/>
      <c r="E76" s="72"/>
      <c r="F76" s="76"/>
      <c r="G76" s="74"/>
      <c r="H76" s="141"/>
    </row>
    <row r="77" spans="1:8" ht="13.8">
      <c r="A77" s="137"/>
      <c r="B77" s="137"/>
      <c r="C77" s="1204" t="s">
        <v>204</v>
      </c>
      <c r="D77" s="87"/>
      <c r="E77" s="72"/>
      <c r="F77" s="76"/>
      <c r="G77" s="76"/>
      <c r="H77" s="141"/>
    </row>
    <row r="78" spans="1:8" ht="13.8">
      <c r="A78" s="137"/>
      <c r="B78" s="137"/>
      <c r="C78" s="1204" t="s">
        <v>264</v>
      </c>
      <c r="D78" s="87"/>
      <c r="E78" s="72"/>
      <c r="F78" s="76"/>
      <c r="G78" s="76"/>
      <c r="H78" s="141"/>
    </row>
    <row r="79" spans="1:8">
      <c r="A79" s="137"/>
      <c r="B79" s="137"/>
      <c r="C79" s="209"/>
      <c r="D79" s="75"/>
      <c r="E79" s="76"/>
      <c r="F79" s="76"/>
      <c r="G79" s="77"/>
      <c r="H79" s="141"/>
    </row>
    <row r="80" spans="1:8">
      <c r="A80" s="137"/>
      <c r="B80" s="137"/>
      <c r="C80" s="43" t="s">
        <v>27</v>
      </c>
      <c r="D80" s="69"/>
      <c r="E80" s="69"/>
      <c r="F80" s="69"/>
      <c r="G80" s="69"/>
      <c r="H80" s="141"/>
    </row>
    <row r="81" spans="1:8">
      <c r="A81" s="137"/>
      <c r="B81" s="137"/>
      <c r="C81" s="209"/>
      <c r="D81" s="78"/>
      <c r="E81" s="72"/>
      <c r="F81" s="72"/>
      <c r="G81" s="73"/>
      <c r="H81" s="141"/>
    </row>
    <row r="82" spans="1:8">
      <c r="A82" s="137"/>
      <c r="B82" s="137"/>
      <c r="C82" s="40" t="s">
        <v>205</v>
      </c>
      <c r="D82" s="28"/>
      <c r="E82" s="79"/>
      <c r="F82" s="79"/>
      <c r="G82" s="79"/>
      <c r="H82" s="141"/>
    </row>
    <row r="83" spans="1:8" ht="13.8">
      <c r="A83" s="137"/>
      <c r="B83" s="137"/>
      <c r="C83" s="1204" t="s">
        <v>202</v>
      </c>
      <c r="D83" s="87"/>
      <c r="E83" s="73"/>
      <c r="F83" s="73"/>
      <c r="G83" s="74"/>
      <c r="H83" s="141"/>
    </row>
    <row r="84" spans="1:8" ht="13.8">
      <c r="A84" s="137"/>
      <c r="B84" s="137"/>
      <c r="C84" s="1204" t="s">
        <v>203</v>
      </c>
      <c r="D84" s="87"/>
      <c r="E84" s="72"/>
      <c r="F84" s="73"/>
      <c r="G84" s="74"/>
      <c r="H84" s="141"/>
    </row>
    <row r="85" spans="1:8" ht="13.8">
      <c r="A85" s="137"/>
      <c r="B85" s="137"/>
      <c r="C85" s="1204" t="s">
        <v>787</v>
      </c>
      <c r="D85" s="87"/>
      <c r="E85" s="72"/>
      <c r="F85" s="73"/>
      <c r="G85" s="74"/>
      <c r="H85" s="141"/>
    </row>
    <row r="86" spans="1:8" ht="13.8">
      <c r="A86" s="137"/>
      <c r="B86" s="137"/>
      <c r="C86" s="1204" t="s">
        <v>253</v>
      </c>
      <c r="D86" s="87"/>
      <c r="E86" s="73"/>
      <c r="F86" s="73"/>
      <c r="G86" s="74"/>
      <c r="H86" s="141"/>
    </row>
    <row r="87" spans="1:8" ht="13.8">
      <c r="A87" s="137"/>
      <c r="B87" s="137"/>
      <c r="C87" s="1204" t="s">
        <v>204</v>
      </c>
      <c r="D87" s="87"/>
      <c r="E87" s="73"/>
      <c r="F87" s="73"/>
      <c r="G87" s="74"/>
      <c r="H87" s="141"/>
    </row>
    <row r="88" spans="1:8" ht="13.8">
      <c r="A88" s="137"/>
      <c r="B88" s="137"/>
      <c r="C88" s="1204" t="s">
        <v>264</v>
      </c>
      <c r="D88" s="87"/>
      <c r="E88" s="73"/>
      <c r="F88" s="73"/>
      <c r="G88" s="74"/>
      <c r="H88" s="141"/>
    </row>
    <row r="89" spans="1:8">
      <c r="A89" s="137"/>
      <c r="B89" s="137"/>
      <c r="C89" s="209"/>
      <c r="D89" s="72"/>
      <c r="E89" s="72"/>
      <c r="F89" s="73"/>
      <c r="G89" s="80"/>
      <c r="H89" s="141"/>
    </row>
    <row r="90" spans="1:8">
      <c r="A90" s="137"/>
      <c r="B90" s="137"/>
      <c r="C90" s="44" t="s">
        <v>206</v>
      </c>
      <c r="D90" s="81"/>
      <c r="E90" s="81"/>
      <c r="F90" s="81"/>
      <c r="G90" s="81"/>
      <c r="H90" s="141"/>
    </row>
    <row r="91" spans="1:8">
      <c r="A91" s="137"/>
      <c r="B91" s="137"/>
      <c r="C91" s="271"/>
      <c r="D91" s="82"/>
      <c r="E91" s="83"/>
      <c r="F91" s="83"/>
      <c r="G91" s="84"/>
      <c r="H91" s="141"/>
    </row>
    <row r="92" spans="1:8">
      <c r="H92" s="141"/>
    </row>
    <row r="93" spans="1:8" s="912" customFormat="1" ht="13.8">
      <c r="A93" s="836"/>
      <c r="B93" s="836"/>
      <c r="C93" s="945"/>
    </row>
    <row r="94" spans="1:8" s="912" customFormat="1" ht="15.6">
      <c r="A94" s="836"/>
      <c r="B94" s="836"/>
      <c r="C94" s="1366" t="str">
        <f>+Índice!C23</f>
        <v>Quadro N7-10c - AGS - ISP e CO2 suportados em t (Incluídos na tabela anterior)</v>
      </c>
      <c r="D94" s="1366"/>
      <c r="E94" s="1366"/>
      <c r="F94" s="1366"/>
      <c r="G94" s="1042"/>
      <c r="H94" s="1042"/>
    </row>
    <row r="95" spans="1:8" s="912" customFormat="1" ht="15.6">
      <c r="A95" s="836"/>
      <c r="B95" s="836"/>
      <c r="C95" s="1077"/>
      <c r="D95" s="1077"/>
      <c r="E95" s="1077"/>
      <c r="F95" s="1077"/>
      <c r="G95" s="1042"/>
      <c r="H95" s="1042"/>
    </row>
    <row r="96" spans="1:8" s="836" customFormat="1" ht="13.8">
      <c r="C96" s="1211" t="s">
        <v>623</v>
      </c>
    </row>
    <row r="97" spans="1:10" s="836" customFormat="1" ht="27.6">
      <c r="C97" s="1212" t="s">
        <v>624</v>
      </c>
      <c r="D97" s="1213" t="s">
        <v>625</v>
      </c>
      <c r="E97" s="1213" t="s">
        <v>626</v>
      </c>
      <c r="F97" s="1213" t="s">
        <v>627</v>
      </c>
      <c r="G97" s="1205" t="s">
        <v>628</v>
      </c>
      <c r="H97" s="1205" t="s">
        <v>629</v>
      </c>
      <c r="I97" s="1205" t="s">
        <v>788</v>
      </c>
      <c r="J97" s="1205" t="s">
        <v>789</v>
      </c>
    </row>
    <row r="98" spans="1:10" s="912" customFormat="1" ht="5.25" customHeight="1">
      <c r="A98" s="836"/>
      <c r="B98" s="836"/>
      <c r="C98" s="836"/>
      <c r="D98" s="1206"/>
      <c r="E98" s="1206"/>
      <c r="F98" s="1214"/>
      <c r="G98" s="1206"/>
      <c r="H98" s="1214"/>
      <c r="I98" s="1206"/>
      <c r="J98" s="1206"/>
    </row>
    <row r="99" spans="1:10" s="912" customFormat="1" ht="20.399999999999999" customHeight="1">
      <c r="A99" s="836"/>
      <c r="B99" s="836"/>
      <c r="C99" s="1215" t="s">
        <v>66</v>
      </c>
      <c r="D99" s="1208"/>
      <c r="E99" s="1207"/>
      <c r="F99" s="1208"/>
      <c r="G99" s="1207"/>
      <c r="H99" s="1208"/>
      <c r="I99" s="1207"/>
      <c r="J99" s="1208"/>
    </row>
    <row r="100" spans="1:10" s="912" customFormat="1" ht="24" customHeight="1">
      <c r="A100" s="836"/>
      <c r="B100" s="836"/>
      <c r="C100" s="1215" t="s">
        <v>67</v>
      </c>
      <c r="D100" s="1208"/>
      <c r="E100" s="1207"/>
      <c r="F100" s="1208"/>
      <c r="G100" s="1207"/>
      <c r="H100" s="1208"/>
      <c r="I100" s="1207"/>
      <c r="J100" s="1208"/>
    </row>
    <row r="101" spans="1:10" s="912" customFormat="1" ht="28.5" customHeight="1">
      <c r="A101" s="836"/>
      <c r="B101" s="836"/>
      <c r="C101" s="1216"/>
      <c r="D101" s="1210">
        <f>+SUM(D99:D100)</f>
        <v>0</v>
      </c>
      <c r="E101" s="1209"/>
      <c r="F101" s="1210">
        <f>+SUM(F99:F100)</f>
        <v>0</v>
      </c>
      <c r="G101" s="1209"/>
      <c r="H101" s="1210">
        <f>+SUM(H99:H100)</f>
        <v>0</v>
      </c>
      <c r="I101" s="1209"/>
      <c r="J101" s="1210">
        <f>+SUM(J99:J100)</f>
        <v>0</v>
      </c>
    </row>
    <row r="102" spans="1:10" s="912" customFormat="1" ht="13.8">
      <c r="A102" s="836"/>
      <c r="B102" s="836"/>
      <c r="C102" s="1217" t="s">
        <v>71</v>
      </c>
    </row>
    <row r="103" spans="1:10" s="912" customFormat="1" ht="27.6">
      <c r="A103" s="836"/>
      <c r="B103" s="836"/>
      <c r="C103" s="1212" t="s">
        <v>624</v>
      </c>
      <c r="D103" s="1213" t="s">
        <v>630</v>
      </c>
      <c r="E103" s="1213" t="s">
        <v>631</v>
      </c>
      <c r="F103" s="1213" t="s">
        <v>627</v>
      </c>
      <c r="G103" s="1205" t="s">
        <v>632</v>
      </c>
      <c r="H103" s="1205" t="s">
        <v>629</v>
      </c>
    </row>
    <row r="104" spans="1:10" s="912" customFormat="1" ht="6.75" customHeight="1">
      <c r="A104" s="836"/>
      <c r="B104" s="836"/>
      <c r="C104" s="836"/>
      <c r="D104" s="1206"/>
      <c r="E104" s="1206"/>
      <c r="F104" s="1214"/>
      <c r="G104" s="1206"/>
      <c r="H104" s="1214"/>
    </row>
    <row r="105" spans="1:10" s="912" customFormat="1" ht="24.6" customHeight="1">
      <c r="A105" s="836"/>
      <c r="B105" s="836"/>
      <c r="C105" s="1215" t="s">
        <v>66</v>
      </c>
      <c r="D105" s="1208"/>
      <c r="E105" s="1207"/>
      <c r="F105" s="1208"/>
      <c r="G105" s="1207"/>
      <c r="H105" s="1208"/>
    </row>
    <row r="106" spans="1:10" s="912" customFormat="1" ht="24.6" customHeight="1">
      <c r="A106" s="836"/>
      <c r="B106" s="836"/>
      <c r="C106" s="1215" t="s">
        <v>67</v>
      </c>
      <c r="D106" s="1208"/>
      <c r="E106" s="1207"/>
      <c r="F106" s="1208"/>
      <c r="G106" s="1207"/>
      <c r="H106" s="1208"/>
    </row>
    <row r="107" spans="1:10" s="912" customFormat="1" ht="28.5" customHeight="1">
      <c r="A107" s="836"/>
      <c r="B107" s="836"/>
      <c r="C107" s="836"/>
      <c r="D107" s="1210">
        <f>+SUM(D105:D106)</f>
        <v>0</v>
      </c>
      <c r="E107" s="1209"/>
      <c r="F107" s="1210">
        <f>+SUM(F105:F106)</f>
        <v>0</v>
      </c>
      <c r="G107" s="1209"/>
      <c r="H107" s="1210">
        <f>+SUM(H105:H106)</f>
        <v>0</v>
      </c>
    </row>
  </sheetData>
  <mergeCells count="4">
    <mergeCell ref="C2:H2"/>
    <mergeCell ref="C56:H56"/>
    <mergeCell ref="C41:F41"/>
    <mergeCell ref="C94:F94"/>
  </mergeCells>
  <hyperlinks>
    <hyperlink ref="A1" location="Índice!A1" display="Índice!A1" xr:uid="{00000000-0004-0000-0C00-000000000000}"/>
  </hyperlinks>
  <pageMargins left="0.7" right="0.7" top="0.75" bottom="0.75" header="0.3" footer="0.3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17"/>
  <sheetViews>
    <sheetView showGridLines="0" zoomScale="70" zoomScaleNormal="70" workbookViewId="0">
      <selection activeCell="D24" sqref="D24"/>
    </sheetView>
  </sheetViews>
  <sheetFormatPr defaultColWidth="9.109375" defaultRowHeight="15.6"/>
  <cols>
    <col min="1" max="1" width="10.109375" style="947" customWidth="1"/>
    <col min="2" max="2" width="1.5546875" style="947" customWidth="1"/>
    <col min="3" max="3" width="44.109375" style="949" customWidth="1"/>
    <col min="4" max="9" width="19" style="949" customWidth="1"/>
    <col min="10" max="16384" width="9.109375" style="948"/>
  </cols>
  <sheetData>
    <row r="1" spans="1:11" s="947" customFormat="1">
      <c r="A1" s="946" t="s">
        <v>321</v>
      </c>
    </row>
    <row r="2" spans="1:11" s="947" customFormat="1">
      <c r="A2" s="946"/>
    </row>
    <row r="3" spans="1:11" ht="35.25" customHeight="1">
      <c r="C3" s="1370" t="str">
        <f>Índice!C24</f>
        <v>Quadro N7-11 - AGS - Custos com Operação e Manutenção de Equipamentos Produtivos</v>
      </c>
      <c r="D3" s="1370"/>
      <c r="E3" s="1370"/>
      <c r="F3" s="1370"/>
      <c r="G3" s="1370"/>
      <c r="H3" s="1370"/>
      <c r="I3" s="1370"/>
    </row>
    <row r="4" spans="1:11" ht="4.5" customHeight="1"/>
    <row r="5" spans="1:11" ht="12.75" customHeight="1">
      <c r="I5" s="950" t="s">
        <v>636</v>
      </c>
    </row>
    <row r="6" spans="1:11" ht="50.25" customHeight="1">
      <c r="C6" s="1367" t="s">
        <v>79</v>
      </c>
      <c r="D6" s="1371" t="s">
        <v>634</v>
      </c>
      <c r="E6" s="1371"/>
      <c r="F6" s="1371"/>
      <c r="G6" s="1371" t="s">
        <v>635</v>
      </c>
      <c r="H6" s="1371"/>
      <c r="I6" s="1371"/>
      <c r="J6" s="957"/>
    </row>
    <row r="7" spans="1:11" ht="40.200000000000003" customHeight="1">
      <c r="C7" s="1368"/>
      <c r="D7" s="1078" t="s">
        <v>66</v>
      </c>
      <c r="E7" s="1078" t="s">
        <v>67</v>
      </c>
      <c r="F7" s="1078" t="s">
        <v>68</v>
      </c>
      <c r="G7" s="1078" t="s">
        <v>66</v>
      </c>
      <c r="H7" s="1078" t="s">
        <v>67</v>
      </c>
      <c r="I7" s="1078" t="s">
        <v>68</v>
      </c>
      <c r="J7" s="957"/>
    </row>
    <row r="8" spans="1:11" ht="9" customHeight="1">
      <c r="C8" s="951"/>
      <c r="D8" s="951"/>
      <c r="E8" s="951"/>
      <c r="F8" s="952"/>
      <c r="G8" s="952"/>
      <c r="H8" s="952"/>
      <c r="I8" s="952"/>
      <c r="J8" s="957"/>
    </row>
    <row r="9" spans="1:11" ht="18" customHeight="1">
      <c r="C9" s="953"/>
      <c r="D9" s="1079"/>
      <c r="E9" s="1079"/>
      <c r="F9" s="953"/>
      <c r="G9" s="1079"/>
      <c r="H9" s="1079"/>
      <c r="I9" s="953"/>
      <c r="J9" s="957"/>
    </row>
    <row r="10" spans="1:11" ht="30.6" customHeight="1">
      <c r="C10" s="955" t="s">
        <v>91</v>
      </c>
      <c r="D10" s="955"/>
      <c r="E10" s="955"/>
      <c r="F10" s="956"/>
      <c r="G10" s="956"/>
      <c r="H10" s="956"/>
      <c r="I10" s="956"/>
      <c r="J10" s="957"/>
    </row>
    <row r="11" spans="1:11" ht="30.6" customHeight="1">
      <c r="C11" s="955" t="s">
        <v>195</v>
      </c>
      <c r="D11" s="955"/>
      <c r="E11" s="955"/>
      <c r="F11" s="956"/>
      <c r="G11" s="956"/>
      <c r="H11" s="956"/>
      <c r="I11" s="956"/>
      <c r="J11" s="957"/>
    </row>
    <row r="12" spans="1:11" ht="30.6" customHeight="1">
      <c r="C12" s="955" t="s">
        <v>196</v>
      </c>
      <c r="D12" s="955"/>
      <c r="E12" s="955"/>
      <c r="F12" s="956"/>
      <c r="G12" s="956"/>
      <c r="H12" s="956"/>
      <c r="I12" s="956"/>
      <c r="J12" s="957"/>
    </row>
    <row r="13" spans="1:11" ht="30.6" customHeight="1">
      <c r="C13" s="955" t="s">
        <v>633</v>
      </c>
      <c r="D13" s="955"/>
      <c r="E13" s="955"/>
      <c r="F13" s="956"/>
      <c r="G13" s="956"/>
      <c r="H13" s="956"/>
      <c r="I13" s="956"/>
      <c r="J13" s="957"/>
    </row>
    <row r="14" spans="1:11" s="957" customFormat="1" ht="30.6" customHeight="1">
      <c r="A14" s="954"/>
      <c r="B14" s="954"/>
      <c r="C14" s="955"/>
      <c r="D14" s="955"/>
      <c r="E14" s="955"/>
      <c r="F14" s="956"/>
      <c r="G14" s="956"/>
      <c r="H14" s="956"/>
      <c r="I14" s="956"/>
      <c r="K14" s="948"/>
    </row>
    <row r="15" spans="1:11" ht="24.6" customHeight="1">
      <c r="C15" s="958" t="s">
        <v>48</v>
      </c>
      <c r="D15" s="1078"/>
      <c r="E15" s="1078"/>
      <c r="F15" s="959"/>
      <c r="G15" s="1080"/>
      <c r="H15" s="1080"/>
      <c r="I15" s="959"/>
      <c r="J15" s="957"/>
    </row>
    <row r="16" spans="1:11">
      <c r="C16" s="954"/>
      <c r="D16" s="954"/>
      <c r="E16" s="954"/>
      <c r="F16" s="954"/>
      <c r="G16" s="954"/>
      <c r="H16" s="954"/>
      <c r="I16" s="954"/>
      <c r="J16" s="957"/>
    </row>
    <row r="17" spans="3:9" ht="26.25" customHeight="1">
      <c r="C17" s="1369"/>
      <c r="D17" s="1369"/>
      <c r="E17" s="1369"/>
      <c r="F17" s="1369"/>
      <c r="G17" s="1369"/>
      <c r="H17" s="1369"/>
      <c r="I17" s="1369"/>
    </row>
  </sheetData>
  <mergeCells count="5">
    <mergeCell ref="C6:C7"/>
    <mergeCell ref="C17:I17"/>
    <mergeCell ref="C3:I3"/>
    <mergeCell ref="D6:F6"/>
    <mergeCell ref="G6:I6"/>
  </mergeCells>
  <hyperlinks>
    <hyperlink ref="A1" location="Índice!A1" display="Índice!A1" xr:uid="{00000000-0004-0000-0D00-000000000000}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96" orientation="portrait" r:id="rId1"/>
  <headerFooter alignWithMargins="0">
    <oddFooter>&amp;R&amp;"Times New Roman,Normal"&amp;8Elaborado por E.E.M.
&amp;P de &amp;N
&amp;D - &amp;T
&amp;F - 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003"/>
  <sheetViews>
    <sheetView showGridLines="0" zoomScale="80" zoomScaleNormal="80" zoomScaleSheetLayoutView="70" workbookViewId="0">
      <selection activeCell="B4" sqref="B4"/>
    </sheetView>
  </sheetViews>
  <sheetFormatPr defaultColWidth="9.109375" defaultRowHeight="13.2"/>
  <cols>
    <col min="1" max="1" width="4.6640625" style="141" customWidth="1"/>
    <col min="2" max="2" width="5.109375" style="141" customWidth="1"/>
    <col min="3" max="3" width="32.6640625" style="141" customWidth="1"/>
    <col min="4" max="4" width="1" style="309" customWidth="1"/>
    <col min="5" max="5" width="14.6640625" style="141" customWidth="1"/>
    <col min="6" max="6" width="18.5546875" style="141" bestFit="1" customWidth="1"/>
    <col min="7" max="7" width="14.6640625" style="141" customWidth="1"/>
    <col min="8" max="8" width="1" style="141" customWidth="1"/>
    <col min="9" max="11" width="14.6640625" style="141" customWidth="1"/>
    <col min="12" max="12" width="1" style="141" customWidth="1"/>
    <col min="13" max="13" width="9.109375" style="141"/>
    <col min="14" max="14" width="11.88671875" style="141" customWidth="1"/>
    <col min="15" max="15" width="13.88671875" style="141" customWidth="1"/>
    <col min="16" max="16" width="17.44140625" style="141" customWidth="1"/>
    <col min="17" max="16384" width="9.109375" style="141"/>
  </cols>
  <sheetData>
    <row r="1" spans="1:12" ht="18.75" customHeight="1">
      <c r="A1" s="327" t="s">
        <v>321</v>
      </c>
    </row>
    <row r="3" spans="1:12" ht="15.6">
      <c r="B3" s="1372" t="str">
        <f>+Índice!C25</f>
        <v>Quadro N7-12 - AGS - Custos com Licenças de CO2</v>
      </c>
      <c r="C3" s="1372"/>
      <c r="D3" s="1372"/>
      <c r="E3" s="1372"/>
      <c r="F3" s="1372"/>
      <c r="G3" s="1372"/>
      <c r="H3" s="1372"/>
      <c r="I3" s="1372"/>
      <c r="J3" s="1372"/>
      <c r="K3" s="1372"/>
      <c r="L3" s="1372"/>
    </row>
    <row r="4" spans="1:12" s="274" customFormat="1">
      <c r="B4" s="336"/>
      <c r="C4" s="368"/>
      <c r="D4" s="369"/>
      <c r="E4" s="339"/>
      <c r="F4" s="339"/>
      <c r="G4" s="339"/>
    </row>
    <row r="5" spans="1:12">
      <c r="E5" s="1373" t="s">
        <v>325</v>
      </c>
      <c r="F5" s="1374"/>
      <c r="G5" s="1375"/>
      <c r="I5" s="1376" t="s">
        <v>326</v>
      </c>
      <c r="J5" s="1377"/>
      <c r="K5" s="1378"/>
    </row>
    <row r="6" spans="1:12">
      <c r="B6" s="347"/>
      <c r="C6" s="1379" t="s">
        <v>65</v>
      </c>
      <c r="D6" s="348"/>
      <c r="E6" s="349" t="s">
        <v>336</v>
      </c>
      <c r="F6" s="350" t="s">
        <v>337</v>
      </c>
      <c r="G6" s="349" t="s">
        <v>338</v>
      </c>
      <c r="I6" s="351" t="s">
        <v>336</v>
      </c>
      <c r="J6" s="352" t="s">
        <v>337</v>
      </c>
      <c r="K6" s="351" t="s">
        <v>338</v>
      </c>
    </row>
    <row r="7" spans="1:12">
      <c r="B7" s="353"/>
      <c r="C7" s="1380"/>
      <c r="D7" s="348"/>
      <c r="E7" s="505" t="s">
        <v>439</v>
      </c>
      <c r="F7" s="354" t="s">
        <v>339</v>
      </c>
      <c r="G7" s="354" t="s">
        <v>340</v>
      </c>
      <c r="I7" s="505" t="s">
        <v>439</v>
      </c>
      <c r="J7" s="355" t="s">
        <v>339</v>
      </c>
      <c r="K7" s="355" t="s">
        <v>340</v>
      </c>
    </row>
    <row r="8" spans="1:12" ht="4.5" customHeight="1">
      <c r="C8" s="309"/>
      <c r="E8" s="309"/>
      <c r="F8" s="343"/>
      <c r="G8" s="309"/>
      <c r="I8" s="309"/>
      <c r="J8" s="344"/>
      <c r="K8" s="309"/>
    </row>
    <row r="9" spans="1:12">
      <c r="B9" s="370">
        <v>1</v>
      </c>
      <c r="C9" s="356" t="s">
        <v>1</v>
      </c>
      <c r="D9" s="357"/>
      <c r="E9" s="358"/>
      <c r="F9" s="358"/>
      <c r="G9" s="358"/>
      <c r="H9" s="325"/>
      <c r="I9" s="358"/>
      <c r="J9" s="359"/>
      <c r="K9" s="358"/>
    </row>
    <row r="10" spans="1:12">
      <c r="B10" s="371">
        <v>2</v>
      </c>
      <c r="C10" s="357" t="s">
        <v>341</v>
      </c>
      <c r="D10" s="357"/>
      <c r="E10" s="305"/>
      <c r="F10" s="360"/>
      <c r="G10" s="305"/>
      <c r="H10" s="325"/>
      <c r="I10" s="305"/>
      <c r="J10" s="361"/>
      <c r="K10" s="305"/>
    </row>
    <row r="11" spans="1:12">
      <c r="B11" s="371">
        <v>3</v>
      </c>
      <c r="C11" s="357" t="s">
        <v>441</v>
      </c>
      <c r="D11" s="357"/>
      <c r="E11" s="305"/>
      <c r="F11" s="360"/>
      <c r="G11" s="305"/>
      <c r="H11" s="325"/>
      <c r="I11" s="305"/>
      <c r="J11" s="361"/>
      <c r="K11" s="305"/>
    </row>
    <row r="12" spans="1:12">
      <c r="B12" s="371">
        <v>4</v>
      </c>
      <c r="C12" s="357" t="s">
        <v>342</v>
      </c>
      <c r="D12" s="357"/>
      <c r="E12" s="305"/>
      <c r="F12" s="360"/>
      <c r="G12" s="305"/>
      <c r="H12" s="325"/>
      <c r="I12" s="305"/>
      <c r="J12" s="360"/>
      <c r="K12" s="305"/>
    </row>
    <row r="13" spans="1:12">
      <c r="B13" s="371" t="s">
        <v>343</v>
      </c>
      <c r="C13" s="357" t="s">
        <v>344</v>
      </c>
      <c r="D13" s="357"/>
      <c r="E13" s="305"/>
      <c r="F13" s="360"/>
      <c r="G13" s="305"/>
      <c r="H13" s="325"/>
      <c r="I13" s="305"/>
      <c r="J13" s="360"/>
      <c r="K13" s="305"/>
    </row>
    <row r="14" spans="1:12">
      <c r="B14" s="371" t="s">
        <v>345</v>
      </c>
      <c r="C14" s="357" t="s">
        <v>442</v>
      </c>
      <c r="D14" s="357"/>
      <c r="E14" s="305"/>
      <c r="F14" s="360"/>
      <c r="G14" s="305"/>
      <c r="H14" s="325"/>
      <c r="I14" s="305"/>
      <c r="J14" s="361"/>
      <c r="K14" s="305"/>
    </row>
    <row r="15" spans="1:12">
      <c r="B15" s="371">
        <v>5</v>
      </c>
      <c r="C15" s="357" t="s">
        <v>346</v>
      </c>
      <c r="D15" s="357"/>
      <c r="E15" s="305"/>
      <c r="F15" s="360"/>
      <c r="G15" s="305"/>
      <c r="H15" s="325"/>
      <c r="I15" s="305"/>
      <c r="J15" s="360"/>
      <c r="K15" s="305"/>
    </row>
    <row r="16" spans="1:12">
      <c r="B16" s="371" t="s">
        <v>347</v>
      </c>
      <c r="C16" s="357" t="s">
        <v>348</v>
      </c>
      <c r="D16" s="357"/>
      <c r="E16" s="305"/>
      <c r="F16" s="360"/>
      <c r="G16" s="305"/>
      <c r="H16" s="325"/>
      <c r="I16" s="305"/>
      <c r="J16" s="361"/>
      <c r="K16" s="305"/>
    </row>
    <row r="17" spans="2:16">
      <c r="B17" s="371" t="s">
        <v>349</v>
      </c>
      <c r="C17" s="357" t="s">
        <v>350</v>
      </c>
      <c r="D17" s="357"/>
      <c r="E17" s="305"/>
      <c r="F17" s="360"/>
      <c r="G17" s="305"/>
      <c r="H17" s="325"/>
      <c r="I17" s="305"/>
      <c r="J17" s="361"/>
      <c r="K17" s="305"/>
    </row>
    <row r="18" spans="2:16">
      <c r="B18" s="371" t="s">
        <v>351</v>
      </c>
      <c r="C18" s="357" t="s">
        <v>352</v>
      </c>
      <c r="D18" s="357"/>
      <c r="E18" s="305"/>
      <c r="F18" s="360"/>
      <c r="G18" s="305"/>
      <c r="H18" s="325"/>
      <c r="I18" s="305"/>
      <c r="J18" s="360"/>
      <c r="K18" s="305"/>
    </row>
    <row r="19" spans="2:16">
      <c r="B19" s="371" t="s">
        <v>353</v>
      </c>
      <c r="C19" s="357" t="s">
        <v>443</v>
      </c>
      <c r="D19" s="357"/>
      <c r="E19" s="305"/>
      <c r="F19" s="360"/>
      <c r="G19" s="305"/>
      <c r="H19" s="325"/>
      <c r="I19" s="305"/>
      <c r="J19" s="361"/>
      <c r="K19" s="305"/>
    </row>
    <row r="20" spans="2:16">
      <c r="B20" s="371">
        <v>6</v>
      </c>
      <c r="C20" s="357" t="s">
        <v>354</v>
      </c>
      <c r="D20" s="357"/>
      <c r="E20" s="305"/>
      <c r="F20" s="362"/>
      <c r="G20" s="305"/>
      <c r="H20" s="325"/>
      <c r="I20" s="305"/>
      <c r="J20" s="361"/>
      <c r="K20" s="305"/>
    </row>
    <row r="21" spans="2:16">
      <c r="B21" s="372">
        <v>7</v>
      </c>
      <c r="C21" s="506" t="s">
        <v>440</v>
      </c>
      <c r="D21" s="357"/>
      <c r="E21" s="363"/>
      <c r="F21" s="364"/>
      <c r="G21" s="363"/>
      <c r="H21" s="325"/>
      <c r="I21" s="363"/>
      <c r="J21" s="364"/>
      <c r="K21" s="363"/>
    </row>
    <row r="22" spans="2:16">
      <c r="C22" s="365"/>
    </row>
    <row r="23" spans="2:16">
      <c r="C23" s="334"/>
      <c r="E23" s="284"/>
    </row>
    <row r="24" spans="2:16">
      <c r="N24" s="373"/>
      <c r="O24" s="374"/>
      <c r="P24" s="366"/>
    </row>
    <row r="25" spans="2:16">
      <c r="N25" s="373"/>
      <c r="O25" s="374"/>
      <c r="P25" s="366"/>
    </row>
    <row r="26" spans="2:16">
      <c r="N26" s="373"/>
      <c r="O26" s="374"/>
      <c r="P26" s="366"/>
    </row>
    <row r="27" spans="2:16">
      <c r="N27" s="373"/>
      <c r="O27" s="374"/>
      <c r="P27" s="366"/>
    </row>
    <row r="28" spans="2:16">
      <c r="N28" s="373"/>
      <c r="O28" s="374"/>
      <c r="P28" s="366"/>
    </row>
    <row r="29" spans="2:16">
      <c r="N29" s="373"/>
      <c r="O29" s="374"/>
      <c r="P29" s="366"/>
    </row>
    <row r="30" spans="2:16">
      <c r="N30" s="373"/>
      <c r="O30" s="374"/>
      <c r="P30" s="366"/>
    </row>
    <row r="31" spans="2:16">
      <c r="N31" s="373"/>
      <c r="O31" s="374"/>
      <c r="P31" s="366"/>
    </row>
    <row r="32" spans="2:16">
      <c r="N32" s="373"/>
      <c r="O32" s="374"/>
      <c r="P32" s="366"/>
    </row>
    <row r="33" spans="14:16">
      <c r="N33" s="373"/>
      <c r="O33" s="374"/>
      <c r="P33" s="366"/>
    </row>
    <row r="34" spans="14:16">
      <c r="N34" s="373"/>
      <c r="O34" s="374"/>
      <c r="P34" s="366"/>
    </row>
    <row r="35" spans="14:16">
      <c r="N35" s="373"/>
      <c r="O35" s="374"/>
      <c r="P35" s="366"/>
    </row>
    <row r="36" spans="14:16">
      <c r="N36" s="373"/>
      <c r="O36" s="374"/>
      <c r="P36" s="366"/>
    </row>
    <row r="37" spans="14:16">
      <c r="N37" s="373"/>
      <c r="O37" s="374"/>
      <c r="P37" s="366"/>
    </row>
    <row r="38" spans="14:16">
      <c r="N38" s="373"/>
      <c r="O38" s="374"/>
      <c r="P38" s="366"/>
    </row>
    <row r="39" spans="14:16">
      <c r="N39" s="373"/>
      <c r="O39" s="374"/>
      <c r="P39" s="366"/>
    </row>
    <row r="40" spans="14:16">
      <c r="N40" s="373"/>
      <c r="O40" s="374"/>
      <c r="P40" s="366"/>
    </row>
    <row r="41" spans="14:16">
      <c r="N41" s="373"/>
      <c r="O41" s="374"/>
      <c r="P41" s="366"/>
    </row>
    <row r="42" spans="14:16">
      <c r="N42" s="373"/>
      <c r="O42" s="374"/>
      <c r="P42" s="366"/>
    </row>
    <row r="43" spans="14:16">
      <c r="N43" s="373"/>
      <c r="O43" s="374"/>
      <c r="P43" s="366"/>
    </row>
    <row r="44" spans="14:16">
      <c r="N44" s="373"/>
      <c r="O44" s="374"/>
      <c r="P44" s="366"/>
    </row>
    <row r="45" spans="14:16">
      <c r="N45" s="373"/>
      <c r="O45" s="374"/>
      <c r="P45" s="366"/>
    </row>
    <row r="46" spans="14:16">
      <c r="N46" s="373"/>
      <c r="O46" s="374"/>
      <c r="P46" s="366"/>
    </row>
    <row r="47" spans="14:16">
      <c r="N47" s="373"/>
      <c r="O47" s="374"/>
      <c r="P47" s="366"/>
    </row>
    <row r="48" spans="14:16">
      <c r="N48" s="373"/>
      <c r="O48" s="374"/>
      <c r="P48" s="366"/>
    </row>
    <row r="49" spans="14:16">
      <c r="N49" s="373"/>
      <c r="O49" s="374"/>
      <c r="P49" s="366"/>
    </row>
    <row r="50" spans="14:16">
      <c r="N50" s="373"/>
      <c r="O50" s="374"/>
      <c r="P50" s="366"/>
    </row>
    <row r="51" spans="14:16">
      <c r="N51" s="373"/>
      <c r="O51" s="374"/>
      <c r="P51" s="366"/>
    </row>
    <row r="52" spans="14:16">
      <c r="N52" s="373"/>
      <c r="O52" s="374"/>
      <c r="P52" s="366"/>
    </row>
    <row r="53" spans="14:16">
      <c r="N53" s="373"/>
      <c r="O53" s="374"/>
      <c r="P53" s="366"/>
    </row>
    <row r="54" spans="14:16">
      <c r="N54" s="373"/>
      <c r="O54" s="374"/>
      <c r="P54" s="366"/>
    </row>
    <row r="55" spans="14:16">
      <c r="N55" s="373"/>
      <c r="O55" s="374"/>
      <c r="P55" s="366"/>
    </row>
    <row r="56" spans="14:16">
      <c r="N56" s="373"/>
      <c r="O56" s="374"/>
      <c r="P56" s="366"/>
    </row>
    <row r="57" spans="14:16">
      <c r="N57" s="373"/>
      <c r="O57" s="374"/>
      <c r="P57" s="366"/>
    </row>
    <row r="58" spans="14:16">
      <c r="N58" s="373"/>
      <c r="O58" s="374"/>
      <c r="P58" s="366"/>
    </row>
    <row r="59" spans="14:16">
      <c r="N59" s="373"/>
      <c r="O59" s="374"/>
      <c r="P59" s="366"/>
    </row>
    <row r="60" spans="14:16">
      <c r="N60" s="373"/>
      <c r="O60" s="374"/>
      <c r="P60" s="366"/>
    </row>
    <row r="61" spans="14:16">
      <c r="N61" s="373"/>
      <c r="O61" s="374"/>
      <c r="P61" s="366"/>
    </row>
    <row r="62" spans="14:16">
      <c r="N62" s="373"/>
      <c r="O62" s="374"/>
      <c r="P62" s="366"/>
    </row>
    <row r="63" spans="14:16">
      <c r="N63" s="373"/>
      <c r="O63" s="374"/>
      <c r="P63" s="366"/>
    </row>
    <row r="64" spans="14:16">
      <c r="N64" s="373"/>
      <c r="O64" s="374"/>
      <c r="P64" s="366"/>
    </row>
    <row r="65" spans="14:16">
      <c r="N65" s="373"/>
      <c r="O65" s="374"/>
      <c r="P65" s="366"/>
    </row>
    <row r="66" spans="14:16">
      <c r="N66" s="373"/>
      <c r="O66" s="374"/>
      <c r="P66" s="366"/>
    </row>
    <row r="67" spans="14:16">
      <c r="N67" s="373"/>
      <c r="O67" s="374"/>
      <c r="P67" s="366"/>
    </row>
    <row r="68" spans="14:16">
      <c r="N68" s="373"/>
      <c r="O68" s="374"/>
      <c r="P68" s="366"/>
    </row>
    <row r="69" spans="14:16">
      <c r="N69" s="373"/>
      <c r="O69" s="374"/>
      <c r="P69" s="366"/>
    </row>
    <row r="70" spans="14:16">
      <c r="N70" s="373"/>
      <c r="O70" s="374"/>
      <c r="P70" s="366"/>
    </row>
    <row r="71" spans="14:16">
      <c r="N71" s="373"/>
      <c r="O71" s="374"/>
      <c r="P71" s="366"/>
    </row>
    <row r="72" spans="14:16">
      <c r="N72" s="373"/>
      <c r="O72" s="374"/>
      <c r="P72" s="366"/>
    </row>
    <row r="73" spans="14:16">
      <c r="N73" s="373"/>
      <c r="O73" s="374"/>
      <c r="P73" s="366"/>
    </row>
    <row r="74" spans="14:16">
      <c r="N74" s="373"/>
      <c r="O74" s="374"/>
      <c r="P74" s="366"/>
    </row>
    <row r="75" spans="14:16">
      <c r="N75" s="373"/>
      <c r="O75" s="374"/>
      <c r="P75" s="366"/>
    </row>
    <row r="76" spans="14:16">
      <c r="N76" s="373"/>
      <c r="O76" s="374"/>
      <c r="P76" s="366"/>
    </row>
    <row r="77" spans="14:16">
      <c r="N77" s="373"/>
      <c r="O77" s="374"/>
      <c r="P77" s="366"/>
    </row>
    <row r="78" spans="14:16">
      <c r="N78" s="373"/>
      <c r="O78" s="374"/>
      <c r="P78" s="366"/>
    </row>
    <row r="79" spans="14:16">
      <c r="N79" s="373"/>
      <c r="O79" s="374"/>
      <c r="P79" s="366"/>
    </row>
    <row r="80" spans="14:16">
      <c r="N80" s="373"/>
      <c r="O80" s="374"/>
      <c r="P80" s="366"/>
    </row>
    <row r="81" spans="14:16">
      <c r="N81" s="373"/>
      <c r="O81" s="374"/>
      <c r="P81" s="366"/>
    </row>
    <row r="82" spans="14:16">
      <c r="N82" s="373"/>
      <c r="O82" s="374"/>
      <c r="P82" s="366"/>
    </row>
    <row r="83" spans="14:16">
      <c r="N83" s="373"/>
      <c r="O83" s="374"/>
      <c r="P83" s="366"/>
    </row>
    <row r="84" spans="14:16">
      <c r="N84" s="373"/>
      <c r="O84" s="374"/>
      <c r="P84" s="366"/>
    </row>
    <row r="85" spans="14:16">
      <c r="N85" s="373"/>
      <c r="O85" s="374"/>
      <c r="P85" s="366"/>
    </row>
    <row r="86" spans="14:16">
      <c r="N86" s="373"/>
      <c r="O86" s="374"/>
      <c r="P86" s="366"/>
    </row>
    <row r="87" spans="14:16">
      <c r="N87" s="373"/>
      <c r="O87" s="374"/>
      <c r="P87" s="366"/>
    </row>
    <row r="88" spans="14:16">
      <c r="N88" s="373"/>
      <c r="O88" s="374"/>
      <c r="P88" s="366"/>
    </row>
    <row r="89" spans="14:16">
      <c r="N89" s="373"/>
      <c r="O89" s="374"/>
      <c r="P89" s="366"/>
    </row>
    <row r="90" spans="14:16">
      <c r="N90" s="373"/>
      <c r="O90" s="374"/>
      <c r="P90" s="366"/>
    </row>
    <row r="91" spans="14:16">
      <c r="N91" s="373"/>
      <c r="O91" s="374"/>
      <c r="P91" s="366"/>
    </row>
    <row r="92" spans="14:16">
      <c r="N92" s="373"/>
      <c r="O92" s="374"/>
      <c r="P92" s="366"/>
    </row>
    <row r="93" spans="14:16">
      <c r="N93" s="373"/>
      <c r="O93" s="374"/>
      <c r="P93" s="366"/>
    </row>
    <row r="94" spans="14:16">
      <c r="N94" s="373"/>
      <c r="O94" s="374"/>
      <c r="P94" s="366"/>
    </row>
    <row r="95" spans="14:16">
      <c r="N95" s="373"/>
      <c r="O95" s="374"/>
      <c r="P95" s="366"/>
    </row>
    <row r="96" spans="14:16">
      <c r="N96" s="373"/>
      <c r="O96" s="374"/>
      <c r="P96" s="366"/>
    </row>
    <row r="97" spans="14:16">
      <c r="N97" s="373"/>
      <c r="O97" s="374"/>
      <c r="P97" s="366"/>
    </row>
    <row r="98" spans="14:16">
      <c r="N98" s="373"/>
      <c r="O98" s="374"/>
      <c r="P98" s="366"/>
    </row>
    <row r="99" spans="14:16">
      <c r="N99" s="373"/>
      <c r="O99" s="374"/>
      <c r="P99" s="366"/>
    </row>
    <row r="100" spans="14:16">
      <c r="N100" s="373"/>
      <c r="O100" s="374"/>
      <c r="P100" s="366"/>
    </row>
    <row r="101" spans="14:16">
      <c r="N101" s="373"/>
      <c r="O101" s="374"/>
      <c r="P101" s="366"/>
    </row>
    <row r="102" spans="14:16">
      <c r="N102" s="373"/>
      <c r="O102" s="374"/>
      <c r="P102" s="366"/>
    </row>
    <row r="103" spans="14:16">
      <c r="N103" s="373"/>
      <c r="O103" s="374"/>
      <c r="P103" s="366"/>
    </row>
    <row r="104" spans="14:16">
      <c r="N104" s="373"/>
      <c r="O104" s="374"/>
      <c r="P104" s="366"/>
    </row>
    <row r="105" spans="14:16">
      <c r="N105" s="373"/>
      <c r="O105" s="374"/>
      <c r="P105" s="366"/>
    </row>
    <row r="106" spans="14:16">
      <c r="N106" s="373"/>
      <c r="O106" s="374"/>
      <c r="P106" s="366"/>
    </row>
    <row r="107" spans="14:16">
      <c r="N107" s="373"/>
      <c r="O107" s="374"/>
      <c r="P107" s="366"/>
    </row>
    <row r="108" spans="14:16">
      <c r="N108" s="373"/>
      <c r="O108" s="374"/>
      <c r="P108" s="366"/>
    </row>
    <row r="109" spans="14:16">
      <c r="N109" s="373"/>
      <c r="O109" s="374"/>
      <c r="P109" s="366"/>
    </row>
    <row r="110" spans="14:16">
      <c r="N110" s="373"/>
      <c r="O110" s="374"/>
      <c r="P110" s="366"/>
    </row>
    <row r="111" spans="14:16">
      <c r="N111" s="373"/>
      <c r="O111" s="374"/>
      <c r="P111" s="366"/>
    </row>
    <row r="112" spans="14:16">
      <c r="N112" s="373"/>
      <c r="O112" s="374"/>
      <c r="P112" s="366"/>
    </row>
    <row r="113" spans="14:16">
      <c r="N113" s="373"/>
      <c r="O113" s="374"/>
      <c r="P113" s="366"/>
    </row>
    <row r="114" spans="14:16">
      <c r="N114" s="373"/>
      <c r="O114" s="374"/>
      <c r="P114" s="366"/>
    </row>
    <row r="115" spans="14:16">
      <c r="N115" s="373"/>
      <c r="O115" s="374"/>
      <c r="P115" s="366"/>
    </row>
    <row r="116" spans="14:16">
      <c r="N116" s="373"/>
      <c r="O116" s="374"/>
      <c r="P116" s="366"/>
    </row>
    <row r="117" spans="14:16">
      <c r="N117" s="373"/>
      <c r="O117" s="374"/>
      <c r="P117" s="366"/>
    </row>
    <row r="118" spans="14:16">
      <c r="N118" s="373"/>
      <c r="O118" s="374"/>
      <c r="P118" s="366"/>
    </row>
    <row r="119" spans="14:16">
      <c r="N119" s="373"/>
      <c r="O119" s="374"/>
      <c r="P119" s="366"/>
    </row>
    <row r="120" spans="14:16">
      <c r="N120" s="373"/>
      <c r="O120" s="374"/>
      <c r="P120" s="366"/>
    </row>
    <row r="121" spans="14:16">
      <c r="N121" s="373"/>
      <c r="O121" s="374"/>
      <c r="P121" s="366"/>
    </row>
    <row r="122" spans="14:16">
      <c r="N122" s="373"/>
      <c r="O122" s="374"/>
      <c r="P122" s="366"/>
    </row>
    <row r="123" spans="14:16">
      <c r="N123" s="373"/>
      <c r="O123" s="374"/>
      <c r="P123" s="366"/>
    </row>
    <row r="124" spans="14:16">
      <c r="N124" s="373"/>
      <c r="O124" s="374"/>
      <c r="P124" s="366"/>
    </row>
    <row r="125" spans="14:16">
      <c r="N125" s="373"/>
      <c r="O125" s="374"/>
      <c r="P125" s="366"/>
    </row>
    <row r="126" spans="14:16">
      <c r="N126" s="373"/>
      <c r="O126" s="374"/>
      <c r="P126" s="366"/>
    </row>
    <row r="127" spans="14:16">
      <c r="N127" s="373"/>
      <c r="O127" s="374"/>
      <c r="P127" s="366"/>
    </row>
    <row r="128" spans="14:16">
      <c r="N128" s="373"/>
      <c r="O128" s="374"/>
      <c r="P128" s="366"/>
    </row>
    <row r="129" spans="14:16">
      <c r="N129" s="373"/>
      <c r="O129" s="374"/>
      <c r="P129" s="366"/>
    </row>
    <row r="130" spans="14:16">
      <c r="N130" s="373"/>
      <c r="O130" s="374"/>
      <c r="P130" s="366"/>
    </row>
    <row r="131" spans="14:16">
      <c r="N131" s="373"/>
      <c r="O131" s="374"/>
      <c r="P131" s="366"/>
    </row>
    <row r="132" spans="14:16">
      <c r="N132" s="373"/>
      <c r="O132" s="374"/>
      <c r="P132" s="366"/>
    </row>
    <row r="133" spans="14:16">
      <c r="N133" s="373"/>
      <c r="O133" s="374"/>
      <c r="P133" s="366"/>
    </row>
    <row r="134" spans="14:16">
      <c r="N134" s="373"/>
      <c r="O134" s="374"/>
      <c r="P134" s="366"/>
    </row>
    <row r="135" spans="14:16">
      <c r="N135" s="373"/>
      <c r="O135" s="374"/>
      <c r="P135" s="366"/>
    </row>
    <row r="136" spans="14:16">
      <c r="N136" s="373"/>
      <c r="O136" s="374"/>
      <c r="P136" s="366"/>
    </row>
    <row r="137" spans="14:16">
      <c r="N137" s="373"/>
      <c r="O137" s="374"/>
      <c r="P137" s="366"/>
    </row>
    <row r="138" spans="14:16">
      <c r="N138" s="373"/>
      <c r="O138" s="374"/>
      <c r="P138" s="366"/>
    </row>
    <row r="139" spans="14:16">
      <c r="N139" s="373"/>
      <c r="O139" s="374"/>
      <c r="P139" s="366"/>
    </row>
    <row r="140" spans="14:16">
      <c r="N140" s="373"/>
      <c r="O140" s="374"/>
      <c r="P140" s="366"/>
    </row>
    <row r="141" spans="14:16">
      <c r="N141" s="373"/>
      <c r="O141" s="374"/>
      <c r="P141" s="366"/>
    </row>
    <row r="142" spans="14:16">
      <c r="N142" s="373"/>
      <c r="O142" s="374"/>
      <c r="P142" s="366"/>
    </row>
    <row r="143" spans="14:16">
      <c r="N143" s="373"/>
      <c r="O143" s="374"/>
      <c r="P143" s="366"/>
    </row>
    <row r="144" spans="14:16">
      <c r="N144" s="373"/>
      <c r="O144" s="374"/>
      <c r="P144" s="366"/>
    </row>
    <row r="145" spans="14:16">
      <c r="N145" s="373"/>
      <c r="O145" s="374"/>
      <c r="P145" s="366"/>
    </row>
    <row r="146" spans="14:16">
      <c r="N146" s="373"/>
      <c r="O146" s="374"/>
      <c r="P146" s="366"/>
    </row>
    <row r="147" spans="14:16">
      <c r="N147" s="373"/>
      <c r="O147" s="374"/>
      <c r="P147" s="366"/>
    </row>
    <row r="148" spans="14:16">
      <c r="N148" s="373"/>
      <c r="O148" s="374"/>
      <c r="P148" s="366"/>
    </row>
    <row r="149" spans="14:16">
      <c r="N149" s="373"/>
      <c r="O149" s="374"/>
      <c r="P149" s="366"/>
    </row>
    <row r="150" spans="14:16">
      <c r="N150" s="373"/>
      <c r="O150" s="374"/>
      <c r="P150" s="366"/>
    </row>
    <row r="151" spans="14:16">
      <c r="N151" s="373"/>
      <c r="O151" s="374"/>
      <c r="P151" s="366"/>
    </row>
    <row r="152" spans="14:16">
      <c r="N152" s="373"/>
      <c r="O152" s="374"/>
      <c r="P152" s="366"/>
    </row>
    <row r="153" spans="14:16">
      <c r="N153" s="373"/>
      <c r="O153" s="374"/>
      <c r="P153" s="366"/>
    </row>
    <row r="154" spans="14:16">
      <c r="N154" s="373"/>
      <c r="O154" s="374"/>
      <c r="P154" s="366"/>
    </row>
    <row r="155" spans="14:16">
      <c r="N155" s="373"/>
      <c r="O155" s="374"/>
      <c r="P155" s="366"/>
    </row>
    <row r="156" spans="14:16">
      <c r="N156" s="373"/>
      <c r="O156" s="374"/>
      <c r="P156" s="366"/>
    </row>
    <row r="157" spans="14:16">
      <c r="N157" s="373"/>
      <c r="O157" s="374"/>
      <c r="P157" s="366"/>
    </row>
    <row r="158" spans="14:16">
      <c r="N158" s="373"/>
      <c r="O158" s="374"/>
      <c r="P158" s="366"/>
    </row>
    <row r="159" spans="14:16">
      <c r="N159" s="373"/>
      <c r="O159" s="374"/>
      <c r="P159" s="366"/>
    </row>
    <row r="160" spans="14:16">
      <c r="N160" s="373"/>
      <c r="O160" s="374"/>
      <c r="P160" s="366"/>
    </row>
    <row r="161" spans="14:16">
      <c r="N161" s="373"/>
      <c r="O161" s="374"/>
      <c r="P161" s="366"/>
    </row>
    <row r="162" spans="14:16">
      <c r="N162" s="373"/>
      <c r="O162" s="374"/>
      <c r="P162" s="366"/>
    </row>
    <row r="163" spans="14:16">
      <c r="N163" s="373"/>
      <c r="O163" s="374"/>
      <c r="P163" s="366"/>
    </row>
    <row r="164" spans="14:16">
      <c r="N164" s="373"/>
      <c r="O164" s="374"/>
      <c r="P164" s="366"/>
    </row>
    <row r="165" spans="14:16">
      <c r="N165" s="373"/>
      <c r="O165" s="374"/>
      <c r="P165" s="366"/>
    </row>
    <row r="166" spans="14:16">
      <c r="N166" s="373"/>
      <c r="O166" s="374"/>
      <c r="P166" s="366"/>
    </row>
    <row r="167" spans="14:16">
      <c r="N167" s="373"/>
      <c r="O167" s="374"/>
      <c r="P167" s="366"/>
    </row>
    <row r="168" spans="14:16">
      <c r="N168" s="373"/>
      <c r="O168" s="374"/>
      <c r="P168" s="366"/>
    </row>
    <row r="169" spans="14:16">
      <c r="N169" s="373"/>
      <c r="O169" s="374"/>
      <c r="P169" s="366"/>
    </row>
    <row r="170" spans="14:16">
      <c r="N170" s="373"/>
      <c r="O170" s="374"/>
      <c r="P170" s="366"/>
    </row>
    <row r="171" spans="14:16">
      <c r="N171" s="373"/>
      <c r="O171" s="374"/>
      <c r="P171" s="366"/>
    </row>
    <row r="172" spans="14:16">
      <c r="N172" s="373"/>
      <c r="O172" s="374"/>
      <c r="P172" s="366"/>
    </row>
    <row r="173" spans="14:16">
      <c r="N173" s="373"/>
      <c r="O173" s="374"/>
      <c r="P173" s="366"/>
    </row>
    <row r="174" spans="14:16">
      <c r="N174" s="373"/>
      <c r="O174" s="374"/>
      <c r="P174" s="366"/>
    </row>
    <row r="175" spans="14:16">
      <c r="N175" s="373"/>
      <c r="O175" s="374"/>
      <c r="P175" s="366"/>
    </row>
    <row r="176" spans="14:16">
      <c r="N176" s="373"/>
      <c r="O176" s="374"/>
      <c r="P176" s="366"/>
    </row>
    <row r="177" spans="14:16">
      <c r="N177" s="373"/>
      <c r="O177" s="374"/>
      <c r="P177" s="366"/>
    </row>
    <row r="178" spans="14:16">
      <c r="N178" s="373"/>
      <c r="O178" s="374"/>
      <c r="P178" s="366"/>
    </row>
    <row r="179" spans="14:16">
      <c r="N179" s="373"/>
      <c r="O179" s="374"/>
      <c r="P179" s="366"/>
    </row>
    <row r="180" spans="14:16">
      <c r="N180" s="373"/>
      <c r="O180" s="374"/>
      <c r="P180" s="366"/>
    </row>
    <row r="181" spans="14:16">
      <c r="N181" s="373"/>
      <c r="O181" s="374"/>
      <c r="P181" s="366"/>
    </row>
    <row r="182" spans="14:16">
      <c r="N182" s="373"/>
      <c r="O182" s="374"/>
      <c r="P182" s="366"/>
    </row>
    <row r="183" spans="14:16">
      <c r="N183" s="373"/>
      <c r="O183" s="374"/>
      <c r="P183" s="366"/>
    </row>
    <row r="184" spans="14:16">
      <c r="N184" s="373"/>
      <c r="O184" s="374"/>
      <c r="P184" s="366"/>
    </row>
    <row r="185" spans="14:16">
      <c r="N185" s="373"/>
      <c r="O185" s="374"/>
      <c r="P185" s="366"/>
    </row>
    <row r="186" spans="14:16">
      <c r="N186" s="373"/>
      <c r="O186" s="374"/>
      <c r="P186" s="366"/>
    </row>
    <row r="187" spans="14:16">
      <c r="N187" s="373"/>
      <c r="O187" s="374"/>
      <c r="P187" s="366"/>
    </row>
    <row r="188" spans="14:16">
      <c r="N188" s="373"/>
      <c r="O188" s="374"/>
      <c r="P188" s="366"/>
    </row>
    <row r="189" spans="14:16">
      <c r="N189" s="373"/>
      <c r="O189" s="374"/>
      <c r="P189" s="366"/>
    </row>
    <row r="190" spans="14:16">
      <c r="N190" s="373"/>
      <c r="O190" s="374"/>
      <c r="P190" s="366"/>
    </row>
    <row r="191" spans="14:16">
      <c r="N191" s="373"/>
      <c r="O191" s="374"/>
      <c r="P191" s="366"/>
    </row>
    <row r="192" spans="14:16">
      <c r="N192" s="373"/>
      <c r="O192" s="374"/>
      <c r="P192" s="366"/>
    </row>
    <row r="193" spans="14:16">
      <c r="N193" s="373"/>
      <c r="O193" s="374"/>
      <c r="P193" s="366"/>
    </row>
    <row r="194" spans="14:16">
      <c r="N194" s="373"/>
      <c r="O194" s="374"/>
      <c r="P194" s="366"/>
    </row>
    <row r="195" spans="14:16">
      <c r="N195" s="373"/>
      <c r="O195" s="374"/>
      <c r="P195" s="366"/>
    </row>
    <row r="196" spans="14:16">
      <c r="N196" s="373"/>
      <c r="O196" s="374"/>
      <c r="P196" s="366"/>
    </row>
    <row r="197" spans="14:16">
      <c r="N197" s="373"/>
      <c r="O197" s="374"/>
      <c r="P197" s="366"/>
    </row>
    <row r="198" spans="14:16">
      <c r="N198" s="373"/>
      <c r="O198" s="374"/>
      <c r="P198" s="366"/>
    </row>
    <row r="199" spans="14:16">
      <c r="N199" s="373"/>
      <c r="O199" s="374"/>
      <c r="P199" s="366"/>
    </row>
    <row r="200" spans="14:16">
      <c r="N200" s="373"/>
      <c r="O200" s="374"/>
      <c r="P200" s="366"/>
    </row>
    <row r="201" spans="14:16">
      <c r="N201" s="373"/>
      <c r="O201" s="374"/>
      <c r="P201" s="366"/>
    </row>
    <row r="202" spans="14:16">
      <c r="N202" s="373"/>
      <c r="O202" s="374"/>
      <c r="P202" s="366"/>
    </row>
    <row r="203" spans="14:16">
      <c r="N203" s="373"/>
      <c r="O203" s="374"/>
      <c r="P203" s="366"/>
    </row>
    <row r="204" spans="14:16">
      <c r="N204" s="373"/>
      <c r="O204" s="374"/>
      <c r="P204" s="366"/>
    </row>
    <row r="205" spans="14:16">
      <c r="N205" s="373"/>
      <c r="O205" s="374"/>
      <c r="P205" s="366"/>
    </row>
    <row r="206" spans="14:16">
      <c r="N206" s="373"/>
      <c r="O206" s="374"/>
      <c r="P206" s="366"/>
    </row>
    <row r="207" spans="14:16">
      <c r="N207" s="373"/>
      <c r="O207" s="374"/>
      <c r="P207" s="366"/>
    </row>
    <row r="208" spans="14:16">
      <c r="N208" s="373"/>
      <c r="O208" s="374"/>
      <c r="P208" s="366"/>
    </row>
    <row r="209" spans="14:16">
      <c r="N209" s="373"/>
      <c r="O209" s="374"/>
      <c r="P209" s="366"/>
    </row>
    <row r="210" spans="14:16">
      <c r="N210" s="373"/>
      <c r="O210" s="374"/>
      <c r="P210" s="366"/>
    </row>
    <row r="211" spans="14:16">
      <c r="N211" s="373"/>
      <c r="O211" s="374"/>
      <c r="P211" s="366"/>
    </row>
    <row r="212" spans="14:16">
      <c r="N212" s="373"/>
      <c r="O212" s="374"/>
      <c r="P212" s="366"/>
    </row>
    <row r="213" spans="14:16">
      <c r="N213" s="373"/>
      <c r="O213" s="374"/>
      <c r="P213" s="366"/>
    </row>
    <row r="214" spans="14:16">
      <c r="N214" s="373"/>
      <c r="O214" s="374"/>
      <c r="P214" s="366"/>
    </row>
    <row r="215" spans="14:16">
      <c r="N215" s="373"/>
      <c r="O215" s="374"/>
      <c r="P215" s="366"/>
    </row>
    <row r="216" spans="14:16">
      <c r="N216" s="373"/>
      <c r="O216" s="374"/>
      <c r="P216" s="366"/>
    </row>
    <row r="217" spans="14:16">
      <c r="N217" s="373"/>
      <c r="O217" s="374"/>
      <c r="P217" s="366"/>
    </row>
    <row r="218" spans="14:16">
      <c r="N218" s="373"/>
      <c r="O218" s="374"/>
      <c r="P218" s="366"/>
    </row>
    <row r="219" spans="14:16">
      <c r="N219" s="373"/>
      <c r="O219" s="374"/>
      <c r="P219" s="366"/>
    </row>
    <row r="220" spans="14:16">
      <c r="N220" s="373"/>
      <c r="O220" s="374"/>
      <c r="P220" s="366"/>
    </row>
    <row r="221" spans="14:16">
      <c r="N221" s="373"/>
      <c r="O221" s="374"/>
      <c r="P221" s="366"/>
    </row>
    <row r="222" spans="14:16">
      <c r="N222" s="375"/>
      <c r="O222" s="374"/>
      <c r="P222" s="366"/>
    </row>
    <row r="223" spans="14:16">
      <c r="N223" s="375"/>
      <c r="O223" s="374"/>
      <c r="P223" s="366"/>
    </row>
    <row r="224" spans="14:16">
      <c r="N224" s="375"/>
      <c r="O224" s="374"/>
      <c r="P224" s="366"/>
    </row>
    <row r="225" spans="14:16">
      <c r="N225" s="375"/>
      <c r="O225" s="374"/>
      <c r="P225" s="366"/>
    </row>
    <row r="226" spans="14:16">
      <c r="N226" s="375"/>
      <c r="O226" s="374"/>
      <c r="P226" s="366"/>
    </row>
    <row r="227" spans="14:16">
      <c r="N227" s="375"/>
      <c r="O227" s="374"/>
      <c r="P227" s="366"/>
    </row>
    <row r="228" spans="14:16">
      <c r="N228" s="375"/>
      <c r="O228" s="374"/>
      <c r="P228" s="366"/>
    </row>
    <row r="229" spans="14:16">
      <c r="N229" s="375"/>
      <c r="O229" s="374"/>
      <c r="P229" s="366"/>
    </row>
    <row r="230" spans="14:16">
      <c r="N230" s="375"/>
      <c r="O230" s="374"/>
      <c r="P230" s="366"/>
    </row>
    <row r="231" spans="14:16">
      <c r="N231" s="375"/>
      <c r="O231" s="374"/>
      <c r="P231" s="366"/>
    </row>
    <row r="232" spans="14:16">
      <c r="N232" s="375"/>
      <c r="O232" s="374"/>
      <c r="P232" s="366"/>
    </row>
    <row r="233" spans="14:16">
      <c r="N233" s="375"/>
      <c r="O233" s="374"/>
      <c r="P233" s="366"/>
    </row>
    <row r="234" spans="14:16">
      <c r="N234" s="375"/>
      <c r="O234" s="374"/>
      <c r="P234" s="366"/>
    </row>
    <row r="235" spans="14:16">
      <c r="N235" s="375"/>
      <c r="O235" s="374"/>
      <c r="P235" s="366"/>
    </row>
    <row r="236" spans="14:16">
      <c r="N236" s="375"/>
      <c r="O236" s="374"/>
      <c r="P236" s="366"/>
    </row>
    <row r="237" spans="14:16">
      <c r="N237" s="375"/>
      <c r="O237" s="374"/>
      <c r="P237" s="366"/>
    </row>
    <row r="238" spans="14:16">
      <c r="N238" s="375"/>
      <c r="O238" s="374"/>
      <c r="P238" s="366"/>
    </row>
    <row r="239" spans="14:16">
      <c r="N239" s="375"/>
      <c r="O239" s="374"/>
      <c r="P239" s="366"/>
    </row>
    <row r="240" spans="14:16">
      <c r="N240" s="375"/>
      <c r="O240" s="374"/>
      <c r="P240" s="366"/>
    </row>
    <row r="241" spans="14:16">
      <c r="N241" s="375"/>
      <c r="O241" s="374"/>
      <c r="P241" s="366"/>
    </row>
    <row r="242" spans="14:16">
      <c r="N242" s="375"/>
      <c r="O242" s="374"/>
      <c r="P242" s="366"/>
    </row>
    <row r="243" spans="14:16">
      <c r="N243" s="375"/>
      <c r="O243" s="374"/>
      <c r="P243" s="366"/>
    </row>
    <row r="244" spans="14:16">
      <c r="N244" s="375"/>
      <c r="O244" s="374"/>
      <c r="P244" s="366"/>
    </row>
    <row r="245" spans="14:16">
      <c r="N245" s="375"/>
      <c r="O245" s="374"/>
      <c r="P245" s="366"/>
    </row>
    <row r="246" spans="14:16">
      <c r="N246" s="375"/>
      <c r="O246" s="374"/>
      <c r="P246" s="366"/>
    </row>
    <row r="247" spans="14:16">
      <c r="N247" s="375"/>
      <c r="O247" s="374"/>
      <c r="P247" s="366"/>
    </row>
    <row r="248" spans="14:16">
      <c r="N248" s="375"/>
      <c r="O248" s="374"/>
      <c r="P248" s="366"/>
    </row>
    <row r="249" spans="14:16">
      <c r="N249" s="376"/>
      <c r="O249" s="377"/>
      <c r="P249" s="378"/>
    </row>
    <row r="250" spans="14:16">
      <c r="N250" s="376"/>
      <c r="O250" s="377"/>
      <c r="P250" s="378"/>
    </row>
    <row r="251" spans="14:16">
      <c r="N251" s="376"/>
      <c r="O251" s="377"/>
      <c r="P251" s="378"/>
    </row>
    <row r="252" spans="14:16">
      <c r="N252" s="376"/>
      <c r="O252" s="377"/>
      <c r="P252" s="378"/>
    </row>
    <row r="253" spans="14:16">
      <c r="N253" s="376"/>
      <c r="O253" s="377"/>
      <c r="P253" s="378"/>
    </row>
    <row r="254" spans="14:16">
      <c r="N254" s="376"/>
      <c r="O254" s="377"/>
      <c r="P254" s="378"/>
    </row>
    <row r="255" spans="14:16">
      <c r="N255" s="376"/>
      <c r="O255" s="377"/>
      <c r="P255" s="378"/>
    </row>
    <row r="256" spans="14:16">
      <c r="N256" s="376"/>
      <c r="O256" s="377"/>
      <c r="P256" s="378"/>
    </row>
    <row r="257" spans="14:16">
      <c r="N257" s="376"/>
      <c r="O257" s="377"/>
      <c r="P257" s="378"/>
    </row>
    <row r="258" spans="14:16">
      <c r="N258" s="376"/>
      <c r="O258" s="377"/>
      <c r="P258" s="378"/>
    </row>
    <row r="259" spans="14:16">
      <c r="N259" s="376"/>
      <c r="O259" s="377"/>
      <c r="P259" s="378"/>
    </row>
    <row r="260" spans="14:16">
      <c r="N260" s="376"/>
      <c r="O260" s="377"/>
      <c r="P260" s="378"/>
    </row>
    <row r="261" spans="14:16">
      <c r="N261" s="376"/>
      <c r="O261" s="377"/>
      <c r="P261" s="378"/>
    </row>
    <row r="262" spans="14:16">
      <c r="N262" s="376"/>
      <c r="O262" s="377"/>
      <c r="P262" s="378"/>
    </row>
    <row r="263" spans="14:16">
      <c r="N263" s="376"/>
      <c r="O263" s="377"/>
      <c r="P263" s="378"/>
    </row>
    <row r="264" spans="14:16">
      <c r="N264" s="376"/>
      <c r="O264" s="377"/>
      <c r="P264" s="378"/>
    </row>
    <row r="265" spans="14:16">
      <c r="N265" s="376"/>
      <c r="O265" s="377"/>
      <c r="P265" s="378"/>
    </row>
    <row r="266" spans="14:16">
      <c r="N266" s="376"/>
      <c r="O266" s="377"/>
      <c r="P266" s="378"/>
    </row>
    <row r="267" spans="14:16">
      <c r="N267" s="376"/>
      <c r="O267" s="377"/>
      <c r="P267" s="378"/>
    </row>
    <row r="268" spans="14:16">
      <c r="N268" s="376"/>
      <c r="O268" s="377"/>
      <c r="P268" s="378"/>
    </row>
    <row r="269" spans="14:16">
      <c r="N269" s="376"/>
      <c r="O269" s="377"/>
      <c r="P269" s="378"/>
    </row>
    <row r="270" spans="14:16">
      <c r="N270" s="376"/>
      <c r="O270" s="377"/>
      <c r="P270" s="378"/>
    </row>
    <row r="271" spans="14:16">
      <c r="N271" s="376"/>
      <c r="O271" s="377"/>
      <c r="P271" s="378"/>
    </row>
    <row r="272" spans="14:16">
      <c r="N272" s="376"/>
      <c r="O272" s="377"/>
      <c r="P272" s="378"/>
    </row>
    <row r="273" spans="14:16">
      <c r="N273" s="376"/>
      <c r="O273" s="377"/>
      <c r="P273" s="378"/>
    </row>
    <row r="274" spans="14:16">
      <c r="N274" s="376"/>
      <c r="O274" s="377"/>
      <c r="P274" s="378"/>
    </row>
    <row r="275" spans="14:16">
      <c r="N275" s="379"/>
      <c r="O275" s="379"/>
      <c r="P275" s="379"/>
    </row>
    <row r="276" spans="14:16">
      <c r="N276" s="379"/>
      <c r="O276" s="379"/>
      <c r="P276" s="379"/>
    </row>
    <row r="277" spans="14:16">
      <c r="N277" s="379"/>
      <c r="O277" s="379"/>
      <c r="P277" s="379"/>
    </row>
    <row r="278" spans="14:16">
      <c r="N278" s="379"/>
      <c r="O278" s="379"/>
      <c r="P278" s="379"/>
    </row>
    <row r="279" spans="14:16">
      <c r="N279" s="379"/>
      <c r="O279" s="379"/>
      <c r="P279" s="379"/>
    </row>
    <row r="280" spans="14:16">
      <c r="N280" s="379"/>
      <c r="O280" s="379"/>
      <c r="P280" s="379"/>
    </row>
    <row r="281" spans="14:16">
      <c r="N281" s="379"/>
      <c r="O281" s="379"/>
      <c r="P281" s="379"/>
    </row>
    <row r="282" spans="14:16">
      <c r="N282" s="379"/>
      <c r="O282" s="379"/>
      <c r="P282" s="379"/>
    </row>
    <row r="283" spans="14:16">
      <c r="N283" s="379"/>
      <c r="O283" s="379"/>
      <c r="P283" s="379"/>
    </row>
    <row r="284" spans="14:16">
      <c r="N284" s="379"/>
      <c r="O284" s="379"/>
      <c r="P284" s="379"/>
    </row>
    <row r="285" spans="14:16">
      <c r="N285" s="379"/>
      <c r="O285" s="379"/>
      <c r="P285" s="379"/>
    </row>
    <row r="286" spans="14:16">
      <c r="N286" s="379"/>
      <c r="O286" s="379"/>
      <c r="P286" s="379"/>
    </row>
    <row r="287" spans="14:16">
      <c r="N287" s="379"/>
      <c r="O287" s="379"/>
      <c r="P287" s="379"/>
    </row>
    <row r="288" spans="14:16">
      <c r="N288" s="379"/>
      <c r="O288" s="379"/>
      <c r="P288" s="379"/>
    </row>
    <row r="289" spans="14:16">
      <c r="N289" s="379"/>
      <c r="O289" s="379"/>
      <c r="P289" s="379"/>
    </row>
    <row r="290" spans="14:16">
      <c r="N290" s="379"/>
      <c r="O290" s="379"/>
      <c r="P290" s="379"/>
    </row>
    <row r="291" spans="14:16">
      <c r="N291" s="379"/>
      <c r="O291" s="379"/>
      <c r="P291" s="379"/>
    </row>
    <row r="292" spans="14:16">
      <c r="N292" s="379"/>
      <c r="O292" s="379"/>
      <c r="P292" s="379"/>
    </row>
    <row r="293" spans="14:16">
      <c r="N293" s="379"/>
      <c r="O293" s="379"/>
      <c r="P293" s="379"/>
    </row>
    <row r="294" spans="14:16">
      <c r="N294" s="379"/>
      <c r="O294" s="379"/>
      <c r="P294" s="379"/>
    </row>
    <row r="295" spans="14:16">
      <c r="N295" s="379"/>
      <c r="O295" s="379"/>
      <c r="P295" s="379"/>
    </row>
    <row r="296" spans="14:16">
      <c r="N296" s="379"/>
      <c r="O296" s="379"/>
      <c r="P296" s="379"/>
    </row>
    <row r="297" spans="14:16">
      <c r="N297" s="379"/>
      <c r="O297" s="379"/>
      <c r="P297" s="379"/>
    </row>
    <row r="298" spans="14:16">
      <c r="N298" s="379"/>
      <c r="O298" s="379"/>
      <c r="P298" s="379"/>
    </row>
    <row r="299" spans="14:16">
      <c r="N299" s="379"/>
      <c r="O299" s="379"/>
      <c r="P299" s="379"/>
    </row>
    <row r="300" spans="14:16">
      <c r="N300" s="379"/>
      <c r="O300" s="379"/>
      <c r="P300" s="379"/>
    </row>
    <row r="301" spans="14:16">
      <c r="N301" s="379"/>
      <c r="O301" s="379"/>
      <c r="P301" s="379"/>
    </row>
    <row r="302" spans="14:16">
      <c r="N302" s="379"/>
      <c r="O302" s="379"/>
      <c r="P302" s="379"/>
    </row>
    <row r="303" spans="14:16">
      <c r="N303" s="379"/>
      <c r="O303" s="379"/>
      <c r="P303" s="379"/>
    </row>
    <row r="304" spans="14:16">
      <c r="N304" s="379"/>
      <c r="O304" s="379"/>
      <c r="P304" s="379"/>
    </row>
    <row r="305" spans="14:16">
      <c r="N305" s="379"/>
      <c r="O305" s="379"/>
      <c r="P305" s="379"/>
    </row>
    <row r="306" spans="14:16">
      <c r="N306" s="379"/>
      <c r="O306" s="379"/>
      <c r="P306" s="379"/>
    </row>
    <row r="307" spans="14:16">
      <c r="N307" s="379"/>
      <c r="O307" s="379"/>
      <c r="P307" s="379"/>
    </row>
    <row r="308" spans="14:16">
      <c r="N308" s="379"/>
      <c r="O308" s="379"/>
      <c r="P308" s="379"/>
    </row>
    <row r="309" spans="14:16">
      <c r="N309" s="379"/>
      <c r="O309" s="379"/>
      <c r="P309" s="379"/>
    </row>
    <row r="310" spans="14:16">
      <c r="N310" s="379"/>
      <c r="O310" s="379"/>
      <c r="P310" s="379"/>
    </row>
    <row r="311" spans="14:16">
      <c r="N311" s="379"/>
      <c r="O311" s="379"/>
      <c r="P311" s="379"/>
    </row>
    <row r="312" spans="14:16">
      <c r="N312" s="379"/>
      <c r="O312" s="379"/>
      <c r="P312" s="379"/>
    </row>
    <row r="313" spans="14:16">
      <c r="N313" s="379"/>
      <c r="O313" s="379"/>
      <c r="P313" s="379"/>
    </row>
    <row r="314" spans="14:16">
      <c r="N314" s="379"/>
      <c r="O314" s="379"/>
      <c r="P314" s="379"/>
    </row>
    <row r="315" spans="14:16">
      <c r="N315" s="379"/>
      <c r="O315" s="379"/>
      <c r="P315" s="379"/>
    </row>
    <row r="316" spans="14:16">
      <c r="N316" s="379"/>
      <c r="O316" s="379"/>
      <c r="P316" s="379"/>
    </row>
    <row r="317" spans="14:16">
      <c r="N317" s="379"/>
      <c r="O317" s="379"/>
      <c r="P317" s="379"/>
    </row>
    <row r="318" spans="14:16">
      <c r="N318" s="379"/>
      <c r="O318" s="379"/>
      <c r="P318" s="379"/>
    </row>
    <row r="319" spans="14:16">
      <c r="N319" s="379"/>
      <c r="O319" s="379"/>
      <c r="P319" s="379"/>
    </row>
    <row r="320" spans="14:16">
      <c r="N320" s="379"/>
      <c r="O320" s="379"/>
      <c r="P320" s="379"/>
    </row>
    <row r="321" spans="14:16">
      <c r="N321" s="379"/>
      <c r="O321" s="379"/>
      <c r="P321" s="379"/>
    </row>
    <row r="322" spans="14:16">
      <c r="N322" s="379"/>
      <c r="O322" s="379"/>
      <c r="P322" s="379"/>
    </row>
    <row r="323" spans="14:16">
      <c r="N323" s="379"/>
      <c r="O323" s="379"/>
      <c r="P323" s="379"/>
    </row>
    <row r="324" spans="14:16">
      <c r="N324" s="379"/>
      <c r="O324" s="379"/>
      <c r="P324" s="379"/>
    </row>
    <row r="325" spans="14:16">
      <c r="N325" s="379"/>
      <c r="O325" s="379"/>
      <c r="P325" s="379"/>
    </row>
    <row r="326" spans="14:16">
      <c r="N326" s="379"/>
      <c r="O326" s="379"/>
      <c r="P326" s="379"/>
    </row>
    <row r="327" spans="14:16">
      <c r="N327" s="379"/>
      <c r="O327" s="379"/>
      <c r="P327" s="379"/>
    </row>
    <row r="328" spans="14:16">
      <c r="N328" s="379"/>
      <c r="O328" s="379"/>
      <c r="P328" s="379"/>
    </row>
    <row r="329" spans="14:16">
      <c r="N329" s="379"/>
      <c r="O329" s="379"/>
      <c r="P329" s="379"/>
    </row>
    <row r="330" spans="14:16">
      <c r="N330" s="379"/>
      <c r="O330" s="379"/>
      <c r="P330" s="379"/>
    </row>
    <row r="331" spans="14:16">
      <c r="N331" s="379"/>
      <c r="O331" s="379"/>
      <c r="P331" s="379"/>
    </row>
    <row r="332" spans="14:16">
      <c r="N332" s="379"/>
      <c r="O332" s="379"/>
      <c r="P332" s="379"/>
    </row>
    <row r="333" spans="14:16">
      <c r="N333" s="379"/>
      <c r="O333" s="379"/>
      <c r="P333" s="379"/>
    </row>
    <row r="334" spans="14:16">
      <c r="N334" s="379"/>
      <c r="O334" s="379"/>
      <c r="P334" s="379"/>
    </row>
    <row r="335" spans="14:16">
      <c r="N335" s="379"/>
      <c r="O335" s="379"/>
      <c r="P335" s="379"/>
    </row>
    <row r="336" spans="14:16">
      <c r="N336" s="379"/>
      <c r="O336" s="379"/>
      <c r="P336" s="379"/>
    </row>
    <row r="337" spans="14:16">
      <c r="N337" s="379"/>
      <c r="O337" s="379"/>
      <c r="P337" s="379"/>
    </row>
    <row r="338" spans="14:16">
      <c r="N338" s="379"/>
      <c r="O338" s="379"/>
      <c r="P338" s="379"/>
    </row>
    <row r="339" spans="14:16">
      <c r="N339" s="379"/>
      <c r="O339" s="379"/>
      <c r="P339" s="379"/>
    </row>
    <row r="340" spans="14:16">
      <c r="N340" s="379"/>
      <c r="O340" s="379"/>
      <c r="P340" s="379"/>
    </row>
    <row r="341" spans="14:16">
      <c r="N341" s="379"/>
      <c r="O341" s="379"/>
      <c r="P341" s="379"/>
    </row>
    <row r="342" spans="14:16">
      <c r="N342" s="379"/>
      <c r="O342" s="379"/>
      <c r="P342" s="379"/>
    </row>
    <row r="343" spans="14:16">
      <c r="N343" s="379"/>
      <c r="O343" s="379"/>
      <c r="P343" s="379"/>
    </row>
    <row r="344" spans="14:16">
      <c r="N344" s="379"/>
      <c r="O344" s="379"/>
      <c r="P344" s="379"/>
    </row>
    <row r="345" spans="14:16">
      <c r="N345" s="379"/>
      <c r="O345" s="379"/>
      <c r="P345" s="379"/>
    </row>
    <row r="346" spans="14:16">
      <c r="N346" s="379"/>
      <c r="O346" s="379"/>
      <c r="P346" s="379"/>
    </row>
    <row r="347" spans="14:16">
      <c r="N347" s="379"/>
      <c r="O347" s="379"/>
      <c r="P347" s="379"/>
    </row>
    <row r="348" spans="14:16">
      <c r="N348" s="379"/>
      <c r="O348" s="379"/>
      <c r="P348" s="379"/>
    </row>
    <row r="349" spans="14:16">
      <c r="N349" s="379"/>
      <c r="O349" s="379"/>
      <c r="P349" s="379"/>
    </row>
    <row r="350" spans="14:16">
      <c r="N350" s="379"/>
      <c r="O350" s="379"/>
      <c r="P350" s="379"/>
    </row>
    <row r="351" spans="14:16">
      <c r="N351" s="379"/>
      <c r="O351" s="379"/>
      <c r="P351" s="379"/>
    </row>
    <row r="352" spans="14:16">
      <c r="N352" s="379"/>
      <c r="O352" s="379"/>
      <c r="P352" s="379"/>
    </row>
    <row r="353" spans="14:16">
      <c r="N353" s="379"/>
      <c r="O353" s="379"/>
      <c r="P353" s="379"/>
    </row>
    <row r="354" spans="14:16">
      <c r="N354" s="379"/>
      <c r="O354" s="379"/>
      <c r="P354" s="379"/>
    </row>
    <row r="355" spans="14:16">
      <c r="N355" s="379"/>
      <c r="O355" s="379"/>
      <c r="P355" s="379"/>
    </row>
    <row r="356" spans="14:16">
      <c r="N356" s="379"/>
      <c r="O356" s="379"/>
      <c r="P356" s="379"/>
    </row>
    <row r="357" spans="14:16">
      <c r="N357" s="379"/>
      <c r="O357" s="379"/>
      <c r="P357" s="379"/>
    </row>
    <row r="358" spans="14:16">
      <c r="N358" s="379"/>
      <c r="O358" s="379"/>
      <c r="P358" s="379"/>
    </row>
    <row r="359" spans="14:16">
      <c r="N359" s="379"/>
      <c r="O359" s="379"/>
      <c r="P359" s="379"/>
    </row>
    <row r="360" spans="14:16">
      <c r="N360" s="379"/>
      <c r="O360" s="379"/>
      <c r="P360" s="379"/>
    </row>
    <row r="361" spans="14:16">
      <c r="N361" s="379"/>
      <c r="O361" s="379"/>
      <c r="P361" s="379"/>
    </row>
    <row r="362" spans="14:16">
      <c r="N362" s="379"/>
      <c r="O362" s="379"/>
      <c r="P362" s="379"/>
    </row>
    <row r="363" spans="14:16">
      <c r="N363" s="379"/>
      <c r="O363" s="379"/>
      <c r="P363" s="379"/>
    </row>
    <row r="364" spans="14:16">
      <c r="N364" s="379"/>
      <c r="O364" s="379"/>
      <c r="P364" s="379"/>
    </row>
    <row r="365" spans="14:16">
      <c r="N365" s="379"/>
      <c r="O365" s="379"/>
      <c r="P365" s="379"/>
    </row>
    <row r="366" spans="14:16">
      <c r="N366" s="379"/>
      <c r="O366" s="379"/>
      <c r="P366" s="379"/>
    </row>
    <row r="367" spans="14:16">
      <c r="N367" s="379"/>
      <c r="O367" s="379"/>
      <c r="P367" s="379"/>
    </row>
    <row r="368" spans="14:16">
      <c r="N368" s="379"/>
      <c r="O368" s="379"/>
      <c r="P368" s="379"/>
    </row>
    <row r="369" spans="14:16">
      <c r="N369" s="379"/>
      <c r="O369" s="379"/>
      <c r="P369" s="379"/>
    </row>
    <row r="370" spans="14:16">
      <c r="N370" s="379"/>
      <c r="O370" s="379"/>
      <c r="P370" s="379"/>
    </row>
    <row r="371" spans="14:16">
      <c r="N371" s="379"/>
      <c r="O371" s="379"/>
      <c r="P371" s="379"/>
    </row>
    <row r="372" spans="14:16">
      <c r="N372" s="379"/>
      <c r="O372" s="379"/>
      <c r="P372" s="379"/>
    </row>
    <row r="373" spans="14:16">
      <c r="N373" s="379"/>
      <c r="O373" s="379"/>
      <c r="P373" s="379"/>
    </row>
    <row r="374" spans="14:16">
      <c r="N374" s="379"/>
      <c r="O374" s="379"/>
      <c r="P374" s="379"/>
    </row>
    <row r="375" spans="14:16">
      <c r="N375" s="379"/>
      <c r="O375" s="379"/>
      <c r="P375" s="379"/>
    </row>
    <row r="376" spans="14:16">
      <c r="N376" s="379"/>
      <c r="O376" s="379"/>
      <c r="P376" s="379"/>
    </row>
    <row r="377" spans="14:16">
      <c r="N377" s="379"/>
      <c r="O377" s="379"/>
      <c r="P377" s="379"/>
    </row>
    <row r="378" spans="14:16">
      <c r="N378" s="379"/>
      <c r="O378" s="379"/>
      <c r="P378" s="379"/>
    </row>
    <row r="379" spans="14:16">
      <c r="N379" s="379"/>
      <c r="O379" s="379"/>
      <c r="P379" s="379"/>
    </row>
    <row r="380" spans="14:16">
      <c r="N380" s="379"/>
      <c r="O380" s="379"/>
      <c r="P380" s="379"/>
    </row>
    <row r="381" spans="14:16">
      <c r="N381" s="379"/>
      <c r="O381" s="379"/>
      <c r="P381" s="379"/>
    </row>
    <row r="382" spans="14:16">
      <c r="N382" s="379"/>
      <c r="O382" s="379"/>
      <c r="P382" s="379"/>
    </row>
    <row r="383" spans="14:16">
      <c r="N383" s="379"/>
      <c r="O383" s="379"/>
      <c r="P383" s="379"/>
    </row>
    <row r="384" spans="14:16">
      <c r="N384" s="379"/>
      <c r="O384" s="379"/>
      <c r="P384" s="379"/>
    </row>
    <row r="385" spans="14:16">
      <c r="N385" s="379"/>
      <c r="O385" s="379"/>
      <c r="P385" s="379"/>
    </row>
    <row r="386" spans="14:16">
      <c r="N386" s="379"/>
      <c r="O386" s="379"/>
      <c r="P386" s="379"/>
    </row>
    <row r="387" spans="14:16">
      <c r="N387" s="379"/>
      <c r="O387" s="379"/>
      <c r="P387" s="379"/>
    </row>
    <row r="388" spans="14:16">
      <c r="N388" s="379"/>
      <c r="O388" s="379"/>
      <c r="P388" s="379"/>
    </row>
    <row r="389" spans="14:16">
      <c r="N389" s="379"/>
      <c r="O389" s="379"/>
      <c r="P389" s="379"/>
    </row>
    <row r="390" spans="14:16">
      <c r="N390" s="379"/>
      <c r="O390" s="379"/>
      <c r="P390" s="379"/>
    </row>
    <row r="391" spans="14:16">
      <c r="N391" s="379"/>
      <c r="O391" s="379"/>
      <c r="P391" s="379"/>
    </row>
    <row r="392" spans="14:16">
      <c r="N392" s="379"/>
      <c r="O392" s="379"/>
      <c r="P392" s="379"/>
    </row>
    <row r="393" spans="14:16">
      <c r="N393" s="379"/>
      <c r="O393" s="379"/>
      <c r="P393" s="379"/>
    </row>
    <row r="394" spans="14:16">
      <c r="N394" s="379"/>
      <c r="O394" s="379"/>
      <c r="P394" s="379"/>
    </row>
    <row r="395" spans="14:16">
      <c r="N395" s="379"/>
      <c r="O395" s="379"/>
      <c r="P395" s="379"/>
    </row>
    <row r="396" spans="14:16">
      <c r="N396" s="379"/>
      <c r="O396" s="379"/>
      <c r="P396" s="379"/>
    </row>
    <row r="397" spans="14:16">
      <c r="N397" s="379"/>
      <c r="O397" s="379"/>
      <c r="P397" s="379"/>
    </row>
    <row r="398" spans="14:16">
      <c r="N398" s="379"/>
      <c r="O398" s="379"/>
      <c r="P398" s="379"/>
    </row>
    <row r="399" spans="14:16">
      <c r="N399" s="379"/>
      <c r="O399" s="379"/>
      <c r="P399" s="379"/>
    </row>
    <row r="400" spans="14:16">
      <c r="N400" s="379"/>
      <c r="O400" s="379"/>
      <c r="P400" s="379"/>
    </row>
    <row r="401" spans="14:16">
      <c r="N401" s="379"/>
      <c r="O401" s="379"/>
      <c r="P401" s="379"/>
    </row>
    <row r="402" spans="14:16">
      <c r="N402" s="379"/>
      <c r="O402" s="379"/>
      <c r="P402" s="379"/>
    </row>
    <row r="403" spans="14:16">
      <c r="N403" s="379"/>
      <c r="O403" s="379"/>
      <c r="P403" s="379"/>
    </row>
    <row r="404" spans="14:16">
      <c r="N404" s="379"/>
      <c r="O404" s="379"/>
      <c r="P404" s="379"/>
    </row>
    <row r="405" spans="14:16">
      <c r="N405" s="379"/>
      <c r="O405" s="379"/>
      <c r="P405" s="379"/>
    </row>
    <row r="406" spans="14:16">
      <c r="N406" s="379"/>
      <c r="O406" s="379"/>
      <c r="P406" s="379"/>
    </row>
    <row r="407" spans="14:16">
      <c r="N407" s="379"/>
      <c r="O407" s="379"/>
      <c r="P407" s="379"/>
    </row>
    <row r="408" spans="14:16">
      <c r="N408" s="379"/>
      <c r="O408" s="379"/>
      <c r="P408" s="379"/>
    </row>
    <row r="409" spans="14:16">
      <c r="N409" s="379"/>
      <c r="O409" s="379"/>
      <c r="P409" s="379"/>
    </row>
    <row r="410" spans="14:16">
      <c r="N410" s="379"/>
      <c r="O410" s="379"/>
      <c r="P410" s="379"/>
    </row>
    <row r="411" spans="14:16">
      <c r="N411" s="379"/>
      <c r="O411" s="379"/>
      <c r="P411" s="379"/>
    </row>
    <row r="412" spans="14:16">
      <c r="N412" s="379"/>
      <c r="O412" s="379"/>
      <c r="P412" s="379"/>
    </row>
    <row r="413" spans="14:16">
      <c r="N413" s="379"/>
      <c r="O413" s="379"/>
      <c r="P413" s="379"/>
    </row>
    <row r="414" spans="14:16">
      <c r="N414" s="379"/>
      <c r="O414" s="379"/>
      <c r="P414" s="379"/>
    </row>
    <row r="415" spans="14:16">
      <c r="N415" s="379"/>
      <c r="O415" s="379"/>
      <c r="P415" s="379"/>
    </row>
    <row r="416" spans="14:16">
      <c r="N416" s="379"/>
      <c r="O416" s="379"/>
      <c r="P416" s="379"/>
    </row>
    <row r="417" spans="14:16">
      <c r="N417" s="379"/>
      <c r="O417" s="379"/>
      <c r="P417" s="379"/>
    </row>
    <row r="418" spans="14:16">
      <c r="N418" s="379"/>
      <c r="O418" s="379"/>
      <c r="P418" s="379"/>
    </row>
    <row r="419" spans="14:16">
      <c r="N419" s="379"/>
      <c r="O419" s="379"/>
      <c r="P419" s="379"/>
    </row>
    <row r="420" spans="14:16">
      <c r="N420" s="379"/>
      <c r="O420" s="379"/>
      <c r="P420" s="379"/>
    </row>
    <row r="421" spans="14:16">
      <c r="N421" s="379"/>
      <c r="O421" s="379"/>
      <c r="P421" s="379"/>
    </row>
    <row r="422" spans="14:16">
      <c r="N422" s="379"/>
      <c r="O422" s="379"/>
      <c r="P422" s="379"/>
    </row>
    <row r="423" spans="14:16">
      <c r="N423" s="379"/>
      <c r="O423" s="379"/>
      <c r="P423" s="379"/>
    </row>
    <row r="424" spans="14:16">
      <c r="N424" s="379"/>
      <c r="O424" s="379"/>
      <c r="P424" s="379"/>
    </row>
    <row r="425" spans="14:16">
      <c r="N425" s="379"/>
      <c r="O425" s="379"/>
      <c r="P425" s="379"/>
    </row>
    <row r="426" spans="14:16">
      <c r="N426" s="379"/>
      <c r="O426" s="379"/>
      <c r="P426" s="379"/>
    </row>
    <row r="427" spans="14:16">
      <c r="N427" s="379"/>
      <c r="O427" s="379"/>
      <c r="P427" s="379"/>
    </row>
    <row r="428" spans="14:16">
      <c r="N428" s="379"/>
      <c r="O428" s="379"/>
      <c r="P428" s="379"/>
    </row>
    <row r="429" spans="14:16">
      <c r="N429" s="379"/>
      <c r="O429" s="379"/>
      <c r="P429" s="379"/>
    </row>
    <row r="430" spans="14:16">
      <c r="N430" s="379"/>
      <c r="O430" s="379"/>
      <c r="P430" s="379"/>
    </row>
    <row r="431" spans="14:16">
      <c r="N431" s="379"/>
      <c r="O431" s="379"/>
      <c r="P431" s="379"/>
    </row>
    <row r="432" spans="14:16">
      <c r="N432" s="379"/>
      <c r="O432" s="379"/>
      <c r="P432" s="379"/>
    </row>
    <row r="433" spans="14:16">
      <c r="N433" s="379"/>
      <c r="O433" s="379"/>
      <c r="P433" s="379"/>
    </row>
    <row r="434" spans="14:16">
      <c r="N434" s="379"/>
      <c r="O434" s="379"/>
      <c r="P434" s="379"/>
    </row>
    <row r="435" spans="14:16">
      <c r="N435" s="379"/>
      <c r="O435" s="379"/>
      <c r="P435" s="379"/>
    </row>
    <row r="436" spans="14:16">
      <c r="N436" s="379"/>
      <c r="O436" s="379"/>
      <c r="P436" s="379"/>
    </row>
    <row r="437" spans="14:16">
      <c r="N437" s="379"/>
      <c r="O437" s="379"/>
      <c r="P437" s="379"/>
    </row>
    <row r="438" spans="14:16">
      <c r="N438" s="379"/>
      <c r="O438" s="379"/>
      <c r="P438" s="379"/>
    </row>
    <row r="439" spans="14:16">
      <c r="N439" s="379"/>
      <c r="O439" s="379"/>
      <c r="P439" s="379"/>
    </row>
    <row r="440" spans="14:16">
      <c r="N440" s="379"/>
      <c r="O440" s="379"/>
      <c r="P440" s="379"/>
    </row>
    <row r="441" spans="14:16">
      <c r="N441" s="379"/>
      <c r="O441" s="379"/>
      <c r="P441" s="379"/>
    </row>
    <row r="442" spans="14:16">
      <c r="N442" s="379"/>
      <c r="O442" s="379"/>
      <c r="P442" s="379"/>
    </row>
    <row r="443" spans="14:16">
      <c r="N443" s="379"/>
      <c r="O443" s="379"/>
      <c r="P443" s="379"/>
    </row>
    <row r="444" spans="14:16">
      <c r="N444" s="379"/>
      <c r="O444" s="379"/>
      <c r="P444" s="379"/>
    </row>
    <row r="445" spans="14:16">
      <c r="N445" s="379"/>
      <c r="O445" s="379"/>
      <c r="P445" s="379"/>
    </row>
    <row r="446" spans="14:16">
      <c r="N446" s="379"/>
      <c r="O446" s="379"/>
      <c r="P446" s="379"/>
    </row>
    <row r="447" spans="14:16">
      <c r="N447" s="379"/>
      <c r="O447" s="379"/>
      <c r="P447" s="379"/>
    </row>
    <row r="448" spans="14:16">
      <c r="N448" s="379"/>
      <c r="O448" s="379"/>
      <c r="P448" s="379"/>
    </row>
    <row r="449" spans="14:16">
      <c r="N449" s="379"/>
      <c r="O449" s="379"/>
      <c r="P449" s="379"/>
    </row>
    <row r="450" spans="14:16">
      <c r="N450" s="379"/>
      <c r="O450" s="379"/>
      <c r="P450" s="379"/>
    </row>
    <row r="451" spans="14:16">
      <c r="N451" s="379"/>
      <c r="O451" s="379"/>
      <c r="P451" s="379"/>
    </row>
    <row r="452" spans="14:16">
      <c r="N452" s="379"/>
      <c r="O452" s="379"/>
      <c r="P452" s="379"/>
    </row>
    <row r="453" spans="14:16">
      <c r="N453" s="379"/>
      <c r="O453" s="379"/>
      <c r="P453" s="379"/>
    </row>
    <row r="454" spans="14:16">
      <c r="N454" s="379"/>
      <c r="O454" s="379"/>
      <c r="P454" s="379"/>
    </row>
    <row r="455" spans="14:16">
      <c r="N455" s="379"/>
      <c r="O455" s="379"/>
      <c r="P455" s="379"/>
    </row>
    <row r="456" spans="14:16">
      <c r="N456" s="379"/>
      <c r="O456" s="379"/>
      <c r="P456" s="379"/>
    </row>
    <row r="457" spans="14:16">
      <c r="N457" s="379"/>
      <c r="O457" s="379"/>
      <c r="P457" s="379"/>
    </row>
    <row r="458" spans="14:16">
      <c r="N458" s="379"/>
      <c r="O458" s="379"/>
      <c r="P458" s="379"/>
    </row>
    <row r="459" spans="14:16">
      <c r="N459" s="379"/>
      <c r="O459" s="379"/>
      <c r="P459" s="379"/>
    </row>
    <row r="460" spans="14:16">
      <c r="N460" s="379"/>
      <c r="O460" s="379"/>
      <c r="P460" s="379"/>
    </row>
    <row r="461" spans="14:16">
      <c r="N461" s="379"/>
      <c r="O461" s="379"/>
      <c r="P461" s="379"/>
    </row>
    <row r="462" spans="14:16">
      <c r="N462" s="379"/>
      <c r="O462" s="379"/>
      <c r="P462" s="379"/>
    </row>
    <row r="463" spans="14:16">
      <c r="N463" s="379"/>
      <c r="O463" s="379"/>
      <c r="P463" s="379"/>
    </row>
    <row r="464" spans="14:16">
      <c r="N464" s="379"/>
      <c r="O464" s="379"/>
      <c r="P464" s="379"/>
    </row>
    <row r="465" spans="14:16">
      <c r="N465" s="379"/>
      <c r="O465" s="379"/>
      <c r="P465" s="379"/>
    </row>
    <row r="466" spans="14:16">
      <c r="N466" s="379"/>
      <c r="O466" s="379"/>
      <c r="P466" s="379"/>
    </row>
    <row r="467" spans="14:16">
      <c r="N467" s="379"/>
      <c r="O467" s="379"/>
      <c r="P467" s="379"/>
    </row>
    <row r="468" spans="14:16">
      <c r="N468" s="379"/>
      <c r="O468" s="379"/>
      <c r="P468" s="379"/>
    </row>
    <row r="469" spans="14:16">
      <c r="N469" s="379"/>
      <c r="O469" s="379"/>
      <c r="P469" s="379"/>
    </row>
    <row r="470" spans="14:16">
      <c r="N470" s="379"/>
      <c r="O470" s="379"/>
      <c r="P470" s="379"/>
    </row>
    <row r="471" spans="14:16">
      <c r="N471" s="379"/>
      <c r="O471" s="379"/>
      <c r="P471" s="379"/>
    </row>
    <row r="472" spans="14:16">
      <c r="N472" s="379"/>
      <c r="O472" s="379"/>
      <c r="P472" s="379"/>
    </row>
    <row r="473" spans="14:16">
      <c r="N473" s="379"/>
      <c r="O473" s="379"/>
      <c r="P473" s="379"/>
    </row>
    <row r="474" spans="14:16">
      <c r="N474" s="379"/>
      <c r="O474" s="379"/>
      <c r="P474" s="379"/>
    </row>
    <row r="475" spans="14:16">
      <c r="N475" s="379"/>
      <c r="O475" s="379"/>
      <c r="P475" s="379"/>
    </row>
    <row r="476" spans="14:16">
      <c r="N476" s="379"/>
      <c r="O476" s="379"/>
      <c r="P476" s="379"/>
    </row>
    <row r="477" spans="14:16">
      <c r="N477" s="379"/>
      <c r="O477" s="379"/>
      <c r="P477" s="379"/>
    </row>
    <row r="478" spans="14:16">
      <c r="N478" s="379"/>
      <c r="O478" s="379"/>
      <c r="P478" s="379"/>
    </row>
    <row r="479" spans="14:16">
      <c r="N479" s="379"/>
      <c r="O479" s="379"/>
      <c r="P479" s="379"/>
    </row>
    <row r="480" spans="14:16">
      <c r="N480" s="379"/>
      <c r="O480" s="379"/>
      <c r="P480" s="379"/>
    </row>
    <row r="481" spans="14:16">
      <c r="N481" s="379"/>
      <c r="O481" s="379"/>
      <c r="P481" s="379"/>
    </row>
    <row r="482" spans="14:16">
      <c r="N482" s="379"/>
      <c r="O482" s="379"/>
      <c r="P482" s="379"/>
    </row>
    <row r="483" spans="14:16">
      <c r="N483" s="379"/>
      <c r="O483" s="379"/>
      <c r="P483" s="379"/>
    </row>
    <row r="484" spans="14:16">
      <c r="N484" s="379"/>
      <c r="O484" s="379"/>
      <c r="P484" s="379"/>
    </row>
    <row r="485" spans="14:16">
      <c r="N485" s="379"/>
      <c r="O485" s="379"/>
      <c r="P485" s="379"/>
    </row>
    <row r="486" spans="14:16">
      <c r="N486" s="379"/>
      <c r="O486" s="379"/>
      <c r="P486" s="379"/>
    </row>
    <row r="487" spans="14:16">
      <c r="N487" s="379"/>
      <c r="O487" s="379"/>
      <c r="P487" s="379"/>
    </row>
    <row r="488" spans="14:16">
      <c r="N488" s="379"/>
      <c r="O488" s="379"/>
      <c r="P488" s="379"/>
    </row>
    <row r="489" spans="14:16">
      <c r="N489" s="379"/>
      <c r="O489" s="379"/>
      <c r="P489" s="379"/>
    </row>
    <row r="490" spans="14:16">
      <c r="N490" s="379"/>
      <c r="O490" s="379"/>
      <c r="P490" s="379"/>
    </row>
    <row r="491" spans="14:16">
      <c r="N491" s="379"/>
      <c r="O491" s="379"/>
      <c r="P491" s="379"/>
    </row>
    <row r="492" spans="14:16">
      <c r="N492" s="379"/>
      <c r="O492" s="379"/>
      <c r="P492" s="379"/>
    </row>
    <row r="493" spans="14:16">
      <c r="N493" s="379"/>
      <c r="O493" s="379"/>
      <c r="P493" s="379"/>
    </row>
    <row r="494" spans="14:16">
      <c r="N494" s="379"/>
      <c r="O494" s="379"/>
      <c r="P494" s="379"/>
    </row>
    <row r="495" spans="14:16">
      <c r="N495" s="379"/>
      <c r="O495" s="379"/>
      <c r="P495" s="379"/>
    </row>
    <row r="496" spans="14:16">
      <c r="N496" s="379"/>
      <c r="O496" s="379"/>
      <c r="P496" s="379"/>
    </row>
    <row r="497" spans="14:16">
      <c r="N497" s="379"/>
      <c r="O497" s="379"/>
      <c r="P497" s="379"/>
    </row>
    <row r="498" spans="14:16">
      <c r="N498" s="379"/>
      <c r="O498" s="379"/>
      <c r="P498" s="379"/>
    </row>
    <row r="499" spans="14:16">
      <c r="N499" s="379"/>
      <c r="O499" s="379"/>
      <c r="P499" s="379"/>
    </row>
    <row r="500" spans="14:16">
      <c r="N500" s="379"/>
      <c r="O500" s="379"/>
      <c r="P500" s="379"/>
    </row>
    <row r="501" spans="14:16">
      <c r="N501" s="379"/>
      <c r="O501" s="379"/>
      <c r="P501" s="379"/>
    </row>
    <row r="502" spans="14:16">
      <c r="N502" s="379"/>
      <c r="O502" s="379"/>
      <c r="P502" s="379"/>
    </row>
    <row r="503" spans="14:16">
      <c r="N503" s="379"/>
      <c r="O503" s="379"/>
      <c r="P503" s="379"/>
    </row>
    <row r="504" spans="14:16">
      <c r="N504" s="379"/>
      <c r="O504" s="379"/>
      <c r="P504" s="379"/>
    </row>
    <row r="505" spans="14:16">
      <c r="N505" s="379"/>
      <c r="O505" s="379"/>
      <c r="P505" s="379"/>
    </row>
    <row r="506" spans="14:16">
      <c r="N506" s="379"/>
      <c r="O506" s="379"/>
      <c r="P506" s="379"/>
    </row>
    <row r="507" spans="14:16">
      <c r="N507" s="379"/>
      <c r="O507" s="379"/>
      <c r="P507" s="379"/>
    </row>
    <row r="508" spans="14:16">
      <c r="N508" s="379"/>
      <c r="O508" s="379"/>
      <c r="P508" s="379"/>
    </row>
    <row r="509" spans="14:16">
      <c r="N509" s="379"/>
      <c r="O509" s="379"/>
      <c r="P509" s="379"/>
    </row>
    <row r="510" spans="14:16">
      <c r="N510" s="379"/>
      <c r="O510" s="379"/>
      <c r="P510" s="379"/>
    </row>
    <row r="511" spans="14:16">
      <c r="N511" s="379"/>
      <c r="O511" s="379"/>
      <c r="P511" s="379"/>
    </row>
    <row r="512" spans="14:16">
      <c r="N512" s="379"/>
      <c r="O512" s="379"/>
      <c r="P512" s="379"/>
    </row>
    <row r="513" spans="14:16">
      <c r="N513" s="379"/>
      <c r="O513" s="379"/>
      <c r="P513" s="379"/>
    </row>
    <row r="514" spans="14:16">
      <c r="N514" s="379"/>
      <c r="O514" s="379"/>
      <c r="P514" s="379"/>
    </row>
    <row r="515" spans="14:16">
      <c r="N515" s="379"/>
      <c r="O515" s="379"/>
      <c r="P515" s="379"/>
    </row>
    <row r="516" spans="14:16">
      <c r="N516" s="379"/>
      <c r="O516" s="379"/>
      <c r="P516" s="379"/>
    </row>
    <row r="517" spans="14:16">
      <c r="N517" s="379"/>
      <c r="O517" s="379"/>
      <c r="P517" s="379"/>
    </row>
    <row r="518" spans="14:16">
      <c r="N518" s="379"/>
      <c r="O518" s="379"/>
      <c r="P518" s="379"/>
    </row>
    <row r="519" spans="14:16">
      <c r="N519" s="379"/>
      <c r="O519" s="379"/>
      <c r="P519" s="379"/>
    </row>
    <row r="520" spans="14:16">
      <c r="N520" s="379"/>
      <c r="O520" s="379"/>
      <c r="P520" s="379"/>
    </row>
    <row r="521" spans="14:16">
      <c r="N521" s="379"/>
      <c r="O521" s="379"/>
      <c r="P521" s="379"/>
    </row>
    <row r="522" spans="14:16">
      <c r="N522" s="379"/>
      <c r="O522" s="379"/>
      <c r="P522" s="379"/>
    </row>
    <row r="523" spans="14:16">
      <c r="N523" s="379"/>
      <c r="O523" s="379"/>
      <c r="P523" s="379"/>
    </row>
    <row r="524" spans="14:16">
      <c r="N524" s="379"/>
      <c r="O524" s="379"/>
      <c r="P524" s="379"/>
    </row>
    <row r="525" spans="14:16">
      <c r="N525" s="379"/>
      <c r="O525" s="379"/>
      <c r="P525" s="379"/>
    </row>
    <row r="526" spans="14:16">
      <c r="N526" s="379"/>
      <c r="O526" s="379"/>
      <c r="P526" s="379"/>
    </row>
    <row r="527" spans="14:16">
      <c r="N527" s="379"/>
      <c r="O527" s="379"/>
      <c r="P527" s="379"/>
    </row>
    <row r="528" spans="14:16">
      <c r="N528" s="379"/>
      <c r="O528" s="379"/>
      <c r="P528" s="379"/>
    </row>
    <row r="529" spans="14:16">
      <c r="N529" s="379"/>
      <c r="O529" s="379"/>
      <c r="P529" s="379"/>
    </row>
    <row r="530" spans="14:16">
      <c r="N530" s="379"/>
      <c r="O530" s="379"/>
      <c r="P530" s="379"/>
    </row>
    <row r="531" spans="14:16">
      <c r="N531" s="379"/>
      <c r="O531" s="379"/>
      <c r="P531" s="379"/>
    </row>
    <row r="532" spans="14:16">
      <c r="N532" s="379"/>
      <c r="O532" s="379"/>
      <c r="P532" s="379"/>
    </row>
    <row r="533" spans="14:16">
      <c r="N533" s="379"/>
      <c r="O533" s="379"/>
      <c r="P533" s="379"/>
    </row>
    <row r="534" spans="14:16">
      <c r="N534" s="379"/>
      <c r="O534" s="379"/>
      <c r="P534" s="379"/>
    </row>
    <row r="535" spans="14:16">
      <c r="N535" s="379"/>
      <c r="O535" s="379"/>
      <c r="P535" s="379"/>
    </row>
    <row r="536" spans="14:16">
      <c r="N536" s="379"/>
      <c r="O536" s="379"/>
      <c r="P536" s="379"/>
    </row>
    <row r="537" spans="14:16">
      <c r="N537" s="379"/>
      <c r="O537" s="379"/>
      <c r="P537" s="379"/>
    </row>
    <row r="538" spans="14:16">
      <c r="N538" s="379"/>
      <c r="O538" s="379"/>
      <c r="P538" s="379"/>
    </row>
    <row r="539" spans="14:16">
      <c r="N539" s="379"/>
      <c r="O539" s="379"/>
      <c r="P539" s="379"/>
    </row>
    <row r="540" spans="14:16">
      <c r="N540" s="379"/>
      <c r="O540" s="379"/>
      <c r="P540" s="379"/>
    </row>
    <row r="541" spans="14:16">
      <c r="N541" s="379"/>
      <c r="O541" s="379"/>
      <c r="P541" s="379"/>
    </row>
    <row r="542" spans="14:16">
      <c r="N542" s="379"/>
      <c r="O542" s="379"/>
      <c r="P542" s="379"/>
    </row>
    <row r="543" spans="14:16">
      <c r="N543" s="379"/>
      <c r="O543" s="379"/>
      <c r="P543" s="379"/>
    </row>
    <row r="544" spans="14:16">
      <c r="N544" s="379"/>
      <c r="O544" s="379"/>
      <c r="P544" s="379"/>
    </row>
    <row r="545" spans="14:16">
      <c r="N545" s="379"/>
      <c r="O545" s="379"/>
      <c r="P545" s="379"/>
    </row>
    <row r="546" spans="14:16">
      <c r="N546" s="379"/>
      <c r="O546" s="379"/>
      <c r="P546" s="379"/>
    </row>
    <row r="547" spans="14:16">
      <c r="N547" s="379"/>
      <c r="O547" s="379"/>
      <c r="P547" s="379"/>
    </row>
    <row r="548" spans="14:16">
      <c r="N548" s="379"/>
      <c r="O548" s="379"/>
      <c r="P548" s="379"/>
    </row>
    <row r="549" spans="14:16">
      <c r="N549" s="379"/>
      <c r="O549" s="379"/>
      <c r="P549" s="379"/>
    </row>
    <row r="550" spans="14:16">
      <c r="N550" s="379"/>
      <c r="O550" s="379"/>
      <c r="P550" s="379"/>
    </row>
    <row r="551" spans="14:16">
      <c r="N551" s="379"/>
      <c r="O551" s="379"/>
      <c r="P551" s="379"/>
    </row>
    <row r="552" spans="14:16">
      <c r="N552" s="379"/>
      <c r="O552" s="379"/>
      <c r="P552" s="379"/>
    </row>
    <row r="553" spans="14:16">
      <c r="N553" s="379"/>
      <c r="O553" s="379"/>
      <c r="P553" s="379"/>
    </row>
    <row r="554" spans="14:16">
      <c r="N554" s="379"/>
      <c r="O554" s="379"/>
      <c r="P554" s="379"/>
    </row>
    <row r="555" spans="14:16">
      <c r="N555" s="379"/>
      <c r="O555" s="379"/>
      <c r="P555" s="379"/>
    </row>
    <row r="556" spans="14:16">
      <c r="N556" s="379"/>
      <c r="O556" s="379"/>
      <c r="P556" s="379"/>
    </row>
    <row r="557" spans="14:16">
      <c r="N557" s="379"/>
      <c r="O557" s="379"/>
      <c r="P557" s="379"/>
    </row>
    <row r="558" spans="14:16">
      <c r="N558" s="379"/>
      <c r="O558" s="379"/>
      <c r="P558" s="379"/>
    </row>
    <row r="559" spans="14:16">
      <c r="N559" s="379"/>
      <c r="O559" s="379"/>
      <c r="P559" s="379"/>
    </row>
    <row r="560" spans="14:16">
      <c r="N560" s="379"/>
      <c r="O560" s="379"/>
      <c r="P560" s="379"/>
    </row>
    <row r="561" spans="14:16">
      <c r="N561" s="379"/>
      <c r="O561" s="379"/>
      <c r="P561" s="379"/>
    </row>
    <row r="562" spans="14:16">
      <c r="N562" s="379"/>
      <c r="O562" s="379"/>
      <c r="P562" s="379"/>
    </row>
    <row r="563" spans="14:16">
      <c r="N563" s="379"/>
      <c r="O563" s="379"/>
      <c r="P563" s="379"/>
    </row>
    <row r="564" spans="14:16">
      <c r="N564" s="379"/>
      <c r="O564" s="379"/>
      <c r="P564" s="379"/>
    </row>
    <row r="565" spans="14:16">
      <c r="N565" s="379"/>
      <c r="O565" s="379"/>
      <c r="P565" s="379"/>
    </row>
    <row r="566" spans="14:16">
      <c r="N566" s="379"/>
      <c r="O566" s="379"/>
      <c r="P566" s="379"/>
    </row>
    <row r="567" spans="14:16">
      <c r="N567" s="379"/>
      <c r="O567" s="379"/>
      <c r="P567" s="379"/>
    </row>
    <row r="568" spans="14:16">
      <c r="N568" s="379"/>
      <c r="O568" s="379"/>
      <c r="P568" s="379"/>
    </row>
    <row r="569" spans="14:16">
      <c r="N569" s="379"/>
      <c r="O569" s="379"/>
      <c r="P569" s="379"/>
    </row>
    <row r="570" spans="14:16">
      <c r="N570" s="379"/>
      <c r="O570" s="379"/>
      <c r="P570" s="379"/>
    </row>
    <row r="571" spans="14:16">
      <c r="N571" s="379"/>
      <c r="O571" s="379"/>
      <c r="P571" s="379"/>
    </row>
    <row r="572" spans="14:16">
      <c r="N572" s="379"/>
      <c r="O572" s="379"/>
      <c r="P572" s="379"/>
    </row>
    <row r="573" spans="14:16">
      <c r="N573" s="379"/>
      <c r="O573" s="379"/>
      <c r="P573" s="379"/>
    </row>
    <row r="574" spans="14:16">
      <c r="N574" s="379"/>
      <c r="O574" s="379"/>
      <c r="P574" s="379"/>
    </row>
    <row r="575" spans="14:16">
      <c r="N575" s="379"/>
      <c r="O575" s="379"/>
      <c r="P575" s="379"/>
    </row>
    <row r="576" spans="14:16">
      <c r="N576" s="379"/>
      <c r="O576" s="379"/>
      <c r="P576" s="379"/>
    </row>
    <row r="577" spans="14:16">
      <c r="N577" s="379"/>
      <c r="O577" s="379"/>
      <c r="P577" s="379"/>
    </row>
    <row r="578" spans="14:16">
      <c r="N578" s="379"/>
      <c r="O578" s="379"/>
      <c r="P578" s="379"/>
    </row>
    <row r="579" spans="14:16">
      <c r="N579" s="379"/>
      <c r="O579" s="379"/>
      <c r="P579" s="379"/>
    </row>
    <row r="580" spans="14:16">
      <c r="N580" s="379"/>
      <c r="O580" s="379"/>
      <c r="P580" s="379"/>
    </row>
    <row r="581" spans="14:16">
      <c r="N581" s="379"/>
      <c r="O581" s="379"/>
      <c r="P581" s="379"/>
    </row>
    <row r="582" spans="14:16">
      <c r="N582" s="379"/>
      <c r="O582" s="379"/>
      <c r="P582" s="379"/>
    </row>
    <row r="583" spans="14:16">
      <c r="N583" s="379"/>
      <c r="O583" s="379"/>
      <c r="P583" s="379"/>
    </row>
    <row r="584" spans="14:16">
      <c r="N584" s="379"/>
      <c r="O584" s="379"/>
      <c r="P584" s="379"/>
    </row>
    <row r="585" spans="14:16">
      <c r="N585" s="379"/>
      <c r="O585" s="379"/>
      <c r="P585" s="379"/>
    </row>
    <row r="586" spans="14:16">
      <c r="N586" s="379"/>
      <c r="O586" s="379"/>
      <c r="P586" s="379"/>
    </row>
    <row r="587" spans="14:16">
      <c r="N587" s="379"/>
      <c r="O587" s="379"/>
      <c r="P587" s="379"/>
    </row>
    <row r="588" spans="14:16">
      <c r="N588" s="379"/>
      <c r="O588" s="379"/>
      <c r="P588" s="379"/>
    </row>
    <row r="589" spans="14:16">
      <c r="N589" s="379"/>
      <c r="O589" s="379"/>
      <c r="P589" s="379"/>
    </row>
    <row r="590" spans="14:16">
      <c r="N590" s="379"/>
      <c r="O590" s="379"/>
      <c r="P590" s="379"/>
    </row>
    <row r="591" spans="14:16">
      <c r="N591" s="379"/>
      <c r="O591" s="379"/>
      <c r="P591" s="379"/>
    </row>
    <row r="592" spans="14:16">
      <c r="N592" s="379"/>
      <c r="O592" s="379"/>
      <c r="P592" s="379"/>
    </row>
    <row r="593" spans="14:16">
      <c r="N593" s="379"/>
      <c r="O593" s="379"/>
      <c r="P593" s="379"/>
    </row>
    <row r="594" spans="14:16">
      <c r="N594" s="379"/>
      <c r="O594" s="379"/>
      <c r="P594" s="379"/>
    </row>
    <row r="595" spans="14:16">
      <c r="N595" s="379"/>
      <c r="O595" s="379"/>
      <c r="P595" s="379"/>
    </row>
    <row r="596" spans="14:16">
      <c r="N596" s="379"/>
      <c r="O596" s="379"/>
      <c r="P596" s="379"/>
    </row>
    <row r="597" spans="14:16">
      <c r="N597" s="379"/>
      <c r="O597" s="379"/>
      <c r="P597" s="379"/>
    </row>
    <row r="598" spans="14:16">
      <c r="N598" s="379"/>
      <c r="O598" s="379"/>
      <c r="P598" s="379"/>
    </row>
    <row r="599" spans="14:16">
      <c r="N599" s="379"/>
      <c r="O599" s="379"/>
      <c r="P599" s="379"/>
    </row>
    <row r="600" spans="14:16">
      <c r="N600" s="379"/>
      <c r="O600" s="379"/>
      <c r="P600" s="379"/>
    </row>
    <row r="601" spans="14:16">
      <c r="N601" s="379"/>
      <c r="O601" s="379"/>
      <c r="P601" s="379"/>
    </row>
    <row r="602" spans="14:16">
      <c r="N602" s="379"/>
      <c r="O602" s="379"/>
      <c r="P602" s="379"/>
    </row>
    <row r="603" spans="14:16">
      <c r="N603" s="379"/>
      <c r="O603" s="379"/>
      <c r="P603" s="379"/>
    </row>
    <row r="604" spans="14:16">
      <c r="N604" s="379"/>
      <c r="O604" s="379"/>
      <c r="P604" s="379"/>
    </row>
    <row r="605" spans="14:16">
      <c r="N605" s="379"/>
      <c r="O605" s="379"/>
      <c r="P605" s="379"/>
    </row>
    <row r="606" spans="14:16">
      <c r="N606" s="379"/>
      <c r="O606" s="379"/>
      <c r="P606" s="379"/>
    </row>
    <row r="607" spans="14:16">
      <c r="N607" s="379"/>
      <c r="O607" s="379"/>
      <c r="P607" s="379"/>
    </row>
    <row r="608" spans="14:16">
      <c r="N608" s="379"/>
      <c r="O608" s="379"/>
      <c r="P608" s="379"/>
    </row>
    <row r="609" spans="14:16">
      <c r="N609" s="379"/>
      <c r="O609" s="379"/>
      <c r="P609" s="379"/>
    </row>
    <row r="610" spans="14:16">
      <c r="N610" s="379"/>
      <c r="O610" s="379"/>
      <c r="P610" s="379"/>
    </row>
    <row r="611" spans="14:16">
      <c r="N611" s="379"/>
      <c r="O611" s="379"/>
      <c r="P611" s="379"/>
    </row>
    <row r="612" spans="14:16">
      <c r="N612" s="379"/>
      <c r="O612" s="379"/>
      <c r="P612" s="379"/>
    </row>
    <row r="613" spans="14:16">
      <c r="N613" s="379"/>
      <c r="O613" s="379"/>
      <c r="P613" s="379"/>
    </row>
    <row r="614" spans="14:16">
      <c r="N614" s="379"/>
      <c r="O614" s="379"/>
      <c r="P614" s="379"/>
    </row>
    <row r="615" spans="14:16">
      <c r="N615" s="379"/>
      <c r="O615" s="379"/>
      <c r="P615" s="379"/>
    </row>
    <row r="616" spans="14:16">
      <c r="N616" s="379"/>
      <c r="O616" s="379"/>
      <c r="P616" s="379"/>
    </row>
    <row r="617" spans="14:16">
      <c r="N617" s="379"/>
      <c r="O617" s="379"/>
      <c r="P617" s="379"/>
    </row>
    <row r="618" spans="14:16">
      <c r="N618" s="379"/>
      <c r="O618" s="379"/>
      <c r="P618" s="379"/>
    </row>
    <row r="619" spans="14:16">
      <c r="N619" s="379"/>
      <c r="O619" s="379"/>
      <c r="P619" s="379"/>
    </row>
    <row r="620" spans="14:16">
      <c r="N620" s="379"/>
      <c r="O620" s="379"/>
      <c r="P620" s="379"/>
    </row>
    <row r="621" spans="14:16">
      <c r="N621" s="379"/>
      <c r="O621" s="379"/>
      <c r="P621" s="379"/>
    </row>
    <row r="622" spans="14:16">
      <c r="N622" s="379"/>
      <c r="O622" s="379"/>
      <c r="P622" s="379"/>
    </row>
    <row r="623" spans="14:16">
      <c r="N623" s="379"/>
      <c r="O623" s="379"/>
      <c r="P623" s="379"/>
    </row>
    <row r="624" spans="14:16">
      <c r="N624" s="379"/>
      <c r="O624" s="379"/>
      <c r="P624" s="379"/>
    </row>
    <row r="625" spans="14:16">
      <c r="N625" s="379"/>
      <c r="O625" s="379"/>
      <c r="P625" s="379"/>
    </row>
    <row r="626" spans="14:16">
      <c r="N626" s="379"/>
      <c r="O626" s="379"/>
      <c r="P626" s="379"/>
    </row>
    <row r="627" spans="14:16">
      <c r="N627" s="379"/>
      <c r="O627" s="379"/>
      <c r="P627" s="379"/>
    </row>
    <row r="628" spans="14:16">
      <c r="N628" s="379"/>
      <c r="O628" s="379"/>
      <c r="P628" s="379"/>
    </row>
    <row r="629" spans="14:16">
      <c r="N629" s="379"/>
      <c r="O629" s="379"/>
      <c r="P629" s="379"/>
    </row>
    <row r="630" spans="14:16">
      <c r="N630" s="379"/>
      <c r="O630" s="379"/>
      <c r="P630" s="379"/>
    </row>
    <row r="631" spans="14:16">
      <c r="N631" s="379"/>
      <c r="O631" s="379"/>
      <c r="P631" s="379"/>
    </row>
    <row r="632" spans="14:16">
      <c r="N632" s="379"/>
      <c r="O632" s="379"/>
      <c r="P632" s="379"/>
    </row>
    <row r="633" spans="14:16">
      <c r="N633" s="379"/>
      <c r="O633" s="379"/>
      <c r="P633" s="379"/>
    </row>
    <row r="634" spans="14:16">
      <c r="N634" s="379"/>
      <c r="O634" s="379"/>
      <c r="P634" s="379"/>
    </row>
    <row r="635" spans="14:16">
      <c r="N635" s="379"/>
      <c r="O635" s="379"/>
      <c r="P635" s="379"/>
    </row>
    <row r="636" spans="14:16">
      <c r="N636" s="379"/>
      <c r="O636" s="379"/>
      <c r="P636" s="379"/>
    </row>
    <row r="637" spans="14:16">
      <c r="N637" s="379"/>
      <c r="O637" s="379"/>
      <c r="P637" s="379"/>
    </row>
    <row r="638" spans="14:16">
      <c r="N638" s="379"/>
      <c r="O638" s="379"/>
      <c r="P638" s="379"/>
    </row>
    <row r="639" spans="14:16">
      <c r="N639" s="379"/>
      <c r="O639" s="379"/>
      <c r="P639" s="379"/>
    </row>
    <row r="640" spans="14:16">
      <c r="N640" s="379"/>
      <c r="O640" s="379"/>
      <c r="P640" s="379"/>
    </row>
    <row r="641" spans="14:16">
      <c r="N641" s="379"/>
      <c r="O641" s="379"/>
      <c r="P641" s="379"/>
    </row>
    <row r="642" spans="14:16">
      <c r="N642" s="379"/>
      <c r="O642" s="379"/>
      <c r="P642" s="379"/>
    </row>
    <row r="643" spans="14:16">
      <c r="N643" s="379"/>
      <c r="O643" s="379"/>
      <c r="P643" s="379"/>
    </row>
    <row r="644" spans="14:16">
      <c r="N644" s="379"/>
      <c r="O644" s="379"/>
      <c r="P644" s="379"/>
    </row>
    <row r="645" spans="14:16">
      <c r="N645" s="379"/>
      <c r="O645" s="379"/>
      <c r="P645" s="379"/>
    </row>
    <row r="646" spans="14:16">
      <c r="N646" s="379"/>
      <c r="O646" s="379"/>
      <c r="P646" s="379"/>
    </row>
    <row r="647" spans="14:16">
      <c r="N647" s="379"/>
      <c r="O647" s="379"/>
      <c r="P647" s="379"/>
    </row>
    <row r="648" spans="14:16">
      <c r="N648" s="379"/>
      <c r="O648" s="379"/>
      <c r="P648" s="379"/>
    </row>
    <row r="649" spans="14:16">
      <c r="N649" s="379"/>
      <c r="O649" s="379"/>
      <c r="P649" s="379"/>
    </row>
    <row r="650" spans="14:16">
      <c r="N650" s="379"/>
      <c r="O650" s="379"/>
      <c r="P650" s="379"/>
    </row>
    <row r="651" spans="14:16">
      <c r="N651" s="379"/>
      <c r="O651" s="379"/>
      <c r="P651" s="379"/>
    </row>
    <row r="652" spans="14:16">
      <c r="N652" s="379"/>
      <c r="O652" s="379"/>
      <c r="P652" s="379"/>
    </row>
    <row r="653" spans="14:16">
      <c r="N653" s="379"/>
      <c r="O653" s="379"/>
      <c r="P653" s="379"/>
    </row>
    <row r="654" spans="14:16">
      <c r="N654" s="379"/>
      <c r="O654" s="379"/>
      <c r="P654" s="379"/>
    </row>
    <row r="655" spans="14:16">
      <c r="N655" s="379"/>
      <c r="O655" s="379"/>
      <c r="P655" s="379"/>
    </row>
    <row r="656" spans="14:16">
      <c r="N656" s="379"/>
      <c r="O656" s="379"/>
      <c r="P656" s="379"/>
    </row>
    <row r="657" spans="14:16">
      <c r="N657" s="379"/>
      <c r="O657" s="379"/>
      <c r="P657" s="379"/>
    </row>
    <row r="658" spans="14:16">
      <c r="N658" s="379"/>
      <c r="O658" s="379"/>
      <c r="P658" s="379"/>
    </row>
    <row r="659" spans="14:16">
      <c r="N659" s="379"/>
      <c r="O659" s="379"/>
      <c r="P659" s="379"/>
    </row>
    <row r="660" spans="14:16">
      <c r="N660" s="379"/>
      <c r="O660" s="379"/>
      <c r="P660" s="379"/>
    </row>
    <row r="661" spans="14:16">
      <c r="N661" s="379"/>
      <c r="O661" s="379"/>
      <c r="P661" s="379"/>
    </row>
    <row r="662" spans="14:16">
      <c r="N662" s="379"/>
      <c r="O662" s="379"/>
      <c r="P662" s="379"/>
    </row>
    <row r="663" spans="14:16">
      <c r="N663" s="379"/>
      <c r="O663" s="379"/>
      <c r="P663" s="379"/>
    </row>
    <row r="664" spans="14:16">
      <c r="N664" s="379"/>
      <c r="O664" s="379"/>
      <c r="P664" s="379"/>
    </row>
    <row r="665" spans="14:16">
      <c r="N665" s="379"/>
      <c r="O665" s="379"/>
      <c r="P665" s="379"/>
    </row>
    <row r="666" spans="14:16">
      <c r="N666" s="379"/>
      <c r="O666" s="379"/>
      <c r="P666" s="379"/>
    </row>
    <row r="667" spans="14:16">
      <c r="N667" s="379"/>
      <c r="O667" s="379"/>
      <c r="P667" s="379"/>
    </row>
    <row r="668" spans="14:16">
      <c r="N668" s="379"/>
      <c r="O668" s="379"/>
      <c r="P668" s="379"/>
    </row>
    <row r="669" spans="14:16">
      <c r="N669" s="379"/>
      <c r="O669" s="379"/>
      <c r="P669" s="379"/>
    </row>
    <row r="670" spans="14:16">
      <c r="N670" s="379"/>
      <c r="O670" s="379"/>
      <c r="P670" s="379"/>
    </row>
    <row r="671" spans="14:16">
      <c r="N671" s="379"/>
      <c r="O671" s="379"/>
      <c r="P671" s="379"/>
    </row>
    <row r="672" spans="14:16">
      <c r="N672" s="379"/>
      <c r="O672" s="379"/>
      <c r="P672" s="379"/>
    </row>
    <row r="673" spans="14:16">
      <c r="N673" s="379"/>
      <c r="O673" s="379"/>
      <c r="P673" s="379"/>
    </row>
    <row r="674" spans="14:16">
      <c r="N674" s="379"/>
      <c r="O674" s="379"/>
      <c r="P674" s="379"/>
    </row>
    <row r="675" spans="14:16">
      <c r="N675" s="379"/>
      <c r="O675" s="379"/>
      <c r="P675" s="379"/>
    </row>
    <row r="676" spans="14:16">
      <c r="N676" s="379"/>
      <c r="O676" s="379"/>
      <c r="P676" s="379"/>
    </row>
    <row r="677" spans="14:16">
      <c r="N677" s="379"/>
      <c r="O677" s="379"/>
      <c r="P677" s="379"/>
    </row>
    <row r="678" spans="14:16">
      <c r="N678" s="379"/>
      <c r="O678" s="379"/>
      <c r="P678" s="379"/>
    </row>
    <row r="679" spans="14:16">
      <c r="N679" s="379"/>
      <c r="O679" s="379"/>
      <c r="P679" s="379"/>
    </row>
    <row r="680" spans="14:16">
      <c r="N680" s="379"/>
      <c r="O680" s="379"/>
      <c r="P680" s="379"/>
    </row>
    <row r="681" spans="14:16">
      <c r="N681" s="379"/>
      <c r="O681" s="379"/>
      <c r="P681" s="379"/>
    </row>
    <row r="682" spans="14:16">
      <c r="N682" s="379"/>
      <c r="O682" s="379"/>
      <c r="P682" s="379"/>
    </row>
    <row r="683" spans="14:16">
      <c r="N683" s="379"/>
      <c r="O683" s="379"/>
      <c r="P683" s="379"/>
    </row>
    <row r="684" spans="14:16">
      <c r="N684" s="379"/>
      <c r="O684" s="379"/>
      <c r="P684" s="379"/>
    </row>
    <row r="685" spans="14:16">
      <c r="N685" s="379"/>
      <c r="O685" s="379"/>
      <c r="P685" s="379"/>
    </row>
    <row r="686" spans="14:16">
      <c r="N686" s="379"/>
      <c r="O686" s="379"/>
      <c r="P686" s="379"/>
    </row>
    <row r="687" spans="14:16">
      <c r="N687" s="379"/>
      <c r="O687" s="379"/>
      <c r="P687" s="379"/>
    </row>
    <row r="688" spans="14:16">
      <c r="N688" s="379"/>
      <c r="O688" s="379"/>
      <c r="P688" s="379"/>
    </row>
    <row r="689" spans="14:16">
      <c r="N689" s="379"/>
      <c r="O689" s="379"/>
      <c r="P689" s="379"/>
    </row>
    <row r="690" spans="14:16">
      <c r="N690" s="379"/>
      <c r="O690" s="379"/>
      <c r="P690" s="379"/>
    </row>
    <row r="691" spans="14:16">
      <c r="N691" s="379"/>
      <c r="O691" s="379"/>
      <c r="P691" s="379"/>
    </row>
    <row r="692" spans="14:16">
      <c r="N692" s="379"/>
      <c r="O692" s="379"/>
      <c r="P692" s="379"/>
    </row>
    <row r="693" spans="14:16">
      <c r="N693" s="379"/>
      <c r="O693" s="379"/>
      <c r="P693" s="379"/>
    </row>
    <row r="694" spans="14:16">
      <c r="N694" s="379"/>
      <c r="O694" s="379"/>
      <c r="P694" s="379"/>
    </row>
    <row r="695" spans="14:16">
      <c r="N695" s="379"/>
      <c r="O695" s="379"/>
      <c r="P695" s="379"/>
    </row>
    <row r="696" spans="14:16">
      <c r="N696" s="379"/>
      <c r="O696" s="379"/>
      <c r="P696" s="379"/>
    </row>
    <row r="697" spans="14:16">
      <c r="N697" s="379"/>
      <c r="O697" s="379"/>
      <c r="P697" s="379"/>
    </row>
    <row r="698" spans="14:16">
      <c r="N698" s="379"/>
      <c r="O698" s="379"/>
      <c r="P698" s="379"/>
    </row>
    <row r="699" spans="14:16">
      <c r="N699" s="379"/>
      <c r="O699" s="379"/>
      <c r="P699" s="379"/>
    </row>
    <row r="700" spans="14:16">
      <c r="N700" s="379"/>
      <c r="O700" s="379"/>
      <c r="P700" s="379"/>
    </row>
    <row r="701" spans="14:16">
      <c r="N701" s="379"/>
      <c r="O701" s="379"/>
      <c r="P701" s="379"/>
    </row>
    <row r="702" spans="14:16">
      <c r="N702" s="379"/>
      <c r="O702" s="379"/>
      <c r="P702" s="379"/>
    </row>
    <row r="703" spans="14:16">
      <c r="N703" s="379"/>
      <c r="O703" s="379"/>
      <c r="P703" s="379"/>
    </row>
    <row r="704" spans="14:16">
      <c r="N704" s="379"/>
      <c r="O704" s="379"/>
      <c r="P704" s="379"/>
    </row>
    <row r="705" spans="14:16">
      <c r="N705" s="379"/>
      <c r="O705" s="379"/>
      <c r="P705" s="379"/>
    </row>
    <row r="706" spans="14:16">
      <c r="N706" s="379"/>
      <c r="O706" s="379"/>
      <c r="P706" s="379"/>
    </row>
    <row r="707" spans="14:16">
      <c r="N707" s="379"/>
      <c r="O707" s="379"/>
      <c r="P707" s="379"/>
    </row>
    <row r="708" spans="14:16">
      <c r="N708" s="379"/>
      <c r="O708" s="379"/>
      <c r="P708" s="379"/>
    </row>
    <row r="709" spans="14:16">
      <c r="N709" s="379"/>
      <c r="O709" s="379"/>
      <c r="P709" s="379"/>
    </row>
    <row r="710" spans="14:16">
      <c r="N710" s="379"/>
      <c r="O710" s="379"/>
      <c r="P710" s="379"/>
    </row>
    <row r="711" spans="14:16">
      <c r="N711" s="379"/>
      <c r="O711" s="379"/>
      <c r="P711" s="379"/>
    </row>
    <row r="712" spans="14:16">
      <c r="N712" s="379"/>
      <c r="O712" s="379"/>
      <c r="P712" s="379"/>
    </row>
    <row r="713" spans="14:16">
      <c r="N713" s="379"/>
      <c r="O713" s="379"/>
      <c r="P713" s="379"/>
    </row>
    <row r="714" spans="14:16">
      <c r="N714" s="379"/>
      <c r="O714" s="379"/>
      <c r="P714" s="379"/>
    </row>
    <row r="715" spans="14:16">
      <c r="N715" s="379"/>
      <c r="O715" s="379"/>
      <c r="P715" s="379"/>
    </row>
    <row r="716" spans="14:16">
      <c r="N716" s="379"/>
      <c r="O716" s="379"/>
      <c r="P716" s="379"/>
    </row>
    <row r="717" spans="14:16">
      <c r="N717" s="379"/>
      <c r="O717" s="379"/>
      <c r="P717" s="379"/>
    </row>
    <row r="718" spans="14:16">
      <c r="N718" s="379"/>
      <c r="O718" s="379"/>
      <c r="P718" s="379"/>
    </row>
    <row r="719" spans="14:16">
      <c r="N719" s="379"/>
      <c r="O719" s="379"/>
      <c r="P719" s="379"/>
    </row>
    <row r="720" spans="14:16">
      <c r="N720" s="379"/>
      <c r="O720" s="379"/>
      <c r="P720" s="379"/>
    </row>
    <row r="721" spans="14:16">
      <c r="N721" s="379"/>
      <c r="O721" s="379"/>
      <c r="P721" s="379"/>
    </row>
    <row r="722" spans="14:16">
      <c r="N722" s="379"/>
      <c r="O722" s="379"/>
      <c r="P722" s="379"/>
    </row>
    <row r="723" spans="14:16">
      <c r="N723" s="379"/>
      <c r="O723" s="379"/>
      <c r="P723" s="379"/>
    </row>
    <row r="724" spans="14:16">
      <c r="N724" s="379"/>
      <c r="O724" s="379"/>
      <c r="P724" s="379"/>
    </row>
    <row r="725" spans="14:16">
      <c r="N725" s="379"/>
      <c r="O725" s="379"/>
      <c r="P725" s="379"/>
    </row>
    <row r="726" spans="14:16">
      <c r="N726" s="379"/>
      <c r="O726" s="379"/>
      <c r="P726" s="379"/>
    </row>
    <row r="727" spans="14:16">
      <c r="N727" s="379"/>
      <c r="O727" s="379"/>
      <c r="P727" s="379"/>
    </row>
    <row r="728" spans="14:16">
      <c r="N728" s="379"/>
      <c r="O728" s="379"/>
      <c r="P728" s="379"/>
    </row>
    <row r="729" spans="14:16">
      <c r="N729" s="379"/>
      <c r="O729" s="379"/>
      <c r="P729" s="379"/>
    </row>
    <row r="730" spans="14:16">
      <c r="N730" s="379"/>
      <c r="O730" s="379"/>
      <c r="P730" s="379"/>
    </row>
    <row r="731" spans="14:16">
      <c r="N731" s="379"/>
      <c r="O731" s="379"/>
      <c r="P731" s="379"/>
    </row>
    <row r="732" spans="14:16">
      <c r="N732" s="379"/>
      <c r="O732" s="379"/>
      <c r="P732" s="379"/>
    </row>
    <row r="733" spans="14:16">
      <c r="N733" s="379"/>
      <c r="O733" s="379"/>
      <c r="P733" s="379"/>
    </row>
    <row r="734" spans="14:16">
      <c r="N734" s="379"/>
      <c r="O734" s="379"/>
      <c r="P734" s="379"/>
    </row>
    <row r="735" spans="14:16">
      <c r="N735" s="379"/>
      <c r="O735" s="379"/>
      <c r="P735" s="379"/>
    </row>
    <row r="736" spans="14:16">
      <c r="N736" s="379"/>
      <c r="O736" s="379"/>
      <c r="P736" s="379"/>
    </row>
    <row r="737" spans="14:16">
      <c r="N737" s="379"/>
      <c r="O737" s="379"/>
      <c r="P737" s="379"/>
    </row>
    <row r="738" spans="14:16">
      <c r="N738" s="379"/>
      <c r="O738" s="379"/>
      <c r="P738" s="379"/>
    </row>
    <row r="739" spans="14:16">
      <c r="N739" s="379"/>
      <c r="O739" s="379"/>
      <c r="P739" s="379"/>
    </row>
    <row r="740" spans="14:16">
      <c r="N740" s="379"/>
      <c r="O740" s="379"/>
      <c r="P740" s="379"/>
    </row>
    <row r="741" spans="14:16">
      <c r="N741" s="379"/>
      <c r="O741" s="379"/>
      <c r="P741" s="379"/>
    </row>
    <row r="742" spans="14:16">
      <c r="N742" s="379"/>
      <c r="O742" s="379"/>
      <c r="P742" s="379"/>
    </row>
    <row r="743" spans="14:16">
      <c r="N743" s="379"/>
      <c r="O743" s="379"/>
      <c r="P743" s="379"/>
    </row>
    <row r="744" spans="14:16">
      <c r="N744" s="379"/>
      <c r="O744" s="379"/>
      <c r="P744" s="379"/>
    </row>
    <row r="745" spans="14:16">
      <c r="N745" s="379"/>
      <c r="O745" s="379"/>
      <c r="P745" s="379"/>
    </row>
    <row r="746" spans="14:16">
      <c r="N746" s="379"/>
      <c r="O746" s="379"/>
      <c r="P746" s="379"/>
    </row>
    <row r="747" spans="14:16">
      <c r="N747" s="379"/>
      <c r="O747" s="379"/>
      <c r="P747" s="379"/>
    </row>
    <row r="748" spans="14:16">
      <c r="N748" s="379"/>
      <c r="O748" s="379"/>
      <c r="P748" s="379"/>
    </row>
    <row r="749" spans="14:16">
      <c r="N749" s="379"/>
      <c r="O749" s="379"/>
      <c r="P749" s="379"/>
    </row>
    <row r="750" spans="14:16">
      <c r="N750" s="379"/>
      <c r="O750" s="379"/>
      <c r="P750" s="379"/>
    </row>
    <row r="751" spans="14:16">
      <c r="N751" s="379"/>
      <c r="O751" s="379"/>
      <c r="P751" s="379"/>
    </row>
    <row r="752" spans="14:16">
      <c r="N752" s="379"/>
      <c r="O752" s="379"/>
      <c r="P752" s="379"/>
    </row>
    <row r="753" spans="14:16">
      <c r="N753" s="379"/>
      <c r="O753" s="379"/>
      <c r="P753" s="379"/>
    </row>
    <row r="754" spans="14:16">
      <c r="N754" s="379"/>
      <c r="O754" s="379"/>
      <c r="P754" s="379"/>
    </row>
    <row r="755" spans="14:16">
      <c r="N755" s="379"/>
      <c r="O755" s="379"/>
      <c r="P755" s="379"/>
    </row>
    <row r="756" spans="14:16">
      <c r="N756" s="379"/>
      <c r="O756" s="379"/>
      <c r="P756" s="379"/>
    </row>
    <row r="757" spans="14:16">
      <c r="N757" s="379"/>
      <c r="O757" s="379"/>
      <c r="P757" s="379"/>
    </row>
    <row r="758" spans="14:16">
      <c r="N758" s="379"/>
      <c r="O758" s="379"/>
      <c r="P758" s="379"/>
    </row>
    <row r="759" spans="14:16">
      <c r="N759" s="379"/>
      <c r="O759" s="379"/>
      <c r="P759" s="379"/>
    </row>
    <row r="760" spans="14:16">
      <c r="N760" s="379"/>
      <c r="O760" s="379"/>
      <c r="P760" s="379"/>
    </row>
    <row r="761" spans="14:16">
      <c r="N761" s="379"/>
      <c r="O761" s="379"/>
      <c r="P761" s="379"/>
    </row>
    <row r="762" spans="14:16">
      <c r="N762" s="379"/>
      <c r="O762" s="379"/>
      <c r="P762" s="379"/>
    </row>
    <row r="763" spans="14:16">
      <c r="N763" s="379"/>
      <c r="O763" s="379"/>
      <c r="P763" s="379"/>
    </row>
    <row r="764" spans="14:16">
      <c r="N764" s="379"/>
      <c r="O764" s="379"/>
      <c r="P764" s="379"/>
    </row>
    <row r="765" spans="14:16">
      <c r="N765" s="379"/>
      <c r="O765" s="379"/>
      <c r="P765" s="379"/>
    </row>
    <row r="766" spans="14:16">
      <c r="N766" s="379"/>
      <c r="O766" s="379"/>
      <c r="P766" s="379"/>
    </row>
    <row r="767" spans="14:16">
      <c r="N767" s="379"/>
      <c r="O767" s="379"/>
      <c r="P767" s="379"/>
    </row>
    <row r="768" spans="14:16">
      <c r="N768" s="379"/>
      <c r="O768" s="379"/>
      <c r="P768" s="379"/>
    </row>
    <row r="769" spans="14:16">
      <c r="N769" s="379"/>
      <c r="O769" s="379"/>
      <c r="P769" s="379"/>
    </row>
    <row r="770" spans="14:16">
      <c r="N770" s="379"/>
      <c r="O770" s="379"/>
      <c r="P770" s="379"/>
    </row>
    <row r="771" spans="14:16">
      <c r="N771" s="379"/>
      <c r="O771" s="379"/>
      <c r="P771" s="379"/>
    </row>
    <row r="772" spans="14:16">
      <c r="N772" s="379"/>
      <c r="O772" s="379"/>
      <c r="P772" s="379"/>
    </row>
    <row r="773" spans="14:16">
      <c r="N773" s="379"/>
      <c r="O773" s="379"/>
      <c r="P773" s="379"/>
    </row>
    <row r="774" spans="14:16">
      <c r="N774" s="379"/>
      <c r="O774" s="379"/>
      <c r="P774" s="379"/>
    </row>
    <row r="775" spans="14:16">
      <c r="N775" s="379"/>
      <c r="O775" s="379"/>
      <c r="P775" s="379"/>
    </row>
    <row r="776" spans="14:16">
      <c r="N776" s="379"/>
      <c r="O776" s="379"/>
      <c r="P776" s="379"/>
    </row>
    <row r="777" spans="14:16">
      <c r="N777" s="379"/>
      <c r="O777" s="379"/>
      <c r="P777" s="379"/>
    </row>
    <row r="778" spans="14:16">
      <c r="N778" s="379"/>
      <c r="O778" s="379"/>
      <c r="P778" s="379"/>
    </row>
    <row r="779" spans="14:16">
      <c r="N779" s="379"/>
      <c r="O779" s="379"/>
      <c r="P779" s="379"/>
    </row>
    <row r="780" spans="14:16">
      <c r="N780" s="379"/>
      <c r="O780" s="379"/>
      <c r="P780" s="379"/>
    </row>
    <row r="781" spans="14:16">
      <c r="N781" s="379"/>
      <c r="O781" s="379"/>
      <c r="P781" s="379"/>
    </row>
    <row r="782" spans="14:16">
      <c r="N782" s="379"/>
      <c r="O782" s="379"/>
      <c r="P782" s="379"/>
    </row>
    <row r="783" spans="14:16">
      <c r="N783" s="379"/>
      <c r="O783" s="379"/>
      <c r="P783" s="379"/>
    </row>
    <row r="784" spans="14:16">
      <c r="N784" s="379"/>
      <c r="O784" s="379"/>
      <c r="P784" s="379"/>
    </row>
    <row r="785" spans="14:16">
      <c r="N785" s="379"/>
      <c r="O785" s="379"/>
      <c r="P785" s="379"/>
    </row>
    <row r="786" spans="14:16">
      <c r="N786" s="379"/>
      <c r="O786" s="379"/>
      <c r="P786" s="379"/>
    </row>
    <row r="787" spans="14:16">
      <c r="N787" s="379"/>
      <c r="O787" s="379"/>
      <c r="P787" s="379"/>
    </row>
    <row r="788" spans="14:16">
      <c r="N788" s="379"/>
      <c r="O788" s="379"/>
      <c r="P788" s="379"/>
    </row>
    <row r="789" spans="14:16">
      <c r="N789" s="379"/>
      <c r="O789" s="379"/>
      <c r="P789" s="379"/>
    </row>
    <row r="790" spans="14:16">
      <c r="N790" s="379"/>
      <c r="O790" s="379"/>
      <c r="P790" s="379"/>
    </row>
    <row r="791" spans="14:16">
      <c r="N791" s="379"/>
      <c r="O791" s="379"/>
      <c r="P791" s="379"/>
    </row>
    <row r="792" spans="14:16">
      <c r="N792" s="379"/>
      <c r="O792" s="379"/>
      <c r="P792" s="379"/>
    </row>
    <row r="793" spans="14:16">
      <c r="N793" s="379"/>
      <c r="O793" s="379"/>
      <c r="P793" s="379"/>
    </row>
    <row r="794" spans="14:16">
      <c r="N794" s="379"/>
      <c r="O794" s="379"/>
      <c r="P794" s="379"/>
    </row>
    <row r="795" spans="14:16">
      <c r="N795" s="379"/>
      <c r="O795" s="379"/>
      <c r="P795" s="379"/>
    </row>
    <row r="796" spans="14:16">
      <c r="N796" s="379"/>
      <c r="O796" s="379"/>
      <c r="P796" s="379"/>
    </row>
    <row r="797" spans="14:16">
      <c r="N797" s="379"/>
      <c r="O797" s="379"/>
      <c r="P797" s="379"/>
    </row>
    <row r="798" spans="14:16">
      <c r="N798" s="379"/>
      <c r="O798" s="379"/>
      <c r="P798" s="379"/>
    </row>
    <row r="799" spans="14:16">
      <c r="N799" s="379"/>
      <c r="O799" s="379"/>
      <c r="P799" s="379"/>
    </row>
    <row r="800" spans="14:16">
      <c r="N800" s="379"/>
      <c r="O800" s="379"/>
      <c r="P800" s="379"/>
    </row>
    <row r="801" spans="14:16">
      <c r="N801" s="379"/>
      <c r="O801" s="379"/>
      <c r="P801" s="379"/>
    </row>
    <row r="802" spans="14:16">
      <c r="N802" s="379"/>
      <c r="O802" s="379"/>
      <c r="P802" s="379"/>
    </row>
    <row r="803" spans="14:16">
      <c r="N803" s="379"/>
      <c r="O803" s="379"/>
      <c r="P803" s="379"/>
    </row>
    <row r="804" spans="14:16">
      <c r="N804" s="379"/>
      <c r="O804" s="379"/>
      <c r="P804" s="379"/>
    </row>
    <row r="805" spans="14:16">
      <c r="N805" s="379"/>
      <c r="O805" s="379"/>
      <c r="P805" s="379"/>
    </row>
    <row r="806" spans="14:16">
      <c r="N806" s="379"/>
      <c r="O806" s="379"/>
      <c r="P806" s="379"/>
    </row>
    <row r="807" spans="14:16">
      <c r="N807" s="379"/>
      <c r="O807" s="379"/>
      <c r="P807" s="379"/>
    </row>
    <row r="808" spans="14:16">
      <c r="N808" s="379"/>
      <c r="O808" s="379"/>
      <c r="P808" s="379"/>
    </row>
    <row r="809" spans="14:16">
      <c r="N809" s="379"/>
      <c r="O809" s="379"/>
      <c r="P809" s="379"/>
    </row>
    <row r="810" spans="14:16">
      <c r="N810" s="379"/>
      <c r="O810" s="379"/>
      <c r="P810" s="379"/>
    </row>
    <row r="811" spans="14:16">
      <c r="N811" s="379"/>
      <c r="O811" s="379"/>
      <c r="P811" s="379"/>
    </row>
    <row r="812" spans="14:16">
      <c r="N812" s="379"/>
      <c r="O812" s="379"/>
      <c r="P812" s="379"/>
    </row>
    <row r="813" spans="14:16">
      <c r="N813" s="379"/>
      <c r="O813" s="379"/>
      <c r="P813" s="379"/>
    </row>
    <row r="814" spans="14:16">
      <c r="N814" s="379"/>
      <c r="O814" s="379"/>
      <c r="P814" s="379"/>
    </row>
    <row r="815" spans="14:16">
      <c r="N815" s="379"/>
      <c r="O815" s="379"/>
      <c r="P815" s="379"/>
    </row>
    <row r="816" spans="14:16">
      <c r="N816" s="379"/>
      <c r="O816" s="379"/>
      <c r="P816" s="379"/>
    </row>
    <row r="817" spans="14:16">
      <c r="N817" s="379"/>
      <c r="O817" s="379"/>
      <c r="P817" s="379"/>
    </row>
    <row r="818" spans="14:16">
      <c r="N818" s="379"/>
      <c r="O818" s="379"/>
      <c r="P818" s="379"/>
    </row>
    <row r="819" spans="14:16">
      <c r="N819" s="379"/>
      <c r="O819" s="379"/>
      <c r="P819" s="379"/>
    </row>
    <row r="820" spans="14:16">
      <c r="N820" s="379"/>
      <c r="O820" s="379"/>
      <c r="P820" s="379"/>
    </row>
    <row r="821" spans="14:16">
      <c r="N821" s="379"/>
      <c r="O821" s="379"/>
      <c r="P821" s="379"/>
    </row>
    <row r="822" spans="14:16">
      <c r="N822" s="379"/>
      <c r="O822" s="379"/>
      <c r="P822" s="379"/>
    </row>
    <row r="823" spans="14:16">
      <c r="N823" s="379"/>
      <c r="O823" s="379"/>
      <c r="P823" s="379"/>
    </row>
    <row r="824" spans="14:16">
      <c r="N824" s="379"/>
      <c r="O824" s="379"/>
      <c r="P824" s="379"/>
    </row>
    <row r="825" spans="14:16">
      <c r="N825" s="379"/>
      <c r="O825" s="379"/>
      <c r="P825" s="379"/>
    </row>
    <row r="826" spans="14:16">
      <c r="N826" s="379"/>
      <c r="O826" s="379"/>
      <c r="P826" s="379"/>
    </row>
    <row r="827" spans="14:16">
      <c r="N827" s="379"/>
      <c r="O827" s="379"/>
      <c r="P827" s="379"/>
    </row>
    <row r="828" spans="14:16">
      <c r="N828" s="379"/>
      <c r="O828" s="379"/>
      <c r="P828" s="379"/>
    </row>
    <row r="829" spans="14:16">
      <c r="N829" s="379"/>
      <c r="O829" s="379"/>
      <c r="P829" s="379"/>
    </row>
    <row r="830" spans="14:16">
      <c r="N830" s="379"/>
      <c r="O830" s="379"/>
      <c r="P830" s="379"/>
    </row>
    <row r="831" spans="14:16">
      <c r="N831" s="379"/>
      <c r="O831" s="379"/>
      <c r="P831" s="379"/>
    </row>
    <row r="832" spans="14:16">
      <c r="N832" s="379"/>
      <c r="O832" s="379"/>
      <c r="P832" s="379"/>
    </row>
    <row r="833" spans="14:16">
      <c r="N833" s="379"/>
      <c r="O833" s="379"/>
      <c r="P833" s="379"/>
    </row>
    <row r="834" spans="14:16">
      <c r="N834" s="379"/>
      <c r="O834" s="379"/>
      <c r="P834" s="379"/>
    </row>
    <row r="835" spans="14:16">
      <c r="N835" s="379"/>
      <c r="O835" s="379"/>
      <c r="P835" s="379"/>
    </row>
    <row r="836" spans="14:16">
      <c r="N836" s="379"/>
      <c r="O836" s="379"/>
      <c r="P836" s="379"/>
    </row>
    <row r="837" spans="14:16">
      <c r="N837" s="379"/>
      <c r="O837" s="379"/>
      <c r="P837" s="379"/>
    </row>
    <row r="838" spans="14:16">
      <c r="N838" s="379"/>
      <c r="O838" s="379"/>
      <c r="P838" s="379"/>
    </row>
    <row r="839" spans="14:16">
      <c r="N839" s="379"/>
      <c r="O839" s="379"/>
      <c r="P839" s="379"/>
    </row>
    <row r="840" spans="14:16">
      <c r="N840" s="379"/>
      <c r="O840" s="379"/>
      <c r="P840" s="379"/>
    </row>
    <row r="841" spans="14:16">
      <c r="N841" s="379"/>
      <c r="O841" s="379"/>
      <c r="P841" s="379"/>
    </row>
    <row r="842" spans="14:16">
      <c r="N842" s="379"/>
      <c r="O842" s="379"/>
      <c r="P842" s="379"/>
    </row>
    <row r="843" spans="14:16">
      <c r="N843" s="379"/>
      <c r="O843" s="379"/>
      <c r="P843" s="379"/>
    </row>
    <row r="844" spans="14:16">
      <c r="N844" s="379"/>
      <c r="O844" s="379"/>
      <c r="P844" s="379"/>
    </row>
    <row r="845" spans="14:16">
      <c r="N845" s="379"/>
      <c r="O845" s="379"/>
      <c r="P845" s="379"/>
    </row>
    <row r="846" spans="14:16">
      <c r="N846" s="379"/>
      <c r="O846" s="379"/>
      <c r="P846" s="379"/>
    </row>
    <row r="847" spans="14:16">
      <c r="N847" s="379"/>
      <c r="O847" s="379"/>
      <c r="P847" s="379"/>
    </row>
    <row r="848" spans="14:16">
      <c r="N848" s="379"/>
      <c r="O848" s="379"/>
      <c r="P848" s="379"/>
    </row>
    <row r="849" spans="14:16">
      <c r="N849" s="379"/>
      <c r="O849" s="379"/>
      <c r="P849" s="379"/>
    </row>
    <row r="850" spans="14:16">
      <c r="N850" s="379"/>
      <c r="O850" s="379"/>
      <c r="P850" s="379"/>
    </row>
    <row r="851" spans="14:16">
      <c r="N851" s="379"/>
      <c r="O851" s="379"/>
      <c r="P851" s="379"/>
    </row>
    <row r="852" spans="14:16">
      <c r="N852" s="379"/>
      <c r="O852" s="379"/>
      <c r="P852" s="379"/>
    </row>
    <row r="853" spans="14:16">
      <c r="N853" s="379"/>
      <c r="O853" s="379"/>
      <c r="P853" s="379"/>
    </row>
    <row r="854" spans="14:16">
      <c r="N854" s="379"/>
      <c r="O854" s="379"/>
      <c r="P854" s="379"/>
    </row>
    <row r="855" spans="14:16">
      <c r="N855" s="379"/>
      <c r="O855" s="379"/>
      <c r="P855" s="379"/>
    </row>
    <row r="856" spans="14:16">
      <c r="N856" s="379"/>
      <c r="O856" s="379"/>
      <c r="P856" s="379"/>
    </row>
    <row r="857" spans="14:16">
      <c r="N857" s="379"/>
      <c r="O857" s="379"/>
      <c r="P857" s="379"/>
    </row>
    <row r="858" spans="14:16">
      <c r="N858" s="379"/>
      <c r="O858" s="379"/>
      <c r="P858" s="379"/>
    </row>
    <row r="859" spans="14:16">
      <c r="N859" s="379"/>
      <c r="O859" s="379"/>
      <c r="P859" s="379"/>
    </row>
    <row r="860" spans="14:16">
      <c r="N860" s="379"/>
      <c r="O860" s="379"/>
      <c r="P860" s="379"/>
    </row>
    <row r="861" spans="14:16">
      <c r="N861" s="379"/>
      <c r="O861" s="379"/>
      <c r="P861" s="379"/>
    </row>
    <row r="862" spans="14:16">
      <c r="N862" s="379"/>
      <c r="O862" s="379"/>
      <c r="P862" s="379"/>
    </row>
    <row r="863" spans="14:16">
      <c r="N863" s="379"/>
      <c r="O863" s="379"/>
      <c r="P863" s="379"/>
    </row>
    <row r="864" spans="14:16">
      <c r="N864" s="379"/>
      <c r="O864" s="379"/>
      <c r="P864" s="379"/>
    </row>
    <row r="865" spans="14:16">
      <c r="N865" s="379"/>
      <c r="O865" s="379"/>
      <c r="P865" s="379"/>
    </row>
    <row r="866" spans="14:16">
      <c r="N866" s="379"/>
      <c r="O866" s="379"/>
      <c r="P866" s="379"/>
    </row>
    <row r="867" spans="14:16">
      <c r="N867" s="379"/>
      <c r="O867" s="379"/>
      <c r="P867" s="379"/>
    </row>
    <row r="868" spans="14:16">
      <c r="N868" s="379"/>
      <c r="O868" s="379"/>
      <c r="P868" s="379"/>
    </row>
    <row r="869" spans="14:16">
      <c r="N869" s="379"/>
      <c r="O869" s="379"/>
      <c r="P869" s="379"/>
    </row>
    <row r="870" spans="14:16">
      <c r="N870" s="379"/>
      <c r="O870" s="379"/>
      <c r="P870" s="379"/>
    </row>
    <row r="871" spans="14:16">
      <c r="N871" s="379"/>
      <c r="O871" s="379"/>
      <c r="P871" s="379"/>
    </row>
    <row r="872" spans="14:16">
      <c r="N872" s="379"/>
      <c r="O872" s="379"/>
      <c r="P872" s="379"/>
    </row>
    <row r="873" spans="14:16">
      <c r="N873" s="379"/>
      <c r="O873" s="379"/>
      <c r="P873" s="379"/>
    </row>
    <row r="874" spans="14:16">
      <c r="N874" s="379"/>
      <c r="O874" s="379"/>
      <c r="P874" s="379"/>
    </row>
    <row r="875" spans="14:16">
      <c r="N875" s="379"/>
      <c r="O875" s="379"/>
      <c r="P875" s="379"/>
    </row>
    <row r="876" spans="14:16">
      <c r="N876" s="379"/>
      <c r="O876" s="379"/>
      <c r="P876" s="379"/>
    </row>
    <row r="877" spans="14:16">
      <c r="N877" s="379"/>
      <c r="O877" s="379"/>
      <c r="P877" s="379"/>
    </row>
    <row r="878" spans="14:16">
      <c r="N878" s="379"/>
      <c r="O878" s="379"/>
      <c r="P878" s="379"/>
    </row>
    <row r="879" spans="14:16">
      <c r="N879" s="379"/>
      <c r="O879" s="379"/>
      <c r="P879" s="379"/>
    </row>
    <row r="880" spans="14:16">
      <c r="N880" s="379"/>
      <c r="O880" s="379"/>
      <c r="P880" s="379"/>
    </row>
    <row r="881" spans="14:16">
      <c r="N881" s="379"/>
      <c r="O881" s="379"/>
      <c r="P881" s="379"/>
    </row>
    <row r="882" spans="14:16">
      <c r="N882" s="379"/>
      <c r="O882" s="379"/>
      <c r="P882" s="379"/>
    </row>
    <row r="883" spans="14:16">
      <c r="N883" s="379"/>
      <c r="O883" s="379"/>
      <c r="P883" s="379"/>
    </row>
    <row r="884" spans="14:16">
      <c r="N884" s="379"/>
      <c r="O884" s="379"/>
      <c r="P884" s="379"/>
    </row>
    <row r="885" spans="14:16">
      <c r="N885" s="379"/>
      <c r="O885" s="379"/>
      <c r="P885" s="379"/>
    </row>
    <row r="886" spans="14:16">
      <c r="N886" s="379"/>
      <c r="O886" s="379"/>
      <c r="P886" s="379"/>
    </row>
    <row r="887" spans="14:16">
      <c r="N887" s="379"/>
      <c r="O887" s="379"/>
      <c r="P887" s="379"/>
    </row>
    <row r="888" spans="14:16">
      <c r="N888" s="379"/>
      <c r="O888" s="379"/>
      <c r="P888" s="379"/>
    </row>
    <row r="889" spans="14:16">
      <c r="N889" s="379"/>
      <c r="O889" s="379"/>
      <c r="P889" s="379"/>
    </row>
    <row r="890" spans="14:16">
      <c r="N890" s="379"/>
      <c r="O890" s="379"/>
      <c r="P890" s="379"/>
    </row>
    <row r="891" spans="14:16">
      <c r="N891" s="379"/>
      <c r="O891" s="379"/>
      <c r="P891" s="379"/>
    </row>
    <row r="892" spans="14:16">
      <c r="N892" s="379"/>
      <c r="O892" s="379"/>
      <c r="P892" s="379"/>
    </row>
    <row r="893" spans="14:16">
      <c r="N893" s="379"/>
      <c r="O893" s="379"/>
      <c r="P893" s="379"/>
    </row>
    <row r="894" spans="14:16">
      <c r="N894" s="379"/>
      <c r="O894" s="379"/>
      <c r="P894" s="379"/>
    </row>
    <row r="895" spans="14:16">
      <c r="N895" s="379"/>
      <c r="O895" s="379"/>
      <c r="P895" s="379"/>
    </row>
    <row r="896" spans="14:16">
      <c r="N896" s="379"/>
      <c r="O896" s="379"/>
      <c r="P896" s="379"/>
    </row>
    <row r="897" spans="14:16">
      <c r="N897" s="379"/>
      <c r="O897" s="379"/>
      <c r="P897" s="379"/>
    </row>
    <row r="898" spans="14:16">
      <c r="N898" s="379"/>
      <c r="O898" s="379"/>
      <c r="P898" s="379"/>
    </row>
    <row r="899" spans="14:16">
      <c r="N899" s="379"/>
      <c r="O899" s="379"/>
      <c r="P899" s="379"/>
    </row>
    <row r="900" spans="14:16">
      <c r="N900" s="379"/>
      <c r="O900" s="379"/>
      <c r="P900" s="379"/>
    </row>
    <row r="901" spans="14:16">
      <c r="N901" s="379"/>
      <c r="O901" s="379"/>
      <c r="P901" s="379"/>
    </row>
    <row r="902" spans="14:16">
      <c r="N902" s="379"/>
      <c r="O902" s="379"/>
      <c r="P902" s="379"/>
    </row>
    <row r="903" spans="14:16">
      <c r="N903" s="379"/>
      <c r="O903" s="379"/>
      <c r="P903" s="379"/>
    </row>
    <row r="904" spans="14:16">
      <c r="N904" s="379"/>
      <c r="O904" s="379"/>
      <c r="P904" s="379"/>
    </row>
    <row r="905" spans="14:16">
      <c r="N905" s="379"/>
      <c r="O905" s="379"/>
      <c r="P905" s="379"/>
    </row>
    <row r="906" spans="14:16">
      <c r="N906" s="379"/>
      <c r="O906" s="379"/>
      <c r="P906" s="379"/>
    </row>
    <row r="907" spans="14:16">
      <c r="N907" s="379"/>
      <c r="O907" s="379"/>
      <c r="P907" s="379"/>
    </row>
    <row r="908" spans="14:16">
      <c r="N908" s="379"/>
      <c r="O908" s="379"/>
      <c r="P908" s="379"/>
    </row>
    <row r="909" spans="14:16">
      <c r="N909" s="379"/>
      <c r="O909" s="379"/>
      <c r="P909" s="379"/>
    </row>
    <row r="910" spans="14:16">
      <c r="N910" s="379"/>
      <c r="O910" s="379"/>
      <c r="P910" s="379"/>
    </row>
    <row r="911" spans="14:16">
      <c r="N911" s="379"/>
      <c r="O911" s="379"/>
      <c r="P911" s="379"/>
    </row>
    <row r="912" spans="14:16">
      <c r="N912" s="379"/>
      <c r="O912" s="379"/>
      <c r="P912" s="379"/>
    </row>
    <row r="913" spans="14:16">
      <c r="N913" s="379"/>
      <c r="O913" s="379"/>
      <c r="P913" s="379"/>
    </row>
    <row r="914" spans="14:16">
      <c r="N914" s="379"/>
      <c r="O914" s="379"/>
      <c r="P914" s="379"/>
    </row>
    <row r="915" spans="14:16">
      <c r="N915" s="379"/>
      <c r="O915" s="379"/>
      <c r="P915" s="379"/>
    </row>
    <row r="916" spans="14:16">
      <c r="N916" s="379"/>
      <c r="O916" s="379"/>
      <c r="P916" s="379"/>
    </row>
    <row r="917" spans="14:16">
      <c r="N917" s="379"/>
      <c r="O917" s="379"/>
      <c r="P917" s="379"/>
    </row>
    <row r="918" spans="14:16">
      <c r="N918" s="379"/>
      <c r="O918" s="379"/>
      <c r="P918" s="379"/>
    </row>
    <row r="919" spans="14:16">
      <c r="N919" s="379"/>
      <c r="O919" s="379"/>
      <c r="P919" s="379"/>
    </row>
    <row r="920" spans="14:16">
      <c r="N920" s="379"/>
      <c r="O920" s="379"/>
      <c r="P920" s="379"/>
    </row>
    <row r="921" spans="14:16">
      <c r="N921" s="379"/>
      <c r="O921" s="379"/>
      <c r="P921" s="379"/>
    </row>
    <row r="922" spans="14:16">
      <c r="N922" s="379"/>
      <c r="O922" s="379"/>
      <c r="P922" s="379"/>
    </row>
    <row r="923" spans="14:16">
      <c r="N923" s="379"/>
      <c r="O923" s="379"/>
      <c r="P923" s="379"/>
    </row>
    <row r="924" spans="14:16">
      <c r="N924" s="379"/>
      <c r="O924" s="379"/>
      <c r="P924" s="379"/>
    </row>
    <row r="925" spans="14:16">
      <c r="N925" s="379"/>
      <c r="O925" s="379"/>
      <c r="P925" s="379"/>
    </row>
    <row r="926" spans="14:16">
      <c r="N926" s="379"/>
      <c r="O926" s="379"/>
      <c r="P926" s="379"/>
    </row>
    <row r="927" spans="14:16">
      <c r="N927" s="379"/>
      <c r="O927" s="379"/>
      <c r="P927" s="379"/>
    </row>
    <row r="928" spans="14:16">
      <c r="N928" s="379"/>
      <c r="O928" s="379"/>
      <c r="P928" s="379"/>
    </row>
    <row r="929" spans="14:16">
      <c r="N929" s="379"/>
      <c r="O929" s="379"/>
      <c r="P929" s="379"/>
    </row>
    <row r="930" spans="14:16">
      <c r="N930" s="379"/>
      <c r="O930" s="379"/>
      <c r="P930" s="379"/>
    </row>
    <row r="931" spans="14:16">
      <c r="N931" s="379"/>
      <c r="O931" s="379"/>
      <c r="P931" s="379"/>
    </row>
    <row r="932" spans="14:16">
      <c r="N932" s="379"/>
      <c r="O932" s="379"/>
      <c r="P932" s="379"/>
    </row>
    <row r="933" spans="14:16">
      <c r="N933" s="379"/>
      <c r="O933" s="379"/>
      <c r="P933" s="379"/>
    </row>
    <row r="934" spans="14:16">
      <c r="N934" s="379"/>
      <c r="O934" s="379"/>
      <c r="P934" s="379"/>
    </row>
    <row r="935" spans="14:16">
      <c r="N935" s="379"/>
      <c r="O935" s="379"/>
      <c r="P935" s="379"/>
    </row>
    <row r="936" spans="14:16">
      <c r="N936" s="379"/>
      <c r="O936" s="379"/>
      <c r="P936" s="379"/>
    </row>
    <row r="937" spans="14:16">
      <c r="N937" s="379"/>
      <c r="O937" s="379"/>
      <c r="P937" s="379"/>
    </row>
    <row r="938" spans="14:16">
      <c r="N938" s="379"/>
      <c r="O938" s="379"/>
      <c r="P938" s="379"/>
    </row>
    <row r="939" spans="14:16">
      <c r="N939" s="379"/>
      <c r="O939" s="379"/>
      <c r="P939" s="379"/>
    </row>
    <row r="940" spans="14:16">
      <c r="N940" s="379"/>
      <c r="O940" s="379"/>
      <c r="P940" s="379"/>
    </row>
    <row r="941" spans="14:16">
      <c r="N941" s="379"/>
      <c r="O941" s="379"/>
      <c r="P941" s="379"/>
    </row>
    <row r="942" spans="14:16">
      <c r="N942" s="379"/>
      <c r="O942" s="379"/>
      <c r="P942" s="379"/>
    </row>
    <row r="943" spans="14:16">
      <c r="N943" s="379"/>
      <c r="O943" s="379"/>
      <c r="P943" s="379"/>
    </row>
    <row r="944" spans="14:16">
      <c r="N944" s="379"/>
      <c r="O944" s="379"/>
      <c r="P944" s="379"/>
    </row>
    <row r="945" spans="14:16">
      <c r="N945" s="379"/>
      <c r="O945" s="379"/>
      <c r="P945" s="379"/>
    </row>
    <row r="946" spans="14:16">
      <c r="N946" s="379"/>
      <c r="O946" s="379"/>
      <c r="P946" s="379"/>
    </row>
    <row r="947" spans="14:16">
      <c r="N947" s="379"/>
      <c r="O947" s="379"/>
      <c r="P947" s="379"/>
    </row>
    <row r="948" spans="14:16">
      <c r="N948" s="379"/>
      <c r="O948" s="379"/>
      <c r="P948" s="379"/>
    </row>
    <row r="949" spans="14:16">
      <c r="N949" s="379"/>
      <c r="O949" s="379"/>
      <c r="P949" s="379"/>
    </row>
    <row r="950" spans="14:16">
      <c r="N950" s="379"/>
      <c r="O950" s="379"/>
      <c r="P950" s="379"/>
    </row>
    <row r="951" spans="14:16">
      <c r="N951" s="379"/>
      <c r="O951" s="379"/>
      <c r="P951" s="379"/>
    </row>
    <row r="952" spans="14:16">
      <c r="N952" s="379"/>
      <c r="O952" s="379"/>
      <c r="P952" s="379"/>
    </row>
    <row r="953" spans="14:16">
      <c r="N953" s="379"/>
      <c r="O953" s="379"/>
      <c r="P953" s="379"/>
    </row>
    <row r="954" spans="14:16">
      <c r="N954" s="379"/>
      <c r="O954" s="379"/>
      <c r="P954" s="379"/>
    </row>
    <row r="955" spans="14:16">
      <c r="N955" s="379"/>
      <c r="O955" s="379"/>
      <c r="P955" s="379"/>
    </row>
    <row r="956" spans="14:16">
      <c r="N956" s="379"/>
      <c r="O956" s="379"/>
      <c r="P956" s="379"/>
    </row>
    <row r="957" spans="14:16">
      <c r="N957" s="379"/>
      <c r="O957" s="379"/>
      <c r="P957" s="379"/>
    </row>
    <row r="958" spans="14:16">
      <c r="N958" s="379"/>
      <c r="O958" s="379"/>
      <c r="P958" s="379"/>
    </row>
    <row r="959" spans="14:16">
      <c r="N959" s="379"/>
      <c r="O959" s="379"/>
      <c r="P959" s="379"/>
    </row>
    <row r="960" spans="14:16">
      <c r="N960" s="379"/>
      <c r="O960" s="379"/>
      <c r="P960" s="379"/>
    </row>
    <row r="961" spans="14:16">
      <c r="N961" s="379"/>
      <c r="O961" s="379"/>
      <c r="P961" s="379"/>
    </row>
    <row r="962" spans="14:16">
      <c r="N962" s="379"/>
      <c r="O962" s="379"/>
      <c r="P962" s="379"/>
    </row>
    <row r="963" spans="14:16">
      <c r="N963" s="379"/>
      <c r="O963" s="379"/>
      <c r="P963" s="379"/>
    </row>
    <row r="964" spans="14:16">
      <c r="N964" s="379"/>
      <c r="O964" s="379"/>
      <c r="P964" s="379"/>
    </row>
    <row r="965" spans="14:16">
      <c r="N965" s="379"/>
      <c r="O965" s="379"/>
      <c r="P965" s="379"/>
    </row>
    <row r="966" spans="14:16">
      <c r="N966" s="379"/>
      <c r="O966" s="379"/>
      <c r="P966" s="379"/>
    </row>
    <row r="967" spans="14:16">
      <c r="N967" s="379"/>
      <c r="O967" s="379"/>
      <c r="P967" s="379"/>
    </row>
    <row r="968" spans="14:16">
      <c r="N968" s="379"/>
      <c r="O968" s="379"/>
      <c r="P968" s="379"/>
    </row>
    <row r="969" spans="14:16">
      <c r="N969" s="379"/>
      <c r="O969" s="379"/>
      <c r="P969" s="379"/>
    </row>
    <row r="970" spans="14:16">
      <c r="N970" s="379"/>
      <c r="O970" s="379"/>
      <c r="P970" s="379"/>
    </row>
    <row r="971" spans="14:16">
      <c r="N971" s="379"/>
      <c r="O971" s="379"/>
      <c r="P971" s="379"/>
    </row>
    <row r="972" spans="14:16">
      <c r="N972" s="379"/>
      <c r="O972" s="379"/>
      <c r="P972" s="379"/>
    </row>
    <row r="973" spans="14:16">
      <c r="N973" s="379"/>
      <c r="O973" s="379"/>
      <c r="P973" s="379"/>
    </row>
    <row r="974" spans="14:16">
      <c r="N974" s="379"/>
      <c r="O974" s="379"/>
      <c r="P974" s="379"/>
    </row>
    <row r="975" spans="14:16">
      <c r="N975" s="379"/>
      <c r="O975" s="379"/>
      <c r="P975" s="379"/>
    </row>
    <row r="976" spans="14:16">
      <c r="N976" s="379"/>
      <c r="O976" s="379"/>
      <c r="P976" s="379"/>
    </row>
    <row r="977" spans="14:16">
      <c r="N977" s="379"/>
      <c r="O977" s="379"/>
      <c r="P977" s="379"/>
    </row>
    <row r="978" spans="14:16">
      <c r="N978" s="379"/>
      <c r="O978" s="379"/>
      <c r="P978" s="379"/>
    </row>
    <row r="979" spans="14:16">
      <c r="N979" s="379"/>
      <c r="O979" s="379"/>
      <c r="P979" s="379"/>
    </row>
    <row r="980" spans="14:16">
      <c r="N980" s="379"/>
      <c r="O980" s="379"/>
      <c r="P980" s="379"/>
    </row>
    <row r="981" spans="14:16">
      <c r="N981" s="379"/>
      <c r="O981" s="379"/>
      <c r="P981" s="379"/>
    </row>
    <row r="982" spans="14:16">
      <c r="N982" s="379"/>
      <c r="O982" s="379"/>
      <c r="P982" s="379"/>
    </row>
    <row r="983" spans="14:16">
      <c r="N983" s="379"/>
      <c r="O983" s="379"/>
      <c r="P983" s="379"/>
    </row>
    <row r="984" spans="14:16">
      <c r="N984" s="379"/>
      <c r="O984" s="379"/>
      <c r="P984" s="379"/>
    </row>
    <row r="985" spans="14:16">
      <c r="N985" s="379"/>
      <c r="O985" s="379"/>
      <c r="P985" s="379"/>
    </row>
    <row r="986" spans="14:16">
      <c r="N986" s="379"/>
      <c r="O986" s="379"/>
      <c r="P986" s="379"/>
    </row>
    <row r="987" spans="14:16">
      <c r="N987" s="379"/>
      <c r="O987" s="379"/>
      <c r="P987" s="379"/>
    </row>
    <row r="988" spans="14:16">
      <c r="N988" s="379"/>
      <c r="O988" s="379"/>
      <c r="P988" s="379"/>
    </row>
    <row r="989" spans="14:16">
      <c r="N989" s="379"/>
      <c r="O989" s="379"/>
      <c r="P989" s="379"/>
    </row>
    <row r="990" spans="14:16">
      <c r="N990" s="379"/>
      <c r="O990" s="379"/>
      <c r="P990" s="379"/>
    </row>
    <row r="991" spans="14:16">
      <c r="N991" s="379"/>
      <c r="O991" s="379"/>
      <c r="P991" s="379"/>
    </row>
    <row r="992" spans="14:16">
      <c r="N992" s="379"/>
      <c r="O992" s="379"/>
      <c r="P992" s="379"/>
    </row>
    <row r="993" spans="14:16">
      <c r="N993" s="379"/>
      <c r="O993" s="379"/>
      <c r="P993" s="379"/>
    </row>
    <row r="994" spans="14:16">
      <c r="N994" s="379"/>
      <c r="O994" s="379"/>
      <c r="P994" s="379"/>
    </row>
    <row r="995" spans="14:16">
      <c r="N995" s="379"/>
      <c r="O995" s="379"/>
      <c r="P995" s="379"/>
    </row>
    <row r="996" spans="14:16">
      <c r="N996" s="379"/>
      <c r="O996" s="379"/>
      <c r="P996" s="379"/>
    </row>
    <row r="997" spans="14:16">
      <c r="N997" s="379"/>
      <c r="O997" s="379"/>
      <c r="P997" s="379"/>
    </row>
    <row r="998" spans="14:16">
      <c r="N998" s="379"/>
      <c r="O998" s="379"/>
      <c r="P998" s="379"/>
    </row>
    <row r="999" spans="14:16">
      <c r="N999" s="379"/>
      <c r="O999" s="379"/>
      <c r="P999" s="379"/>
    </row>
    <row r="1000" spans="14:16">
      <c r="N1000" s="379"/>
      <c r="O1000" s="379"/>
      <c r="P1000" s="379"/>
    </row>
    <row r="1001" spans="14:16">
      <c r="N1001" s="379"/>
      <c r="O1001" s="379"/>
      <c r="P1001" s="379"/>
    </row>
    <row r="1002" spans="14:16">
      <c r="N1002" s="379"/>
      <c r="O1002" s="379"/>
      <c r="P1002" s="379"/>
    </row>
    <row r="1003" spans="14:16">
      <c r="N1003" s="379"/>
      <c r="O1003" s="379"/>
      <c r="P1003" s="379"/>
    </row>
  </sheetData>
  <mergeCells count="4">
    <mergeCell ref="B3:L3"/>
    <mergeCell ref="E5:G5"/>
    <mergeCell ref="I5:K5"/>
    <mergeCell ref="C6:C7"/>
  </mergeCells>
  <hyperlinks>
    <hyperlink ref="A1" location="Índice!A1" display="Índice!A1" xr:uid="{00000000-0004-0000-0E00-000000000000}"/>
  </hyperlinks>
  <pageMargins left="0.7" right="0.7" top="0.75" bottom="0.75" header="0.3" footer="0.3"/>
  <pageSetup paperSize="9" scale="6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5"/>
  <sheetViews>
    <sheetView showGridLines="0" zoomScale="80" zoomScaleNormal="80" workbookViewId="0">
      <selection activeCell="I30" sqref="I30"/>
    </sheetView>
  </sheetViews>
  <sheetFormatPr defaultColWidth="9.109375" defaultRowHeight="13.2"/>
  <cols>
    <col min="1" max="1" width="9.109375" style="141"/>
    <col min="2" max="2" width="40.6640625" style="141" bestFit="1" customWidth="1"/>
    <col min="3" max="4" width="17.33203125" style="141" customWidth="1"/>
    <col min="5" max="5" width="3.5546875" style="141" customWidth="1"/>
    <col min="6" max="6" width="68.109375" style="141" customWidth="1"/>
    <col min="7" max="16384" width="9.109375" style="141"/>
  </cols>
  <sheetData>
    <row r="1" spans="1:7" ht="14.4">
      <c r="A1" s="327" t="s">
        <v>321</v>
      </c>
    </row>
    <row r="2" spans="1:7" ht="39" customHeight="1">
      <c r="B2" s="1381" t="str">
        <f>Índice!C26</f>
        <v>Quadro N7-13 - AGS -  Custos de exploração adicionais decorrentes de obrigações regulamentares na atividade de AGS</v>
      </c>
      <c r="C2" s="1381"/>
      <c r="D2" s="1381"/>
      <c r="E2" s="1381"/>
      <c r="F2" s="1381"/>
      <c r="G2" s="1381"/>
    </row>
    <row r="3" spans="1:7">
      <c r="B3" s="342"/>
      <c r="C3" s="335"/>
      <c r="D3" s="245" t="s">
        <v>377</v>
      </c>
      <c r="E3" s="342"/>
      <c r="F3" s="342"/>
    </row>
    <row r="4" spans="1:7">
      <c r="B4" s="1382" t="s">
        <v>79</v>
      </c>
      <c r="C4" s="1384" t="s">
        <v>0</v>
      </c>
      <c r="D4" s="1384" t="s">
        <v>257</v>
      </c>
      <c r="F4" s="1386" t="s">
        <v>334</v>
      </c>
    </row>
    <row r="5" spans="1:7" ht="18" customHeight="1">
      <c r="B5" s="1383"/>
      <c r="C5" s="1385"/>
      <c r="D5" s="1385"/>
      <c r="F5" s="1387"/>
    </row>
    <row r="6" spans="1:7">
      <c r="B6" s="215"/>
      <c r="C6" s="216"/>
      <c r="D6" s="216"/>
    </row>
    <row r="7" spans="1:7">
      <c r="B7" s="383"/>
      <c r="C7" s="383"/>
      <c r="D7" s="383"/>
      <c r="F7" s="421"/>
    </row>
    <row r="8" spans="1:7">
      <c r="B8" s="218" t="s">
        <v>94</v>
      </c>
      <c r="C8" s="384"/>
      <c r="D8" s="384"/>
      <c r="F8" s="422"/>
    </row>
    <row r="9" spans="1:7">
      <c r="B9" s="218" t="s">
        <v>195</v>
      </c>
      <c r="C9" s="384"/>
      <c r="D9" s="384"/>
      <c r="F9" s="341"/>
    </row>
    <row r="10" spans="1:7">
      <c r="B10" s="217" t="s">
        <v>335</v>
      </c>
      <c r="C10" s="217"/>
      <c r="D10" s="217"/>
      <c r="F10" s="341"/>
    </row>
    <row r="11" spans="1:7">
      <c r="B11" s="217" t="s">
        <v>177</v>
      </c>
      <c r="C11" s="420"/>
      <c r="D11" s="217"/>
      <c r="F11" s="341"/>
    </row>
    <row r="12" spans="1:7">
      <c r="B12" s="423" t="s">
        <v>355</v>
      </c>
      <c r="C12" s="218"/>
      <c r="D12" s="218"/>
      <c r="F12" s="341"/>
    </row>
    <row r="13" spans="1:7">
      <c r="B13" s="423" t="s">
        <v>355</v>
      </c>
      <c r="C13" s="218"/>
      <c r="D13" s="218"/>
      <c r="F13" s="341"/>
    </row>
    <row r="14" spans="1:7">
      <c r="B14" s="385" t="s">
        <v>48</v>
      </c>
      <c r="C14" s="219"/>
      <c r="D14" s="219"/>
      <c r="F14" s="324"/>
    </row>
    <row r="17" spans="2:9">
      <c r="B17"/>
      <c r="C17"/>
      <c r="D17"/>
      <c r="E17"/>
      <c r="F17"/>
      <c r="G17"/>
      <c r="H17"/>
      <c r="I17"/>
    </row>
    <row r="18" spans="2:9">
      <c r="B18"/>
      <c r="C18"/>
      <c r="D18"/>
      <c r="E18"/>
      <c r="F18"/>
      <c r="G18"/>
      <c r="H18"/>
      <c r="I18"/>
    </row>
    <row r="19" spans="2:9">
      <c r="B19"/>
      <c r="C19"/>
      <c r="D19"/>
      <c r="E19"/>
      <c r="F19"/>
      <c r="G19"/>
      <c r="H19"/>
      <c r="I19"/>
    </row>
    <row r="20" spans="2:9">
      <c r="B20"/>
      <c r="C20"/>
      <c r="D20"/>
      <c r="E20"/>
      <c r="F20"/>
      <c r="G20"/>
      <c r="H20"/>
      <c r="I20"/>
    </row>
    <row r="21" spans="2:9">
      <c r="B21"/>
      <c r="C21"/>
      <c r="D21"/>
      <c r="E21"/>
      <c r="F21"/>
      <c r="G21"/>
      <c r="H21"/>
      <c r="I21"/>
    </row>
    <row r="22" spans="2:9">
      <c r="B22"/>
      <c r="C22"/>
      <c r="D22"/>
      <c r="E22"/>
      <c r="F22"/>
      <c r="G22"/>
      <c r="H22"/>
      <c r="I22"/>
    </row>
    <row r="23" spans="2:9">
      <c r="B23"/>
      <c r="C23"/>
      <c r="D23"/>
      <c r="E23"/>
      <c r="F23"/>
      <c r="G23"/>
      <c r="H23"/>
      <c r="I23"/>
    </row>
    <row r="24" spans="2:9">
      <c r="B24"/>
      <c r="C24"/>
      <c r="D24"/>
      <c r="E24"/>
      <c r="F24"/>
      <c r="G24"/>
      <c r="H24"/>
      <c r="I24"/>
    </row>
    <row r="25" spans="2:9">
      <c r="B25"/>
      <c r="C25"/>
      <c r="D25"/>
      <c r="E25"/>
      <c r="F25"/>
      <c r="G25"/>
      <c r="H25"/>
      <c r="I25"/>
    </row>
  </sheetData>
  <mergeCells count="5">
    <mergeCell ref="B2:G2"/>
    <mergeCell ref="B4:B5"/>
    <mergeCell ref="C4:C5"/>
    <mergeCell ref="D4:D5"/>
    <mergeCell ref="F4:F5"/>
  </mergeCells>
  <hyperlinks>
    <hyperlink ref="A1" location="Índice!A1" display="Índice!A1" xr:uid="{00000000-0004-0000-0F00-000000000000}"/>
  </hyperlinks>
  <pageMargins left="0.7" right="0.7" top="0.75" bottom="0.75" header="0.3" footer="0.3"/>
  <pageSetup paperSize="9" scale="5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72"/>
  <sheetViews>
    <sheetView showGridLines="0" zoomScale="80" zoomScaleNormal="80" workbookViewId="0">
      <selection activeCell="B3" sqref="B3"/>
    </sheetView>
  </sheetViews>
  <sheetFormatPr defaultColWidth="9.109375" defaultRowHeight="13.2"/>
  <cols>
    <col min="1" max="1" width="10.109375" style="141" customWidth="1"/>
    <col min="2" max="2" width="24.44140625" style="136" customWidth="1"/>
    <col min="3" max="3" width="1.109375" style="137" customWidth="1"/>
    <col min="4" max="4" width="90.5546875" style="135" customWidth="1"/>
    <col min="5" max="6" width="24.6640625" style="137" customWidth="1"/>
    <col min="7" max="8" width="28.109375" style="137" customWidth="1"/>
    <col min="9" max="16384" width="9.109375" style="137"/>
  </cols>
  <sheetData>
    <row r="1" spans="1:6" s="141" customFormat="1" ht="42" customHeight="1">
      <c r="A1" s="327" t="s">
        <v>321</v>
      </c>
    </row>
    <row r="2" spans="1:6" ht="27" customHeight="1">
      <c r="B2" s="1389" t="str">
        <f>+Índice!C27</f>
        <v>Quadro N7-14 - AGS - Proveitos permitidos da atividade de AGS</v>
      </c>
      <c r="C2" s="1389"/>
      <c r="D2" s="1389"/>
      <c r="E2" s="1389"/>
      <c r="F2" s="1389"/>
    </row>
    <row r="3" spans="1:6">
      <c r="B3" s="137"/>
    </row>
    <row r="4" spans="1:6" ht="15">
      <c r="B4" s="137"/>
      <c r="D4" s="31"/>
      <c r="F4" s="252" t="s">
        <v>313</v>
      </c>
    </row>
    <row r="5" spans="1:6" ht="27.6">
      <c r="B5" s="258"/>
      <c r="D5" s="49" t="s">
        <v>79</v>
      </c>
      <c r="E5" s="33" t="s">
        <v>0</v>
      </c>
      <c r="F5" s="34" t="s">
        <v>257</v>
      </c>
    </row>
    <row r="6" spans="1:6" s="127" customFormat="1" ht="15.6">
      <c r="A6" s="141"/>
      <c r="B6" s="35"/>
      <c r="D6" s="35"/>
      <c r="E6" s="36"/>
      <c r="F6" s="36"/>
    </row>
    <row r="7" spans="1:6" s="127" customFormat="1">
      <c r="A7" s="141"/>
      <c r="B7" s="961">
        <v>1</v>
      </c>
      <c r="C7" s="962"/>
      <c r="D7" s="963" t="s">
        <v>207</v>
      </c>
      <c r="E7" s="51"/>
      <c r="F7" s="51"/>
    </row>
    <row r="8" spans="1:6" s="127" customFormat="1">
      <c r="A8" s="141"/>
      <c r="B8" s="964"/>
      <c r="C8" s="962"/>
      <c r="D8" s="965" t="s">
        <v>70</v>
      </c>
      <c r="E8" s="146"/>
      <c r="F8" s="146"/>
    </row>
    <row r="9" spans="1:6" s="127" customFormat="1">
      <c r="A9" s="141"/>
      <c r="B9" s="964"/>
      <c r="C9" s="962"/>
      <c r="D9" s="965" t="s">
        <v>372</v>
      </c>
      <c r="E9" s="146"/>
      <c r="F9" s="146"/>
    </row>
    <row r="10" spans="1:6" s="127" customFormat="1">
      <c r="A10" s="141"/>
      <c r="B10" s="964"/>
      <c r="C10" s="962"/>
      <c r="D10" s="1081" t="s">
        <v>71</v>
      </c>
      <c r="E10" s="119"/>
      <c r="F10" s="119"/>
    </row>
    <row r="11" spans="1:6" s="127" customFormat="1">
      <c r="A11" s="141"/>
      <c r="B11" s="966"/>
      <c r="C11" s="962"/>
      <c r="D11" s="1081" t="s">
        <v>637</v>
      </c>
      <c r="E11" s="119"/>
      <c r="F11" s="119"/>
    </row>
    <row r="12" spans="1:6" s="127" customFormat="1">
      <c r="A12" s="141"/>
      <c r="B12" s="966"/>
      <c r="C12" s="962"/>
      <c r="D12" s="1081" t="s">
        <v>275</v>
      </c>
      <c r="E12" s="119"/>
      <c r="F12" s="119"/>
    </row>
    <row r="13" spans="1:6" s="127" customFormat="1">
      <c r="A13" s="141"/>
      <c r="B13" s="966"/>
      <c r="C13" s="962"/>
      <c r="D13" s="1082" t="s">
        <v>638</v>
      </c>
      <c r="E13" s="53"/>
      <c r="F13" s="53"/>
    </row>
    <row r="14" spans="1:6" s="127" customFormat="1">
      <c r="A14" s="141"/>
      <c r="B14" s="966"/>
      <c r="C14" s="962"/>
      <c r="D14" s="1082" t="s">
        <v>639</v>
      </c>
      <c r="E14" s="53"/>
      <c r="F14" s="53"/>
    </row>
    <row r="15" spans="1:6" s="127" customFormat="1">
      <c r="A15" s="141"/>
      <c r="B15" s="966"/>
      <c r="C15" s="962"/>
      <c r="D15" s="1081"/>
      <c r="E15" s="120"/>
      <c r="F15" s="120"/>
    </row>
    <row r="16" spans="1:6" s="127" customFormat="1">
      <c r="A16" s="141"/>
      <c r="B16" s="964">
        <v>2</v>
      </c>
      <c r="C16" s="962"/>
      <c r="D16" s="1083" t="s">
        <v>243</v>
      </c>
      <c r="E16" s="53"/>
      <c r="F16" s="53"/>
    </row>
    <row r="17" spans="1:6" s="127" customFormat="1">
      <c r="A17" s="141"/>
      <c r="B17" s="964"/>
      <c r="C17" s="962"/>
      <c r="D17" s="1083"/>
      <c r="E17" s="120"/>
      <c r="F17" s="120"/>
    </row>
    <row r="18" spans="1:6" s="127" customFormat="1">
      <c r="A18" s="141"/>
      <c r="B18" s="964"/>
      <c r="C18" s="962"/>
      <c r="D18" s="1084" t="s">
        <v>244</v>
      </c>
      <c r="E18" s="120"/>
      <c r="F18" s="120"/>
    </row>
    <row r="19" spans="1:6" s="127" customFormat="1">
      <c r="A19" s="141"/>
      <c r="B19" s="964"/>
      <c r="C19" s="962"/>
      <c r="D19" s="1083"/>
      <c r="E19" s="120"/>
      <c r="F19" s="120"/>
    </row>
    <row r="20" spans="1:6" s="127" customFormat="1">
      <c r="A20" s="141"/>
      <c r="B20" s="964"/>
      <c r="C20" s="962"/>
      <c r="D20" s="1084" t="s">
        <v>431</v>
      </c>
      <c r="E20" s="120"/>
      <c r="F20" s="120"/>
    </row>
    <row r="21" spans="1:6" s="127" customFormat="1">
      <c r="A21" s="141"/>
      <c r="B21" s="966"/>
      <c r="C21" s="962"/>
      <c r="D21" s="1084"/>
      <c r="E21" s="120"/>
      <c r="F21" s="120"/>
    </row>
    <row r="22" spans="1:6" s="127" customFormat="1">
      <c r="A22" s="141"/>
      <c r="B22" s="964"/>
      <c r="C22" s="962"/>
      <c r="D22" s="1084" t="s">
        <v>432</v>
      </c>
      <c r="E22" s="120"/>
      <c r="F22" s="120"/>
    </row>
    <row r="23" spans="1:6" s="127" customFormat="1">
      <c r="A23" s="141"/>
      <c r="B23" s="966"/>
      <c r="C23" s="962"/>
      <c r="D23" s="1085" t="s">
        <v>355</v>
      </c>
      <c r="E23" s="53"/>
      <c r="F23" s="53"/>
    </row>
    <row r="24" spans="1:6" s="127" customFormat="1">
      <c r="A24" s="141"/>
      <c r="B24" s="966"/>
      <c r="C24" s="962"/>
      <c r="D24" s="1085" t="s">
        <v>355</v>
      </c>
      <c r="E24" s="119"/>
      <c r="F24" s="119"/>
    </row>
    <row r="25" spans="1:6" s="127" customFormat="1">
      <c r="A25" s="141"/>
      <c r="B25" s="966"/>
      <c r="C25" s="962"/>
      <c r="D25" s="1086"/>
      <c r="E25" s="119"/>
      <c r="F25" s="119"/>
    </row>
    <row r="26" spans="1:6" s="127" customFormat="1">
      <c r="A26" s="141"/>
      <c r="B26" s="964">
        <v>3</v>
      </c>
      <c r="C26" s="962"/>
      <c r="D26" s="967" t="s">
        <v>263</v>
      </c>
      <c r="E26" s="960"/>
      <c r="F26" s="960"/>
    </row>
    <row r="27" spans="1:6" s="127" customFormat="1">
      <c r="A27" s="141"/>
      <c r="B27" s="966"/>
      <c r="C27" s="962"/>
      <c r="D27" s="971" t="s">
        <v>246</v>
      </c>
      <c r="E27" s="960"/>
      <c r="F27" s="960"/>
    </row>
    <row r="28" spans="1:6" s="127" customFormat="1">
      <c r="A28" s="141"/>
      <c r="B28" s="966"/>
      <c r="C28" s="962"/>
      <c r="D28" s="971" t="s">
        <v>247</v>
      </c>
      <c r="E28" s="960"/>
      <c r="F28" s="960"/>
    </row>
    <row r="29" spans="1:6" s="127" customFormat="1">
      <c r="A29" s="141"/>
      <c r="B29" s="128"/>
      <c r="D29" s="129"/>
      <c r="E29" s="120"/>
      <c r="F29" s="120"/>
    </row>
    <row r="30" spans="1:6" s="127" customFormat="1">
      <c r="A30" s="141"/>
      <c r="B30" s="54" t="s">
        <v>240</v>
      </c>
      <c r="D30" s="55" t="s">
        <v>208</v>
      </c>
      <c r="E30" s="56"/>
      <c r="F30" s="56"/>
    </row>
    <row r="31" spans="1:6" s="127" customFormat="1">
      <c r="A31" s="141"/>
      <c r="B31" s="260"/>
      <c r="D31" s="261"/>
      <c r="E31" s="121"/>
      <c r="F31" s="121"/>
    </row>
    <row r="32" spans="1:6" s="127" customFormat="1">
      <c r="A32" s="141"/>
      <c r="B32" s="130"/>
      <c r="D32" s="131"/>
      <c r="E32" s="122"/>
      <c r="F32" s="122"/>
    </row>
    <row r="33" spans="1:6" s="57" customFormat="1">
      <c r="A33" s="141"/>
      <c r="B33" s="972" t="s">
        <v>235</v>
      </c>
      <c r="C33" s="973"/>
      <c r="D33" s="974" t="s">
        <v>287</v>
      </c>
      <c r="E33" s="58"/>
      <c r="F33" s="58"/>
    </row>
    <row r="34" spans="1:6" s="127" customFormat="1">
      <c r="A34" s="141"/>
      <c r="B34" s="964" t="s">
        <v>209</v>
      </c>
      <c r="C34" s="962"/>
      <c r="D34" s="975" t="s">
        <v>288</v>
      </c>
      <c r="E34" s="120"/>
      <c r="F34" s="120"/>
    </row>
    <row r="35" spans="1:6" s="127" customFormat="1">
      <c r="A35" s="141"/>
      <c r="B35" s="964" t="s">
        <v>210</v>
      </c>
      <c r="C35" s="962"/>
      <c r="D35" s="975" t="s">
        <v>249</v>
      </c>
      <c r="E35" s="120"/>
      <c r="F35" s="120"/>
    </row>
    <row r="36" spans="1:6" s="127" customFormat="1">
      <c r="A36" s="141"/>
      <c r="B36" s="964" t="s">
        <v>211</v>
      </c>
      <c r="C36" s="962"/>
      <c r="D36" s="975" t="s">
        <v>250</v>
      </c>
      <c r="E36" s="120"/>
      <c r="F36" s="120"/>
    </row>
    <row r="37" spans="1:6" s="127" customFormat="1">
      <c r="A37" s="141"/>
      <c r="B37" s="964" t="s">
        <v>212</v>
      </c>
      <c r="C37" s="962"/>
      <c r="D37" s="975" t="s">
        <v>289</v>
      </c>
      <c r="E37" s="120"/>
      <c r="F37" s="120"/>
    </row>
    <row r="38" spans="1:6" s="127" customFormat="1">
      <c r="A38" s="141"/>
      <c r="B38" s="964" t="s">
        <v>213</v>
      </c>
      <c r="C38" s="962"/>
      <c r="D38" s="975" t="s">
        <v>251</v>
      </c>
      <c r="E38" s="120"/>
      <c r="F38" s="120"/>
    </row>
    <row r="39" spans="1:6" s="127" customFormat="1">
      <c r="A39" s="141"/>
      <c r="B39" s="964" t="s">
        <v>214</v>
      </c>
      <c r="C39" s="962"/>
      <c r="D39" s="975" t="s">
        <v>252</v>
      </c>
      <c r="E39" s="120"/>
      <c r="F39" s="120"/>
    </row>
    <row r="40" spans="1:6" s="127" customFormat="1">
      <c r="A40" s="141"/>
      <c r="B40" s="964">
        <v>6</v>
      </c>
      <c r="C40" s="962"/>
      <c r="D40" s="976" t="s">
        <v>290</v>
      </c>
      <c r="E40" s="119"/>
      <c r="F40" s="119"/>
    </row>
    <row r="41" spans="1:6" s="127" customFormat="1">
      <c r="A41" s="141"/>
      <c r="B41" s="964"/>
      <c r="C41" s="962"/>
      <c r="D41" s="976"/>
      <c r="E41" s="123"/>
      <c r="F41" s="123"/>
    </row>
    <row r="42" spans="1:6" s="127" customFormat="1">
      <c r="A42" s="141"/>
      <c r="B42" s="1087">
        <v>7</v>
      </c>
      <c r="C42" s="1088"/>
      <c r="D42" s="1089" t="s">
        <v>640</v>
      </c>
      <c r="E42" s="123"/>
      <c r="F42" s="123"/>
    </row>
    <row r="43" spans="1:6" s="127" customFormat="1">
      <c r="A43" s="141"/>
      <c r="B43" s="132"/>
      <c r="D43" s="133"/>
      <c r="E43" s="124"/>
      <c r="F43" s="124"/>
    </row>
    <row r="44" spans="1:6" s="127" customFormat="1">
      <c r="A44" s="141"/>
      <c r="B44" s="54" t="s">
        <v>641</v>
      </c>
      <c r="C44" s="962"/>
      <c r="D44" s="977" t="s">
        <v>286</v>
      </c>
      <c r="E44" s="56"/>
      <c r="F44" s="56"/>
    </row>
    <row r="45" spans="1:6" s="127" customFormat="1">
      <c r="A45" s="141"/>
      <c r="B45" s="978"/>
      <c r="C45" s="962"/>
      <c r="D45" s="979"/>
      <c r="E45" s="121"/>
      <c r="F45" s="121"/>
    </row>
    <row r="46" spans="1:6" s="127" customFormat="1">
      <c r="A46" s="141"/>
      <c r="B46" s="980"/>
      <c r="C46" s="962"/>
      <c r="D46" s="981"/>
      <c r="E46" s="122"/>
      <c r="F46" s="122"/>
    </row>
    <row r="47" spans="1:6" s="127" customFormat="1">
      <c r="A47" s="141"/>
      <c r="B47" s="1087">
        <v>9</v>
      </c>
      <c r="C47" s="962"/>
      <c r="D47" s="974" t="s">
        <v>268</v>
      </c>
      <c r="E47" s="53"/>
      <c r="F47" s="53"/>
    </row>
    <row r="48" spans="1:6" s="127" customFormat="1">
      <c r="A48" s="141"/>
      <c r="B48" s="966"/>
      <c r="C48" s="962"/>
      <c r="D48" s="982" t="s">
        <v>215</v>
      </c>
      <c r="E48" s="119"/>
      <c r="F48" s="119"/>
    </row>
    <row r="49" spans="1:8" s="127" customFormat="1">
      <c r="A49" s="141"/>
      <c r="B49" s="966"/>
      <c r="C49" s="962"/>
      <c r="D49" s="982" t="s">
        <v>311</v>
      </c>
      <c r="E49" s="119"/>
      <c r="F49" s="120"/>
    </row>
    <row r="50" spans="1:8" s="127" customFormat="1">
      <c r="A50" s="141"/>
      <c r="B50" s="966"/>
      <c r="C50" s="962"/>
      <c r="D50" s="983"/>
      <c r="E50" s="119"/>
      <c r="F50" s="120"/>
    </row>
    <row r="51" spans="1:8" s="127" customFormat="1">
      <c r="A51" s="141"/>
      <c r="B51" s="984"/>
      <c r="C51" s="962"/>
      <c r="D51" s="985"/>
      <c r="E51" s="124"/>
      <c r="F51" s="124"/>
    </row>
    <row r="52" spans="1:8" s="127" customFormat="1">
      <c r="A52" s="141"/>
      <c r="B52" s="986"/>
      <c r="C52" s="962"/>
      <c r="D52" s="987"/>
      <c r="E52" s="189"/>
      <c r="F52" s="189"/>
    </row>
    <row r="53" spans="1:8" s="127" customFormat="1" ht="7.5" customHeight="1">
      <c r="A53" s="141"/>
      <c r="B53" s="986"/>
      <c r="C53" s="962"/>
      <c r="D53" s="987"/>
      <c r="E53" s="125"/>
      <c r="F53" s="125"/>
    </row>
    <row r="54" spans="1:8" s="127" customFormat="1">
      <c r="A54" s="141"/>
      <c r="B54" s="54" t="s">
        <v>642</v>
      </c>
      <c r="D54" s="55" t="s">
        <v>703</v>
      </c>
      <c r="E54" s="56"/>
      <c r="F54" s="56"/>
    </row>
    <row r="55" spans="1:8" s="127" customFormat="1">
      <c r="A55" s="141"/>
      <c r="B55" s="260"/>
      <c r="D55" s="261"/>
      <c r="E55" s="121"/>
      <c r="F55" s="121"/>
    </row>
    <row r="56" spans="1:8" s="127" customFormat="1">
      <c r="A56" s="141"/>
      <c r="B56" s="191"/>
      <c r="C56" s="191"/>
      <c r="D56" s="191"/>
      <c r="E56" s="191"/>
      <c r="F56" s="191"/>
    </row>
    <row r="57" spans="1:8" s="127" customFormat="1" ht="13.8">
      <c r="A57" s="141"/>
      <c r="B57" s="1388"/>
      <c r="C57" s="1388"/>
      <c r="D57" s="1388"/>
      <c r="E57" s="1388"/>
      <c r="F57" s="1388"/>
    </row>
    <row r="58" spans="1:8" s="989" customFormat="1" ht="13.8">
      <c r="A58" s="534"/>
      <c r="B58" s="988"/>
      <c r="D58" s="1090" t="s">
        <v>643</v>
      </c>
      <c r="E58" s="1091"/>
      <c r="F58" s="1092"/>
      <c r="G58" s="1091"/>
      <c r="H58" s="1092" t="s">
        <v>587</v>
      </c>
    </row>
    <row r="59" spans="1:8" s="989" customFormat="1" ht="40.5" customHeight="1">
      <c r="A59" s="534"/>
      <c r="B59" s="988"/>
      <c r="D59" s="1093"/>
      <c r="E59" s="1094" t="s">
        <v>644</v>
      </c>
      <c r="F59" s="1094" t="s">
        <v>325</v>
      </c>
      <c r="G59" s="1094" t="s">
        <v>644</v>
      </c>
      <c r="H59" s="1094" t="s">
        <v>325</v>
      </c>
    </row>
    <row r="60" spans="1:8" s="989" customFormat="1" ht="5.25" customHeight="1">
      <c r="A60" s="534"/>
      <c r="B60" s="988"/>
      <c r="D60" s="1093"/>
      <c r="E60" s="1095"/>
      <c r="F60" s="1095"/>
      <c r="G60" s="1095"/>
      <c r="H60" s="1095"/>
    </row>
    <row r="61" spans="1:8" s="989" customFormat="1" ht="20.25" customHeight="1">
      <c r="A61" s="534"/>
      <c r="B61" s="988"/>
      <c r="D61" s="1096" t="s">
        <v>645</v>
      </c>
      <c r="E61" s="1097"/>
      <c r="F61" s="1097"/>
      <c r="G61" s="1097"/>
      <c r="H61" s="1097"/>
    </row>
    <row r="62" spans="1:8" s="989" customFormat="1" ht="20.25" customHeight="1">
      <c r="A62" s="534"/>
      <c r="B62" s="988"/>
      <c r="D62" s="1098" t="s">
        <v>646</v>
      </c>
      <c r="E62" s="1099"/>
      <c r="F62" s="1099"/>
      <c r="G62" s="1099"/>
      <c r="H62" s="1099"/>
    </row>
    <row r="63" spans="1:8" s="989" customFormat="1" ht="20.25" customHeight="1">
      <c r="A63" s="534"/>
      <c r="B63" s="988"/>
      <c r="D63" s="1100" t="s">
        <v>647</v>
      </c>
      <c r="E63" s="1101"/>
      <c r="F63" s="1101"/>
      <c r="G63" s="1101"/>
      <c r="H63" s="1101"/>
    </row>
    <row r="64" spans="1:8" s="989" customFormat="1" ht="20.25" customHeight="1">
      <c r="A64" s="534"/>
      <c r="B64" s="988"/>
      <c r="D64" s="1102" t="s">
        <v>648</v>
      </c>
      <c r="E64" s="1103">
        <f>+E61+E62*E63</f>
        <v>0</v>
      </c>
      <c r="F64" s="1103">
        <f>+F61+F62*F63</f>
        <v>0</v>
      </c>
      <c r="G64" s="1103">
        <f>+G61+G62*G63</f>
        <v>0</v>
      </c>
      <c r="H64" s="1103">
        <f>+H61+H62*H63</f>
        <v>0</v>
      </c>
    </row>
    <row r="65" spans="1:8" s="989" customFormat="1" ht="6.75" customHeight="1">
      <c r="A65" s="534"/>
      <c r="B65" s="988"/>
      <c r="D65" s="1104"/>
      <c r="E65" s="1091"/>
      <c r="F65" s="1091"/>
      <c r="G65" s="1091"/>
      <c r="H65" s="1091"/>
    </row>
    <row r="66" spans="1:8" s="989" customFormat="1" ht="20.25" customHeight="1">
      <c r="A66" s="534"/>
      <c r="B66" s="988"/>
      <c r="D66" s="1096" t="s">
        <v>649</v>
      </c>
      <c r="E66" s="1091"/>
      <c r="F66" s="1105">
        <f>+F64-E64</f>
        <v>0</v>
      </c>
      <c r="G66" s="1091"/>
      <c r="H66" s="1105">
        <f>+H64-G64</f>
        <v>0</v>
      </c>
    </row>
    <row r="67" spans="1:8" s="989" customFormat="1" ht="20.25" customHeight="1">
      <c r="A67" s="534"/>
      <c r="B67" s="988"/>
      <c r="D67" s="1098" t="s">
        <v>650</v>
      </c>
      <c r="E67" s="1091"/>
      <c r="F67" s="1106"/>
      <c r="G67" s="1091"/>
      <c r="H67" s="1106"/>
    </row>
    <row r="68" spans="1:8" s="989" customFormat="1" ht="20.25" customHeight="1">
      <c r="A68" s="534"/>
      <c r="B68" s="988"/>
      <c r="D68" s="1098" t="s">
        <v>651</v>
      </c>
      <c r="E68" s="1091"/>
      <c r="F68" s="1107">
        <f>+F66*(1+F67)</f>
        <v>0</v>
      </c>
      <c r="G68" s="1091"/>
      <c r="H68" s="1107">
        <f>+H66*(1+H67)</f>
        <v>0</v>
      </c>
    </row>
    <row r="69" spans="1:8" s="989" customFormat="1" ht="20.25" customHeight="1">
      <c r="A69" s="534"/>
      <c r="B69" s="988"/>
      <c r="D69" s="1098" t="s">
        <v>652</v>
      </c>
      <c r="E69" s="1091"/>
      <c r="F69" s="1108">
        <f>+(F62*F63)-(E62*E63)</f>
        <v>0</v>
      </c>
      <c r="G69" s="1091"/>
      <c r="H69" s="1108">
        <f>+(H62*H63)-(G62*G63)</f>
        <v>0</v>
      </c>
    </row>
    <row r="70" spans="1:8" s="989" customFormat="1" ht="20.25" customHeight="1">
      <c r="A70" s="534"/>
      <c r="B70" s="988"/>
      <c r="D70" s="1102" t="s">
        <v>653</v>
      </c>
      <c r="E70" s="1091"/>
      <c r="F70" s="1109">
        <f>+F69*(1+F67)</f>
        <v>0</v>
      </c>
      <c r="G70" s="1091"/>
      <c r="H70" s="1109">
        <f>+H69*(1+H67)</f>
        <v>0</v>
      </c>
    </row>
    <row r="71" spans="1:8" s="989" customFormat="1" ht="4.5" customHeight="1">
      <c r="A71" s="534"/>
      <c r="B71" s="988"/>
      <c r="D71" s="536"/>
      <c r="E71" s="1091"/>
      <c r="F71" s="1091"/>
      <c r="G71" s="1091"/>
      <c r="H71" s="1091"/>
    </row>
    <row r="72" spans="1:8" s="989" customFormat="1" ht="26.25" customHeight="1">
      <c r="A72" s="534"/>
      <c r="B72" s="988"/>
      <c r="D72" s="1110" t="s">
        <v>654</v>
      </c>
      <c r="E72" s="1091"/>
      <c r="F72" s="1111">
        <f>+F68-F66</f>
        <v>0</v>
      </c>
      <c r="G72" s="1091"/>
      <c r="H72" s="1111">
        <f>+H68-H66</f>
        <v>0</v>
      </c>
    </row>
  </sheetData>
  <mergeCells count="2">
    <mergeCell ref="B57:F57"/>
    <mergeCell ref="B2:F2"/>
  </mergeCells>
  <hyperlinks>
    <hyperlink ref="A1" location="Índice!A1" display="Índice!A1" xr:uid="{00000000-0004-0000-1000-000000000000}"/>
  </hyperlinks>
  <pageMargins left="0.7" right="0.7" top="0.75" bottom="0.75" header="0.3" footer="0.3"/>
  <pageSetup paperSize="9" scale="5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7"/>
  <sheetViews>
    <sheetView showGridLines="0" workbookViewId="0">
      <selection activeCell="I30" sqref="I30"/>
    </sheetView>
  </sheetViews>
  <sheetFormatPr defaultRowHeight="13.2"/>
  <sheetData>
    <row r="1" spans="1:17">
      <c r="A1" s="367" t="s">
        <v>321</v>
      </c>
    </row>
    <row r="9" spans="1:17" ht="13.8" thickBot="1"/>
    <row r="10" spans="1:17" ht="12.75" customHeight="1">
      <c r="F10" s="1390" t="s">
        <v>361</v>
      </c>
      <c r="G10" s="1391"/>
      <c r="H10" s="1391"/>
      <c r="I10" s="1391"/>
      <c r="J10" s="1391"/>
      <c r="K10" s="1391"/>
      <c r="L10" s="1391"/>
      <c r="M10" s="1391"/>
      <c r="N10" s="1392"/>
      <c r="O10" s="400"/>
      <c r="P10" s="400"/>
      <c r="Q10" s="400"/>
    </row>
    <row r="11" spans="1:17" ht="12.75" customHeight="1">
      <c r="F11" s="1393"/>
      <c r="G11" s="1253"/>
      <c r="H11" s="1253"/>
      <c r="I11" s="1253"/>
      <c r="J11" s="1253"/>
      <c r="K11" s="1253"/>
      <c r="L11" s="1253"/>
      <c r="M11" s="1253"/>
      <c r="N11" s="1394"/>
      <c r="O11" s="400"/>
      <c r="P11" s="400"/>
      <c r="Q11" s="400"/>
    </row>
    <row r="12" spans="1:17" ht="12.75" customHeight="1">
      <c r="F12" s="1393"/>
      <c r="G12" s="1253"/>
      <c r="H12" s="1253"/>
      <c r="I12" s="1253"/>
      <c r="J12" s="1253"/>
      <c r="K12" s="1253"/>
      <c r="L12" s="1253"/>
      <c r="M12" s="1253"/>
      <c r="N12" s="1394"/>
      <c r="O12" s="400"/>
      <c r="P12" s="400"/>
      <c r="Q12" s="400"/>
    </row>
    <row r="13" spans="1:17" ht="12.75" customHeight="1">
      <c r="F13" s="1393"/>
      <c r="G13" s="1253"/>
      <c r="H13" s="1253"/>
      <c r="I13" s="1253"/>
      <c r="J13" s="1253"/>
      <c r="K13" s="1253"/>
      <c r="L13" s="1253"/>
      <c r="M13" s="1253"/>
      <c r="N13" s="1394"/>
      <c r="O13" s="400"/>
      <c r="P13" s="400"/>
      <c r="Q13" s="400"/>
    </row>
    <row r="14" spans="1:17" ht="12.75" customHeight="1">
      <c r="F14" s="1393"/>
      <c r="G14" s="1253"/>
      <c r="H14" s="1253"/>
      <c r="I14" s="1253"/>
      <c r="J14" s="1253"/>
      <c r="K14" s="1253"/>
      <c r="L14" s="1253"/>
      <c r="M14" s="1253"/>
      <c r="N14" s="1394"/>
      <c r="O14" s="400"/>
      <c r="P14" s="400"/>
      <c r="Q14" s="400"/>
    </row>
    <row r="15" spans="1:17" ht="12.75" customHeight="1">
      <c r="F15" s="1393"/>
      <c r="G15" s="1253"/>
      <c r="H15" s="1253"/>
      <c r="I15" s="1253"/>
      <c r="J15" s="1253"/>
      <c r="K15" s="1253"/>
      <c r="L15" s="1253"/>
      <c r="M15" s="1253"/>
      <c r="N15" s="1394"/>
      <c r="O15" s="400"/>
      <c r="P15" s="400"/>
      <c r="Q15" s="400"/>
    </row>
    <row r="16" spans="1:17" ht="12.75" customHeight="1" thickBot="1">
      <c r="F16" s="1395"/>
      <c r="G16" s="1396"/>
      <c r="H16" s="1396"/>
      <c r="I16" s="1396"/>
      <c r="J16" s="1396"/>
      <c r="K16" s="1396"/>
      <c r="L16" s="1396"/>
      <c r="M16" s="1396"/>
      <c r="N16" s="1397"/>
      <c r="O16" s="400"/>
      <c r="P16" s="400"/>
      <c r="Q16" s="400"/>
    </row>
    <row r="17" spans="6:17" ht="12.75" customHeight="1">
      <c r="F17" s="400"/>
      <c r="G17" s="400"/>
      <c r="H17" s="400"/>
      <c r="I17" s="400"/>
      <c r="J17" s="400"/>
      <c r="K17" s="400"/>
      <c r="L17" s="400"/>
      <c r="M17" s="400"/>
      <c r="N17" s="400"/>
      <c r="O17" s="400"/>
      <c r="P17" s="400"/>
      <c r="Q17" s="400"/>
    </row>
    <row r="23" spans="6:17">
      <c r="L23" s="326"/>
    </row>
    <row r="24" spans="6:17">
      <c r="L24" s="326"/>
    </row>
    <row r="25" spans="6:17">
      <c r="L25" s="326"/>
    </row>
    <row r="26" spans="6:17">
      <c r="L26" s="326"/>
    </row>
    <row r="27" spans="6:17">
      <c r="L27" s="326"/>
    </row>
  </sheetData>
  <mergeCells count="1">
    <mergeCell ref="F10:N16"/>
  </mergeCells>
  <hyperlinks>
    <hyperlink ref="A1" location="ÍNDICE!B2" display="Indíce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81">
    <pageSetUpPr fitToPage="1"/>
  </sheetPr>
  <dimension ref="A1:K60"/>
  <sheetViews>
    <sheetView showGridLines="0" zoomScale="80" zoomScaleNormal="80" workbookViewId="0">
      <selection activeCell="I30" sqref="I30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100.109375" style="141" bestFit="1" customWidth="1"/>
    <col min="4" max="9" width="15.6640625" style="141" customWidth="1"/>
    <col min="10" max="16384" width="9.109375" style="141"/>
  </cols>
  <sheetData>
    <row r="1" spans="1:9" ht="14.4">
      <c r="A1" s="327" t="s">
        <v>321</v>
      </c>
    </row>
    <row r="2" spans="1:9" ht="27" customHeight="1">
      <c r="C2" s="1400" t="str">
        <f>Índice!C31</f>
        <v>Quadro N7-15 - DEE - Demonstração de resultados da atividade de DEE</v>
      </c>
      <c r="D2" s="1400"/>
      <c r="E2" s="1400"/>
      <c r="F2" s="1400"/>
      <c r="G2" s="1400"/>
      <c r="H2" s="1400"/>
      <c r="I2" s="1400"/>
    </row>
    <row r="3" spans="1:9" ht="16.8">
      <c r="C3" s="19"/>
      <c r="D3" s="19"/>
      <c r="E3" s="19"/>
      <c r="F3" s="19"/>
    </row>
    <row r="4" spans="1:9" ht="15">
      <c r="C4" s="20"/>
      <c r="F4" s="245"/>
      <c r="I4" s="245" t="s">
        <v>377</v>
      </c>
    </row>
    <row r="5" spans="1:9" ht="38.25" customHeight="1">
      <c r="C5" s="1398" t="s">
        <v>79</v>
      </c>
      <c r="D5" s="1401" t="s">
        <v>0</v>
      </c>
      <c r="E5" s="1402"/>
      <c r="F5" s="1403"/>
      <c r="G5" s="1401" t="s">
        <v>257</v>
      </c>
      <c r="H5" s="1402"/>
      <c r="I5" s="1403"/>
    </row>
    <row r="6" spans="1:9" ht="27" customHeight="1">
      <c r="C6" s="1399"/>
      <c r="D6" s="11" t="s">
        <v>320</v>
      </c>
      <c r="E6" s="11" t="s">
        <v>78</v>
      </c>
      <c r="F6" s="11" t="s">
        <v>86</v>
      </c>
      <c r="G6" s="11" t="s">
        <v>320</v>
      </c>
      <c r="H6" s="11" t="s">
        <v>78</v>
      </c>
      <c r="I6" s="11" t="s">
        <v>86</v>
      </c>
    </row>
    <row r="7" spans="1:9" ht="9" customHeight="1"/>
    <row r="8" spans="1:9">
      <c r="C8" s="297"/>
      <c r="D8" s="288"/>
      <c r="E8" s="288"/>
      <c r="F8" s="288"/>
      <c r="G8" s="288"/>
      <c r="H8" s="288"/>
      <c r="I8" s="288"/>
    </row>
    <row r="9" spans="1:9">
      <c r="C9" s="283" t="s">
        <v>111</v>
      </c>
      <c r="D9" s="86"/>
      <c r="E9" s="86"/>
      <c r="F9" s="86"/>
      <c r="G9" s="86"/>
      <c r="H9" s="86"/>
      <c r="I9" s="86"/>
    </row>
    <row r="10" spans="1:9">
      <c r="C10" s="281" t="s">
        <v>187</v>
      </c>
      <c r="D10" s="71"/>
      <c r="E10" s="71"/>
      <c r="F10" s="72"/>
      <c r="G10" s="71"/>
      <c r="H10" s="71"/>
      <c r="I10" s="72"/>
    </row>
    <row r="11" spans="1:9">
      <c r="C11" s="281" t="s">
        <v>188</v>
      </c>
      <c r="D11" s="71"/>
      <c r="E11" s="71"/>
      <c r="F11" s="72"/>
      <c r="G11" s="71"/>
      <c r="H11" s="71"/>
      <c r="I11" s="72"/>
    </row>
    <row r="12" spans="1:9">
      <c r="C12" s="282" t="s">
        <v>277</v>
      </c>
      <c r="D12" s="72"/>
      <c r="E12" s="72"/>
      <c r="F12" s="72"/>
      <c r="G12" s="72"/>
      <c r="H12" s="72"/>
      <c r="I12" s="72"/>
    </row>
    <row r="13" spans="1:9">
      <c r="C13" s="281" t="s">
        <v>93</v>
      </c>
      <c r="D13" s="72"/>
      <c r="E13" s="72"/>
      <c r="F13" s="72"/>
      <c r="G13" s="72"/>
      <c r="H13" s="72"/>
      <c r="I13" s="72"/>
    </row>
    <row r="14" spans="1:9">
      <c r="C14" s="210" t="s">
        <v>94</v>
      </c>
      <c r="D14" s="72"/>
      <c r="E14" s="72"/>
      <c r="F14" s="72"/>
      <c r="G14" s="72"/>
      <c r="H14" s="72"/>
      <c r="I14" s="72"/>
    </row>
    <row r="15" spans="1:9">
      <c r="C15" s="210" t="s">
        <v>165</v>
      </c>
      <c r="D15" s="72"/>
      <c r="E15" s="72"/>
      <c r="F15" s="72"/>
      <c r="G15" s="72"/>
      <c r="H15" s="72"/>
      <c r="I15" s="72"/>
    </row>
    <row r="16" spans="1:9">
      <c r="C16" s="210" t="s">
        <v>95</v>
      </c>
      <c r="D16" s="72"/>
      <c r="E16" s="72"/>
      <c r="F16" s="72"/>
      <c r="G16" s="72"/>
      <c r="H16" s="72"/>
      <c r="I16" s="72"/>
    </row>
    <row r="17" spans="3:9">
      <c r="C17" s="210" t="s">
        <v>166</v>
      </c>
      <c r="D17" s="72"/>
      <c r="E17" s="72"/>
      <c r="F17" s="72"/>
      <c r="G17" s="72"/>
      <c r="H17" s="72"/>
      <c r="I17" s="72"/>
    </row>
    <row r="18" spans="3:9">
      <c r="C18" s="210" t="s">
        <v>167</v>
      </c>
      <c r="D18" s="72"/>
      <c r="E18" s="72"/>
      <c r="F18" s="72"/>
      <c r="G18" s="72"/>
      <c r="H18" s="72"/>
      <c r="I18" s="72"/>
    </row>
    <row r="19" spans="3:9">
      <c r="C19" s="210" t="s">
        <v>189</v>
      </c>
      <c r="D19" s="86"/>
      <c r="E19" s="86"/>
      <c r="F19" s="72"/>
      <c r="G19" s="86"/>
      <c r="H19" s="86"/>
      <c r="I19" s="72"/>
    </row>
    <row r="20" spans="3:9">
      <c r="C20" s="210" t="s">
        <v>169</v>
      </c>
      <c r="D20" s="86"/>
      <c r="E20" s="86"/>
      <c r="F20" s="72"/>
      <c r="G20" s="86"/>
      <c r="H20" s="86"/>
      <c r="I20" s="72"/>
    </row>
    <row r="21" spans="3:9">
      <c r="C21" s="279" t="s">
        <v>94</v>
      </c>
      <c r="D21" s="86"/>
      <c r="E21" s="86"/>
      <c r="F21" s="72"/>
      <c r="G21" s="86"/>
      <c r="H21" s="86"/>
      <c r="I21" s="72"/>
    </row>
    <row r="22" spans="3:9">
      <c r="C22" s="210" t="s">
        <v>97</v>
      </c>
      <c r="D22" s="86"/>
      <c r="E22" s="86"/>
      <c r="F22" s="72"/>
      <c r="G22" s="86"/>
      <c r="H22" s="86"/>
      <c r="I22" s="72"/>
    </row>
    <row r="23" spans="3:9">
      <c r="C23" s="210" t="s">
        <v>170</v>
      </c>
      <c r="D23" s="86"/>
      <c r="E23" s="86"/>
      <c r="F23" s="72"/>
      <c r="G23" s="86"/>
      <c r="H23" s="86"/>
      <c r="I23" s="72"/>
    </row>
    <row r="24" spans="3:9">
      <c r="C24" s="210" t="s">
        <v>171</v>
      </c>
      <c r="D24" s="86"/>
      <c r="E24" s="86"/>
      <c r="F24" s="72"/>
      <c r="G24" s="86"/>
      <c r="H24" s="86"/>
      <c r="I24" s="72"/>
    </row>
    <row r="25" spans="3:9">
      <c r="C25" s="210" t="s">
        <v>172</v>
      </c>
      <c r="D25" s="86"/>
      <c r="E25" s="86"/>
      <c r="F25" s="72"/>
      <c r="G25" s="86"/>
      <c r="H25" s="86"/>
      <c r="I25" s="72"/>
    </row>
    <row r="26" spans="3:9">
      <c r="C26" s="210" t="s">
        <v>173</v>
      </c>
      <c r="D26" s="86"/>
      <c r="E26" s="86"/>
      <c r="F26" s="72"/>
      <c r="G26" s="86"/>
      <c r="H26" s="86"/>
      <c r="I26" s="72"/>
    </row>
    <row r="27" spans="3:9">
      <c r="C27" s="210" t="s">
        <v>174</v>
      </c>
      <c r="D27" s="86"/>
      <c r="E27" s="86"/>
      <c r="F27" s="72"/>
      <c r="G27" s="86"/>
      <c r="H27" s="86"/>
      <c r="I27" s="72"/>
    </row>
    <row r="28" spans="3:9">
      <c r="C28" s="210" t="s">
        <v>175</v>
      </c>
      <c r="D28" s="86"/>
      <c r="E28" s="86"/>
      <c r="F28" s="72"/>
      <c r="G28" s="86"/>
      <c r="H28" s="86"/>
      <c r="I28" s="72"/>
    </row>
    <row r="29" spans="3:9">
      <c r="C29" s="487" t="s">
        <v>176</v>
      </c>
      <c r="D29" s="86"/>
      <c r="E29" s="86"/>
      <c r="F29" s="72"/>
      <c r="G29" s="86"/>
      <c r="H29" s="86"/>
      <c r="I29" s="72"/>
    </row>
    <row r="30" spans="3:9">
      <c r="C30" s="210" t="s">
        <v>177</v>
      </c>
      <c r="D30" s="86"/>
      <c r="E30" s="86"/>
      <c r="F30" s="72"/>
      <c r="G30" s="86"/>
      <c r="H30" s="86"/>
      <c r="I30" s="72"/>
    </row>
    <row r="31" spans="3:9">
      <c r="C31" s="143"/>
      <c r="D31" s="72"/>
      <c r="E31" s="72"/>
      <c r="F31" s="72"/>
      <c r="G31" s="72"/>
      <c r="H31" s="72"/>
      <c r="I31" s="72"/>
    </row>
    <row r="32" spans="3:9">
      <c r="C32" s="9" t="s">
        <v>178</v>
      </c>
      <c r="D32" s="27"/>
      <c r="E32" s="27"/>
      <c r="F32" s="27"/>
      <c r="G32" s="27"/>
      <c r="H32" s="27"/>
      <c r="I32" s="27"/>
    </row>
    <row r="33" spans="3:9">
      <c r="C33" s="143"/>
      <c r="D33" s="72"/>
      <c r="E33" s="72"/>
      <c r="F33" s="72"/>
      <c r="G33" s="72"/>
      <c r="H33" s="72"/>
      <c r="I33" s="72"/>
    </row>
    <row r="34" spans="3:9">
      <c r="C34" s="210" t="s">
        <v>179</v>
      </c>
      <c r="D34" s="298"/>
      <c r="E34" s="298"/>
      <c r="F34" s="72"/>
      <c r="G34" s="298"/>
      <c r="H34" s="298"/>
      <c r="I34" s="72"/>
    </row>
    <row r="35" spans="3:9">
      <c r="C35" s="210" t="s">
        <v>180</v>
      </c>
      <c r="D35" s="298"/>
      <c r="E35" s="298"/>
      <c r="F35" s="72"/>
      <c r="G35" s="298"/>
      <c r="H35" s="298"/>
      <c r="I35" s="72"/>
    </row>
    <row r="36" spans="3:9">
      <c r="C36" s="299"/>
      <c r="D36" s="298"/>
      <c r="E36" s="298"/>
      <c r="F36" s="72"/>
      <c r="G36" s="298"/>
      <c r="H36" s="298"/>
      <c r="I36" s="72"/>
    </row>
    <row r="37" spans="3:9">
      <c r="C37" s="9" t="s">
        <v>181</v>
      </c>
      <c r="D37" s="27"/>
      <c r="E37" s="27"/>
      <c r="F37" s="27"/>
      <c r="G37" s="27"/>
      <c r="H37" s="27"/>
      <c r="I37" s="27"/>
    </row>
    <row r="38" spans="3:9">
      <c r="C38" s="299"/>
      <c r="D38" s="298"/>
      <c r="E38" s="298"/>
      <c r="F38" s="72"/>
      <c r="G38" s="298"/>
      <c r="H38" s="298"/>
      <c r="I38" s="72"/>
    </row>
    <row r="39" spans="3:9">
      <c r="C39" s="210" t="s">
        <v>182</v>
      </c>
      <c r="D39" s="298"/>
      <c r="E39" s="298"/>
      <c r="F39" s="72"/>
      <c r="G39" s="298"/>
      <c r="H39" s="298"/>
      <c r="I39" s="72"/>
    </row>
    <row r="40" spans="3:9">
      <c r="C40" s="210" t="s">
        <v>183</v>
      </c>
      <c r="D40" s="298"/>
      <c r="E40" s="298"/>
      <c r="F40" s="72"/>
      <c r="G40" s="298"/>
      <c r="H40" s="298"/>
      <c r="I40" s="72"/>
    </row>
    <row r="41" spans="3:9" ht="21.75" customHeight="1">
      <c r="C41" s="143"/>
      <c r="D41" s="72"/>
      <c r="E41" s="72"/>
      <c r="F41" s="72"/>
      <c r="G41" s="72"/>
      <c r="H41" s="72"/>
      <c r="I41" s="72"/>
    </row>
    <row r="42" spans="3:9">
      <c r="C42" s="9" t="s">
        <v>190</v>
      </c>
      <c r="D42" s="27"/>
      <c r="E42" s="27"/>
      <c r="F42" s="27"/>
      <c r="G42" s="27"/>
      <c r="H42" s="27"/>
      <c r="I42" s="27"/>
    </row>
    <row r="43" spans="3:9">
      <c r="C43" s="143"/>
      <c r="D43" s="72"/>
      <c r="E43" s="72"/>
      <c r="F43" s="72"/>
      <c r="G43" s="72"/>
      <c r="H43" s="72"/>
      <c r="I43" s="72"/>
    </row>
    <row r="44" spans="3:9">
      <c r="C44" s="210" t="s">
        <v>185</v>
      </c>
      <c r="D44" s="72"/>
      <c r="E44" s="72"/>
      <c r="F44" s="72"/>
      <c r="G44" s="72"/>
      <c r="H44" s="72"/>
      <c r="I44" s="72"/>
    </row>
    <row r="45" spans="3:9">
      <c r="C45" s="143"/>
      <c r="D45" s="72"/>
      <c r="E45" s="72"/>
      <c r="F45" s="72"/>
      <c r="G45" s="72"/>
      <c r="H45" s="72"/>
      <c r="I45" s="72"/>
    </row>
    <row r="46" spans="3:9">
      <c r="C46" s="9" t="s">
        <v>186</v>
      </c>
      <c r="D46" s="27"/>
      <c r="E46" s="27"/>
      <c r="F46" s="27"/>
      <c r="G46" s="27"/>
      <c r="H46" s="27"/>
      <c r="I46" s="27"/>
    </row>
    <row r="47" spans="3:9">
      <c r="C47" s="192"/>
      <c r="D47" s="204"/>
      <c r="E47" s="204"/>
      <c r="F47" s="204"/>
      <c r="G47" s="205"/>
      <c r="H47" s="205"/>
      <c r="I47" s="205"/>
    </row>
    <row r="48" spans="3:9" ht="14.25" customHeight="1">
      <c r="C48" s="1274"/>
      <c r="D48" s="1274"/>
      <c r="E48" s="1274"/>
      <c r="F48" s="1274"/>
      <c r="G48" s="1274"/>
      <c r="H48" s="1274"/>
      <c r="I48" s="1274"/>
    </row>
    <row r="49" spans="3:11">
      <c r="C49"/>
      <c r="D49"/>
      <c r="E49"/>
      <c r="F49"/>
      <c r="G49"/>
      <c r="H49"/>
      <c r="I49"/>
      <c r="J49"/>
      <c r="K49"/>
    </row>
    <row r="50" spans="3:11">
      <c r="C50"/>
      <c r="D50"/>
      <c r="E50"/>
      <c r="F50"/>
      <c r="G50"/>
      <c r="H50"/>
      <c r="I50"/>
      <c r="J50"/>
      <c r="K50"/>
    </row>
    <row r="51" spans="3:11">
      <c r="C51"/>
      <c r="D51"/>
      <c r="E51"/>
      <c r="F51"/>
      <c r="G51"/>
      <c r="H51"/>
      <c r="I51"/>
      <c r="J51"/>
      <c r="K51"/>
    </row>
    <row r="52" spans="3:11">
      <c r="C52"/>
      <c r="D52"/>
      <c r="E52"/>
      <c r="F52"/>
      <c r="G52"/>
      <c r="H52"/>
      <c r="I52"/>
      <c r="J52"/>
      <c r="K52"/>
    </row>
    <row r="53" spans="3:11">
      <c r="C53"/>
      <c r="D53"/>
      <c r="E53"/>
      <c r="F53"/>
      <c r="G53"/>
      <c r="H53"/>
      <c r="I53"/>
      <c r="J53"/>
      <c r="K53"/>
    </row>
    <row r="54" spans="3:11">
      <c r="C54"/>
      <c r="D54"/>
      <c r="E54"/>
      <c r="F54"/>
      <c r="G54"/>
      <c r="H54"/>
      <c r="I54"/>
      <c r="J54"/>
      <c r="K54"/>
    </row>
    <row r="55" spans="3:11">
      <c r="C55"/>
      <c r="D55"/>
      <c r="E55"/>
      <c r="F55"/>
      <c r="G55"/>
      <c r="H55"/>
      <c r="I55"/>
      <c r="J55"/>
      <c r="K55"/>
    </row>
    <row r="56" spans="3:11">
      <c r="C56"/>
      <c r="D56"/>
      <c r="E56"/>
      <c r="F56"/>
      <c r="G56"/>
      <c r="H56"/>
      <c r="I56"/>
      <c r="J56"/>
      <c r="K56"/>
    </row>
    <row r="57" spans="3:11">
      <c r="C57"/>
      <c r="D57"/>
      <c r="E57"/>
      <c r="F57"/>
      <c r="G57"/>
      <c r="H57"/>
      <c r="I57"/>
      <c r="J57"/>
      <c r="K57"/>
    </row>
    <row r="58" spans="3:11">
      <c r="C58"/>
      <c r="D58"/>
      <c r="E58"/>
      <c r="F58"/>
      <c r="G58"/>
      <c r="H58"/>
      <c r="I58"/>
      <c r="J58"/>
      <c r="K58"/>
    </row>
    <row r="59" spans="3:11">
      <c r="C59"/>
      <c r="D59"/>
      <c r="E59"/>
      <c r="F59"/>
      <c r="G59"/>
      <c r="H59"/>
      <c r="I59"/>
      <c r="J59"/>
      <c r="K59"/>
    </row>
    <row r="60" spans="3:11">
      <c r="C60"/>
      <c r="D60"/>
      <c r="E60"/>
      <c r="F60"/>
      <c r="G60"/>
      <c r="H60"/>
      <c r="I60"/>
      <c r="J60"/>
      <c r="K60"/>
    </row>
  </sheetData>
  <mergeCells count="5">
    <mergeCell ref="C5:C6"/>
    <mergeCell ref="C2:I2"/>
    <mergeCell ref="C48:I48"/>
    <mergeCell ref="D5:F5"/>
    <mergeCell ref="G5:I5"/>
  </mergeCells>
  <phoneticPr fontId="0" type="noConversion"/>
  <hyperlinks>
    <hyperlink ref="A1" location="Índice!A1" display="Índice!A1" xr:uid="{00000000-0004-0000-1200-000000000000}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2"/>
  <sheetViews>
    <sheetView showGridLines="0" workbookViewId="0">
      <selection activeCell="B4" sqref="B4:B6"/>
    </sheetView>
  </sheetViews>
  <sheetFormatPr defaultRowHeight="13.2"/>
  <sheetData>
    <row r="1" spans="1:15" ht="14.4">
      <c r="A1" s="327" t="s">
        <v>321</v>
      </c>
    </row>
    <row r="5" spans="1:15" ht="13.8" thickBot="1"/>
    <row r="6" spans="1:15">
      <c r="G6" s="1249" t="s">
        <v>376</v>
      </c>
      <c r="H6" s="1250"/>
      <c r="I6" s="1250"/>
      <c r="J6" s="1250"/>
      <c r="K6" s="1250"/>
      <c r="L6" s="1250"/>
      <c r="M6" s="1250"/>
      <c r="N6" s="1250"/>
      <c r="O6" s="1251"/>
    </row>
    <row r="7" spans="1:15">
      <c r="G7" s="1252"/>
      <c r="H7" s="1253"/>
      <c r="I7" s="1253"/>
      <c r="J7" s="1253"/>
      <c r="K7" s="1253"/>
      <c r="L7" s="1253"/>
      <c r="M7" s="1253"/>
      <c r="N7" s="1253"/>
      <c r="O7" s="1254"/>
    </row>
    <row r="8" spans="1:15">
      <c r="G8" s="1252"/>
      <c r="H8" s="1253"/>
      <c r="I8" s="1253"/>
      <c r="J8" s="1253"/>
      <c r="K8" s="1253"/>
      <c r="L8" s="1253"/>
      <c r="M8" s="1253"/>
      <c r="N8" s="1253"/>
      <c r="O8" s="1254"/>
    </row>
    <row r="9" spans="1:15">
      <c r="G9" s="1252"/>
      <c r="H9" s="1253"/>
      <c r="I9" s="1253"/>
      <c r="J9" s="1253"/>
      <c r="K9" s="1253"/>
      <c r="L9" s="1253"/>
      <c r="M9" s="1253"/>
      <c r="N9" s="1253"/>
      <c r="O9" s="1254"/>
    </row>
    <row r="10" spans="1:15">
      <c r="G10" s="1252"/>
      <c r="H10" s="1253"/>
      <c r="I10" s="1253"/>
      <c r="J10" s="1253"/>
      <c r="K10" s="1253"/>
      <c r="L10" s="1253"/>
      <c r="M10" s="1253"/>
      <c r="N10" s="1253"/>
      <c r="O10" s="1254"/>
    </row>
    <row r="11" spans="1:15">
      <c r="G11" s="1252"/>
      <c r="H11" s="1253"/>
      <c r="I11" s="1253"/>
      <c r="J11" s="1253"/>
      <c r="K11" s="1253"/>
      <c r="L11" s="1253"/>
      <c r="M11" s="1253"/>
      <c r="N11" s="1253"/>
      <c r="O11" s="1254"/>
    </row>
    <row r="12" spans="1:15" ht="13.8" thickBot="1">
      <c r="G12" s="1255"/>
      <c r="H12" s="1256"/>
      <c r="I12" s="1256"/>
      <c r="J12" s="1256"/>
      <c r="K12" s="1256"/>
      <c r="L12" s="1256"/>
      <c r="M12" s="1256"/>
      <c r="N12" s="1256"/>
      <c r="O12" s="1257"/>
    </row>
  </sheetData>
  <mergeCells count="1">
    <mergeCell ref="G6:O12"/>
  </mergeCells>
  <hyperlinks>
    <hyperlink ref="A1" location="Índice!A1" display="Índice!A1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331"/>
  <sheetViews>
    <sheetView showGridLines="0" zoomScale="80" zoomScaleNormal="80" zoomScaleSheetLayoutView="75" workbookViewId="0">
      <selection activeCell="C1" sqref="C1"/>
    </sheetView>
  </sheetViews>
  <sheetFormatPr defaultColWidth="9.109375" defaultRowHeight="13.8"/>
  <cols>
    <col min="1" max="1" width="10.109375" style="835" customWidth="1"/>
    <col min="2" max="2" width="1.5546875" style="835" customWidth="1"/>
    <col min="3" max="3" width="63" style="835" bestFit="1" customWidth="1"/>
    <col min="4" max="9" width="16.6640625" style="835" customWidth="1"/>
    <col min="10" max="10" width="20.33203125" style="835" customWidth="1"/>
    <col min="11" max="11" width="18.5546875" style="835" customWidth="1"/>
    <col min="12" max="12" width="9.109375" style="835"/>
    <col min="13" max="13" width="58.6640625" style="837" customWidth="1"/>
    <col min="14" max="18" width="16.109375" style="837" customWidth="1"/>
    <col min="19" max="19" width="18.109375" style="837" bestFit="1" customWidth="1"/>
    <col min="20" max="21" width="16.109375" style="837" customWidth="1"/>
    <col min="22" max="16384" width="9.109375" style="835"/>
  </cols>
  <sheetData>
    <row r="1" spans="1:21" ht="42" customHeight="1">
      <c r="A1" s="834" t="s">
        <v>321</v>
      </c>
    </row>
    <row r="2" spans="1:21" ht="36" customHeight="1">
      <c r="C2" s="1405" t="s">
        <v>724</v>
      </c>
      <c r="D2" s="1405"/>
      <c r="E2" s="1405"/>
      <c r="F2" s="1405"/>
      <c r="G2" s="1405"/>
      <c r="H2" s="1405"/>
      <c r="I2" s="1405"/>
      <c r="J2" s="1405"/>
      <c r="K2" s="1405"/>
      <c r="L2" s="919"/>
      <c r="M2" s="1405" t="s">
        <v>725</v>
      </c>
      <c r="N2" s="1405"/>
      <c r="O2" s="1405"/>
      <c r="P2" s="1405"/>
      <c r="Q2" s="1405"/>
      <c r="R2" s="1405"/>
      <c r="S2" s="1405"/>
      <c r="T2" s="1405"/>
      <c r="U2" s="1405"/>
    </row>
    <row r="3" spans="1:21" ht="15.75" customHeight="1">
      <c r="C3" s="1230"/>
      <c r="D3" s="1230"/>
      <c r="E3" s="1230"/>
      <c r="F3" s="1230"/>
      <c r="G3" s="1230"/>
      <c r="H3" s="1230"/>
      <c r="I3" s="1230"/>
      <c r="J3" s="1230"/>
      <c r="K3" s="1230"/>
      <c r="M3" s="838"/>
      <c r="N3" s="839"/>
      <c r="O3" s="840"/>
      <c r="P3" s="840"/>
      <c r="Q3" s="841"/>
      <c r="R3" s="839"/>
      <c r="S3" s="839"/>
      <c r="T3" s="842"/>
      <c r="U3" s="843"/>
    </row>
    <row r="4" spans="1:21" ht="38.25" customHeight="1">
      <c r="C4" s="889" t="s">
        <v>0</v>
      </c>
      <c r="D4" s="839"/>
      <c r="E4" s="840"/>
      <c r="F4" s="840"/>
      <c r="G4" s="841"/>
      <c r="H4" s="839"/>
      <c r="I4" s="839"/>
      <c r="J4" s="842"/>
      <c r="K4" s="843" t="s">
        <v>571</v>
      </c>
      <c r="M4" s="889" t="s">
        <v>0</v>
      </c>
      <c r="N4" s="839"/>
      <c r="O4" s="840"/>
      <c r="P4" s="840"/>
      <c r="Q4" s="841"/>
      <c r="R4" s="839"/>
      <c r="S4" s="839"/>
      <c r="T4" s="842"/>
      <c r="U4" s="843" t="s">
        <v>571</v>
      </c>
    </row>
    <row r="5" spans="1:21" ht="24.9" customHeight="1">
      <c r="C5" s="1406" t="s">
        <v>328</v>
      </c>
      <c r="D5" s="1411" t="s">
        <v>1</v>
      </c>
      <c r="E5" s="1315" t="s">
        <v>2</v>
      </c>
      <c r="F5" s="1316"/>
      <c r="G5" s="1317"/>
      <c r="H5" s="1318" t="s">
        <v>3</v>
      </c>
      <c r="I5" s="1320" t="s">
        <v>4</v>
      </c>
      <c r="J5" s="1322" t="s">
        <v>526</v>
      </c>
      <c r="K5" s="1324" t="s">
        <v>5</v>
      </c>
      <c r="M5" s="1406" t="s">
        <v>328</v>
      </c>
      <c r="N5" s="1407" t="s">
        <v>1</v>
      </c>
      <c r="O5" s="1326" t="s">
        <v>2</v>
      </c>
      <c r="P5" s="1316"/>
      <c r="Q5" s="1327"/>
      <c r="R5" s="1328" t="s">
        <v>3</v>
      </c>
      <c r="S5" s="1329" t="s">
        <v>4</v>
      </c>
      <c r="T5" s="1342" t="s">
        <v>526</v>
      </c>
      <c r="U5" s="1308" t="s">
        <v>5</v>
      </c>
    </row>
    <row r="6" spans="1:21" ht="28.5" customHeight="1">
      <c r="C6" s="1410"/>
      <c r="D6" s="1408"/>
      <c r="E6" s="1225" t="s">
        <v>601</v>
      </c>
      <c r="F6" s="1223" t="s">
        <v>602</v>
      </c>
      <c r="G6" s="1226" t="s">
        <v>7</v>
      </c>
      <c r="H6" s="1319"/>
      <c r="I6" s="1321"/>
      <c r="J6" s="1323"/>
      <c r="K6" s="1309"/>
      <c r="M6" s="1334"/>
      <c r="N6" s="1408"/>
      <c r="O6" s="1225" t="s">
        <v>601</v>
      </c>
      <c r="P6" s="1223" t="s">
        <v>602</v>
      </c>
      <c r="Q6" s="1226" t="s">
        <v>7</v>
      </c>
      <c r="R6" s="1319"/>
      <c r="S6" s="1321"/>
      <c r="T6" s="1323"/>
      <c r="U6" s="1309"/>
    </row>
    <row r="7" spans="1:21" ht="9" customHeight="1">
      <c r="C7" s="1048"/>
      <c r="D7" s="845"/>
      <c r="E7" s="845"/>
      <c r="F7" s="845"/>
      <c r="G7" s="845"/>
      <c r="H7" s="845"/>
      <c r="I7" s="845"/>
      <c r="J7" s="845"/>
      <c r="K7" s="846"/>
      <c r="M7" s="1048"/>
      <c r="N7" s="845"/>
      <c r="O7" s="845"/>
      <c r="P7" s="845"/>
      <c r="Q7" s="845"/>
      <c r="R7" s="845"/>
      <c r="S7" s="845"/>
      <c r="T7" s="845"/>
      <c r="U7" s="846"/>
    </row>
    <row r="8" spans="1:21">
      <c r="C8" s="1030" t="s">
        <v>569</v>
      </c>
      <c r="D8" s="890"/>
      <c r="E8" s="890"/>
      <c r="F8" s="1112"/>
      <c r="G8" s="890"/>
      <c r="H8" s="890"/>
      <c r="I8" s="890"/>
      <c r="J8" s="891"/>
      <c r="K8" s="891"/>
      <c r="M8" s="1030" t="s">
        <v>569</v>
      </c>
      <c r="N8" s="890"/>
      <c r="O8" s="890"/>
      <c r="P8" s="1112"/>
      <c r="Q8" s="890"/>
      <c r="R8" s="890"/>
      <c r="S8" s="890"/>
      <c r="T8" s="891"/>
      <c r="U8" s="891"/>
    </row>
    <row r="9" spans="1:21">
      <c r="C9" s="1032" t="s">
        <v>9</v>
      </c>
      <c r="D9" s="853"/>
      <c r="E9" s="853"/>
      <c r="F9" s="853"/>
      <c r="G9" s="853"/>
      <c r="H9" s="853"/>
      <c r="I9" s="853"/>
      <c r="J9" s="853"/>
      <c r="K9" s="853"/>
      <c r="M9" s="1032" t="s">
        <v>9</v>
      </c>
      <c r="N9" s="853"/>
      <c r="O9" s="853"/>
      <c r="P9" s="853"/>
      <c r="Q9" s="853"/>
      <c r="R9" s="853"/>
      <c r="S9" s="853"/>
      <c r="T9" s="853"/>
      <c r="U9" s="853"/>
    </row>
    <row r="10" spans="1:21">
      <c r="C10" s="1032" t="s">
        <v>577</v>
      </c>
      <c r="D10" s="853"/>
      <c r="E10" s="853"/>
      <c r="F10" s="853"/>
      <c r="G10" s="853"/>
      <c r="H10" s="853"/>
      <c r="I10" s="853"/>
      <c r="J10" s="853"/>
      <c r="K10" s="853"/>
      <c r="M10" s="1032" t="s">
        <v>588</v>
      </c>
      <c r="N10" s="853"/>
      <c r="O10" s="853"/>
      <c r="P10" s="853"/>
      <c r="Q10" s="853"/>
      <c r="R10" s="853"/>
      <c r="S10" s="853"/>
      <c r="T10" s="853"/>
      <c r="U10" s="853"/>
    </row>
    <row r="11" spans="1:21">
      <c r="C11" s="1032"/>
      <c r="D11" s="853"/>
      <c r="E11" s="853"/>
      <c r="F11" s="853"/>
      <c r="G11" s="853"/>
      <c r="H11" s="853"/>
      <c r="I11" s="853"/>
      <c r="J11" s="853"/>
      <c r="K11" s="853"/>
      <c r="M11" s="1032"/>
      <c r="N11" s="853"/>
      <c r="O11" s="853"/>
      <c r="P11" s="853"/>
      <c r="Q11" s="853"/>
      <c r="R11" s="853"/>
      <c r="S11" s="853"/>
      <c r="T11" s="853"/>
      <c r="U11" s="853"/>
    </row>
    <row r="12" spans="1:21" ht="21.75" customHeight="1">
      <c r="C12" s="1113" t="s">
        <v>11</v>
      </c>
      <c r="D12" s="855"/>
      <c r="E12" s="855"/>
      <c r="F12" s="1034"/>
      <c r="G12" s="855"/>
      <c r="H12" s="855"/>
      <c r="I12" s="855"/>
      <c r="J12" s="855"/>
      <c r="K12" s="855"/>
      <c r="M12" s="1113" t="s">
        <v>11</v>
      </c>
      <c r="N12" s="855"/>
      <c r="O12" s="855"/>
      <c r="P12" s="1034"/>
      <c r="Q12" s="855"/>
      <c r="R12" s="855"/>
      <c r="S12" s="855"/>
      <c r="T12" s="855"/>
      <c r="U12" s="855"/>
    </row>
    <row r="13" spans="1:21">
      <c r="C13" s="1036"/>
      <c r="D13" s="858"/>
      <c r="E13" s="858"/>
      <c r="F13" s="858"/>
      <c r="G13" s="858"/>
      <c r="H13" s="858"/>
      <c r="I13" s="858"/>
      <c r="J13" s="858"/>
      <c r="K13" s="892"/>
      <c r="M13" s="1036"/>
      <c r="N13" s="858"/>
      <c r="O13" s="858"/>
      <c r="P13" s="858"/>
      <c r="Q13" s="858"/>
      <c r="R13" s="858"/>
      <c r="S13" s="858"/>
      <c r="T13" s="858"/>
      <c r="U13" s="892"/>
    </row>
    <row r="14" spans="1:21">
      <c r="C14" s="1037" t="s">
        <v>570</v>
      </c>
      <c r="D14" s="858"/>
      <c r="E14" s="858"/>
      <c r="F14" s="858"/>
      <c r="G14" s="858"/>
      <c r="H14" s="858"/>
      <c r="I14" s="858"/>
      <c r="J14" s="858"/>
      <c r="K14" s="859"/>
      <c r="M14" s="1037" t="s">
        <v>570</v>
      </c>
      <c r="N14" s="858"/>
      <c r="O14" s="858"/>
      <c r="P14" s="858"/>
      <c r="Q14" s="858"/>
      <c r="R14" s="858"/>
      <c r="S14" s="858"/>
      <c r="T14" s="858"/>
      <c r="U14" s="859"/>
    </row>
    <row r="15" spans="1:21">
      <c r="C15" s="1032" t="s">
        <v>578</v>
      </c>
      <c r="D15" s="853"/>
      <c r="E15" s="853"/>
      <c r="F15" s="853"/>
      <c r="G15" s="853"/>
      <c r="H15" s="853"/>
      <c r="I15" s="853"/>
      <c r="J15" s="853"/>
      <c r="K15" s="853"/>
      <c r="M15" s="1032" t="s">
        <v>578</v>
      </c>
      <c r="N15" s="853"/>
      <c r="O15" s="853"/>
      <c r="P15" s="853"/>
      <c r="Q15" s="853"/>
      <c r="R15" s="853"/>
      <c r="S15" s="853"/>
      <c r="T15" s="853"/>
      <c r="U15" s="853"/>
    </row>
    <row r="16" spans="1:21">
      <c r="C16" s="1032" t="s">
        <v>579</v>
      </c>
      <c r="D16" s="853"/>
      <c r="E16" s="853"/>
      <c r="F16" s="853"/>
      <c r="G16" s="853"/>
      <c r="H16" s="853"/>
      <c r="I16" s="853"/>
      <c r="J16" s="853"/>
      <c r="K16" s="853"/>
      <c r="M16" s="1032" t="s">
        <v>579</v>
      </c>
      <c r="N16" s="853"/>
      <c r="O16" s="853"/>
      <c r="P16" s="853"/>
      <c r="Q16" s="853"/>
      <c r="R16" s="853"/>
      <c r="S16" s="853"/>
      <c r="T16" s="853"/>
      <c r="U16" s="853"/>
    </row>
    <row r="17" spans="3:21">
      <c r="C17" s="1032" t="s">
        <v>580</v>
      </c>
      <c r="D17" s="859"/>
      <c r="E17" s="859"/>
      <c r="F17" s="1114"/>
      <c r="G17" s="859"/>
      <c r="H17" s="859"/>
      <c r="I17" s="859"/>
      <c r="J17" s="859"/>
      <c r="K17" s="853"/>
      <c r="M17" s="1032" t="s">
        <v>580</v>
      </c>
      <c r="N17" s="859"/>
      <c r="O17" s="859"/>
      <c r="P17" s="1114"/>
      <c r="Q17" s="859"/>
      <c r="R17" s="859"/>
      <c r="S17" s="859"/>
      <c r="T17" s="859"/>
      <c r="U17" s="853"/>
    </row>
    <row r="18" spans="3:21">
      <c r="C18" s="1038" t="s">
        <v>52</v>
      </c>
      <c r="D18" s="853"/>
      <c r="E18" s="853"/>
      <c r="F18" s="853"/>
      <c r="G18" s="853"/>
      <c r="H18" s="853"/>
      <c r="I18" s="853"/>
      <c r="J18" s="853"/>
      <c r="K18" s="853"/>
      <c r="M18" s="1038" t="s">
        <v>52</v>
      </c>
      <c r="N18" s="853"/>
      <c r="O18" s="853"/>
      <c r="P18" s="853"/>
      <c r="Q18" s="853"/>
      <c r="R18" s="853"/>
      <c r="S18" s="853"/>
      <c r="T18" s="853"/>
      <c r="U18" s="853"/>
    </row>
    <row r="19" spans="3:21">
      <c r="C19" s="1038" t="s">
        <v>53</v>
      </c>
      <c r="D19" s="853"/>
      <c r="E19" s="853"/>
      <c r="F19" s="853"/>
      <c r="G19" s="853"/>
      <c r="H19" s="853"/>
      <c r="I19" s="853"/>
      <c r="J19" s="853"/>
      <c r="K19" s="853"/>
      <c r="M19" s="1038" t="s">
        <v>53</v>
      </c>
      <c r="N19" s="853"/>
      <c r="O19" s="853"/>
      <c r="P19" s="853"/>
      <c r="Q19" s="853"/>
      <c r="R19" s="853"/>
      <c r="S19" s="853"/>
      <c r="T19" s="853"/>
      <c r="U19" s="853"/>
    </row>
    <row r="20" spans="3:21">
      <c r="C20" s="1038" t="s">
        <v>49</v>
      </c>
      <c r="D20" s="853"/>
      <c r="E20" s="853"/>
      <c r="F20" s="853"/>
      <c r="G20" s="853"/>
      <c r="H20" s="853"/>
      <c r="I20" s="853"/>
      <c r="J20" s="853"/>
      <c r="K20" s="853"/>
      <c r="M20" s="1038" t="s">
        <v>49</v>
      </c>
      <c r="N20" s="853"/>
      <c r="O20" s="853"/>
      <c r="P20" s="853"/>
      <c r="Q20" s="853"/>
      <c r="R20" s="853"/>
      <c r="S20" s="853"/>
      <c r="T20" s="853"/>
      <c r="U20" s="853"/>
    </row>
    <row r="21" spans="3:21">
      <c r="C21" s="1038" t="s">
        <v>50</v>
      </c>
      <c r="D21" s="853"/>
      <c r="E21" s="853"/>
      <c r="F21" s="853"/>
      <c r="G21" s="853"/>
      <c r="H21" s="853"/>
      <c r="I21" s="853"/>
      <c r="J21" s="853"/>
      <c r="K21" s="853"/>
      <c r="M21" s="1038" t="s">
        <v>50</v>
      </c>
      <c r="N21" s="853"/>
      <c r="O21" s="853"/>
      <c r="P21" s="853"/>
      <c r="Q21" s="853"/>
      <c r="R21" s="853"/>
      <c r="S21" s="853"/>
      <c r="T21" s="853"/>
      <c r="U21" s="853"/>
    </row>
    <row r="22" spans="3:21">
      <c r="C22" s="1038" t="s">
        <v>582</v>
      </c>
      <c r="D22" s="853"/>
      <c r="E22" s="853"/>
      <c r="F22" s="853"/>
      <c r="G22" s="853"/>
      <c r="H22" s="853"/>
      <c r="I22" s="853"/>
      <c r="J22" s="853"/>
      <c r="K22" s="853"/>
      <c r="M22" s="1038" t="s">
        <v>21</v>
      </c>
      <c r="N22" s="853"/>
      <c r="O22" s="853"/>
      <c r="P22" s="853"/>
      <c r="Q22" s="853"/>
      <c r="R22" s="853"/>
      <c r="S22" s="853"/>
      <c r="T22" s="853"/>
      <c r="U22" s="853"/>
    </row>
    <row r="23" spans="3:21">
      <c r="C23" s="1231" t="s">
        <v>22</v>
      </c>
      <c r="D23" s="853"/>
      <c r="E23" s="853"/>
      <c r="F23" s="853"/>
      <c r="G23" s="853"/>
      <c r="H23" s="853"/>
      <c r="I23" s="853"/>
      <c r="J23" s="853"/>
      <c r="K23" s="853"/>
      <c r="M23" s="1231" t="s">
        <v>22</v>
      </c>
      <c r="N23" s="853"/>
      <c r="O23" s="853"/>
      <c r="P23" s="853"/>
      <c r="Q23" s="853"/>
      <c r="R23" s="853"/>
      <c r="S23" s="853"/>
      <c r="T23" s="853"/>
      <c r="U23" s="853"/>
    </row>
    <row r="24" spans="3:21">
      <c r="C24" s="1232" t="s">
        <v>798</v>
      </c>
      <c r="D24" s="853"/>
      <c r="E24" s="853"/>
      <c r="F24" s="853"/>
      <c r="G24" s="853"/>
      <c r="H24" s="853"/>
      <c r="I24" s="853"/>
      <c r="J24" s="853"/>
      <c r="K24" s="853"/>
      <c r="M24" s="1232" t="s">
        <v>798</v>
      </c>
      <c r="N24" s="853"/>
      <c r="O24" s="853"/>
      <c r="P24" s="853"/>
      <c r="Q24" s="853"/>
      <c r="R24" s="853"/>
      <c r="S24" s="853"/>
      <c r="T24" s="853"/>
      <c r="U24" s="853"/>
    </row>
    <row r="25" spans="3:21">
      <c r="C25" s="1232" t="s">
        <v>799</v>
      </c>
      <c r="D25" s="853"/>
      <c r="E25" s="853"/>
      <c r="F25" s="853"/>
      <c r="G25" s="853"/>
      <c r="H25" s="853"/>
      <c r="I25" s="853"/>
      <c r="J25" s="853"/>
      <c r="K25" s="853"/>
      <c r="M25" s="1232" t="s">
        <v>799</v>
      </c>
      <c r="N25" s="853"/>
      <c r="O25" s="853"/>
      <c r="P25" s="853"/>
      <c r="Q25" s="853"/>
      <c r="R25" s="853"/>
      <c r="S25" s="853"/>
      <c r="T25" s="853"/>
      <c r="U25" s="853"/>
    </row>
    <row r="26" spans="3:21">
      <c r="C26" s="1231" t="s">
        <v>23</v>
      </c>
      <c r="D26" s="853"/>
      <c r="E26" s="853"/>
      <c r="F26" s="853"/>
      <c r="G26" s="853"/>
      <c r="H26" s="853"/>
      <c r="I26" s="853"/>
      <c r="J26" s="853"/>
      <c r="K26" s="853"/>
      <c r="M26" s="1231" t="s">
        <v>23</v>
      </c>
      <c r="N26" s="853"/>
      <c r="O26" s="853"/>
      <c r="P26" s="853"/>
      <c r="Q26" s="853"/>
      <c r="R26" s="853"/>
      <c r="S26" s="853"/>
      <c r="T26" s="853"/>
      <c r="U26" s="853"/>
    </row>
    <row r="27" spans="3:21">
      <c r="C27" s="1232" t="s">
        <v>798</v>
      </c>
      <c r="D27" s="853"/>
      <c r="E27" s="853"/>
      <c r="F27" s="853"/>
      <c r="G27" s="853"/>
      <c r="H27" s="853"/>
      <c r="I27" s="853"/>
      <c r="J27" s="853"/>
      <c r="K27" s="853"/>
      <c r="M27" s="1232" t="s">
        <v>798</v>
      </c>
      <c r="N27" s="853"/>
      <c r="O27" s="853"/>
      <c r="P27" s="853"/>
      <c r="Q27" s="853"/>
      <c r="R27" s="853"/>
      <c r="S27" s="853"/>
      <c r="T27" s="853"/>
      <c r="U27" s="853"/>
    </row>
    <row r="28" spans="3:21">
      <c r="C28" s="1232" t="s">
        <v>799</v>
      </c>
      <c r="D28" s="853"/>
      <c r="E28" s="853"/>
      <c r="F28" s="853"/>
      <c r="G28" s="853"/>
      <c r="H28" s="853"/>
      <c r="I28" s="853"/>
      <c r="J28" s="853"/>
      <c r="K28" s="853"/>
      <c r="M28" s="1232" t="s">
        <v>799</v>
      </c>
      <c r="N28" s="853"/>
      <c r="O28" s="853"/>
      <c r="P28" s="853"/>
      <c r="Q28" s="853"/>
      <c r="R28" s="853"/>
      <c r="S28" s="853"/>
      <c r="T28" s="853"/>
      <c r="U28" s="853"/>
    </row>
    <row r="29" spans="3:21">
      <c r="C29" s="1231" t="s">
        <v>24</v>
      </c>
      <c r="D29" s="853"/>
      <c r="E29" s="853"/>
      <c r="F29" s="853"/>
      <c r="G29" s="853"/>
      <c r="H29" s="853"/>
      <c r="I29" s="853"/>
      <c r="J29" s="853"/>
      <c r="K29" s="853"/>
      <c r="M29" s="1231" t="s">
        <v>24</v>
      </c>
      <c r="N29" s="853"/>
      <c r="O29" s="853"/>
      <c r="P29" s="853"/>
      <c r="Q29" s="853"/>
      <c r="R29" s="853"/>
      <c r="S29" s="853"/>
      <c r="T29" s="853"/>
      <c r="U29" s="853"/>
    </row>
    <row r="30" spans="3:21">
      <c r="C30" s="1232" t="s">
        <v>798</v>
      </c>
      <c r="D30" s="853"/>
      <c r="E30" s="853"/>
      <c r="F30" s="853"/>
      <c r="G30" s="853"/>
      <c r="H30" s="853"/>
      <c r="I30" s="853"/>
      <c r="J30" s="853"/>
      <c r="K30" s="853"/>
      <c r="M30" s="1232" t="s">
        <v>798</v>
      </c>
      <c r="N30" s="853"/>
      <c r="O30" s="853"/>
      <c r="P30" s="853"/>
      <c r="Q30" s="853"/>
      <c r="R30" s="853"/>
      <c r="S30" s="853"/>
      <c r="T30" s="853"/>
      <c r="U30" s="853"/>
    </row>
    <row r="31" spans="3:21">
      <c r="C31" s="1232" t="s">
        <v>799</v>
      </c>
      <c r="D31" s="853"/>
      <c r="E31" s="853"/>
      <c r="F31" s="853"/>
      <c r="G31" s="853"/>
      <c r="H31" s="853"/>
      <c r="I31" s="853"/>
      <c r="J31" s="853"/>
      <c r="K31" s="853"/>
      <c r="M31" s="1232" t="s">
        <v>799</v>
      </c>
      <c r="N31" s="853"/>
      <c r="O31" s="853"/>
      <c r="P31" s="853"/>
      <c r="Q31" s="853"/>
      <c r="R31" s="853"/>
      <c r="S31" s="853"/>
      <c r="T31" s="853"/>
      <c r="U31" s="853"/>
    </row>
    <row r="32" spans="3:21">
      <c r="C32" s="1032" t="s">
        <v>583</v>
      </c>
      <c r="D32" s="853"/>
      <c r="E32" s="853"/>
      <c r="F32" s="853"/>
      <c r="G32" s="853"/>
      <c r="H32" s="853"/>
      <c r="I32" s="853"/>
      <c r="J32" s="853"/>
      <c r="K32" s="853"/>
      <c r="M32" s="1032" t="s">
        <v>589</v>
      </c>
      <c r="N32" s="853"/>
      <c r="O32" s="853"/>
      <c r="P32" s="853"/>
      <c r="Q32" s="853"/>
      <c r="R32" s="853"/>
      <c r="S32" s="853"/>
      <c r="T32" s="853"/>
      <c r="U32" s="853"/>
    </row>
    <row r="33" spans="1:21">
      <c r="C33" s="1032" t="s">
        <v>26</v>
      </c>
      <c r="D33" s="859"/>
      <c r="E33" s="859"/>
      <c r="F33" s="1114"/>
      <c r="G33" s="859"/>
      <c r="H33" s="859"/>
      <c r="I33" s="859"/>
      <c r="J33" s="859"/>
      <c r="K33" s="853"/>
      <c r="M33" s="1032" t="s">
        <v>26</v>
      </c>
      <c r="N33" s="859"/>
      <c r="O33" s="859"/>
      <c r="P33" s="1114"/>
      <c r="Q33" s="859"/>
      <c r="R33" s="859"/>
      <c r="S33" s="859"/>
      <c r="T33" s="859"/>
      <c r="U33" s="853"/>
    </row>
    <row r="34" spans="1:21">
      <c r="C34" s="1041" t="s">
        <v>580</v>
      </c>
      <c r="D34" s="859"/>
      <c r="E34" s="859"/>
      <c r="F34" s="1114"/>
      <c r="G34" s="859"/>
      <c r="H34" s="859"/>
      <c r="I34" s="859"/>
      <c r="J34" s="859"/>
      <c r="K34" s="853"/>
      <c r="M34" s="1041" t="s">
        <v>580</v>
      </c>
      <c r="N34" s="859"/>
      <c r="O34" s="859"/>
      <c r="P34" s="1114"/>
      <c r="Q34" s="859"/>
      <c r="R34" s="859"/>
      <c r="S34" s="859"/>
      <c r="T34" s="859"/>
      <c r="U34" s="853"/>
    </row>
    <row r="35" spans="1:21">
      <c r="C35" s="1038" t="s">
        <v>52</v>
      </c>
      <c r="D35" s="853"/>
      <c r="E35" s="853"/>
      <c r="F35" s="853"/>
      <c r="G35" s="853"/>
      <c r="H35" s="853"/>
      <c r="I35" s="853"/>
      <c r="J35" s="853"/>
      <c r="K35" s="853"/>
      <c r="M35" s="1038" t="s">
        <v>52</v>
      </c>
      <c r="N35" s="853"/>
      <c r="O35" s="853"/>
      <c r="P35" s="853"/>
      <c r="Q35" s="853"/>
      <c r="R35" s="853"/>
      <c r="S35" s="853"/>
      <c r="T35" s="853"/>
      <c r="U35" s="853"/>
    </row>
    <row r="36" spans="1:21">
      <c r="C36" s="1038" t="s">
        <v>53</v>
      </c>
      <c r="D36" s="853"/>
      <c r="E36" s="853"/>
      <c r="F36" s="853"/>
      <c r="G36" s="853"/>
      <c r="H36" s="853"/>
      <c r="I36" s="853"/>
      <c r="J36" s="853"/>
      <c r="K36" s="853"/>
      <c r="M36" s="1038" t="s">
        <v>53</v>
      </c>
      <c r="N36" s="853"/>
      <c r="O36" s="853"/>
      <c r="P36" s="853"/>
      <c r="Q36" s="853"/>
      <c r="R36" s="853"/>
      <c r="S36" s="853"/>
      <c r="T36" s="853"/>
      <c r="U36" s="853"/>
    </row>
    <row r="37" spans="1:21">
      <c r="C37" s="1038" t="s">
        <v>49</v>
      </c>
      <c r="D37" s="853"/>
      <c r="E37" s="853"/>
      <c r="F37" s="853"/>
      <c r="G37" s="853"/>
      <c r="H37" s="853"/>
      <c r="I37" s="853"/>
      <c r="J37" s="853"/>
      <c r="K37" s="853"/>
      <c r="M37" s="1038" t="s">
        <v>49</v>
      </c>
      <c r="N37" s="853"/>
      <c r="O37" s="853"/>
      <c r="P37" s="853"/>
      <c r="Q37" s="853"/>
      <c r="R37" s="853"/>
      <c r="S37" s="853"/>
      <c r="T37" s="853"/>
      <c r="U37" s="853"/>
    </row>
    <row r="38" spans="1:21">
      <c r="C38" s="1038" t="s">
        <v>50</v>
      </c>
      <c r="D38" s="853"/>
      <c r="E38" s="853"/>
      <c r="F38" s="853"/>
      <c r="G38" s="853"/>
      <c r="H38" s="853"/>
      <c r="I38" s="853"/>
      <c r="J38" s="853"/>
      <c r="K38" s="853"/>
      <c r="M38" s="1038" t="s">
        <v>50</v>
      </c>
      <c r="N38" s="853"/>
      <c r="O38" s="853"/>
      <c r="P38" s="853"/>
      <c r="Q38" s="853"/>
      <c r="R38" s="853"/>
      <c r="S38" s="853"/>
      <c r="T38" s="853"/>
      <c r="U38" s="853"/>
    </row>
    <row r="39" spans="1:21">
      <c r="C39" s="1038" t="s">
        <v>582</v>
      </c>
      <c r="D39" s="853"/>
      <c r="E39" s="853"/>
      <c r="F39" s="853"/>
      <c r="G39" s="853"/>
      <c r="H39" s="853"/>
      <c r="I39" s="853"/>
      <c r="J39" s="853"/>
      <c r="K39" s="853"/>
      <c r="M39" s="1038" t="s">
        <v>21</v>
      </c>
      <c r="N39" s="853"/>
      <c r="O39" s="853"/>
      <c r="P39" s="853"/>
      <c r="Q39" s="853"/>
      <c r="R39" s="853"/>
      <c r="S39" s="853"/>
      <c r="T39" s="853"/>
      <c r="U39" s="853"/>
    </row>
    <row r="40" spans="1:21">
      <c r="C40" s="1032" t="s">
        <v>584</v>
      </c>
      <c r="D40" s="853"/>
      <c r="E40" s="853"/>
      <c r="F40" s="853"/>
      <c r="G40" s="853"/>
      <c r="H40" s="853"/>
      <c r="I40" s="853"/>
      <c r="J40" s="853"/>
      <c r="K40" s="853"/>
      <c r="M40" s="1032" t="s">
        <v>590</v>
      </c>
      <c r="N40" s="853"/>
      <c r="O40" s="853"/>
      <c r="P40" s="853"/>
      <c r="Q40" s="853"/>
      <c r="R40" s="853"/>
      <c r="S40" s="853"/>
      <c r="T40" s="853"/>
      <c r="U40" s="853"/>
    </row>
    <row r="41" spans="1:21" ht="21.75" customHeight="1">
      <c r="C41" s="1113" t="s">
        <v>27</v>
      </c>
      <c r="D41" s="855"/>
      <c r="E41" s="855"/>
      <c r="F41" s="1034"/>
      <c r="G41" s="855"/>
      <c r="H41" s="855"/>
      <c r="I41" s="855"/>
      <c r="J41" s="855"/>
      <c r="K41" s="855"/>
      <c r="M41" s="1113" t="s">
        <v>27</v>
      </c>
      <c r="N41" s="855"/>
      <c r="O41" s="855"/>
      <c r="P41" s="1034"/>
      <c r="Q41" s="855"/>
      <c r="R41" s="855"/>
      <c r="S41" s="855"/>
      <c r="T41" s="855"/>
      <c r="U41" s="855"/>
    </row>
    <row r="42" spans="1:21" ht="6" customHeight="1">
      <c r="D42" s="861"/>
      <c r="E42" s="861"/>
      <c r="F42" s="861"/>
      <c r="G42" s="861"/>
      <c r="H42" s="861"/>
      <c r="I42" s="861"/>
      <c r="J42" s="861"/>
      <c r="K42" s="861"/>
      <c r="M42" s="835"/>
      <c r="N42" s="861"/>
      <c r="O42" s="861"/>
      <c r="P42" s="861"/>
      <c r="Q42" s="861"/>
      <c r="R42" s="861"/>
      <c r="S42" s="861"/>
      <c r="T42" s="861"/>
      <c r="U42" s="861"/>
    </row>
    <row r="43" spans="1:21" ht="21.75" customHeight="1">
      <c r="C43" s="1113" t="s">
        <v>28</v>
      </c>
      <c r="D43" s="856"/>
      <c r="E43" s="856"/>
      <c r="F43" s="926"/>
      <c r="G43" s="856"/>
      <c r="H43" s="893"/>
      <c r="I43" s="856"/>
      <c r="J43" s="856"/>
      <c r="K43" s="856"/>
      <c r="M43" s="1113" t="s">
        <v>28</v>
      </c>
      <c r="N43" s="856"/>
      <c r="O43" s="856"/>
      <c r="P43" s="926"/>
      <c r="Q43" s="856"/>
      <c r="R43" s="893"/>
      <c r="S43" s="856"/>
      <c r="T43" s="856"/>
      <c r="U43" s="856"/>
    </row>
    <row r="44" spans="1:21">
      <c r="M44" s="835"/>
      <c r="N44" s="835"/>
      <c r="O44" s="835"/>
      <c r="P44" s="835"/>
      <c r="Q44" s="835"/>
      <c r="R44" s="835"/>
      <c r="S44" s="835"/>
      <c r="T44" s="835"/>
      <c r="U44" s="835"/>
    </row>
    <row r="45" spans="1:21" ht="14.4">
      <c r="A45" s="895"/>
      <c r="C45" s="1115" t="s">
        <v>572</v>
      </c>
      <c r="D45" s="896"/>
      <c r="E45" s="896"/>
      <c r="F45" s="1116"/>
      <c r="G45" s="896"/>
      <c r="H45" s="896"/>
      <c r="I45" s="896"/>
      <c r="J45" s="896"/>
      <c r="K45" s="896"/>
      <c r="M45" s="1045" t="s">
        <v>778</v>
      </c>
      <c r="N45" s="835"/>
      <c r="O45" s="835"/>
      <c r="P45" s="835"/>
      <c r="Q45" s="835"/>
      <c r="R45" s="835"/>
      <c r="S45" s="835"/>
      <c r="T45" s="835"/>
      <c r="U45" s="835"/>
    </row>
    <row r="46" spans="1:21" ht="14.4">
      <c r="A46" s="895"/>
      <c r="C46" s="1117" t="s">
        <v>573</v>
      </c>
      <c r="D46" s="896"/>
      <c r="E46" s="896"/>
      <c r="F46" s="1116"/>
      <c r="G46" s="896"/>
      <c r="H46" s="896"/>
      <c r="I46" s="896"/>
      <c r="J46" s="896"/>
      <c r="K46" s="896"/>
      <c r="M46" s="1045" t="s">
        <v>779</v>
      </c>
      <c r="N46" s="835"/>
      <c r="O46" s="835"/>
      <c r="P46" s="835"/>
      <c r="Q46" s="835"/>
      <c r="R46" s="835"/>
      <c r="S46" s="835"/>
      <c r="T46" s="835"/>
      <c r="U46" s="835"/>
    </row>
    <row r="47" spans="1:21" ht="14.4">
      <c r="A47" s="895"/>
      <c r="C47" s="1115" t="s">
        <v>576</v>
      </c>
      <c r="D47" s="896"/>
      <c r="E47" s="896"/>
      <c r="F47" s="1116"/>
      <c r="G47" s="896"/>
      <c r="H47" s="896"/>
      <c r="I47" s="896"/>
      <c r="J47" s="896"/>
      <c r="K47" s="896"/>
      <c r="M47" s="835"/>
      <c r="N47" s="835"/>
      <c r="O47" s="835"/>
      <c r="P47" s="835"/>
      <c r="Q47" s="835"/>
      <c r="R47" s="835"/>
      <c r="S47" s="835"/>
      <c r="T47" s="835"/>
      <c r="U47" s="835"/>
    </row>
    <row r="48" spans="1:21" ht="14.4">
      <c r="A48" s="895"/>
      <c r="C48" s="1046"/>
      <c r="M48" s="835"/>
      <c r="N48" s="835"/>
      <c r="O48" s="835"/>
      <c r="P48" s="835"/>
      <c r="Q48" s="835"/>
      <c r="R48" s="835"/>
      <c r="S48" s="835"/>
      <c r="T48" s="835"/>
      <c r="U48" s="835"/>
    </row>
    <row r="49" spans="1:20">
      <c r="C49" s="1045" t="s">
        <v>778</v>
      </c>
    </row>
    <row r="50" spans="1:20">
      <c r="C50" s="1045" t="s">
        <v>779</v>
      </c>
    </row>
    <row r="51" spans="1:20">
      <c r="C51" s="1045" t="s">
        <v>585</v>
      </c>
    </row>
    <row r="52" spans="1:20">
      <c r="C52" s="1118"/>
    </row>
    <row r="53" spans="1:20" ht="36" customHeight="1">
      <c r="A53" s="897"/>
      <c r="C53" s="1405" t="s">
        <v>726</v>
      </c>
      <c r="D53" s="1405"/>
      <c r="E53" s="1405"/>
      <c r="F53" s="1405"/>
      <c r="G53" s="1405"/>
      <c r="H53" s="1405"/>
      <c r="I53" s="1405"/>
      <c r="J53" s="1405"/>
      <c r="K53" s="918"/>
      <c r="L53" s="919"/>
      <c r="M53" s="1310" t="s">
        <v>727</v>
      </c>
      <c r="N53" s="1310"/>
      <c r="O53" s="1310"/>
      <c r="P53" s="1310"/>
      <c r="Q53" s="1310"/>
      <c r="R53" s="1310"/>
      <c r="S53" s="1310"/>
      <c r="T53" s="1310"/>
    </row>
    <row r="54" spans="1:20" ht="18">
      <c r="C54" s="1230"/>
      <c r="D54" s="1230"/>
      <c r="E54" s="1230"/>
      <c r="F54" s="1230"/>
      <c r="G54" s="1230"/>
      <c r="H54" s="1230"/>
      <c r="I54" s="1230"/>
      <c r="J54" s="1230"/>
      <c r="K54" s="898"/>
      <c r="M54" s="838"/>
      <c r="N54" s="870"/>
      <c r="O54" s="871"/>
      <c r="P54" s="871"/>
      <c r="Q54" s="840"/>
      <c r="R54" s="872"/>
      <c r="S54" s="843"/>
      <c r="T54" s="873"/>
    </row>
    <row r="55" spans="1:20" ht="27.6">
      <c r="C55" s="889" t="s">
        <v>0</v>
      </c>
      <c r="D55" s="870"/>
      <c r="E55" s="871"/>
      <c r="F55" s="840"/>
      <c r="G55" s="899"/>
      <c r="H55" s="843" t="s">
        <v>571</v>
      </c>
      <c r="I55" s="843"/>
      <c r="J55" s="927"/>
      <c r="K55" s="927"/>
      <c r="M55" s="889" t="s">
        <v>0</v>
      </c>
      <c r="N55" s="870"/>
      <c r="O55" s="871"/>
      <c r="P55" s="840"/>
      <c r="Q55" s="899"/>
      <c r="R55" s="843" t="s">
        <v>571</v>
      </c>
      <c r="S55" s="843"/>
    </row>
    <row r="56" spans="1:20" ht="50.1" customHeight="1">
      <c r="C56" s="900" t="s">
        <v>330</v>
      </c>
      <c r="D56" s="875" t="s">
        <v>1</v>
      </c>
      <c r="E56" s="844" t="s">
        <v>29</v>
      </c>
      <c r="F56" s="844" t="s">
        <v>4</v>
      </c>
      <c r="G56" s="844" t="s">
        <v>526</v>
      </c>
      <c r="H56" s="844" t="s">
        <v>5</v>
      </c>
      <c r="I56" s="844" t="s">
        <v>51</v>
      </c>
      <c r="J56" s="927"/>
      <c r="K56" s="928"/>
      <c r="M56" s="900" t="s">
        <v>330</v>
      </c>
      <c r="N56" s="875" t="s">
        <v>1</v>
      </c>
      <c r="O56" s="844" t="s">
        <v>29</v>
      </c>
      <c r="P56" s="844" t="s">
        <v>4</v>
      </c>
      <c r="Q56" s="844" t="s">
        <v>526</v>
      </c>
      <c r="R56" s="844" t="s">
        <v>5</v>
      </c>
      <c r="S56" s="844" t="s">
        <v>51</v>
      </c>
    </row>
    <row r="57" spans="1:20" ht="9" customHeight="1">
      <c r="C57" s="845"/>
      <c r="D57" s="845"/>
      <c r="E57" s="846"/>
      <c r="F57" s="846"/>
      <c r="G57" s="846"/>
      <c r="H57" s="846"/>
      <c r="I57" s="846"/>
      <c r="J57" s="927"/>
      <c r="K57" s="927"/>
      <c r="M57" s="845"/>
      <c r="N57" s="845"/>
      <c r="O57" s="846"/>
      <c r="P57" s="846"/>
      <c r="Q57" s="846"/>
      <c r="R57" s="846"/>
      <c r="S57" s="846"/>
    </row>
    <row r="58" spans="1:20" ht="15" customHeight="1">
      <c r="C58" s="1030" t="s">
        <v>569</v>
      </c>
      <c r="D58" s="876"/>
      <c r="E58" s="876"/>
      <c r="F58" s="876"/>
      <c r="G58" s="876"/>
      <c r="H58" s="876"/>
      <c r="I58" s="876"/>
      <c r="J58" s="927"/>
      <c r="K58" s="929"/>
      <c r="M58" s="1030" t="s">
        <v>569</v>
      </c>
      <c r="N58" s="876"/>
      <c r="O58" s="876"/>
      <c r="P58" s="876"/>
      <c r="Q58" s="876"/>
      <c r="R58" s="876"/>
      <c r="S58" s="876"/>
    </row>
    <row r="59" spans="1:20" ht="15" customHeight="1">
      <c r="C59" s="1032" t="s">
        <v>9</v>
      </c>
      <c r="D59" s="877"/>
      <c r="E59" s="877"/>
      <c r="F59" s="877"/>
      <c r="G59" s="877"/>
      <c r="H59" s="877"/>
      <c r="I59" s="878"/>
      <c r="J59" s="927"/>
      <c r="K59" s="929"/>
      <c r="M59" s="1032" t="s">
        <v>9</v>
      </c>
      <c r="N59" s="877"/>
      <c r="O59" s="877"/>
      <c r="P59" s="877"/>
      <c r="Q59" s="877"/>
      <c r="R59" s="877"/>
      <c r="S59" s="878"/>
    </row>
    <row r="60" spans="1:20">
      <c r="C60" s="1032" t="s">
        <v>577</v>
      </c>
      <c r="D60" s="877"/>
      <c r="E60" s="877"/>
      <c r="F60" s="877"/>
      <c r="G60" s="877"/>
      <c r="H60" s="877"/>
      <c r="I60" s="878"/>
      <c r="J60" s="927"/>
      <c r="K60" s="929"/>
      <c r="M60" s="1032" t="s">
        <v>588</v>
      </c>
      <c r="N60" s="877"/>
      <c r="O60" s="877"/>
      <c r="P60" s="877"/>
      <c r="Q60" s="877"/>
      <c r="R60" s="877"/>
      <c r="S60" s="878"/>
    </row>
    <row r="61" spans="1:20">
      <c r="C61" s="1032"/>
      <c r="D61" s="877"/>
      <c r="E61" s="877"/>
      <c r="F61" s="877"/>
      <c r="G61" s="877"/>
      <c r="H61" s="877"/>
      <c r="I61" s="902"/>
      <c r="J61" s="927"/>
      <c r="K61" s="929"/>
      <c r="M61" s="1032"/>
      <c r="N61" s="877"/>
      <c r="O61" s="877"/>
      <c r="P61" s="877"/>
      <c r="Q61" s="877"/>
      <c r="R61" s="877"/>
      <c r="S61" s="902"/>
    </row>
    <row r="62" spans="1:20" ht="21.75" customHeight="1">
      <c r="C62" s="1113" t="s">
        <v>11</v>
      </c>
      <c r="D62" s="856"/>
      <c r="E62" s="856"/>
      <c r="F62" s="856"/>
      <c r="G62" s="856"/>
      <c r="H62" s="856"/>
      <c r="I62" s="903"/>
      <c r="J62" s="927"/>
      <c r="K62" s="929"/>
      <c r="M62" s="1113" t="s">
        <v>11</v>
      </c>
      <c r="N62" s="856"/>
      <c r="O62" s="856"/>
      <c r="P62" s="856"/>
      <c r="Q62" s="856"/>
      <c r="R62" s="856"/>
      <c r="S62" s="903"/>
    </row>
    <row r="63" spans="1:20">
      <c r="C63" s="1036"/>
      <c r="D63" s="880"/>
      <c r="E63" s="880"/>
      <c r="F63" s="880"/>
      <c r="G63" s="880"/>
      <c r="H63" s="880"/>
      <c r="I63" s="904"/>
      <c r="J63" s="927"/>
      <c r="K63" s="929"/>
      <c r="M63" s="1036"/>
      <c r="N63" s="880"/>
      <c r="O63" s="880"/>
      <c r="P63" s="880"/>
      <c r="Q63" s="880"/>
      <c r="R63" s="880"/>
      <c r="S63" s="904"/>
    </row>
    <row r="64" spans="1:20">
      <c r="C64" s="1037" t="s">
        <v>570</v>
      </c>
      <c r="D64" s="880"/>
      <c r="E64" s="880"/>
      <c r="F64" s="880"/>
      <c r="G64" s="880"/>
      <c r="H64" s="880"/>
      <c r="I64" s="904"/>
      <c r="J64" s="927"/>
      <c r="K64" s="929"/>
      <c r="M64" s="1037" t="s">
        <v>570</v>
      </c>
      <c r="N64" s="880"/>
      <c r="O64" s="880"/>
      <c r="P64" s="880"/>
      <c r="Q64" s="880"/>
      <c r="R64" s="880"/>
      <c r="S64" s="904"/>
    </row>
    <row r="65" spans="3:21">
      <c r="C65" s="1032" t="s">
        <v>578</v>
      </c>
      <c r="D65" s="877"/>
      <c r="E65" s="877"/>
      <c r="F65" s="877"/>
      <c r="G65" s="877"/>
      <c r="H65" s="877"/>
      <c r="I65" s="878"/>
      <c r="J65" s="927"/>
      <c r="K65" s="929"/>
      <c r="M65" s="1032" t="s">
        <v>578</v>
      </c>
      <c r="N65" s="877"/>
      <c r="O65" s="877"/>
      <c r="P65" s="877"/>
      <c r="Q65" s="877"/>
      <c r="R65" s="877"/>
      <c r="S65" s="878"/>
      <c r="U65" s="857"/>
    </row>
    <row r="66" spans="3:21">
      <c r="C66" s="1032" t="s">
        <v>579</v>
      </c>
      <c r="D66" s="877"/>
      <c r="E66" s="877"/>
      <c r="F66" s="877"/>
      <c r="G66" s="877"/>
      <c r="H66" s="877"/>
      <c r="I66" s="878"/>
      <c r="J66" s="927"/>
      <c r="K66" s="929"/>
      <c r="M66" s="1032" t="s">
        <v>579</v>
      </c>
      <c r="N66" s="877"/>
      <c r="O66" s="877"/>
      <c r="P66" s="877"/>
      <c r="Q66" s="877"/>
      <c r="R66" s="877"/>
      <c r="S66" s="878"/>
    </row>
    <row r="67" spans="3:21">
      <c r="C67" s="1032" t="s">
        <v>580</v>
      </c>
      <c r="D67" s="880"/>
      <c r="E67" s="877"/>
      <c r="F67" s="877"/>
      <c r="G67" s="877"/>
      <c r="H67" s="877"/>
      <c r="I67" s="878"/>
      <c r="J67" s="927"/>
      <c r="K67" s="929"/>
      <c r="M67" s="1032" t="s">
        <v>580</v>
      </c>
      <c r="N67" s="880"/>
      <c r="O67" s="877"/>
      <c r="P67" s="877"/>
      <c r="Q67" s="877"/>
      <c r="R67" s="877"/>
      <c r="S67" s="878"/>
    </row>
    <row r="68" spans="3:21">
      <c r="C68" s="1038" t="s">
        <v>52</v>
      </c>
      <c r="D68" s="877"/>
      <c r="E68" s="877"/>
      <c r="F68" s="877"/>
      <c r="G68" s="877"/>
      <c r="H68" s="877"/>
      <c r="I68" s="878"/>
      <c r="J68" s="927"/>
      <c r="K68" s="929"/>
      <c r="M68" s="1038" t="s">
        <v>52</v>
      </c>
      <c r="N68" s="877"/>
      <c r="O68" s="877"/>
      <c r="P68" s="877"/>
      <c r="Q68" s="877"/>
      <c r="R68" s="877"/>
      <c r="S68" s="878"/>
    </row>
    <row r="69" spans="3:21">
      <c r="C69" s="1038" t="s">
        <v>53</v>
      </c>
      <c r="D69" s="877"/>
      <c r="E69" s="877"/>
      <c r="F69" s="877"/>
      <c r="G69" s="877"/>
      <c r="H69" s="877"/>
      <c r="I69" s="878"/>
      <c r="J69" s="927"/>
      <c r="K69" s="929"/>
      <c r="M69" s="1038" t="s">
        <v>53</v>
      </c>
      <c r="N69" s="877"/>
      <c r="O69" s="877"/>
      <c r="P69" s="877"/>
      <c r="Q69" s="877"/>
      <c r="R69" s="877"/>
      <c r="S69" s="878"/>
    </row>
    <row r="70" spans="3:21">
      <c r="C70" s="1038" t="s">
        <v>49</v>
      </c>
      <c r="D70" s="877"/>
      <c r="E70" s="877"/>
      <c r="F70" s="877"/>
      <c r="G70" s="877"/>
      <c r="H70" s="877"/>
      <c r="I70" s="878"/>
      <c r="J70" s="927"/>
      <c r="K70" s="929"/>
      <c r="M70" s="1038" t="s">
        <v>49</v>
      </c>
      <c r="N70" s="877"/>
      <c r="O70" s="877"/>
      <c r="P70" s="877"/>
      <c r="Q70" s="877"/>
      <c r="R70" s="877"/>
      <c r="S70" s="878"/>
    </row>
    <row r="71" spans="3:21">
      <c r="C71" s="1038" t="s">
        <v>50</v>
      </c>
      <c r="D71" s="877"/>
      <c r="E71" s="877"/>
      <c r="F71" s="877"/>
      <c r="G71" s="877"/>
      <c r="H71" s="877"/>
      <c r="I71" s="878"/>
      <c r="J71" s="927"/>
      <c r="K71" s="929"/>
      <c r="M71" s="1038" t="s">
        <v>50</v>
      </c>
      <c r="N71" s="877"/>
      <c r="O71" s="877"/>
      <c r="P71" s="877"/>
      <c r="Q71" s="877"/>
      <c r="R71" s="877"/>
      <c r="S71" s="878"/>
    </row>
    <row r="72" spans="3:21">
      <c r="C72" s="1038" t="s">
        <v>582</v>
      </c>
      <c r="D72" s="877"/>
      <c r="E72" s="877"/>
      <c r="F72" s="877"/>
      <c r="G72" s="877"/>
      <c r="H72" s="877"/>
      <c r="I72" s="878"/>
      <c r="J72" s="927"/>
      <c r="K72" s="929"/>
      <c r="M72" s="1038" t="s">
        <v>21</v>
      </c>
      <c r="N72" s="877"/>
      <c r="O72" s="877"/>
      <c r="P72" s="877"/>
      <c r="Q72" s="877"/>
      <c r="R72" s="877"/>
      <c r="S72" s="878"/>
    </row>
    <row r="73" spans="3:21">
      <c r="C73" s="1231" t="s">
        <v>22</v>
      </c>
      <c r="D73" s="877"/>
      <c r="E73" s="877"/>
      <c r="F73" s="877"/>
      <c r="G73" s="877"/>
      <c r="H73" s="877"/>
      <c r="I73" s="878"/>
      <c r="J73" s="927"/>
      <c r="K73" s="929"/>
      <c r="M73" s="1231" t="s">
        <v>22</v>
      </c>
      <c r="N73" s="877"/>
      <c r="O73" s="877"/>
      <c r="P73" s="877"/>
      <c r="Q73" s="877"/>
      <c r="R73" s="877"/>
      <c r="S73" s="878"/>
    </row>
    <row r="74" spans="3:21">
      <c r="C74" s="1232" t="s">
        <v>798</v>
      </c>
      <c r="D74" s="924"/>
      <c r="E74" s="924"/>
      <c r="F74" s="924"/>
      <c r="G74" s="924"/>
      <c r="H74" s="924"/>
      <c r="I74" s="925"/>
      <c r="J74" s="927"/>
      <c r="K74" s="929"/>
      <c r="M74" s="1232" t="s">
        <v>798</v>
      </c>
      <c r="N74" s="924"/>
      <c r="O74" s="924"/>
      <c r="P74" s="924"/>
      <c r="Q74" s="924"/>
      <c r="R74" s="924"/>
      <c r="S74" s="925"/>
    </row>
    <row r="75" spans="3:21">
      <c r="C75" s="1232" t="s">
        <v>799</v>
      </c>
      <c r="D75" s="924"/>
      <c r="E75" s="924"/>
      <c r="F75" s="924"/>
      <c r="G75" s="924"/>
      <c r="H75" s="924"/>
      <c r="I75" s="925"/>
      <c r="J75" s="927"/>
      <c r="K75" s="929"/>
      <c r="M75" s="1232" t="s">
        <v>799</v>
      </c>
      <c r="N75" s="924"/>
      <c r="O75" s="924"/>
      <c r="P75" s="924"/>
      <c r="Q75" s="924"/>
      <c r="R75" s="924"/>
      <c r="S75" s="925"/>
    </row>
    <row r="76" spans="3:21">
      <c r="C76" s="1231" t="s">
        <v>23</v>
      </c>
      <c r="D76" s="877"/>
      <c r="E76" s="877"/>
      <c r="F76" s="877"/>
      <c r="G76" s="877"/>
      <c r="H76" s="877"/>
      <c r="I76" s="878"/>
      <c r="J76" s="927"/>
      <c r="K76" s="929"/>
      <c r="M76" s="1231" t="s">
        <v>23</v>
      </c>
      <c r="N76" s="877"/>
      <c r="O76" s="877"/>
      <c r="P76" s="877"/>
      <c r="Q76" s="877"/>
      <c r="R76" s="877"/>
      <c r="S76" s="878"/>
    </row>
    <row r="77" spans="3:21">
      <c r="C77" s="1232" t="s">
        <v>798</v>
      </c>
      <c r="D77" s="924"/>
      <c r="E77" s="924"/>
      <c r="F77" s="924"/>
      <c r="G77" s="924"/>
      <c r="H77" s="924"/>
      <c r="I77" s="925"/>
      <c r="J77" s="927"/>
      <c r="K77" s="929"/>
      <c r="M77" s="1232" t="s">
        <v>798</v>
      </c>
      <c r="N77" s="924"/>
      <c r="O77" s="924"/>
      <c r="P77" s="924"/>
      <c r="Q77" s="924"/>
      <c r="R77" s="924"/>
      <c r="S77" s="925"/>
    </row>
    <row r="78" spans="3:21">
      <c r="C78" s="1232" t="s">
        <v>799</v>
      </c>
      <c r="D78" s="924"/>
      <c r="E78" s="924"/>
      <c r="F78" s="924"/>
      <c r="G78" s="924"/>
      <c r="H78" s="924"/>
      <c r="I78" s="925"/>
      <c r="J78" s="927"/>
      <c r="K78" s="929"/>
      <c r="M78" s="1232" t="s">
        <v>799</v>
      </c>
      <c r="N78" s="924"/>
      <c r="O78" s="924"/>
      <c r="P78" s="924"/>
      <c r="Q78" s="924"/>
      <c r="R78" s="924"/>
      <c r="S78" s="925"/>
    </row>
    <row r="79" spans="3:21">
      <c r="C79" s="1231" t="s">
        <v>24</v>
      </c>
      <c r="D79" s="877"/>
      <c r="E79" s="877"/>
      <c r="F79" s="877"/>
      <c r="G79" s="877"/>
      <c r="H79" s="877"/>
      <c r="I79" s="878"/>
      <c r="J79" s="927"/>
      <c r="K79" s="929"/>
      <c r="M79" s="1231" t="s">
        <v>24</v>
      </c>
      <c r="N79" s="877"/>
      <c r="O79" s="877"/>
      <c r="P79" s="877"/>
      <c r="Q79" s="877"/>
      <c r="R79" s="877"/>
      <c r="S79" s="878"/>
    </row>
    <row r="80" spans="3:21">
      <c r="C80" s="1232" t="s">
        <v>798</v>
      </c>
      <c r="D80" s="924"/>
      <c r="E80" s="924"/>
      <c r="F80" s="924"/>
      <c r="G80" s="924"/>
      <c r="H80" s="924"/>
      <c r="I80" s="925"/>
      <c r="J80" s="927"/>
      <c r="K80" s="929"/>
      <c r="M80" s="1232" t="s">
        <v>798</v>
      </c>
      <c r="N80" s="924"/>
      <c r="O80" s="924"/>
      <c r="P80" s="924"/>
      <c r="Q80" s="924"/>
      <c r="R80" s="924"/>
      <c r="S80" s="925"/>
    </row>
    <row r="81" spans="3:21">
      <c r="C81" s="1232" t="s">
        <v>799</v>
      </c>
      <c r="D81" s="924"/>
      <c r="E81" s="924"/>
      <c r="F81" s="924"/>
      <c r="G81" s="924"/>
      <c r="H81" s="924"/>
      <c r="I81" s="925"/>
      <c r="J81" s="927"/>
      <c r="K81" s="929"/>
      <c r="M81" s="1232" t="s">
        <v>799</v>
      </c>
      <c r="N81" s="924"/>
      <c r="O81" s="924"/>
      <c r="P81" s="924"/>
      <c r="Q81" s="924"/>
      <c r="R81" s="924"/>
      <c r="S81" s="925"/>
    </row>
    <row r="82" spans="3:21">
      <c r="C82" s="1032" t="s">
        <v>583</v>
      </c>
      <c r="D82" s="877"/>
      <c r="E82" s="877"/>
      <c r="F82" s="877"/>
      <c r="G82" s="877"/>
      <c r="H82" s="877"/>
      <c r="I82" s="878"/>
      <c r="J82" s="927"/>
      <c r="K82" s="929"/>
      <c r="M82" s="1032" t="s">
        <v>589</v>
      </c>
      <c r="N82" s="877"/>
      <c r="O82" s="877"/>
      <c r="P82" s="877"/>
      <c r="Q82" s="877"/>
      <c r="R82" s="877"/>
      <c r="S82" s="878"/>
    </row>
    <row r="83" spans="3:21" ht="21.75" customHeight="1">
      <c r="C83" s="1113" t="s">
        <v>27</v>
      </c>
      <c r="D83" s="856"/>
      <c r="E83" s="856"/>
      <c r="F83" s="856"/>
      <c r="G83" s="856"/>
      <c r="H83" s="856"/>
      <c r="I83" s="903"/>
      <c r="J83" s="927"/>
      <c r="K83" s="929"/>
      <c r="M83" s="1113" t="s">
        <v>27</v>
      </c>
      <c r="N83" s="856"/>
      <c r="O83" s="856"/>
      <c r="P83" s="856"/>
      <c r="Q83" s="856"/>
      <c r="R83" s="856"/>
      <c r="S83" s="903"/>
    </row>
    <row r="84" spans="3:21" ht="6" customHeight="1">
      <c r="D84" s="882"/>
      <c r="E84" s="882"/>
      <c r="F84" s="882"/>
      <c r="G84" s="882"/>
      <c r="H84" s="882"/>
      <c r="I84" s="905"/>
      <c r="J84" s="927"/>
      <c r="K84" s="929"/>
      <c r="M84" s="835"/>
      <c r="N84" s="882"/>
      <c r="O84" s="882"/>
      <c r="P84" s="882"/>
      <c r="Q84" s="882"/>
      <c r="R84" s="882"/>
      <c r="S84" s="905"/>
    </row>
    <row r="85" spans="3:21" ht="21.75" customHeight="1">
      <c r="C85" s="1113" t="s">
        <v>28</v>
      </c>
      <c r="D85" s="856"/>
      <c r="E85" s="856"/>
      <c r="F85" s="856"/>
      <c r="G85" s="856"/>
      <c r="H85" s="856"/>
      <c r="I85" s="903"/>
      <c r="J85" s="927"/>
      <c r="K85" s="929"/>
      <c r="M85" s="1113" t="s">
        <v>28</v>
      </c>
      <c r="N85" s="856"/>
      <c r="O85" s="856"/>
      <c r="P85" s="856"/>
      <c r="Q85" s="856"/>
      <c r="R85" s="856"/>
      <c r="S85" s="903"/>
    </row>
    <row r="86" spans="3:21">
      <c r="M86" s="835"/>
      <c r="N86" s="835"/>
      <c r="O86" s="835"/>
      <c r="P86" s="835"/>
      <c r="Q86" s="835"/>
      <c r="R86" s="835"/>
      <c r="S86" s="835"/>
      <c r="T86" s="835"/>
      <c r="U86" s="835"/>
    </row>
    <row r="87" spans="3:21">
      <c r="C87" s="1115" t="s">
        <v>572</v>
      </c>
      <c r="D87" s="907"/>
      <c r="E87" s="907"/>
      <c r="F87" s="907"/>
      <c r="G87" s="907"/>
      <c r="H87" s="907"/>
      <c r="I87" s="907"/>
      <c r="K87" s="906"/>
      <c r="M87" s="1045" t="s">
        <v>778</v>
      </c>
    </row>
    <row r="88" spans="3:21">
      <c r="C88" s="1117" t="s">
        <v>573</v>
      </c>
      <c r="D88" s="907"/>
      <c r="E88" s="907"/>
      <c r="F88" s="907"/>
      <c r="G88" s="907"/>
      <c r="H88" s="907"/>
      <c r="I88" s="907"/>
      <c r="K88" s="906"/>
      <c r="M88" s="1045" t="s">
        <v>779</v>
      </c>
    </row>
    <row r="89" spans="3:21">
      <c r="C89" s="1115" t="s">
        <v>576</v>
      </c>
      <c r="D89" s="907"/>
      <c r="E89" s="907"/>
      <c r="F89" s="907"/>
      <c r="G89" s="907"/>
      <c r="H89" s="907"/>
      <c r="I89" s="907"/>
      <c r="K89" s="906"/>
      <c r="U89" s="857"/>
    </row>
    <row r="90" spans="3:21">
      <c r="C90" s="1042"/>
      <c r="K90" s="906"/>
      <c r="M90" s="835"/>
      <c r="N90" s="835"/>
      <c r="O90" s="835"/>
      <c r="P90" s="835"/>
      <c r="Q90" s="835"/>
      <c r="R90" s="835"/>
      <c r="S90" s="835"/>
      <c r="T90" s="835"/>
      <c r="U90" s="835"/>
    </row>
    <row r="91" spans="3:21">
      <c r="C91" s="1045" t="s">
        <v>778</v>
      </c>
      <c r="D91" s="908"/>
      <c r="E91" s="908"/>
      <c r="F91" s="908"/>
      <c r="G91" s="908"/>
      <c r="H91" s="908"/>
      <c r="I91" s="908"/>
      <c r="J91" s="908"/>
    </row>
    <row r="92" spans="3:21">
      <c r="C92" s="1045" t="s">
        <v>779</v>
      </c>
      <c r="D92" s="908"/>
      <c r="E92" s="908"/>
      <c r="F92" s="908"/>
      <c r="G92" s="908"/>
      <c r="H92" s="908"/>
      <c r="I92" s="908"/>
      <c r="J92" s="908"/>
    </row>
    <row r="93" spans="3:21">
      <c r="C93" s="1045" t="s">
        <v>585</v>
      </c>
      <c r="D93" s="908"/>
      <c r="E93" s="908"/>
      <c r="F93" s="908"/>
      <c r="G93" s="908"/>
      <c r="H93" s="908"/>
      <c r="I93" s="908"/>
      <c r="J93" s="908"/>
    </row>
    <row r="94" spans="3:21">
      <c r="C94" s="865"/>
      <c r="D94" s="908"/>
      <c r="E94" s="908"/>
      <c r="F94" s="908"/>
      <c r="G94" s="908"/>
      <c r="H94" s="908"/>
      <c r="I94" s="908"/>
      <c r="J94" s="908"/>
    </row>
    <row r="95" spans="3:21" ht="15.6">
      <c r="C95" s="1405" t="s">
        <v>728</v>
      </c>
      <c r="D95" s="1405"/>
      <c r="E95" s="1405"/>
      <c r="F95" s="1405"/>
      <c r="G95" s="1405"/>
      <c r="H95" s="1405"/>
      <c r="I95" s="1405"/>
      <c r="J95" s="1405"/>
      <c r="K95" s="1405"/>
    </row>
    <row r="96" spans="3:21" ht="15.6">
      <c r="C96" s="1230"/>
      <c r="D96" s="1230"/>
      <c r="E96" s="1230"/>
      <c r="F96" s="1230"/>
      <c r="G96" s="1230"/>
      <c r="H96" s="1230"/>
      <c r="I96" s="1230"/>
      <c r="J96" s="1230"/>
      <c r="K96" s="1230"/>
    </row>
    <row r="97" spans="3:11" ht="27.6">
      <c r="C97" s="889" t="s">
        <v>0</v>
      </c>
      <c r="D97" s="1052"/>
      <c r="E97" s="1053"/>
      <c r="F97" s="1053"/>
      <c r="G97" s="1054"/>
      <c r="H97" s="1052"/>
      <c r="I97" s="1052"/>
      <c r="J97" s="1055"/>
      <c r="K97" s="843" t="s">
        <v>587</v>
      </c>
    </row>
    <row r="98" spans="3:11" ht="14.4">
      <c r="C98" s="1333" t="s">
        <v>328</v>
      </c>
      <c r="D98" s="1335" t="s">
        <v>1</v>
      </c>
      <c r="E98" s="1337" t="s">
        <v>2</v>
      </c>
      <c r="F98" s="1338"/>
      <c r="G98" s="1339"/>
      <c r="H98" s="1340" t="s">
        <v>3</v>
      </c>
      <c r="I98" s="1299" t="s">
        <v>4</v>
      </c>
      <c r="J98" s="1301" t="s">
        <v>526</v>
      </c>
      <c r="K98" s="1303" t="s">
        <v>5</v>
      </c>
    </row>
    <row r="99" spans="3:11" ht="28.8">
      <c r="C99" s="1334"/>
      <c r="D99" s="1336"/>
      <c r="E99" s="1225" t="s">
        <v>601</v>
      </c>
      <c r="F99" s="1223" t="s">
        <v>602</v>
      </c>
      <c r="G99" s="1223" t="s">
        <v>7</v>
      </c>
      <c r="H99" s="1341"/>
      <c r="I99" s="1300"/>
      <c r="J99" s="1302"/>
      <c r="K99" s="1304"/>
    </row>
    <row r="100" spans="3:11">
      <c r="C100" s="1048"/>
      <c r="D100" s="1048"/>
      <c r="E100" s="1057"/>
      <c r="F100" s="1057"/>
      <c r="G100" s="1057"/>
      <c r="H100" s="1057"/>
      <c r="I100" s="1058"/>
      <c r="J100" s="1048"/>
      <c r="K100" s="1057"/>
    </row>
    <row r="101" spans="3:11">
      <c r="C101" s="1030" t="s">
        <v>569</v>
      </c>
      <c r="D101" s="1059"/>
      <c r="E101" s="1060"/>
      <c r="F101" s="1060"/>
      <c r="G101" s="1060"/>
      <c r="H101" s="1060"/>
      <c r="I101" s="1061"/>
      <c r="J101" s="1062"/>
      <c r="K101" s="1063"/>
    </row>
    <row r="102" spans="3:11">
      <c r="C102" s="1032" t="s">
        <v>792</v>
      </c>
      <c r="D102" s="853"/>
      <c r="E102" s="853"/>
      <c r="F102" s="853"/>
      <c r="G102" s="853"/>
      <c r="H102" s="853"/>
      <c r="I102" s="853"/>
      <c r="J102" s="853"/>
      <c r="K102" s="923"/>
    </row>
    <row r="103" spans="3:11">
      <c r="C103" s="1041" t="s">
        <v>355</v>
      </c>
      <c r="D103" s="853"/>
      <c r="E103" s="853"/>
      <c r="F103" s="853"/>
      <c r="G103" s="853"/>
      <c r="H103" s="853"/>
      <c r="I103" s="853"/>
      <c r="J103" s="853"/>
      <c r="K103" s="923"/>
    </row>
    <row r="104" spans="3:11">
      <c r="C104" s="1032" t="s">
        <v>793</v>
      </c>
      <c r="D104" s="853"/>
      <c r="E104" s="853"/>
      <c r="F104" s="853"/>
      <c r="G104" s="853"/>
      <c r="H104" s="853"/>
      <c r="I104" s="853"/>
      <c r="J104" s="853"/>
      <c r="K104" s="923"/>
    </row>
    <row r="105" spans="3:11">
      <c r="C105" s="1041" t="s">
        <v>355</v>
      </c>
      <c r="D105" s="853"/>
      <c r="E105" s="853"/>
      <c r="F105" s="853"/>
      <c r="G105" s="853"/>
      <c r="H105" s="853"/>
      <c r="I105" s="853"/>
      <c r="J105" s="853"/>
      <c r="K105" s="923"/>
    </row>
    <row r="106" spans="3:11">
      <c r="C106" s="1032"/>
      <c r="D106" s="853"/>
      <c r="E106" s="853"/>
      <c r="F106" s="853"/>
      <c r="G106" s="853"/>
      <c r="H106" s="853"/>
      <c r="I106" s="853"/>
      <c r="J106" s="853"/>
      <c r="K106" s="923"/>
    </row>
    <row r="107" spans="3:11">
      <c r="C107" s="1033" t="s">
        <v>11</v>
      </c>
      <c r="D107" s="1064"/>
      <c r="E107" s="1064"/>
      <c r="F107" s="1064"/>
      <c r="G107" s="1064"/>
      <c r="H107" s="1064"/>
      <c r="I107" s="1064"/>
      <c r="J107" s="1064"/>
      <c r="K107" s="1065"/>
    </row>
    <row r="108" spans="3:11">
      <c r="C108" s="1036"/>
      <c r="D108" s="1066"/>
      <c r="E108" s="1066"/>
      <c r="F108" s="1066"/>
      <c r="G108" s="1066"/>
      <c r="H108" s="1066"/>
      <c r="I108" s="1066"/>
      <c r="J108" s="1066"/>
      <c r="K108" s="1067"/>
    </row>
    <row r="109" spans="3:11">
      <c r="C109" s="1037" t="s">
        <v>570</v>
      </c>
      <c r="D109" s="1066"/>
      <c r="E109" s="1066"/>
      <c r="F109" s="1066"/>
      <c r="G109" s="1066"/>
      <c r="H109" s="1066"/>
      <c r="I109" s="1066"/>
      <c r="J109" s="1066"/>
      <c r="K109" s="1067"/>
    </row>
    <row r="110" spans="3:11">
      <c r="C110" s="1032" t="s">
        <v>15</v>
      </c>
      <c r="D110" s="1066"/>
      <c r="E110" s="853"/>
      <c r="F110" s="853"/>
      <c r="G110" s="853"/>
      <c r="H110" s="853"/>
      <c r="I110" s="853"/>
      <c r="J110" s="853"/>
      <c r="K110" s="1067"/>
    </row>
    <row r="111" spans="3:11">
      <c r="C111" s="1038" t="s">
        <v>795</v>
      </c>
      <c r="D111" s="853"/>
      <c r="E111" s="853"/>
      <c r="F111" s="853"/>
      <c r="G111" s="853"/>
      <c r="H111" s="853"/>
      <c r="I111" s="853"/>
      <c r="J111" s="853"/>
      <c r="K111" s="923"/>
    </row>
    <row r="112" spans="3:11">
      <c r="C112" s="1233" t="s">
        <v>355</v>
      </c>
      <c r="D112" s="853"/>
      <c r="E112" s="853"/>
      <c r="F112" s="853"/>
      <c r="G112" s="853"/>
      <c r="H112" s="853"/>
      <c r="I112" s="853"/>
      <c r="J112" s="853"/>
      <c r="K112" s="923"/>
    </row>
    <row r="113" spans="3:11">
      <c r="C113" s="1233" t="s">
        <v>355</v>
      </c>
      <c r="D113" s="853"/>
      <c r="E113" s="853"/>
      <c r="F113" s="853"/>
      <c r="G113" s="853"/>
      <c r="H113" s="853"/>
      <c r="I113" s="853"/>
      <c r="J113" s="853"/>
      <c r="K113" s="923"/>
    </row>
    <row r="114" spans="3:11">
      <c r="C114" s="1233" t="s">
        <v>355</v>
      </c>
      <c r="D114" s="853"/>
      <c r="E114" s="853"/>
      <c r="F114" s="853"/>
      <c r="G114" s="853"/>
      <c r="H114" s="853"/>
      <c r="I114" s="853"/>
      <c r="J114" s="853"/>
      <c r="K114" s="923"/>
    </row>
    <row r="115" spans="3:11">
      <c r="C115" s="1233" t="s">
        <v>355</v>
      </c>
      <c r="D115" s="853"/>
      <c r="E115" s="853"/>
      <c r="F115" s="853"/>
      <c r="G115" s="853"/>
      <c r="H115" s="853"/>
      <c r="I115" s="853"/>
      <c r="J115" s="853"/>
      <c r="K115" s="923"/>
    </row>
    <row r="116" spans="3:11">
      <c r="C116" s="1032" t="s">
        <v>796</v>
      </c>
      <c r="D116" s="1066"/>
      <c r="E116" s="853"/>
      <c r="F116" s="853"/>
      <c r="G116" s="853"/>
      <c r="H116" s="853"/>
      <c r="I116" s="853"/>
      <c r="J116" s="853"/>
      <c r="K116" s="1067"/>
    </row>
    <row r="117" spans="3:11">
      <c r="C117" s="1041" t="s">
        <v>772</v>
      </c>
      <c r="D117" s="1066"/>
      <c r="E117" s="853"/>
      <c r="F117" s="853"/>
      <c r="G117" s="853"/>
      <c r="H117" s="853"/>
      <c r="I117" s="853"/>
      <c r="J117" s="853"/>
      <c r="K117" s="1067"/>
    </row>
    <row r="118" spans="3:11">
      <c r="C118" s="1233" t="s">
        <v>355</v>
      </c>
      <c r="D118" s="853"/>
      <c r="E118" s="853"/>
      <c r="F118" s="853"/>
      <c r="G118" s="853"/>
      <c r="H118" s="853"/>
      <c r="I118" s="853"/>
      <c r="J118" s="853"/>
      <c r="K118" s="923"/>
    </row>
    <row r="119" spans="3:11">
      <c r="C119" s="1233" t="s">
        <v>355</v>
      </c>
      <c r="D119" s="853"/>
      <c r="E119" s="853"/>
      <c r="F119" s="853"/>
      <c r="G119" s="853"/>
      <c r="H119" s="853"/>
      <c r="I119" s="853"/>
      <c r="J119" s="853"/>
      <c r="K119" s="923"/>
    </row>
    <row r="120" spans="3:11">
      <c r="C120" s="1032" t="s">
        <v>797</v>
      </c>
      <c r="D120" s="853"/>
      <c r="E120" s="853"/>
      <c r="F120" s="853"/>
      <c r="G120" s="853"/>
      <c r="H120" s="853"/>
      <c r="I120" s="853"/>
      <c r="J120" s="853"/>
      <c r="K120" s="923"/>
    </row>
    <row r="121" spans="3:11">
      <c r="C121" s="1041" t="s">
        <v>772</v>
      </c>
      <c r="D121" s="853"/>
      <c r="E121" s="853"/>
      <c r="F121" s="853"/>
      <c r="G121" s="853"/>
      <c r="H121" s="853"/>
      <c r="I121" s="853"/>
      <c r="J121" s="853"/>
      <c r="K121" s="923"/>
    </row>
    <row r="122" spans="3:11">
      <c r="C122" s="1233" t="s">
        <v>355</v>
      </c>
      <c r="D122" s="853"/>
      <c r="E122" s="853"/>
      <c r="F122" s="853"/>
      <c r="G122" s="853"/>
      <c r="H122" s="853"/>
      <c r="I122" s="853"/>
      <c r="J122" s="853"/>
      <c r="K122" s="923"/>
    </row>
    <row r="123" spans="3:11">
      <c r="C123" s="1233" t="s">
        <v>355</v>
      </c>
      <c r="D123" s="853"/>
      <c r="E123" s="853"/>
      <c r="F123" s="853"/>
      <c r="G123" s="853"/>
      <c r="H123" s="853"/>
      <c r="I123" s="853"/>
      <c r="J123" s="853"/>
      <c r="K123" s="923"/>
    </row>
    <row r="124" spans="3:11">
      <c r="C124" s="1233" t="s">
        <v>355</v>
      </c>
      <c r="D124" s="853"/>
      <c r="E124" s="853"/>
      <c r="F124" s="853"/>
      <c r="G124" s="853"/>
      <c r="H124" s="853"/>
      <c r="I124" s="853"/>
      <c r="J124" s="853"/>
      <c r="K124" s="923"/>
    </row>
    <row r="125" spans="3:11">
      <c r="C125" s="1035" t="s">
        <v>27</v>
      </c>
      <c r="D125" s="1064"/>
      <c r="E125" s="1064"/>
      <c r="F125" s="1064"/>
      <c r="G125" s="1064"/>
      <c r="H125" s="1064"/>
      <c r="I125" s="1064"/>
      <c r="J125" s="1064"/>
      <c r="K125" s="1068"/>
    </row>
    <row r="126" spans="3:11">
      <c r="C126" s="1042"/>
      <c r="D126" s="861"/>
      <c r="E126" s="861"/>
      <c r="F126" s="861"/>
      <c r="G126" s="861"/>
      <c r="H126" s="861"/>
      <c r="I126" s="861"/>
      <c r="J126" s="861"/>
      <c r="K126" s="861"/>
    </row>
    <row r="127" spans="3:11">
      <c r="C127" s="1035" t="s">
        <v>28</v>
      </c>
      <c r="D127" s="1065"/>
      <c r="E127" s="1065"/>
      <c r="F127" s="1065"/>
      <c r="G127" s="1065"/>
      <c r="H127" s="1065"/>
      <c r="I127" s="1065"/>
      <c r="J127" s="1065"/>
      <c r="K127" s="1065"/>
    </row>
    <row r="128" spans="3:11">
      <c r="C128" s="1042" t="s">
        <v>773</v>
      </c>
      <c r="D128" s="1042"/>
      <c r="E128" s="1042"/>
      <c r="F128" s="1042"/>
      <c r="G128" s="1042"/>
      <c r="H128" s="1042"/>
      <c r="I128" s="1042"/>
      <c r="J128" s="1042"/>
      <c r="K128" s="1042"/>
    </row>
    <row r="129" spans="3:11">
      <c r="C129" s="1042" t="s">
        <v>774</v>
      </c>
      <c r="D129" s="1042"/>
      <c r="E129" s="1042"/>
      <c r="F129" s="1042"/>
      <c r="G129" s="1042"/>
      <c r="H129" s="1042"/>
      <c r="I129" s="1042"/>
      <c r="J129" s="1042"/>
      <c r="K129" s="1042"/>
    </row>
    <row r="130" spans="3:11">
      <c r="C130" s="1045" t="s">
        <v>791</v>
      </c>
      <c r="D130" s="1042"/>
      <c r="E130" s="1042"/>
      <c r="F130" s="1042"/>
      <c r="G130" s="1042"/>
      <c r="H130" s="1042"/>
      <c r="I130" s="1042"/>
      <c r="J130" s="1042"/>
      <c r="K130" s="1042"/>
    </row>
    <row r="131" spans="3:11">
      <c r="C131" s="1042"/>
      <c r="D131" s="1042"/>
      <c r="E131" s="1042"/>
      <c r="F131" s="1042"/>
      <c r="G131" s="1042"/>
      <c r="H131" s="1042"/>
      <c r="I131" s="1042"/>
      <c r="J131" s="1042"/>
      <c r="K131" s="1042"/>
    </row>
    <row r="132" spans="3:11" ht="14.4" customHeight="1">
      <c r="C132" s="1069" t="s">
        <v>735</v>
      </c>
      <c r="D132" s="1069"/>
      <c r="E132" s="1069"/>
      <c r="F132" s="1069"/>
      <c r="G132" s="1069"/>
      <c r="H132" s="1069"/>
      <c r="I132" s="1069"/>
      <c r="K132" s="1042"/>
    </row>
    <row r="133" spans="3:11" ht="14.4">
      <c r="C133" s="1228"/>
      <c r="D133" s="1228"/>
      <c r="E133" s="1228"/>
      <c r="F133" s="1228"/>
      <c r="G133" s="1228"/>
      <c r="H133" s="1228"/>
      <c r="I133" s="1228"/>
      <c r="K133" s="1042"/>
    </row>
    <row r="134" spans="3:11" ht="27.6">
      <c r="C134" s="889" t="s">
        <v>0</v>
      </c>
      <c r="D134" s="1070"/>
      <c r="E134" s="1071"/>
      <c r="F134" s="1053"/>
      <c r="G134" s="1072"/>
      <c r="H134" s="1056" t="s">
        <v>587</v>
      </c>
      <c r="I134" s="1073"/>
      <c r="K134" s="1042"/>
    </row>
    <row r="135" spans="3:11" ht="14.4" customHeight="1">
      <c r="C135" s="1305" t="s">
        <v>330</v>
      </c>
      <c r="D135" s="1306" t="s">
        <v>1</v>
      </c>
      <c r="E135" s="1307" t="s">
        <v>29</v>
      </c>
      <c r="F135" s="1303" t="s">
        <v>4</v>
      </c>
      <c r="G135" s="1303" t="s">
        <v>526</v>
      </c>
      <c r="H135" s="1303" t="s">
        <v>5</v>
      </c>
      <c r="I135" s="1307" t="s">
        <v>30</v>
      </c>
      <c r="K135" s="1042"/>
    </row>
    <row r="136" spans="3:11" ht="14.4" customHeight="1">
      <c r="C136" s="1305"/>
      <c r="D136" s="1306"/>
      <c r="E136" s="1307"/>
      <c r="F136" s="1304"/>
      <c r="G136" s="1304"/>
      <c r="H136" s="1304"/>
      <c r="I136" s="1307"/>
      <c r="K136" s="1042"/>
    </row>
    <row r="137" spans="3:11">
      <c r="C137" s="1048"/>
      <c r="D137" s="1048"/>
      <c r="E137" s="1057"/>
      <c r="F137" s="1057"/>
      <c r="G137" s="1057"/>
      <c r="H137" s="1057"/>
      <c r="I137" s="1057"/>
      <c r="K137" s="1042"/>
    </row>
    <row r="138" spans="3:11">
      <c r="C138" s="1030" t="s">
        <v>569</v>
      </c>
      <c r="D138" s="1063"/>
      <c r="E138" s="1063"/>
      <c r="F138" s="1063"/>
      <c r="G138" s="1063"/>
      <c r="H138" s="1063"/>
      <c r="I138" s="1063"/>
      <c r="K138" s="1042"/>
    </row>
    <row r="139" spans="3:11">
      <c r="C139" s="1032" t="s">
        <v>792</v>
      </c>
      <c r="D139" s="923"/>
      <c r="E139" s="923"/>
      <c r="F139" s="923"/>
      <c r="G139" s="923"/>
      <c r="H139" s="923"/>
      <c r="I139" s="913"/>
      <c r="K139" s="1042"/>
    </row>
    <row r="140" spans="3:11">
      <c r="C140" s="1041" t="s">
        <v>355</v>
      </c>
      <c r="D140" s="923"/>
      <c r="E140" s="923"/>
      <c r="F140" s="923"/>
      <c r="G140" s="923"/>
      <c r="H140" s="923"/>
      <c r="I140" s="913"/>
      <c r="K140" s="1042"/>
    </row>
    <row r="141" spans="3:11">
      <c r="C141" s="1032" t="s">
        <v>793</v>
      </c>
      <c r="D141" s="923"/>
      <c r="E141" s="923"/>
      <c r="F141" s="923"/>
      <c r="G141" s="923"/>
      <c r="H141" s="923"/>
      <c r="I141" s="913"/>
      <c r="K141" s="1042"/>
    </row>
    <row r="142" spans="3:11">
      <c r="C142" s="1041" t="s">
        <v>355</v>
      </c>
      <c r="D142" s="923"/>
      <c r="E142" s="923"/>
      <c r="F142" s="923"/>
      <c r="G142" s="923"/>
      <c r="H142" s="923"/>
      <c r="I142" s="913"/>
      <c r="K142" s="1042"/>
    </row>
    <row r="143" spans="3:11">
      <c r="C143" s="1032"/>
      <c r="D143" s="923"/>
      <c r="E143" s="923"/>
      <c r="F143" s="923"/>
      <c r="G143" s="923"/>
      <c r="H143" s="923"/>
      <c r="I143" s="913"/>
      <c r="K143" s="1042"/>
    </row>
    <row r="144" spans="3:11">
      <c r="C144" s="1033" t="s">
        <v>11</v>
      </c>
      <c r="D144" s="1065"/>
      <c r="E144" s="1065"/>
      <c r="F144" s="1065"/>
      <c r="G144" s="1065"/>
      <c r="H144" s="1065"/>
      <c r="I144" s="1074"/>
      <c r="K144" s="1042"/>
    </row>
    <row r="145" spans="1:21">
      <c r="C145" s="1036"/>
      <c r="D145" s="1067"/>
      <c r="E145" s="1067"/>
      <c r="F145" s="1067"/>
      <c r="G145" s="1067"/>
      <c r="H145" s="1067"/>
      <c r="I145" s="1075"/>
      <c r="K145" s="1042"/>
    </row>
    <row r="146" spans="1:21">
      <c r="C146" s="1037" t="s">
        <v>570</v>
      </c>
      <c r="D146" s="1067"/>
      <c r="E146" s="1067"/>
      <c r="F146" s="1067"/>
      <c r="G146" s="1067"/>
      <c r="H146" s="1067"/>
      <c r="I146" s="1075"/>
      <c r="K146" s="1042"/>
    </row>
    <row r="147" spans="1:21">
      <c r="C147" s="1032" t="s">
        <v>15</v>
      </c>
      <c r="D147" s="923"/>
      <c r="E147" s="923"/>
      <c r="F147" s="923"/>
      <c r="G147" s="923"/>
      <c r="H147" s="923"/>
      <c r="I147" s="913"/>
      <c r="K147" s="1042"/>
    </row>
    <row r="148" spans="1:21">
      <c r="C148" s="1038" t="s">
        <v>795</v>
      </c>
      <c r="D148" s="923"/>
      <c r="E148" s="923"/>
      <c r="F148" s="923"/>
      <c r="G148" s="923"/>
      <c r="H148" s="923"/>
      <c r="I148" s="913"/>
      <c r="K148" s="1042"/>
      <c r="M148" s="835"/>
      <c r="N148" s="835"/>
      <c r="O148" s="835"/>
      <c r="P148" s="835"/>
      <c r="Q148" s="835"/>
      <c r="R148" s="835"/>
      <c r="S148" s="835"/>
      <c r="T148" s="835"/>
      <c r="U148" s="835"/>
    </row>
    <row r="149" spans="1:21">
      <c r="C149" s="1233" t="s">
        <v>355</v>
      </c>
      <c r="D149" s="923"/>
      <c r="E149" s="923"/>
      <c r="F149" s="923"/>
      <c r="G149" s="923"/>
      <c r="H149" s="923"/>
      <c r="I149" s="913"/>
      <c r="K149" s="1042"/>
      <c r="M149" s="835"/>
      <c r="N149" s="835"/>
      <c r="O149" s="835"/>
      <c r="P149" s="835"/>
      <c r="Q149" s="835"/>
      <c r="R149" s="835"/>
      <c r="S149" s="835"/>
      <c r="T149" s="835"/>
      <c r="U149" s="835"/>
    </row>
    <row r="150" spans="1:21">
      <c r="C150" s="1233" t="s">
        <v>355</v>
      </c>
      <c r="D150" s="923"/>
      <c r="E150" s="923"/>
      <c r="F150" s="923"/>
      <c r="G150" s="923"/>
      <c r="H150" s="923"/>
      <c r="I150" s="913"/>
      <c r="K150" s="1042"/>
      <c r="M150" s="835"/>
      <c r="N150" s="835"/>
      <c r="O150" s="835"/>
      <c r="P150" s="835"/>
      <c r="Q150" s="835"/>
      <c r="R150" s="835"/>
      <c r="S150" s="835"/>
      <c r="T150" s="835"/>
      <c r="U150" s="835"/>
    </row>
    <row r="151" spans="1:21">
      <c r="C151" s="1233" t="s">
        <v>355</v>
      </c>
      <c r="D151" s="923"/>
      <c r="E151" s="923"/>
      <c r="F151" s="923"/>
      <c r="G151" s="923"/>
      <c r="H151" s="923"/>
      <c r="I151" s="913"/>
      <c r="K151" s="1042"/>
      <c r="M151" s="835"/>
      <c r="N151" s="835"/>
      <c r="O151" s="835"/>
      <c r="P151" s="835"/>
      <c r="Q151" s="835"/>
      <c r="R151" s="835"/>
      <c r="S151" s="835"/>
      <c r="T151" s="835"/>
      <c r="U151" s="835"/>
    </row>
    <row r="152" spans="1:21">
      <c r="C152" s="1233" t="s">
        <v>355</v>
      </c>
      <c r="D152" s="923"/>
      <c r="E152" s="923"/>
      <c r="F152" s="923"/>
      <c r="G152" s="923"/>
      <c r="H152" s="923"/>
      <c r="I152" s="913"/>
      <c r="K152" s="1042"/>
      <c r="M152" s="835"/>
      <c r="N152" s="835"/>
      <c r="O152" s="835"/>
      <c r="P152" s="835"/>
      <c r="Q152" s="835"/>
      <c r="R152" s="835"/>
      <c r="S152" s="835"/>
      <c r="T152" s="835"/>
      <c r="U152" s="835"/>
    </row>
    <row r="153" spans="1:21" s="1042" customFormat="1">
      <c r="C153" s="1032" t="s">
        <v>796</v>
      </c>
      <c r="D153" s="923"/>
      <c r="E153" s="923"/>
      <c r="F153" s="923"/>
      <c r="G153" s="923"/>
      <c r="H153" s="923"/>
      <c r="I153" s="913"/>
    </row>
    <row r="154" spans="1:21" s="1042" customFormat="1">
      <c r="C154" s="1041" t="s">
        <v>772</v>
      </c>
      <c r="D154" s="923"/>
      <c r="E154" s="923"/>
      <c r="F154" s="923"/>
      <c r="G154" s="923"/>
      <c r="H154" s="923"/>
      <c r="I154" s="913"/>
    </row>
    <row r="155" spans="1:21" s="1042" customFormat="1">
      <c r="C155" s="1233" t="s">
        <v>355</v>
      </c>
      <c r="D155" s="923"/>
      <c r="E155" s="923"/>
      <c r="F155" s="923"/>
      <c r="G155" s="923"/>
      <c r="H155" s="923"/>
      <c r="I155" s="913"/>
    </row>
    <row r="156" spans="1:21" s="1042" customFormat="1">
      <c r="C156" s="1233" t="s">
        <v>355</v>
      </c>
      <c r="D156" s="923"/>
      <c r="E156" s="923"/>
      <c r="F156" s="923"/>
      <c r="G156" s="923"/>
      <c r="H156" s="923"/>
      <c r="I156" s="913"/>
    </row>
    <row r="157" spans="1:21" s="1042" customFormat="1">
      <c r="A157" s="835"/>
      <c r="B157" s="835"/>
      <c r="C157" s="1032" t="s">
        <v>797</v>
      </c>
      <c r="D157" s="923"/>
      <c r="E157" s="923"/>
      <c r="F157" s="923"/>
      <c r="G157" s="923"/>
      <c r="H157" s="923"/>
      <c r="I157" s="913"/>
    </row>
    <row r="158" spans="1:21" s="1042" customFormat="1">
      <c r="A158" s="835"/>
      <c r="B158" s="835"/>
      <c r="C158" s="1041" t="s">
        <v>772</v>
      </c>
      <c r="D158" s="923"/>
      <c r="E158" s="923"/>
      <c r="F158" s="923"/>
      <c r="G158" s="923"/>
      <c r="H158" s="923"/>
      <c r="I158" s="913"/>
    </row>
    <row r="159" spans="1:21" s="1042" customFormat="1">
      <c r="A159" s="835"/>
      <c r="B159" s="835"/>
      <c r="C159" s="1233" t="s">
        <v>355</v>
      </c>
      <c r="D159" s="923"/>
      <c r="E159" s="923"/>
      <c r="F159" s="923"/>
      <c r="G159" s="923"/>
      <c r="H159" s="923"/>
      <c r="I159" s="913"/>
    </row>
    <row r="160" spans="1:21" s="1042" customFormat="1">
      <c r="A160" s="835"/>
      <c r="B160" s="835"/>
      <c r="C160" s="1233" t="s">
        <v>355</v>
      </c>
      <c r="D160" s="923"/>
      <c r="E160" s="923"/>
      <c r="F160" s="923"/>
      <c r="G160" s="923"/>
      <c r="H160" s="923"/>
      <c r="I160" s="913"/>
    </row>
    <row r="161" spans="1:21">
      <c r="C161" s="1035" t="s">
        <v>27</v>
      </c>
      <c r="D161" s="1065"/>
      <c r="E161" s="1065"/>
      <c r="F161" s="1065"/>
      <c r="G161" s="1065"/>
      <c r="H161" s="1065"/>
      <c r="I161" s="1074"/>
      <c r="K161" s="1042"/>
    </row>
    <row r="162" spans="1:21">
      <c r="C162" s="1042"/>
      <c r="D162" s="861"/>
      <c r="E162" s="861"/>
      <c r="F162" s="861"/>
      <c r="G162" s="861"/>
      <c r="H162" s="861"/>
      <c r="I162" s="1076"/>
      <c r="K162" s="1042"/>
    </row>
    <row r="163" spans="1:21">
      <c r="C163" s="1035" t="s">
        <v>28</v>
      </c>
      <c r="D163" s="1065"/>
      <c r="E163" s="1065"/>
      <c r="F163" s="1065"/>
      <c r="G163" s="1065"/>
      <c r="H163" s="1065"/>
      <c r="I163" s="1074"/>
      <c r="K163" s="1042"/>
    </row>
    <row r="164" spans="1:21">
      <c r="C164" s="1042" t="s">
        <v>773</v>
      </c>
      <c r="D164" s="908"/>
      <c r="E164" s="908"/>
      <c r="F164" s="908"/>
      <c r="G164" s="908"/>
      <c r="H164" s="908"/>
      <c r="I164" s="908"/>
      <c r="J164" s="908"/>
    </row>
    <row r="165" spans="1:21">
      <c r="C165" s="1042" t="s">
        <v>774</v>
      </c>
      <c r="D165" s="908"/>
      <c r="E165" s="908"/>
      <c r="F165" s="908"/>
      <c r="G165" s="908"/>
      <c r="H165" s="908"/>
      <c r="I165" s="908"/>
      <c r="J165" s="908"/>
    </row>
    <row r="166" spans="1:21">
      <c r="C166" s="1045" t="s">
        <v>791</v>
      </c>
      <c r="D166" s="908"/>
      <c r="E166" s="908"/>
      <c r="F166" s="908"/>
      <c r="G166" s="908"/>
      <c r="H166" s="908"/>
      <c r="I166" s="908"/>
      <c r="J166" s="908"/>
    </row>
    <row r="167" spans="1:21" ht="36" customHeight="1">
      <c r="A167" s="897"/>
      <c r="C167" s="1405" t="s">
        <v>729</v>
      </c>
      <c r="D167" s="1405"/>
      <c r="E167" s="1405"/>
      <c r="F167" s="1405"/>
      <c r="G167" s="1405"/>
      <c r="H167" s="1405"/>
      <c r="I167" s="1405"/>
      <c r="J167" s="1405"/>
      <c r="K167" s="1405"/>
      <c r="M167" s="1405" t="s">
        <v>730</v>
      </c>
      <c r="N167" s="1405"/>
      <c r="O167" s="1405"/>
      <c r="P167" s="1405"/>
      <c r="Q167" s="1405"/>
      <c r="R167" s="1405"/>
      <c r="S167" s="1405"/>
      <c r="T167" s="1405"/>
      <c r="U167" s="1405"/>
    </row>
    <row r="168" spans="1:21" ht="15.6">
      <c r="C168" s="1230"/>
      <c r="D168" s="1230"/>
      <c r="E168" s="1230"/>
      <c r="F168" s="1230"/>
      <c r="G168" s="1230"/>
      <c r="H168" s="1230"/>
      <c r="I168" s="1230"/>
      <c r="J168" s="1230"/>
      <c r="K168" s="1230"/>
      <c r="M168" s="1230"/>
      <c r="N168" s="1230"/>
      <c r="O168" s="1230"/>
      <c r="P168" s="1230"/>
      <c r="Q168" s="1230"/>
      <c r="R168" s="1230"/>
      <c r="S168" s="1230"/>
      <c r="T168" s="1230"/>
      <c r="U168" s="1230"/>
    </row>
    <row r="169" spans="1:21" ht="27.6">
      <c r="C169" s="886" t="s">
        <v>257</v>
      </c>
      <c r="D169" s="839"/>
      <c r="E169" s="840"/>
      <c r="F169" s="840"/>
      <c r="G169" s="841"/>
      <c r="H169" s="839"/>
      <c r="I169" s="839"/>
      <c r="J169" s="842"/>
      <c r="K169" s="843" t="s">
        <v>571</v>
      </c>
      <c r="M169" s="886" t="s">
        <v>257</v>
      </c>
      <c r="N169" s="839"/>
      <c r="O169" s="840"/>
      <c r="P169" s="840"/>
      <c r="Q169" s="841"/>
      <c r="R169" s="839"/>
      <c r="S169" s="839"/>
      <c r="T169" s="842"/>
      <c r="U169" s="843" t="s">
        <v>571</v>
      </c>
    </row>
    <row r="170" spans="1:21" ht="24.9" customHeight="1">
      <c r="C170" s="1409" t="s">
        <v>328</v>
      </c>
      <c r="D170" s="1407" t="s">
        <v>1</v>
      </c>
      <c r="E170" s="1326" t="s">
        <v>2</v>
      </c>
      <c r="F170" s="1316"/>
      <c r="G170" s="1327"/>
      <c r="H170" s="1328" t="s">
        <v>3</v>
      </c>
      <c r="I170" s="1329" t="s">
        <v>4</v>
      </c>
      <c r="J170" s="1342" t="s">
        <v>526</v>
      </c>
      <c r="K170" s="1308" t="s">
        <v>5</v>
      </c>
      <c r="M170" s="1409" t="s">
        <v>328</v>
      </c>
      <c r="N170" s="1407" t="s">
        <v>1</v>
      </c>
      <c r="O170" s="1326" t="s">
        <v>2</v>
      </c>
      <c r="P170" s="1316"/>
      <c r="Q170" s="1327"/>
      <c r="R170" s="1328" t="s">
        <v>3</v>
      </c>
      <c r="S170" s="1329" t="s">
        <v>4</v>
      </c>
      <c r="T170" s="1342" t="s">
        <v>526</v>
      </c>
      <c r="U170" s="1308" t="s">
        <v>5</v>
      </c>
    </row>
    <row r="171" spans="1:21" ht="28.5" customHeight="1">
      <c r="C171" s="1312"/>
      <c r="D171" s="1408"/>
      <c r="E171" s="1225" t="s">
        <v>601</v>
      </c>
      <c r="F171" s="1223" t="s">
        <v>602</v>
      </c>
      <c r="G171" s="1226" t="s">
        <v>7</v>
      </c>
      <c r="H171" s="1319"/>
      <c r="I171" s="1321"/>
      <c r="J171" s="1323"/>
      <c r="K171" s="1309"/>
      <c r="M171" s="1312"/>
      <c r="N171" s="1408"/>
      <c r="O171" s="1225" t="s">
        <v>601</v>
      </c>
      <c r="P171" s="1223" t="s">
        <v>602</v>
      </c>
      <c r="Q171" s="1226" t="s">
        <v>7</v>
      </c>
      <c r="R171" s="1319"/>
      <c r="S171" s="1321"/>
      <c r="T171" s="1323"/>
      <c r="U171" s="1309"/>
    </row>
    <row r="172" spans="1:21" ht="9" customHeight="1">
      <c r="C172" s="845"/>
      <c r="D172" s="845"/>
      <c r="E172" s="846"/>
      <c r="F172" s="846"/>
      <c r="G172" s="846"/>
      <c r="H172" s="846"/>
      <c r="I172" s="847"/>
      <c r="J172" s="845"/>
      <c r="K172" s="846"/>
      <c r="M172" s="845"/>
      <c r="N172" s="845"/>
      <c r="O172" s="846"/>
      <c r="P172" s="846"/>
      <c r="Q172" s="846"/>
      <c r="R172" s="846"/>
      <c r="S172" s="847"/>
      <c r="T172" s="845"/>
      <c r="U172" s="846"/>
    </row>
    <row r="173" spans="1:21" ht="14.25" customHeight="1">
      <c r="A173" s="895"/>
      <c r="C173" s="1030" t="s">
        <v>569</v>
      </c>
      <c r="D173" s="1112"/>
      <c r="E173" s="1112"/>
      <c r="F173" s="1112"/>
      <c r="G173" s="1112"/>
      <c r="H173" s="1112"/>
      <c r="I173" s="1112"/>
      <c r="J173" s="1119"/>
      <c r="K173" s="1119"/>
      <c r="M173" s="1030" t="s">
        <v>569</v>
      </c>
      <c r="N173" s="1112"/>
      <c r="O173" s="1112"/>
      <c r="P173" s="1112"/>
      <c r="Q173" s="1112"/>
      <c r="R173" s="1112"/>
      <c r="S173" s="1112"/>
      <c r="T173" s="1119"/>
      <c r="U173" s="1119"/>
    </row>
    <row r="174" spans="1:21" ht="14.4">
      <c r="A174" s="895"/>
      <c r="C174" s="1032" t="s">
        <v>9</v>
      </c>
      <c r="D174" s="853"/>
      <c r="E174" s="853"/>
      <c r="F174" s="853"/>
      <c r="G174" s="853"/>
      <c r="H174" s="853"/>
      <c r="I174" s="853"/>
      <c r="J174" s="853"/>
      <c r="K174" s="853"/>
      <c r="M174" s="1032" t="s">
        <v>9</v>
      </c>
      <c r="N174" s="853"/>
      <c r="O174" s="853"/>
      <c r="P174" s="853"/>
      <c r="Q174" s="853"/>
      <c r="R174" s="853"/>
      <c r="S174" s="853"/>
      <c r="T174" s="853"/>
      <c r="U174" s="853"/>
    </row>
    <row r="175" spans="1:21" ht="14.4">
      <c r="A175" s="895"/>
      <c r="C175" s="1032" t="s">
        <v>577</v>
      </c>
      <c r="D175" s="853"/>
      <c r="E175" s="853"/>
      <c r="F175" s="853"/>
      <c r="G175" s="853"/>
      <c r="H175" s="853"/>
      <c r="I175" s="853"/>
      <c r="J175" s="853"/>
      <c r="K175" s="853"/>
      <c r="M175" s="1032" t="s">
        <v>588</v>
      </c>
      <c r="N175" s="853"/>
      <c r="O175" s="853"/>
      <c r="P175" s="853"/>
      <c r="Q175" s="853"/>
      <c r="R175" s="853"/>
      <c r="S175" s="853"/>
      <c r="T175" s="853"/>
      <c r="U175" s="853"/>
    </row>
    <row r="176" spans="1:21" ht="14.4">
      <c r="A176" s="895"/>
      <c r="C176" s="1032"/>
      <c r="D176" s="853"/>
      <c r="E176" s="853"/>
      <c r="F176" s="853"/>
      <c r="G176" s="853"/>
      <c r="H176" s="853"/>
      <c r="I176" s="853"/>
      <c r="J176" s="853"/>
      <c r="K176" s="853"/>
      <c r="M176" s="1032"/>
      <c r="N176" s="853"/>
      <c r="O176" s="853"/>
      <c r="P176" s="853"/>
      <c r="Q176" s="853"/>
      <c r="R176" s="853"/>
      <c r="S176" s="853"/>
      <c r="T176" s="853"/>
      <c r="U176" s="853"/>
    </row>
    <row r="177" spans="1:21" ht="14.4">
      <c r="A177" s="895"/>
      <c r="C177" s="1113" t="s">
        <v>11</v>
      </c>
      <c r="D177" s="1064"/>
      <c r="E177" s="1064"/>
      <c r="F177" s="1064"/>
      <c r="G177" s="1064"/>
      <c r="H177" s="1064"/>
      <c r="I177" s="1064"/>
      <c r="J177" s="1064"/>
      <c r="K177" s="1064"/>
      <c r="M177" s="1113" t="s">
        <v>11</v>
      </c>
      <c r="N177" s="1064"/>
      <c r="O177" s="1064"/>
      <c r="P177" s="1064"/>
      <c r="Q177" s="1064"/>
      <c r="R177" s="1064"/>
      <c r="S177" s="1064"/>
      <c r="T177" s="1064"/>
      <c r="U177" s="1064"/>
    </row>
    <row r="178" spans="1:21" ht="14.4">
      <c r="A178" s="895"/>
      <c r="C178" s="1036"/>
      <c r="D178" s="1066"/>
      <c r="E178" s="1066"/>
      <c r="F178" s="1066"/>
      <c r="G178" s="1066"/>
      <c r="H178" s="1066"/>
      <c r="I178" s="1066"/>
      <c r="J178" s="1066"/>
      <c r="K178" s="1120"/>
      <c r="M178" s="1036"/>
      <c r="N178" s="1066"/>
      <c r="O178" s="1066"/>
      <c r="P178" s="1066"/>
      <c r="Q178" s="1066"/>
      <c r="R178" s="1066"/>
      <c r="S178" s="1066"/>
      <c r="T178" s="1066"/>
      <c r="U178" s="1120"/>
    </row>
    <row r="179" spans="1:21" ht="14.4">
      <c r="A179" s="895"/>
      <c r="C179" s="1037" t="s">
        <v>570</v>
      </c>
      <c r="D179" s="1066"/>
      <c r="E179" s="1066"/>
      <c r="F179" s="1066"/>
      <c r="G179" s="1066"/>
      <c r="H179" s="1066"/>
      <c r="I179" s="1066"/>
      <c r="J179" s="1066"/>
      <c r="K179" s="1067"/>
      <c r="M179" s="1037" t="s">
        <v>570</v>
      </c>
      <c r="N179" s="1066"/>
      <c r="O179" s="1066"/>
      <c r="P179" s="1066"/>
      <c r="Q179" s="1066"/>
      <c r="R179" s="1066"/>
      <c r="S179" s="1066"/>
      <c r="T179" s="1066"/>
      <c r="U179" s="1067"/>
    </row>
    <row r="180" spans="1:21" ht="14.4">
      <c r="A180" s="895"/>
      <c r="C180" s="1032" t="s">
        <v>578</v>
      </c>
      <c r="D180" s="853"/>
      <c r="E180" s="853"/>
      <c r="F180" s="853"/>
      <c r="G180" s="853"/>
      <c r="H180" s="853"/>
      <c r="I180" s="853"/>
      <c r="J180" s="853"/>
      <c r="K180" s="853"/>
      <c r="M180" s="1032" t="s">
        <v>578</v>
      </c>
      <c r="N180" s="853"/>
      <c r="O180" s="853"/>
      <c r="P180" s="853"/>
      <c r="Q180" s="853"/>
      <c r="R180" s="853"/>
      <c r="S180" s="853"/>
      <c r="T180" s="853"/>
      <c r="U180" s="853"/>
    </row>
    <row r="181" spans="1:21" ht="14.4">
      <c r="A181" s="895"/>
      <c r="C181" s="1032" t="s">
        <v>579</v>
      </c>
      <c r="D181" s="853"/>
      <c r="E181" s="853"/>
      <c r="F181" s="853"/>
      <c r="G181" s="853"/>
      <c r="H181" s="853"/>
      <c r="I181" s="853"/>
      <c r="J181" s="853"/>
      <c r="K181" s="853"/>
      <c r="M181" s="1032" t="s">
        <v>579</v>
      </c>
      <c r="N181" s="853"/>
      <c r="O181" s="853"/>
      <c r="P181" s="853"/>
      <c r="Q181" s="853"/>
      <c r="R181" s="853"/>
      <c r="S181" s="853"/>
      <c r="T181" s="853"/>
      <c r="U181" s="853"/>
    </row>
    <row r="182" spans="1:21" ht="14.4">
      <c r="A182" s="895"/>
      <c r="C182" s="1032" t="s">
        <v>580</v>
      </c>
      <c r="D182" s="1067"/>
      <c r="E182" s="1067"/>
      <c r="F182" s="1067"/>
      <c r="G182" s="1067"/>
      <c r="H182" s="1067"/>
      <c r="I182" s="1067"/>
      <c r="J182" s="1067"/>
      <c r="K182" s="853"/>
      <c r="M182" s="1032" t="s">
        <v>580</v>
      </c>
      <c r="N182" s="1067"/>
      <c r="O182" s="1067"/>
      <c r="P182" s="1067"/>
      <c r="Q182" s="1067"/>
      <c r="R182" s="1067"/>
      <c r="S182" s="1067"/>
      <c r="T182" s="1067"/>
      <c r="U182" s="853"/>
    </row>
    <row r="183" spans="1:21" ht="14.4">
      <c r="A183" s="895"/>
      <c r="C183" s="1038" t="s">
        <v>52</v>
      </c>
      <c r="D183" s="853"/>
      <c r="E183" s="853"/>
      <c r="F183" s="853"/>
      <c r="G183" s="853"/>
      <c r="H183" s="853"/>
      <c r="I183" s="853"/>
      <c r="J183" s="853"/>
      <c r="K183" s="853"/>
      <c r="M183" s="1038" t="s">
        <v>52</v>
      </c>
      <c r="N183" s="853"/>
      <c r="O183" s="853"/>
      <c r="P183" s="853"/>
      <c r="Q183" s="853"/>
      <c r="R183" s="853"/>
      <c r="S183" s="853"/>
      <c r="T183" s="853"/>
      <c r="U183" s="853"/>
    </row>
    <row r="184" spans="1:21" ht="14.4">
      <c r="A184" s="895"/>
      <c r="C184" s="1038" t="s">
        <v>53</v>
      </c>
      <c r="D184" s="853"/>
      <c r="E184" s="853"/>
      <c r="F184" s="853"/>
      <c r="G184" s="853"/>
      <c r="H184" s="853"/>
      <c r="I184" s="853"/>
      <c r="J184" s="853"/>
      <c r="K184" s="853"/>
      <c r="M184" s="1038" t="s">
        <v>53</v>
      </c>
      <c r="N184" s="853"/>
      <c r="O184" s="853"/>
      <c r="P184" s="853"/>
      <c r="Q184" s="853"/>
      <c r="R184" s="853"/>
      <c r="S184" s="853"/>
      <c r="T184" s="853"/>
      <c r="U184" s="853"/>
    </row>
    <row r="185" spans="1:21" ht="14.4">
      <c r="A185" s="895"/>
      <c r="C185" s="1038" t="s">
        <v>49</v>
      </c>
      <c r="D185" s="853"/>
      <c r="E185" s="853"/>
      <c r="F185" s="853"/>
      <c r="G185" s="853"/>
      <c r="H185" s="853"/>
      <c r="I185" s="853"/>
      <c r="J185" s="853"/>
      <c r="K185" s="853"/>
      <c r="M185" s="1038" t="s">
        <v>49</v>
      </c>
      <c r="N185" s="853"/>
      <c r="O185" s="853"/>
      <c r="P185" s="853"/>
      <c r="Q185" s="853"/>
      <c r="R185" s="853"/>
      <c r="S185" s="853"/>
      <c r="T185" s="853"/>
      <c r="U185" s="853"/>
    </row>
    <row r="186" spans="1:21" ht="14.4">
      <c r="A186" s="895"/>
      <c r="C186" s="1038" t="s">
        <v>50</v>
      </c>
      <c r="D186" s="853"/>
      <c r="E186" s="853"/>
      <c r="F186" s="853"/>
      <c r="G186" s="853"/>
      <c r="H186" s="853"/>
      <c r="I186" s="853"/>
      <c r="J186" s="853"/>
      <c r="K186" s="853"/>
      <c r="M186" s="1038" t="s">
        <v>50</v>
      </c>
      <c r="N186" s="853"/>
      <c r="O186" s="853"/>
      <c r="P186" s="853"/>
      <c r="Q186" s="853"/>
      <c r="R186" s="853"/>
      <c r="S186" s="853"/>
      <c r="T186" s="853"/>
      <c r="U186" s="853"/>
    </row>
    <row r="187" spans="1:21" ht="14.4">
      <c r="A187" s="895"/>
      <c r="C187" s="1038" t="s">
        <v>582</v>
      </c>
      <c r="D187" s="853"/>
      <c r="E187" s="853"/>
      <c r="F187" s="853"/>
      <c r="G187" s="853"/>
      <c r="H187" s="853"/>
      <c r="I187" s="853"/>
      <c r="J187" s="853"/>
      <c r="K187" s="853"/>
      <c r="M187" s="1038" t="s">
        <v>21</v>
      </c>
      <c r="N187" s="853"/>
      <c r="O187" s="853"/>
      <c r="P187" s="853"/>
      <c r="Q187" s="853"/>
      <c r="R187" s="853"/>
      <c r="S187" s="853"/>
      <c r="T187" s="853"/>
      <c r="U187" s="853"/>
    </row>
    <row r="188" spans="1:21" ht="14.4">
      <c r="A188" s="895"/>
      <c r="C188" s="1231" t="s">
        <v>22</v>
      </c>
      <c r="D188" s="853"/>
      <c r="E188" s="853"/>
      <c r="F188" s="853"/>
      <c r="G188" s="853"/>
      <c r="H188" s="853"/>
      <c r="I188" s="853"/>
      <c r="J188" s="853"/>
      <c r="K188" s="853"/>
      <c r="M188" s="1231" t="s">
        <v>22</v>
      </c>
      <c r="N188" s="853"/>
      <c r="O188" s="853"/>
      <c r="P188" s="853"/>
      <c r="Q188" s="853"/>
      <c r="R188" s="853"/>
      <c r="S188" s="853"/>
      <c r="T188" s="853"/>
      <c r="U188" s="853"/>
    </row>
    <row r="189" spans="1:21" ht="14.4">
      <c r="A189" s="895"/>
      <c r="C189" s="1232" t="s">
        <v>798</v>
      </c>
      <c r="D189" s="853"/>
      <c r="E189" s="853"/>
      <c r="F189" s="853"/>
      <c r="G189" s="853"/>
      <c r="H189" s="853"/>
      <c r="I189" s="853"/>
      <c r="J189" s="853"/>
      <c r="K189" s="853"/>
      <c r="M189" s="1232" t="s">
        <v>798</v>
      </c>
      <c r="N189" s="853"/>
      <c r="O189" s="853"/>
      <c r="P189" s="853"/>
      <c r="Q189" s="853"/>
      <c r="R189" s="853"/>
      <c r="S189" s="853"/>
      <c r="T189" s="853"/>
      <c r="U189" s="853"/>
    </row>
    <row r="190" spans="1:21" ht="14.4">
      <c r="A190" s="895"/>
      <c r="C190" s="1232" t="s">
        <v>799</v>
      </c>
      <c r="D190" s="853"/>
      <c r="E190" s="853"/>
      <c r="F190" s="853"/>
      <c r="G190" s="853"/>
      <c r="H190" s="853"/>
      <c r="I190" s="853"/>
      <c r="J190" s="853"/>
      <c r="K190" s="853"/>
      <c r="M190" s="1232" t="s">
        <v>799</v>
      </c>
      <c r="N190" s="853"/>
      <c r="O190" s="853"/>
      <c r="P190" s="853"/>
      <c r="Q190" s="853"/>
      <c r="R190" s="853"/>
      <c r="S190" s="853"/>
      <c r="T190" s="853"/>
      <c r="U190" s="853"/>
    </row>
    <row r="191" spans="1:21" ht="14.4">
      <c r="A191" s="895"/>
      <c r="C191" s="1231" t="s">
        <v>23</v>
      </c>
      <c r="D191" s="853"/>
      <c r="E191" s="853"/>
      <c r="F191" s="853"/>
      <c r="G191" s="853"/>
      <c r="H191" s="853"/>
      <c r="I191" s="853"/>
      <c r="J191" s="853"/>
      <c r="K191" s="853"/>
      <c r="M191" s="1231" t="s">
        <v>23</v>
      </c>
      <c r="N191" s="853"/>
      <c r="O191" s="853"/>
      <c r="P191" s="853"/>
      <c r="Q191" s="853"/>
      <c r="R191" s="853"/>
      <c r="S191" s="853"/>
      <c r="T191" s="853"/>
      <c r="U191" s="853"/>
    </row>
    <row r="192" spans="1:21" ht="14.4">
      <c r="A192" s="895"/>
      <c r="C192" s="1232" t="s">
        <v>798</v>
      </c>
      <c r="D192" s="853"/>
      <c r="E192" s="853"/>
      <c r="F192" s="853"/>
      <c r="G192" s="853"/>
      <c r="H192" s="853"/>
      <c r="I192" s="853"/>
      <c r="J192" s="853"/>
      <c r="K192" s="853"/>
      <c r="M192" s="1232" t="s">
        <v>798</v>
      </c>
      <c r="N192" s="853"/>
      <c r="O192" s="853"/>
      <c r="P192" s="853"/>
      <c r="Q192" s="853"/>
      <c r="R192" s="853"/>
      <c r="S192" s="853"/>
      <c r="T192" s="853"/>
      <c r="U192" s="853"/>
    </row>
    <row r="193" spans="1:21" ht="14.4">
      <c r="A193" s="895"/>
      <c r="C193" s="1232" t="s">
        <v>799</v>
      </c>
      <c r="D193" s="853"/>
      <c r="E193" s="853"/>
      <c r="F193" s="853"/>
      <c r="G193" s="853"/>
      <c r="H193" s="853"/>
      <c r="I193" s="853"/>
      <c r="J193" s="853"/>
      <c r="K193" s="853"/>
      <c r="M193" s="1232" t="s">
        <v>799</v>
      </c>
      <c r="N193" s="853"/>
      <c r="O193" s="853"/>
      <c r="P193" s="853"/>
      <c r="Q193" s="853"/>
      <c r="R193" s="853"/>
      <c r="S193" s="853"/>
      <c r="T193" s="853"/>
      <c r="U193" s="853"/>
    </row>
    <row r="194" spans="1:21" ht="14.4">
      <c r="A194" s="895"/>
      <c r="C194" s="1231" t="s">
        <v>24</v>
      </c>
      <c r="D194" s="853"/>
      <c r="E194" s="853"/>
      <c r="F194" s="853"/>
      <c r="G194" s="853"/>
      <c r="H194" s="853"/>
      <c r="I194" s="853"/>
      <c r="J194" s="853"/>
      <c r="K194" s="853"/>
      <c r="M194" s="1231" t="s">
        <v>24</v>
      </c>
      <c r="N194" s="853"/>
      <c r="O194" s="853"/>
      <c r="P194" s="853"/>
      <c r="Q194" s="853"/>
      <c r="R194" s="853"/>
      <c r="S194" s="853"/>
      <c r="T194" s="853"/>
      <c r="U194" s="853"/>
    </row>
    <row r="195" spans="1:21" ht="14.4">
      <c r="A195" s="895"/>
      <c r="C195" s="1232" t="s">
        <v>798</v>
      </c>
      <c r="D195" s="853"/>
      <c r="E195" s="853"/>
      <c r="F195" s="853"/>
      <c r="G195" s="853"/>
      <c r="H195" s="853"/>
      <c r="I195" s="853"/>
      <c r="J195" s="853"/>
      <c r="K195" s="853"/>
      <c r="M195" s="1232" t="s">
        <v>798</v>
      </c>
      <c r="N195" s="853"/>
      <c r="O195" s="853"/>
      <c r="P195" s="853"/>
      <c r="Q195" s="853"/>
      <c r="R195" s="853"/>
      <c r="S195" s="853"/>
      <c r="T195" s="853"/>
      <c r="U195" s="853"/>
    </row>
    <row r="196" spans="1:21" ht="14.4">
      <c r="A196" s="895"/>
      <c r="C196" s="1232" t="s">
        <v>799</v>
      </c>
      <c r="D196" s="853"/>
      <c r="E196" s="853"/>
      <c r="F196" s="853"/>
      <c r="G196" s="853"/>
      <c r="H196" s="853"/>
      <c r="I196" s="853"/>
      <c r="J196" s="853"/>
      <c r="K196" s="853"/>
      <c r="M196" s="1232" t="s">
        <v>799</v>
      </c>
      <c r="N196" s="853"/>
      <c r="O196" s="853"/>
      <c r="P196" s="853"/>
      <c r="Q196" s="853"/>
      <c r="R196" s="853"/>
      <c r="S196" s="853"/>
      <c r="T196" s="853"/>
      <c r="U196" s="853"/>
    </row>
    <row r="197" spans="1:21" ht="14.4">
      <c r="A197" s="895"/>
      <c r="C197" s="1032" t="s">
        <v>583</v>
      </c>
      <c r="D197" s="853"/>
      <c r="E197" s="853"/>
      <c r="F197" s="853"/>
      <c r="G197" s="853"/>
      <c r="H197" s="853"/>
      <c r="I197" s="853"/>
      <c r="J197" s="853"/>
      <c r="K197" s="853"/>
      <c r="M197" s="1032" t="s">
        <v>589</v>
      </c>
      <c r="N197" s="853"/>
      <c r="O197" s="853"/>
      <c r="P197" s="853"/>
      <c r="Q197" s="853"/>
      <c r="R197" s="853"/>
      <c r="S197" s="853"/>
      <c r="T197" s="853"/>
      <c r="U197" s="853"/>
    </row>
    <row r="198" spans="1:21" ht="14.4">
      <c r="A198" s="895"/>
      <c r="C198" s="1032" t="s">
        <v>26</v>
      </c>
      <c r="D198" s="1067"/>
      <c r="E198" s="1067"/>
      <c r="F198" s="1067"/>
      <c r="G198" s="1067"/>
      <c r="H198" s="1067"/>
      <c r="I198" s="1067"/>
      <c r="J198" s="1067"/>
      <c r="K198" s="853"/>
      <c r="M198" s="1032" t="s">
        <v>26</v>
      </c>
      <c r="N198" s="1067"/>
      <c r="O198" s="1067"/>
      <c r="P198" s="1067"/>
      <c r="Q198" s="1067"/>
      <c r="R198" s="1067"/>
      <c r="S198" s="1067"/>
      <c r="T198" s="1067"/>
      <c r="U198" s="853"/>
    </row>
    <row r="199" spans="1:21" ht="14.4">
      <c r="A199" s="895"/>
      <c r="C199" s="1041" t="s">
        <v>580</v>
      </c>
      <c r="D199" s="1067"/>
      <c r="E199" s="1067"/>
      <c r="F199" s="1067"/>
      <c r="G199" s="1067"/>
      <c r="H199" s="1067"/>
      <c r="I199" s="1067"/>
      <c r="J199" s="1067"/>
      <c r="K199" s="853"/>
      <c r="M199" s="1041" t="s">
        <v>580</v>
      </c>
      <c r="N199" s="1067"/>
      <c r="O199" s="1067"/>
      <c r="P199" s="1067"/>
      <c r="Q199" s="1067"/>
      <c r="R199" s="1067"/>
      <c r="S199" s="1067"/>
      <c r="T199" s="1067"/>
      <c r="U199" s="853"/>
    </row>
    <row r="200" spans="1:21" ht="14.4">
      <c r="A200" s="895"/>
      <c r="C200" s="1038" t="s">
        <v>52</v>
      </c>
      <c r="D200" s="853"/>
      <c r="E200" s="853"/>
      <c r="F200" s="853"/>
      <c r="G200" s="853"/>
      <c r="H200" s="853"/>
      <c r="I200" s="853"/>
      <c r="J200" s="853"/>
      <c r="K200" s="853"/>
      <c r="M200" s="1038" t="s">
        <v>52</v>
      </c>
      <c r="N200" s="853"/>
      <c r="O200" s="853"/>
      <c r="P200" s="853"/>
      <c r="Q200" s="853"/>
      <c r="R200" s="853"/>
      <c r="S200" s="853"/>
      <c r="T200" s="853"/>
      <c r="U200" s="853"/>
    </row>
    <row r="201" spans="1:21" ht="14.4">
      <c r="A201" s="895"/>
      <c r="C201" s="1038" t="s">
        <v>53</v>
      </c>
      <c r="D201" s="853"/>
      <c r="E201" s="853"/>
      <c r="F201" s="853"/>
      <c r="G201" s="853"/>
      <c r="H201" s="853"/>
      <c r="I201" s="853"/>
      <c r="J201" s="853"/>
      <c r="K201" s="853"/>
      <c r="M201" s="1038" t="s">
        <v>53</v>
      </c>
      <c r="N201" s="853"/>
      <c r="O201" s="853"/>
      <c r="P201" s="853"/>
      <c r="Q201" s="853"/>
      <c r="R201" s="853"/>
      <c r="S201" s="853"/>
      <c r="T201" s="853"/>
      <c r="U201" s="853"/>
    </row>
    <row r="202" spans="1:21" ht="14.4">
      <c r="A202" s="895"/>
      <c r="C202" s="1038" t="s">
        <v>49</v>
      </c>
      <c r="D202" s="853"/>
      <c r="E202" s="853"/>
      <c r="F202" s="853"/>
      <c r="G202" s="853"/>
      <c r="H202" s="853"/>
      <c r="I202" s="853"/>
      <c r="J202" s="853"/>
      <c r="K202" s="853"/>
      <c r="M202" s="1038" t="s">
        <v>49</v>
      </c>
      <c r="N202" s="853"/>
      <c r="O202" s="853"/>
      <c r="P202" s="853"/>
      <c r="Q202" s="853"/>
      <c r="R202" s="853"/>
      <c r="S202" s="853"/>
      <c r="T202" s="853"/>
      <c r="U202" s="853"/>
    </row>
    <row r="203" spans="1:21" ht="14.4">
      <c r="A203" s="895"/>
      <c r="C203" s="1038" t="s">
        <v>50</v>
      </c>
      <c r="D203" s="853"/>
      <c r="E203" s="853"/>
      <c r="F203" s="853"/>
      <c r="G203" s="853"/>
      <c r="H203" s="853"/>
      <c r="I203" s="853"/>
      <c r="J203" s="853"/>
      <c r="K203" s="853"/>
      <c r="M203" s="1038" t="s">
        <v>50</v>
      </c>
      <c r="N203" s="853"/>
      <c r="O203" s="853"/>
      <c r="P203" s="853"/>
      <c r="Q203" s="853"/>
      <c r="R203" s="853"/>
      <c r="S203" s="853"/>
      <c r="T203" s="853"/>
      <c r="U203" s="853"/>
    </row>
    <row r="204" spans="1:21" ht="14.4">
      <c r="A204" s="895"/>
      <c r="C204" s="1038" t="s">
        <v>582</v>
      </c>
      <c r="D204" s="853"/>
      <c r="E204" s="853"/>
      <c r="F204" s="853"/>
      <c r="G204" s="853"/>
      <c r="H204" s="853"/>
      <c r="I204" s="853"/>
      <c r="J204" s="853"/>
      <c r="K204" s="853"/>
      <c r="M204" s="1038" t="s">
        <v>21</v>
      </c>
      <c r="N204" s="853"/>
      <c r="O204" s="853"/>
      <c r="P204" s="853"/>
      <c r="Q204" s="853"/>
      <c r="R204" s="853"/>
      <c r="S204" s="853"/>
      <c r="T204" s="853"/>
      <c r="U204" s="853"/>
    </row>
    <row r="205" spans="1:21" ht="14.4">
      <c r="A205" s="895"/>
      <c r="C205" s="1032" t="s">
        <v>584</v>
      </c>
      <c r="D205" s="853"/>
      <c r="E205" s="853"/>
      <c r="F205" s="853"/>
      <c r="G205" s="853"/>
      <c r="H205" s="853"/>
      <c r="I205" s="853"/>
      <c r="J205" s="853"/>
      <c r="K205" s="853"/>
      <c r="M205" s="1032" t="s">
        <v>590</v>
      </c>
      <c r="N205" s="853"/>
      <c r="O205" s="853"/>
      <c r="P205" s="853"/>
      <c r="Q205" s="853"/>
      <c r="R205" s="853"/>
      <c r="S205" s="853"/>
      <c r="T205" s="853"/>
      <c r="U205" s="853"/>
    </row>
    <row r="206" spans="1:21" ht="18.75" customHeight="1">
      <c r="A206" s="895"/>
      <c r="C206" s="1113" t="s">
        <v>27</v>
      </c>
      <c r="D206" s="1064"/>
      <c r="E206" s="1064"/>
      <c r="F206" s="1064"/>
      <c r="G206" s="1064"/>
      <c r="H206" s="1064"/>
      <c r="I206" s="1064"/>
      <c r="J206" s="1064"/>
      <c r="K206" s="1064"/>
      <c r="M206" s="1113" t="s">
        <v>27</v>
      </c>
      <c r="N206" s="1064"/>
      <c r="O206" s="1064"/>
      <c r="P206" s="1064"/>
      <c r="Q206" s="1064"/>
      <c r="R206" s="1064"/>
      <c r="S206" s="1064"/>
      <c r="T206" s="1064"/>
      <c r="U206" s="1064"/>
    </row>
    <row r="207" spans="1:21" ht="8.25" customHeight="1">
      <c r="A207" s="895"/>
      <c r="D207" s="861"/>
      <c r="E207" s="861"/>
      <c r="F207" s="861"/>
      <c r="G207" s="861"/>
      <c r="H207" s="861"/>
      <c r="I207" s="861"/>
      <c r="J207" s="861"/>
      <c r="K207" s="861"/>
      <c r="M207" s="835"/>
      <c r="N207" s="861"/>
      <c r="O207" s="861"/>
      <c r="P207" s="861"/>
      <c r="Q207" s="861"/>
      <c r="R207" s="861"/>
      <c r="S207" s="861"/>
      <c r="T207" s="861"/>
      <c r="U207" s="861"/>
    </row>
    <row r="208" spans="1:21" ht="19.5" customHeight="1">
      <c r="A208" s="895"/>
      <c r="C208" s="1113" t="s">
        <v>28</v>
      </c>
      <c r="D208" s="1065"/>
      <c r="E208" s="1065"/>
      <c r="F208" s="1065"/>
      <c r="G208" s="1065"/>
      <c r="H208" s="1121"/>
      <c r="I208" s="1065"/>
      <c r="J208" s="1065"/>
      <c r="K208" s="1065"/>
      <c r="M208" s="1113" t="s">
        <v>28</v>
      </c>
      <c r="N208" s="1065"/>
      <c r="O208" s="1065"/>
      <c r="P208" s="1065"/>
      <c r="Q208" s="1065"/>
      <c r="R208" s="1121"/>
      <c r="S208" s="1065"/>
      <c r="T208" s="1065"/>
      <c r="U208" s="1065"/>
    </row>
    <row r="209" spans="1:21" ht="6.75" customHeight="1">
      <c r="A209" s="895"/>
      <c r="M209" s="835"/>
      <c r="N209" s="835"/>
      <c r="O209" s="835"/>
      <c r="P209" s="835"/>
      <c r="Q209" s="835"/>
      <c r="R209" s="835"/>
      <c r="S209" s="835"/>
      <c r="T209" s="835"/>
      <c r="U209" s="835"/>
    </row>
    <row r="210" spans="1:21" ht="14.4">
      <c r="A210" s="895"/>
      <c r="C210" s="1115" t="s">
        <v>572</v>
      </c>
      <c r="D210" s="1122"/>
      <c r="E210" s="1122"/>
      <c r="F210" s="1122"/>
      <c r="G210" s="1122"/>
      <c r="H210" s="1122"/>
      <c r="I210" s="1122"/>
      <c r="J210" s="1122"/>
      <c r="K210" s="1122"/>
      <c r="M210" s="1045" t="s">
        <v>778</v>
      </c>
      <c r="N210" s="835"/>
      <c r="O210" s="835"/>
      <c r="P210" s="835"/>
      <c r="Q210" s="835"/>
      <c r="R210" s="835"/>
      <c r="S210" s="835"/>
      <c r="T210" s="835"/>
      <c r="U210" s="835"/>
    </row>
    <row r="211" spans="1:21" ht="14.4">
      <c r="A211" s="895"/>
      <c r="C211" s="1117" t="s">
        <v>573</v>
      </c>
      <c r="D211" s="1122"/>
      <c r="E211" s="1122"/>
      <c r="F211" s="1122"/>
      <c r="G211" s="1122"/>
      <c r="H211" s="1122"/>
      <c r="I211" s="1122"/>
      <c r="J211" s="1122"/>
      <c r="K211" s="1122"/>
      <c r="M211" s="1045" t="s">
        <v>779</v>
      </c>
      <c r="N211" s="835"/>
      <c r="O211" s="835"/>
      <c r="P211" s="835"/>
      <c r="Q211" s="835"/>
      <c r="R211" s="835"/>
      <c r="S211" s="835"/>
      <c r="T211" s="835"/>
      <c r="U211" s="835"/>
    </row>
    <row r="212" spans="1:21" ht="14.4">
      <c r="A212" s="895"/>
      <c r="C212" s="1115" t="s">
        <v>576</v>
      </c>
      <c r="D212" s="1122"/>
      <c r="E212" s="1122"/>
      <c r="F212" s="1122"/>
      <c r="G212" s="1122"/>
      <c r="H212" s="1122"/>
      <c r="I212" s="1122"/>
      <c r="J212" s="1122"/>
      <c r="K212" s="1122"/>
      <c r="M212" s="835"/>
      <c r="N212" s="835"/>
      <c r="O212" s="835"/>
      <c r="P212" s="835"/>
      <c r="Q212" s="835"/>
      <c r="R212" s="835"/>
      <c r="S212" s="835"/>
      <c r="T212" s="835"/>
      <c r="U212" s="835"/>
    </row>
    <row r="213" spans="1:21" ht="14.4">
      <c r="A213" s="895"/>
      <c r="C213" s="1046"/>
      <c r="M213" s="835"/>
      <c r="N213" s="835"/>
      <c r="O213" s="835"/>
      <c r="P213" s="835"/>
      <c r="Q213" s="835"/>
      <c r="R213" s="835"/>
      <c r="S213" s="835"/>
      <c r="T213" s="835"/>
      <c r="U213" s="835"/>
    </row>
    <row r="214" spans="1:21" ht="15">
      <c r="C214" s="1045" t="s">
        <v>778</v>
      </c>
      <c r="D214" s="888"/>
      <c r="E214" s="888"/>
      <c r="F214" s="888"/>
      <c r="G214" s="888"/>
      <c r="H214" s="888"/>
      <c r="I214" s="888"/>
      <c r="J214" s="888"/>
      <c r="K214" s="888"/>
      <c r="M214" s="835"/>
      <c r="N214" s="835"/>
      <c r="O214" s="835"/>
      <c r="P214" s="835"/>
      <c r="Q214" s="835"/>
      <c r="R214" s="835"/>
      <c r="S214" s="835"/>
      <c r="T214" s="835"/>
      <c r="U214" s="835"/>
    </row>
    <row r="215" spans="1:21" ht="15">
      <c r="C215" s="1045" t="s">
        <v>779</v>
      </c>
      <c r="D215" s="888"/>
      <c r="E215" s="888"/>
      <c r="F215" s="888"/>
      <c r="G215" s="888"/>
      <c r="H215" s="888"/>
      <c r="I215" s="888"/>
      <c r="J215" s="888"/>
      <c r="K215" s="888"/>
    </row>
    <row r="216" spans="1:21" ht="15">
      <c r="C216" s="1045" t="s">
        <v>585</v>
      </c>
      <c r="D216" s="888"/>
      <c r="E216" s="888"/>
      <c r="F216" s="888"/>
      <c r="G216" s="888"/>
      <c r="H216" s="888"/>
      <c r="I216" s="888"/>
      <c r="J216" s="888"/>
      <c r="K216" s="888"/>
    </row>
    <row r="217" spans="1:21" ht="15">
      <c r="D217" s="888"/>
      <c r="E217" s="888"/>
      <c r="F217" s="888"/>
      <c r="G217" s="888"/>
      <c r="H217" s="888"/>
      <c r="I217" s="888"/>
      <c r="J217" s="888"/>
      <c r="K217" s="888"/>
    </row>
    <row r="218" spans="1:21" ht="36" customHeight="1">
      <c r="A218" s="897"/>
      <c r="C218" s="1404" t="s">
        <v>731</v>
      </c>
      <c r="D218" s="1404"/>
      <c r="E218" s="1404"/>
      <c r="F218" s="1404"/>
      <c r="G218" s="1404"/>
      <c r="H218" s="1404"/>
      <c r="I218" s="1404"/>
      <c r="J218" s="1404"/>
      <c r="K218" s="1404"/>
      <c r="M218" s="1404" t="s">
        <v>732</v>
      </c>
      <c r="N218" s="1404"/>
      <c r="O218" s="1404"/>
      <c r="P218" s="1404"/>
      <c r="Q218" s="1404"/>
      <c r="R218" s="1404"/>
      <c r="S218" s="1404"/>
      <c r="T218" s="1404"/>
      <c r="U218" s="1404"/>
    </row>
    <row r="219" spans="1:21" ht="18">
      <c r="C219" s="1230"/>
      <c r="D219" s="1230"/>
      <c r="E219" s="1230"/>
      <c r="F219" s="1230"/>
      <c r="G219" s="1230"/>
      <c r="H219" s="1230"/>
      <c r="I219" s="1230"/>
      <c r="J219" s="1230"/>
      <c r="K219" s="898"/>
      <c r="M219" s="1230"/>
      <c r="N219" s="1230"/>
      <c r="O219" s="1230"/>
      <c r="P219" s="1230"/>
      <c r="Q219" s="1230"/>
      <c r="R219" s="1230"/>
      <c r="S219" s="1230"/>
      <c r="T219" s="1230"/>
      <c r="U219" s="898"/>
    </row>
    <row r="220" spans="1:21" ht="27.6">
      <c r="C220" s="886" t="s">
        <v>257</v>
      </c>
      <c r="D220" s="870"/>
      <c r="E220" s="871"/>
      <c r="F220" s="840"/>
      <c r="G220" s="899"/>
      <c r="H220" s="843" t="s">
        <v>571</v>
      </c>
      <c r="I220" s="843"/>
      <c r="J220" s="901"/>
      <c r="K220" s="901"/>
      <c r="M220" s="886" t="s">
        <v>257</v>
      </c>
      <c r="N220" s="870"/>
      <c r="O220" s="871"/>
      <c r="P220" s="840"/>
      <c r="Q220" s="899"/>
      <c r="R220" s="843" t="s">
        <v>571</v>
      </c>
      <c r="S220" s="843"/>
      <c r="U220" s="835"/>
    </row>
    <row r="221" spans="1:21" ht="50.1" customHeight="1">
      <c r="C221" s="900" t="s">
        <v>330</v>
      </c>
      <c r="D221" s="875" t="s">
        <v>1</v>
      </c>
      <c r="E221" s="844" t="s">
        <v>29</v>
      </c>
      <c r="F221" s="844" t="s">
        <v>4</v>
      </c>
      <c r="G221" s="844" t="s">
        <v>526</v>
      </c>
      <c r="H221" s="844" t="s">
        <v>5</v>
      </c>
      <c r="I221" s="844" t="s">
        <v>51</v>
      </c>
      <c r="J221" s="901"/>
      <c r="K221" s="930"/>
      <c r="M221" s="900" t="s">
        <v>330</v>
      </c>
      <c r="N221" s="875" t="s">
        <v>1</v>
      </c>
      <c r="O221" s="844" t="s">
        <v>29</v>
      </c>
      <c r="P221" s="844" t="s">
        <v>4</v>
      </c>
      <c r="Q221" s="844" t="s">
        <v>526</v>
      </c>
      <c r="R221" s="844" t="s">
        <v>5</v>
      </c>
      <c r="S221" s="844" t="s">
        <v>51</v>
      </c>
      <c r="T221" s="931"/>
      <c r="U221" s="930"/>
    </row>
    <row r="222" spans="1:21" ht="9" customHeight="1">
      <c r="C222" s="845"/>
      <c r="D222" s="845"/>
      <c r="E222" s="846"/>
      <c r="F222" s="846"/>
      <c r="G222" s="846"/>
      <c r="H222" s="846"/>
      <c r="I222" s="846"/>
      <c r="J222" s="901"/>
      <c r="K222" s="901"/>
      <c r="M222" s="845"/>
      <c r="N222" s="845"/>
      <c r="O222" s="846"/>
      <c r="P222" s="846"/>
      <c r="Q222" s="846"/>
      <c r="R222" s="846"/>
      <c r="S222" s="846"/>
      <c r="U222" s="835"/>
    </row>
    <row r="223" spans="1:21">
      <c r="C223" s="1030" t="s">
        <v>569</v>
      </c>
      <c r="D223" s="1063"/>
      <c r="E223" s="1063"/>
      <c r="F223" s="1063"/>
      <c r="G223" s="1063"/>
      <c r="H223" s="1063"/>
      <c r="I223" s="1063"/>
      <c r="J223" s="901"/>
      <c r="K223" s="1123"/>
      <c r="M223" s="1030" t="s">
        <v>569</v>
      </c>
      <c r="N223" s="1063"/>
      <c r="O223" s="1063"/>
      <c r="P223" s="1063"/>
      <c r="Q223" s="1063"/>
      <c r="R223" s="1063"/>
      <c r="S223" s="1063"/>
      <c r="T223" s="835"/>
      <c r="U223" s="835"/>
    </row>
    <row r="224" spans="1:21">
      <c r="C224" s="1032" t="s">
        <v>9</v>
      </c>
      <c r="D224" s="923"/>
      <c r="E224" s="923"/>
      <c r="F224" s="923"/>
      <c r="G224" s="923"/>
      <c r="H224" s="923"/>
      <c r="I224" s="913"/>
      <c r="J224" s="901"/>
      <c r="K224" s="1123"/>
      <c r="M224" s="1032" t="s">
        <v>9</v>
      </c>
      <c r="N224" s="923"/>
      <c r="O224" s="923"/>
      <c r="P224" s="923"/>
      <c r="Q224" s="923"/>
      <c r="R224" s="923"/>
      <c r="S224" s="913"/>
      <c r="T224" s="835"/>
      <c r="U224" s="835"/>
    </row>
    <row r="225" spans="3:21">
      <c r="C225" s="1032" t="s">
        <v>577</v>
      </c>
      <c r="D225" s="923"/>
      <c r="E225" s="923"/>
      <c r="F225" s="923"/>
      <c r="G225" s="923"/>
      <c r="H225" s="923"/>
      <c r="I225" s="913"/>
      <c r="J225" s="901"/>
      <c r="K225" s="1123"/>
      <c r="M225" s="1032" t="s">
        <v>588</v>
      </c>
      <c r="N225" s="923"/>
      <c r="O225" s="923"/>
      <c r="P225" s="923"/>
      <c r="Q225" s="923"/>
      <c r="R225" s="923"/>
      <c r="S225" s="913"/>
      <c r="T225" s="835"/>
      <c r="U225" s="835"/>
    </row>
    <row r="226" spans="3:21">
      <c r="C226" s="1032"/>
      <c r="D226" s="923"/>
      <c r="E226" s="923"/>
      <c r="F226" s="923"/>
      <c r="G226" s="923"/>
      <c r="H226" s="923"/>
      <c r="I226" s="914"/>
      <c r="J226" s="901"/>
      <c r="K226" s="1123"/>
      <c r="M226" s="1032"/>
      <c r="N226" s="923"/>
      <c r="O226" s="923"/>
      <c r="P226" s="923"/>
      <c r="Q226" s="923"/>
      <c r="R226" s="923"/>
      <c r="S226" s="914"/>
      <c r="T226" s="835"/>
      <c r="U226" s="835"/>
    </row>
    <row r="227" spans="3:21" ht="21.75" customHeight="1">
      <c r="C227" s="1113" t="s">
        <v>11</v>
      </c>
      <c r="D227" s="1065"/>
      <c r="E227" s="1065"/>
      <c r="F227" s="1065"/>
      <c r="G227" s="1065"/>
      <c r="H227" s="1065"/>
      <c r="I227" s="915"/>
      <c r="J227" s="901"/>
      <c r="K227" s="1123"/>
      <c r="M227" s="1113" t="s">
        <v>11</v>
      </c>
      <c r="N227" s="1065"/>
      <c r="O227" s="1065"/>
      <c r="P227" s="1065"/>
      <c r="Q227" s="1065"/>
      <c r="R227" s="1065"/>
      <c r="S227" s="915"/>
      <c r="T227" s="835"/>
      <c r="U227" s="835"/>
    </row>
    <row r="228" spans="3:21">
      <c r="C228" s="1036"/>
      <c r="D228" s="1067"/>
      <c r="E228" s="1067"/>
      <c r="F228" s="1067"/>
      <c r="G228" s="1067"/>
      <c r="H228" s="1067"/>
      <c r="I228" s="916"/>
      <c r="J228" s="901"/>
      <c r="K228" s="1123"/>
      <c r="M228" s="1036"/>
      <c r="N228" s="1067"/>
      <c r="O228" s="1067"/>
      <c r="P228" s="1067"/>
      <c r="Q228" s="1067"/>
      <c r="R228" s="1067"/>
      <c r="S228" s="916"/>
      <c r="T228" s="835"/>
      <c r="U228" s="835"/>
    </row>
    <row r="229" spans="3:21">
      <c r="C229" s="1037" t="s">
        <v>570</v>
      </c>
      <c r="D229" s="1067"/>
      <c r="E229" s="1067"/>
      <c r="F229" s="1067"/>
      <c r="G229" s="1067"/>
      <c r="H229" s="1067"/>
      <c r="I229" s="916"/>
      <c r="J229" s="901"/>
      <c r="K229" s="1123"/>
      <c r="M229" s="1037" t="s">
        <v>570</v>
      </c>
      <c r="N229" s="1067"/>
      <c r="O229" s="1067"/>
      <c r="P229" s="1067"/>
      <c r="Q229" s="1067"/>
      <c r="R229" s="1067"/>
      <c r="S229" s="916"/>
      <c r="T229" s="835"/>
      <c r="U229" s="835"/>
    </row>
    <row r="230" spans="3:21">
      <c r="C230" s="1032" t="s">
        <v>578</v>
      </c>
      <c r="D230" s="923"/>
      <c r="E230" s="923"/>
      <c r="F230" s="923"/>
      <c r="G230" s="923"/>
      <c r="H230" s="923"/>
      <c r="I230" s="913"/>
      <c r="J230" s="901"/>
      <c r="K230" s="1123"/>
      <c r="M230" s="1032" t="s">
        <v>578</v>
      </c>
      <c r="N230" s="923"/>
      <c r="O230" s="923"/>
      <c r="P230" s="923"/>
      <c r="Q230" s="923"/>
      <c r="R230" s="923"/>
      <c r="S230" s="913"/>
      <c r="T230" s="835"/>
      <c r="U230" s="835"/>
    </row>
    <row r="231" spans="3:21">
      <c r="C231" s="1032" t="s">
        <v>579</v>
      </c>
      <c r="D231" s="923"/>
      <c r="E231" s="923"/>
      <c r="F231" s="923"/>
      <c r="G231" s="923"/>
      <c r="H231" s="923"/>
      <c r="I231" s="913"/>
      <c r="J231" s="901"/>
      <c r="K231" s="1123"/>
      <c r="M231" s="1032" t="s">
        <v>579</v>
      </c>
      <c r="N231" s="923"/>
      <c r="O231" s="923"/>
      <c r="P231" s="923"/>
      <c r="Q231" s="923"/>
      <c r="R231" s="923"/>
      <c r="S231" s="913"/>
      <c r="T231" s="835"/>
      <c r="U231" s="835"/>
    </row>
    <row r="232" spans="3:21">
      <c r="C232" s="1032" t="s">
        <v>580</v>
      </c>
      <c r="D232" s="1067"/>
      <c r="E232" s="923"/>
      <c r="F232" s="923"/>
      <c r="G232" s="923"/>
      <c r="H232" s="923"/>
      <c r="I232" s="913"/>
      <c r="J232" s="901"/>
      <c r="K232" s="1123"/>
      <c r="M232" s="1032" t="s">
        <v>580</v>
      </c>
      <c r="N232" s="1067"/>
      <c r="O232" s="923"/>
      <c r="P232" s="923"/>
      <c r="Q232" s="923"/>
      <c r="R232" s="923"/>
      <c r="S232" s="913"/>
      <c r="T232" s="835"/>
      <c r="U232" s="835"/>
    </row>
    <row r="233" spans="3:21">
      <c r="C233" s="1038" t="s">
        <v>52</v>
      </c>
      <c r="D233" s="923"/>
      <c r="E233" s="923"/>
      <c r="F233" s="923"/>
      <c r="G233" s="923"/>
      <c r="H233" s="923"/>
      <c r="I233" s="913"/>
      <c r="J233" s="901"/>
      <c r="K233" s="1123"/>
      <c r="M233" s="1038" t="s">
        <v>52</v>
      </c>
      <c r="N233" s="923"/>
      <c r="O233" s="923"/>
      <c r="P233" s="923"/>
      <c r="Q233" s="923"/>
      <c r="R233" s="923"/>
      <c r="S233" s="913"/>
      <c r="T233" s="835"/>
      <c r="U233" s="835"/>
    </row>
    <row r="234" spans="3:21">
      <c r="C234" s="1038" t="s">
        <v>53</v>
      </c>
      <c r="D234" s="923"/>
      <c r="E234" s="923"/>
      <c r="F234" s="923"/>
      <c r="G234" s="923"/>
      <c r="H234" s="923"/>
      <c r="I234" s="913"/>
      <c r="J234" s="901"/>
      <c r="K234" s="1123"/>
      <c r="M234" s="1038" t="s">
        <v>53</v>
      </c>
      <c r="N234" s="923"/>
      <c r="O234" s="923"/>
      <c r="P234" s="923"/>
      <c r="Q234" s="923"/>
      <c r="R234" s="923"/>
      <c r="S234" s="913"/>
      <c r="T234" s="835"/>
      <c r="U234" s="835"/>
    </row>
    <row r="235" spans="3:21">
      <c r="C235" s="1038" t="s">
        <v>49</v>
      </c>
      <c r="D235" s="923"/>
      <c r="E235" s="923"/>
      <c r="F235" s="923"/>
      <c r="G235" s="923"/>
      <c r="H235" s="923"/>
      <c r="I235" s="913"/>
      <c r="J235" s="901"/>
      <c r="K235" s="1123"/>
      <c r="M235" s="1038" t="s">
        <v>49</v>
      </c>
      <c r="N235" s="923"/>
      <c r="O235" s="923"/>
      <c r="P235" s="923"/>
      <c r="Q235" s="923"/>
      <c r="R235" s="923"/>
      <c r="S235" s="913"/>
      <c r="T235" s="835"/>
      <c r="U235" s="835"/>
    </row>
    <row r="236" spans="3:21">
      <c r="C236" s="1038" t="s">
        <v>50</v>
      </c>
      <c r="D236" s="923"/>
      <c r="E236" s="923"/>
      <c r="F236" s="923"/>
      <c r="G236" s="923"/>
      <c r="H236" s="923"/>
      <c r="I236" s="913"/>
      <c r="J236" s="901"/>
      <c r="K236" s="1123"/>
      <c r="M236" s="1038" t="s">
        <v>50</v>
      </c>
      <c r="N236" s="923"/>
      <c r="O236" s="923"/>
      <c r="P236" s="923"/>
      <c r="Q236" s="923"/>
      <c r="R236" s="923"/>
      <c r="S236" s="913"/>
      <c r="T236" s="835"/>
      <c r="U236" s="835"/>
    </row>
    <row r="237" spans="3:21">
      <c r="C237" s="1038" t="s">
        <v>582</v>
      </c>
      <c r="D237" s="923"/>
      <c r="E237" s="923"/>
      <c r="F237" s="923"/>
      <c r="G237" s="923"/>
      <c r="H237" s="923"/>
      <c r="I237" s="913"/>
      <c r="J237" s="901"/>
      <c r="K237" s="1123"/>
      <c r="M237" s="1038" t="s">
        <v>21</v>
      </c>
      <c r="N237" s="923"/>
      <c r="O237" s="923"/>
      <c r="P237" s="923"/>
      <c r="Q237" s="923"/>
      <c r="R237" s="923"/>
      <c r="S237" s="913"/>
      <c r="T237" s="835"/>
      <c r="U237" s="835"/>
    </row>
    <row r="238" spans="3:21">
      <c r="C238" s="1231" t="s">
        <v>22</v>
      </c>
      <c r="D238" s="923"/>
      <c r="E238" s="923"/>
      <c r="F238" s="923"/>
      <c r="G238" s="923"/>
      <c r="H238" s="923"/>
      <c r="I238" s="913"/>
      <c r="J238" s="901"/>
      <c r="K238" s="1123"/>
      <c r="M238" s="1231" t="s">
        <v>22</v>
      </c>
      <c r="N238" s="923"/>
      <c r="O238" s="923"/>
      <c r="P238" s="923"/>
      <c r="Q238" s="923"/>
      <c r="R238" s="923"/>
      <c r="S238" s="913"/>
      <c r="T238" s="835"/>
      <c r="U238" s="835"/>
    </row>
    <row r="239" spans="3:21">
      <c r="C239" s="1232" t="s">
        <v>798</v>
      </c>
      <c r="D239" s="923"/>
      <c r="E239" s="923"/>
      <c r="F239" s="923"/>
      <c r="G239" s="923"/>
      <c r="H239" s="923"/>
      <c r="I239" s="913"/>
      <c r="J239" s="901"/>
      <c r="K239" s="1123"/>
      <c r="M239" s="1232" t="s">
        <v>798</v>
      </c>
      <c r="N239" s="923"/>
      <c r="O239" s="923"/>
      <c r="P239" s="923"/>
      <c r="Q239" s="923"/>
      <c r="R239" s="923"/>
      <c r="S239" s="913"/>
      <c r="T239" s="835"/>
      <c r="U239" s="835"/>
    </row>
    <row r="240" spans="3:21">
      <c r="C240" s="1232" t="s">
        <v>799</v>
      </c>
      <c r="D240" s="923"/>
      <c r="E240" s="923"/>
      <c r="F240" s="923"/>
      <c r="G240" s="923"/>
      <c r="H240" s="923"/>
      <c r="I240" s="913"/>
      <c r="J240" s="901"/>
      <c r="K240" s="1123"/>
      <c r="M240" s="1232" t="s">
        <v>799</v>
      </c>
      <c r="N240" s="923"/>
      <c r="O240" s="923"/>
      <c r="P240" s="923"/>
      <c r="Q240" s="923"/>
      <c r="R240" s="923"/>
      <c r="S240" s="913"/>
      <c r="T240" s="835"/>
      <c r="U240" s="835"/>
    </row>
    <row r="241" spans="3:21">
      <c r="C241" s="1231" t="s">
        <v>23</v>
      </c>
      <c r="D241" s="923"/>
      <c r="E241" s="923"/>
      <c r="F241" s="923"/>
      <c r="G241" s="923"/>
      <c r="H241" s="923"/>
      <c r="I241" s="913"/>
      <c r="J241" s="901"/>
      <c r="K241" s="1123"/>
      <c r="M241" s="1231" t="s">
        <v>23</v>
      </c>
      <c r="N241" s="923"/>
      <c r="O241" s="923"/>
      <c r="P241" s="923"/>
      <c r="Q241" s="923"/>
      <c r="R241" s="923"/>
      <c r="S241" s="913"/>
      <c r="T241" s="835"/>
      <c r="U241" s="835"/>
    </row>
    <row r="242" spans="3:21">
      <c r="C242" s="1232" t="s">
        <v>798</v>
      </c>
      <c r="D242" s="923"/>
      <c r="E242" s="923"/>
      <c r="F242" s="923"/>
      <c r="G242" s="923"/>
      <c r="H242" s="923"/>
      <c r="I242" s="913"/>
      <c r="J242" s="901"/>
      <c r="K242" s="1123"/>
      <c r="M242" s="1232" t="s">
        <v>798</v>
      </c>
      <c r="N242" s="923"/>
      <c r="O242" s="923"/>
      <c r="P242" s="923"/>
      <c r="Q242" s="923"/>
      <c r="R242" s="923"/>
      <c r="S242" s="913"/>
      <c r="T242" s="835"/>
      <c r="U242" s="835"/>
    </row>
    <row r="243" spans="3:21">
      <c r="C243" s="1232" t="s">
        <v>799</v>
      </c>
      <c r="D243" s="923"/>
      <c r="E243" s="923"/>
      <c r="F243" s="923"/>
      <c r="G243" s="923"/>
      <c r="H243" s="923"/>
      <c r="I243" s="913"/>
      <c r="J243" s="901"/>
      <c r="K243" s="1123"/>
      <c r="M243" s="1232" t="s">
        <v>799</v>
      </c>
      <c r="N243" s="923"/>
      <c r="O243" s="923"/>
      <c r="P243" s="923"/>
      <c r="Q243" s="923"/>
      <c r="R243" s="923"/>
      <c r="S243" s="913"/>
      <c r="T243" s="835"/>
      <c r="U243" s="835"/>
    </row>
    <row r="244" spans="3:21">
      <c r="C244" s="1231" t="s">
        <v>24</v>
      </c>
      <c r="D244" s="923"/>
      <c r="E244" s="923"/>
      <c r="F244" s="923"/>
      <c r="G244" s="923"/>
      <c r="H244" s="923"/>
      <c r="I244" s="913"/>
      <c r="J244" s="901"/>
      <c r="K244" s="1123"/>
      <c r="M244" s="1231" t="s">
        <v>24</v>
      </c>
      <c r="N244" s="923"/>
      <c r="O244" s="923"/>
      <c r="P244" s="923"/>
      <c r="Q244" s="923"/>
      <c r="R244" s="923"/>
      <c r="S244" s="913"/>
      <c r="T244" s="835"/>
      <c r="U244" s="835"/>
    </row>
    <row r="245" spans="3:21">
      <c r="C245" s="1232" t="s">
        <v>798</v>
      </c>
      <c r="D245" s="923"/>
      <c r="E245" s="923"/>
      <c r="F245" s="923"/>
      <c r="G245" s="923"/>
      <c r="H245" s="923"/>
      <c r="I245" s="913"/>
      <c r="J245" s="901"/>
      <c r="K245" s="1123"/>
      <c r="M245" s="1232" t="s">
        <v>798</v>
      </c>
      <c r="N245" s="923"/>
      <c r="O245" s="923"/>
      <c r="P245" s="923"/>
      <c r="Q245" s="923"/>
      <c r="R245" s="923"/>
      <c r="S245" s="913"/>
      <c r="T245" s="835"/>
      <c r="U245" s="835"/>
    </row>
    <row r="246" spans="3:21">
      <c r="C246" s="1232" t="s">
        <v>799</v>
      </c>
      <c r="D246" s="923"/>
      <c r="E246" s="923"/>
      <c r="F246" s="923"/>
      <c r="G246" s="923"/>
      <c r="H246" s="923"/>
      <c r="I246" s="913"/>
      <c r="J246" s="901"/>
      <c r="K246" s="1123"/>
      <c r="M246" s="1232" t="s">
        <v>799</v>
      </c>
      <c r="N246" s="923"/>
      <c r="O246" s="923"/>
      <c r="P246" s="923"/>
      <c r="Q246" s="923"/>
      <c r="R246" s="923"/>
      <c r="S246" s="913"/>
      <c r="T246" s="835"/>
      <c r="U246" s="835"/>
    </row>
    <row r="247" spans="3:21">
      <c r="C247" s="1032" t="s">
        <v>583</v>
      </c>
      <c r="D247" s="923"/>
      <c r="E247" s="923"/>
      <c r="F247" s="923"/>
      <c r="G247" s="923"/>
      <c r="H247" s="923"/>
      <c r="I247" s="913"/>
      <c r="J247" s="901"/>
      <c r="K247" s="1123"/>
      <c r="M247" s="1032" t="s">
        <v>589</v>
      </c>
      <c r="N247" s="923"/>
      <c r="O247" s="923"/>
      <c r="P247" s="923"/>
      <c r="Q247" s="923"/>
      <c r="R247" s="923"/>
      <c r="S247" s="913"/>
      <c r="T247" s="835"/>
      <c r="U247" s="835"/>
    </row>
    <row r="248" spans="3:21" ht="21.75" customHeight="1">
      <c r="C248" s="1113" t="s">
        <v>27</v>
      </c>
      <c r="D248" s="1065"/>
      <c r="E248" s="1065"/>
      <c r="F248" s="1065"/>
      <c r="G248" s="1065"/>
      <c r="H248" s="1065"/>
      <c r="I248" s="915"/>
      <c r="J248" s="901"/>
      <c r="K248" s="1123"/>
      <c r="M248" s="1113" t="s">
        <v>27</v>
      </c>
      <c r="N248" s="1065"/>
      <c r="O248" s="1065"/>
      <c r="P248" s="1065"/>
      <c r="Q248" s="1065"/>
      <c r="R248" s="1065"/>
      <c r="S248" s="915"/>
      <c r="T248" s="835"/>
      <c r="U248" s="835"/>
    </row>
    <row r="249" spans="3:21" ht="6" customHeight="1">
      <c r="D249" s="861"/>
      <c r="E249" s="861"/>
      <c r="F249" s="861"/>
      <c r="G249" s="861"/>
      <c r="H249" s="861"/>
      <c r="I249" s="917"/>
      <c r="J249" s="901"/>
      <c r="K249" s="1123"/>
      <c r="M249" s="835"/>
      <c r="N249" s="861"/>
      <c r="O249" s="861"/>
      <c r="P249" s="861"/>
      <c r="Q249" s="861"/>
      <c r="R249" s="861"/>
      <c r="S249" s="917"/>
      <c r="T249" s="835"/>
      <c r="U249" s="835"/>
    </row>
    <row r="250" spans="3:21" ht="21.75" customHeight="1">
      <c r="C250" s="1113" t="s">
        <v>28</v>
      </c>
      <c r="D250" s="1065"/>
      <c r="E250" s="1065"/>
      <c r="F250" s="1065"/>
      <c r="G250" s="1065"/>
      <c r="H250" s="1065"/>
      <c r="I250" s="915"/>
      <c r="J250" s="901"/>
      <c r="K250" s="1123"/>
      <c r="M250" s="1113" t="s">
        <v>28</v>
      </c>
      <c r="N250" s="1065"/>
      <c r="O250" s="1065"/>
      <c r="P250" s="1065"/>
      <c r="Q250" s="1065"/>
      <c r="R250" s="1065"/>
      <c r="S250" s="915"/>
      <c r="T250" s="835"/>
      <c r="U250" s="835"/>
    </row>
    <row r="251" spans="3:21">
      <c r="J251" s="901"/>
      <c r="K251" s="901"/>
      <c r="M251" s="835"/>
      <c r="N251" s="835"/>
      <c r="O251" s="835"/>
      <c r="P251" s="835"/>
      <c r="Q251" s="835"/>
      <c r="R251" s="835"/>
      <c r="S251" s="835"/>
      <c r="T251" s="835"/>
      <c r="U251" s="835"/>
    </row>
    <row r="252" spans="3:21">
      <c r="C252" s="1115" t="s">
        <v>572</v>
      </c>
      <c r="D252" s="1124"/>
      <c r="E252" s="1124"/>
      <c r="F252" s="1124"/>
      <c r="G252" s="1124"/>
      <c r="H252" s="1124"/>
      <c r="I252" s="1124"/>
      <c r="K252" s="906"/>
      <c r="M252" s="1045" t="s">
        <v>778</v>
      </c>
      <c r="N252" s="835"/>
      <c r="O252" s="835"/>
      <c r="P252" s="835"/>
      <c r="Q252" s="835"/>
      <c r="R252" s="835"/>
      <c r="S252" s="835"/>
      <c r="T252" s="835"/>
      <c r="U252" s="835"/>
    </row>
    <row r="253" spans="3:21">
      <c r="C253" s="1117" t="s">
        <v>573</v>
      </c>
      <c r="D253" s="1124"/>
      <c r="E253" s="1124"/>
      <c r="F253" s="1124"/>
      <c r="G253" s="1124"/>
      <c r="H253" s="1124"/>
      <c r="I253" s="1124"/>
      <c r="K253" s="906"/>
      <c r="M253" s="1045" t="s">
        <v>779</v>
      </c>
      <c r="N253" s="835"/>
      <c r="O253" s="835"/>
      <c r="P253" s="835"/>
      <c r="Q253" s="835"/>
      <c r="R253" s="835"/>
      <c r="S253" s="835"/>
      <c r="T253" s="835"/>
      <c r="U253" s="835"/>
    </row>
    <row r="254" spans="3:21">
      <c r="C254" s="1115" t="s">
        <v>576</v>
      </c>
      <c r="D254" s="1124"/>
      <c r="E254" s="1124"/>
      <c r="F254" s="1124"/>
      <c r="G254" s="1124"/>
      <c r="H254" s="1124"/>
      <c r="I254" s="1124"/>
      <c r="K254" s="906"/>
      <c r="M254" s="835"/>
      <c r="N254" s="835"/>
      <c r="O254" s="835"/>
      <c r="P254" s="835"/>
      <c r="Q254" s="835"/>
      <c r="R254" s="835"/>
      <c r="S254" s="835"/>
      <c r="T254" s="835"/>
      <c r="U254" s="835"/>
    </row>
    <row r="255" spans="3:21">
      <c r="C255" s="1042"/>
      <c r="J255" s="908"/>
      <c r="M255" s="835"/>
      <c r="N255" s="835"/>
      <c r="O255" s="835"/>
      <c r="P255" s="835"/>
      <c r="Q255" s="835"/>
      <c r="R255" s="835"/>
      <c r="S255" s="835"/>
      <c r="T255" s="835"/>
      <c r="U255" s="835"/>
    </row>
    <row r="256" spans="3:21">
      <c r="C256" s="1045" t="s">
        <v>778</v>
      </c>
      <c r="J256" s="908"/>
      <c r="M256" s="835"/>
      <c r="N256" s="835"/>
      <c r="O256" s="835"/>
      <c r="P256" s="835"/>
      <c r="Q256" s="835"/>
      <c r="R256" s="835"/>
      <c r="S256" s="835"/>
      <c r="T256" s="835"/>
      <c r="U256" s="835"/>
    </row>
    <row r="257" spans="3:21">
      <c r="C257" s="1045" t="s">
        <v>779</v>
      </c>
      <c r="D257" s="908"/>
      <c r="E257" s="908"/>
      <c r="F257" s="908"/>
      <c r="G257" s="908"/>
      <c r="H257" s="908"/>
      <c r="I257" s="908"/>
      <c r="J257" s="908"/>
      <c r="M257" s="835"/>
      <c r="N257" s="835"/>
      <c r="O257" s="835"/>
      <c r="P257" s="835"/>
      <c r="Q257" s="835"/>
      <c r="R257" s="835"/>
      <c r="S257" s="835"/>
      <c r="T257" s="835"/>
      <c r="U257" s="835"/>
    </row>
    <row r="258" spans="3:21">
      <c r="C258" s="1045" t="s">
        <v>585</v>
      </c>
      <c r="M258" s="835"/>
      <c r="N258" s="835"/>
      <c r="O258" s="835"/>
      <c r="P258" s="835"/>
      <c r="Q258" s="835"/>
      <c r="R258" s="835"/>
      <c r="S258" s="835"/>
      <c r="T258" s="835"/>
      <c r="U258" s="835"/>
    </row>
    <row r="260" spans="3:21" ht="15.6">
      <c r="C260" s="1405" t="s">
        <v>733</v>
      </c>
      <c r="D260" s="1405"/>
      <c r="E260" s="1405"/>
      <c r="F260" s="1405"/>
      <c r="G260" s="1405"/>
      <c r="H260" s="1405"/>
      <c r="I260" s="1405"/>
      <c r="J260" s="1405"/>
      <c r="K260" s="1405"/>
      <c r="M260" s="835"/>
    </row>
    <row r="261" spans="3:21" ht="15.6">
      <c r="C261" s="1230"/>
      <c r="D261" s="1230"/>
      <c r="E261" s="1230"/>
      <c r="F261" s="1230"/>
      <c r="G261" s="1230"/>
      <c r="H261" s="1230"/>
      <c r="I261" s="1230"/>
      <c r="J261" s="1230"/>
      <c r="K261" s="1230"/>
      <c r="M261" s="835"/>
    </row>
    <row r="262" spans="3:21" ht="27.6">
      <c r="C262" s="886" t="s">
        <v>257</v>
      </c>
      <c r="D262" s="1052"/>
      <c r="E262" s="1053"/>
      <c r="F262" s="1053"/>
      <c r="G262" s="1054"/>
      <c r="H262" s="1052"/>
      <c r="I262" s="1052"/>
      <c r="J262" s="1055"/>
      <c r="K262" s="843" t="s">
        <v>587</v>
      </c>
      <c r="M262" s="835"/>
    </row>
    <row r="263" spans="3:21" ht="14.4">
      <c r="C263" s="1333" t="s">
        <v>328</v>
      </c>
      <c r="D263" s="1335" t="s">
        <v>1</v>
      </c>
      <c r="E263" s="1337" t="s">
        <v>2</v>
      </c>
      <c r="F263" s="1338"/>
      <c r="G263" s="1339"/>
      <c r="H263" s="1340" t="s">
        <v>3</v>
      </c>
      <c r="I263" s="1299" t="s">
        <v>4</v>
      </c>
      <c r="J263" s="1301" t="s">
        <v>526</v>
      </c>
      <c r="K263" s="1303" t="s">
        <v>5</v>
      </c>
      <c r="M263" s="835"/>
    </row>
    <row r="264" spans="3:21" ht="28.8">
      <c r="C264" s="1334"/>
      <c r="D264" s="1336"/>
      <c r="E264" s="1225" t="s">
        <v>601</v>
      </c>
      <c r="F264" s="1223" t="s">
        <v>602</v>
      </c>
      <c r="G264" s="1223" t="s">
        <v>7</v>
      </c>
      <c r="H264" s="1341"/>
      <c r="I264" s="1300"/>
      <c r="J264" s="1302"/>
      <c r="K264" s="1304"/>
      <c r="M264" s="835"/>
    </row>
    <row r="265" spans="3:21">
      <c r="C265" s="1048"/>
      <c r="D265" s="1048"/>
      <c r="E265" s="1057"/>
      <c r="F265" s="1057"/>
      <c r="G265" s="1057"/>
      <c r="H265" s="1057"/>
      <c r="I265" s="1058"/>
      <c r="J265" s="1048"/>
      <c r="K265" s="1057"/>
      <c r="M265" s="835"/>
    </row>
    <row r="266" spans="3:21">
      <c r="C266" s="1030" t="s">
        <v>569</v>
      </c>
      <c r="D266" s="1059"/>
      <c r="E266" s="1060"/>
      <c r="F266" s="1060"/>
      <c r="G266" s="1060"/>
      <c r="H266" s="1060"/>
      <c r="I266" s="1061"/>
      <c r="J266" s="1062"/>
      <c r="K266" s="1063"/>
      <c r="M266" s="835"/>
    </row>
    <row r="267" spans="3:21">
      <c r="C267" s="1032" t="s">
        <v>792</v>
      </c>
      <c r="D267" s="853"/>
      <c r="E267" s="853"/>
      <c r="F267" s="853"/>
      <c r="G267" s="853"/>
      <c r="H267" s="853"/>
      <c r="I267" s="853"/>
      <c r="J267" s="853"/>
      <c r="K267" s="923"/>
      <c r="M267" s="835"/>
    </row>
    <row r="268" spans="3:21">
      <c r="C268" s="1041" t="s">
        <v>355</v>
      </c>
      <c r="D268" s="853"/>
      <c r="E268" s="853"/>
      <c r="F268" s="853"/>
      <c r="G268" s="853"/>
      <c r="H268" s="853"/>
      <c r="I268" s="853"/>
      <c r="J268" s="853"/>
      <c r="K268" s="923"/>
      <c r="M268" s="835"/>
    </row>
    <row r="269" spans="3:21">
      <c r="C269" s="1032" t="s">
        <v>793</v>
      </c>
      <c r="D269" s="853"/>
      <c r="E269" s="853"/>
      <c r="F269" s="853"/>
      <c r="G269" s="853"/>
      <c r="H269" s="853"/>
      <c r="I269" s="853"/>
      <c r="J269" s="853"/>
      <c r="K269" s="923"/>
      <c r="M269" s="835"/>
    </row>
    <row r="270" spans="3:21">
      <c r="C270" s="1041" t="s">
        <v>355</v>
      </c>
      <c r="D270" s="853"/>
      <c r="E270" s="853"/>
      <c r="F270" s="853"/>
      <c r="G270" s="853"/>
      <c r="H270" s="853"/>
      <c r="I270" s="853"/>
      <c r="J270" s="853"/>
      <c r="K270" s="923"/>
      <c r="M270" s="835"/>
    </row>
    <row r="271" spans="3:21">
      <c r="C271" s="1032"/>
      <c r="D271" s="853"/>
      <c r="E271" s="853"/>
      <c r="F271" s="853"/>
      <c r="G271" s="853"/>
      <c r="H271" s="853"/>
      <c r="I271" s="853"/>
      <c r="J271" s="853"/>
      <c r="K271" s="923"/>
      <c r="M271" s="835"/>
    </row>
    <row r="272" spans="3:21">
      <c r="C272" s="1033" t="s">
        <v>11</v>
      </c>
      <c r="D272" s="1064"/>
      <c r="E272" s="1064"/>
      <c r="F272" s="1064"/>
      <c r="G272" s="1064"/>
      <c r="H272" s="1064"/>
      <c r="I272" s="1064"/>
      <c r="J272" s="1064"/>
      <c r="K272" s="1065"/>
      <c r="M272" s="835"/>
    </row>
    <row r="273" spans="3:13">
      <c r="C273" s="1036"/>
      <c r="D273" s="1066"/>
      <c r="E273" s="1066"/>
      <c r="F273" s="1066"/>
      <c r="G273" s="1066"/>
      <c r="H273" s="1066"/>
      <c r="I273" s="1066"/>
      <c r="J273" s="1066"/>
      <c r="K273" s="1067"/>
      <c r="M273" s="835"/>
    </row>
    <row r="274" spans="3:13">
      <c r="C274" s="1037" t="s">
        <v>570</v>
      </c>
      <c r="D274" s="1066"/>
      <c r="E274" s="1066"/>
      <c r="F274" s="1066"/>
      <c r="G274" s="1066"/>
      <c r="H274" s="1066"/>
      <c r="I274" s="1066"/>
      <c r="J274" s="1066"/>
      <c r="K274" s="1067"/>
      <c r="M274" s="835"/>
    </row>
    <row r="275" spans="3:13">
      <c r="C275" s="1032" t="s">
        <v>15</v>
      </c>
      <c r="D275" s="1066"/>
      <c r="E275" s="853"/>
      <c r="F275" s="853"/>
      <c r="G275" s="853"/>
      <c r="H275" s="853"/>
      <c r="I275" s="853"/>
      <c r="J275" s="853"/>
      <c r="K275" s="1067"/>
      <c r="M275" s="835"/>
    </row>
    <row r="276" spans="3:13">
      <c r="C276" s="1038" t="s">
        <v>795</v>
      </c>
      <c r="D276" s="853"/>
      <c r="E276" s="853"/>
      <c r="F276" s="853"/>
      <c r="G276" s="853"/>
      <c r="H276" s="853"/>
      <c r="I276" s="853"/>
      <c r="J276" s="853"/>
      <c r="K276" s="923"/>
      <c r="M276" s="835"/>
    </row>
    <row r="277" spans="3:13">
      <c r="C277" s="1233" t="s">
        <v>355</v>
      </c>
      <c r="D277" s="853"/>
      <c r="E277" s="853"/>
      <c r="F277" s="853"/>
      <c r="G277" s="853"/>
      <c r="H277" s="853"/>
      <c r="I277" s="853"/>
      <c r="J277" s="853"/>
      <c r="K277" s="923"/>
      <c r="M277" s="835"/>
    </row>
    <row r="278" spans="3:13">
      <c r="C278" s="1233" t="s">
        <v>355</v>
      </c>
      <c r="D278" s="853"/>
      <c r="E278" s="853"/>
      <c r="F278" s="853"/>
      <c r="G278" s="853"/>
      <c r="H278" s="853"/>
      <c r="I278" s="853"/>
      <c r="J278" s="853"/>
      <c r="K278" s="923"/>
      <c r="M278" s="835"/>
    </row>
    <row r="279" spans="3:13">
      <c r="C279" s="1233" t="s">
        <v>355</v>
      </c>
      <c r="D279" s="853"/>
      <c r="E279" s="853"/>
      <c r="F279" s="853"/>
      <c r="G279" s="853"/>
      <c r="H279" s="853"/>
      <c r="I279" s="853"/>
      <c r="J279" s="853"/>
      <c r="K279" s="923"/>
      <c r="M279" s="835"/>
    </row>
    <row r="280" spans="3:13">
      <c r="C280" s="1233" t="s">
        <v>355</v>
      </c>
      <c r="D280" s="853"/>
      <c r="E280" s="853"/>
      <c r="F280" s="853"/>
      <c r="G280" s="853"/>
      <c r="H280" s="853"/>
      <c r="I280" s="853"/>
      <c r="J280" s="853"/>
      <c r="K280" s="923"/>
      <c r="M280" s="835"/>
    </row>
    <row r="281" spans="3:13">
      <c r="C281" s="1032" t="s">
        <v>796</v>
      </c>
      <c r="D281" s="853"/>
      <c r="E281" s="853"/>
      <c r="F281" s="853"/>
      <c r="G281" s="853"/>
      <c r="H281" s="853"/>
      <c r="I281" s="853"/>
      <c r="J281" s="853"/>
      <c r="K281" s="923"/>
      <c r="M281" s="835"/>
    </row>
    <row r="282" spans="3:13">
      <c r="C282" s="1233" t="s">
        <v>355</v>
      </c>
      <c r="D282" s="853"/>
      <c r="E282" s="853"/>
      <c r="F282" s="853"/>
      <c r="G282" s="853"/>
      <c r="H282" s="853"/>
      <c r="I282" s="853"/>
      <c r="J282" s="853"/>
      <c r="K282" s="923"/>
      <c r="M282" s="835"/>
    </row>
    <row r="283" spans="3:13">
      <c r="C283" s="1233" t="s">
        <v>355</v>
      </c>
      <c r="D283" s="853"/>
      <c r="E283" s="853"/>
      <c r="F283" s="853"/>
      <c r="G283" s="853"/>
      <c r="H283" s="853"/>
      <c r="I283" s="853"/>
      <c r="J283" s="853"/>
      <c r="K283" s="923"/>
      <c r="M283" s="835"/>
    </row>
    <row r="284" spans="3:13">
      <c r="C284" s="1233" t="s">
        <v>355</v>
      </c>
      <c r="D284" s="853"/>
      <c r="E284" s="853"/>
      <c r="F284" s="853"/>
      <c r="G284" s="853"/>
      <c r="H284" s="853"/>
      <c r="I284" s="853"/>
      <c r="J284" s="853"/>
      <c r="K284" s="923"/>
      <c r="M284" s="835"/>
    </row>
    <row r="285" spans="3:13">
      <c r="C285" s="1032" t="s">
        <v>797</v>
      </c>
      <c r="D285" s="1066"/>
      <c r="E285" s="853"/>
      <c r="F285" s="853"/>
      <c r="G285" s="853"/>
      <c r="H285" s="853"/>
      <c r="I285" s="853"/>
      <c r="J285" s="853"/>
      <c r="K285" s="1067"/>
      <c r="M285" s="835"/>
    </row>
    <row r="286" spans="3:13">
      <c r="C286" s="1233" t="s">
        <v>355</v>
      </c>
      <c r="D286" s="1066"/>
      <c r="E286" s="853"/>
      <c r="F286" s="853"/>
      <c r="G286" s="853"/>
      <c r="H286" s="853"/>
      <c r="I286" s="853"/>
      <c r="J286" s="853"/>
      <c r="K286" s="1067"/>
      <c r="M286" s="835"/>
    </row>
    <row r="287" spans="3:13">
      <c r="C287" s="1233" t="s">
        <v>355</v>
      </c>
      <c r="D287" s="853"/>
      <c r="E287" s="853"/>
      <c r="F287" s="853"/>
      <c r="G287" s="853"/>
      <c r="H287" s="853"/>
      <c r="I287" s="853"/>
      <c r="J287" s="853"/>
      <c r="K287" s="923"/>
      <c r="M287" s="835"/>
    </row>
    <row r="288" spans="3:13">
      <c r="C288" s="1233" t="s">
        <v>355</v>
      </c>
      <c r="D288" s="853"/>
      <c r="E288" s="853"/>
      <c r="F288" s="853"/>
      <c r="G288" s="853"/>
      <c r="H288" s="853"/>
      <c r="I288" s="853"/>
      <c r="J288" s="853"/>
      <c r="K288" s="923"/>
      <c r="M288" s="835"/>
    </row>
    <row r="289" spans="3:13">
      <c r="C289" s="1035" t="s">
        <v>27</v>
      </c>
      <c r="D289" s="1064"/>
      <c r="E289" s="1064"/>
      <c r="F289" s="1064"/>
      <c r="G289" s="1064"/>
      <c r="H289" s="1064"/>
      <c r="I289" s="1064"/>
      <c r="J289" s="1064"/>
      <c r="K289" s="1068"/>
      <c r="M289" s="835"/>
    </row>
    <row r="290" spans="3:13">
      <c r="C290" s="1042"/>
      <c r="D290" s="861"/>
      <c r="E290" s="861"/>
      <c r="F290" s="861"/>
      <c r="G290" s="861"/>
      <c r="H290" s="861"/>
      <c r="I290" s="861"/>
      <c r="J290" s="861"/>
      <c r="K290" s="861"/>
      <c r="M290" s="835"/>
    </row>
    <row r="291" spans="3:13">
      <c r="C291" s="1035" t="s">
        <v>28</v>
      </c>
      <c r="D291" s="1065"/>
      <c r="E291" s="1065"/>
      <c r="F291" s="1065"/>
      <c r="G291" s="1065"/>
      <c r="H291" s="1065"/>
      <c r="I291" s="1065"/>
      <c r="J291" s="1065"/>
      <c r="K291" s="1065"/>
      <c r="M291" s="835"/>
    </row>
    <row r="292" spans="3:13">
      <c r="C292" s="1042" t="s">
        <v>773</v>
      </c>
      <c r="D292" s="1042"/>
      <c r="E292" s="1042"/>
      <c r="F292" s="1042"/>
      <c r="G292" s="1042"/>
      <c r="H292" s="1042"/>
      <c r="I292" s="1042"/>
      <c r="J292" s="1042"/>
      <c r="K292" s="1042"/>
      <c r="M292" s="835"/>
    </row>
    <row r="293" spans="3:13">
      <c r="C293" s="1042" t="s">
        <v>774</v>
      </c>
      <c r="D293" s="1042"/>
      <c r="E293" s="1042"/>
      <c r="F293" s="1042"/>
      <c r="G293" s="1042"/>
      <c r="H293" s="1042"/>
      <c r="I293" s="1042"/>
      <c r="J293" s="1042"/>
      <c r="K293" s="1042"/>
      <c r="M293" s="835"/>
    </row>
    <row r="294" spans="3:13">
      <c r="C294" s="1045" t="s">
        <v>791</v>
      </c>
      <c r="D294" s="1042"/>
      <c r="E294" s="1042"/>
      <c r="F294" s="1042"/>
      <c r="G294" s="1042"/>
      <c r="H294" s="1042"/>
      <c r="I294" s="1042"/>
      <c r="J294" s="1042"/>
      <c r="K294" s="1042"/>
      <c r="M294" s="835"/>
    </row>
    <row r="295" spans="3:13">
      <c r="C295" s="1042"/>
      <c r="D295" s="1042"/>
      <c r="E295" s="1042"/>
      <c r="F295" s="1042"/>
      <c r="G295" s="1042"/>
      <c r="H295" s="1042"/>
      <c r="I295" s="1042"/>
      <c r="J295" s="1042"/>
      <c r="K295" s="1042"/>
      <c r="M295" s="835"/>
    </row>
    <row r="296" spans="3:13" ht="14.4" customHeight="1">
      <c r="C296" s="1069" t="s">
        <v>734</v>
      </c>
      <c r="D296" s="1069"/>
      <c r="E296" s="1069"/>
      <c r="F296" s="1069"/>
      <c r="G296" s="1069"/>
      <c r="H296" s="1069"/>
      <c r="I296" s="1069"/>
      <c r="K296" s="1042"/>
      <c r="M296" s="835"/>
    </row>
    <row r="297" spans="3:13" ht="14.4">
      <c r="C297" s="1228"/>
      <c r="D297" s="1228"/>
      <c r="E297" s="1228"/>
      <c r="F297" s="1228"/>
      <c r="G297" s="1228"/>
      <c r="H297" s="1228"/>
      <c r="I297" s="1228"/>
      <c r="K297" s="1042"/>
      <c r="M297" s="835"/>
    </row>
    <row r="298" spans="3:13" ht="27.6">
      <c r="C298" s="886" t="s">
        <v>257</v>
      </c>
      <c r="D298" s="1070"/>
      <c r="E298" s="1071"/>
      <c r="F298" s="1053"/>
      <c r="G298" s="1072"/>
      <c r="H298" s="1056" t="s">
        <v>587</v>
      </c>
      <c r="I298" s="1073"/>
      <c r="K298" s="1042"/>
      <c r="M298" s="835"/>
    </row>
    <row r="299" spans="3:13" ht="14.4">
      <c r="C299" s="1305" t="s">
        <v>330</v>
      </c>
      <c r="D299" s="1306" t="s">
        <v>1</v>
      </c>
      <c r="E299" s="1307" t="s">
        <v>29</v>
      </c>
      <c r="F299" s="1225" t="s">
        <v>4</v>
      </c>
      <c r="G299" s="1225" t="s">
        <v>526</v>
      </c>
      <c r="H299" s="1225" t="s">
        <v>5</v>
      </c>
      <c r="I299" s="1307" t="s">
        <v>30</v>
      </c>
      <c r="K299" s="1042"/>
      <c r="M299" s="835"/>
    </row>
    <row r="300" spans="3:13" ht="37.5" customHeight="1">
      <c r="C300" s="1305"/>
      <c r="D300" s="1306"/>
      <c r="E300" s="1307"/>
      <c r="F300" s="1225"/>
      <c r="G300" s="1225"/>
      <c r="H300" s="1225"/>
      <c r="I300" s="1307"/>
      <c r="K300" s="1042"/>
      <c r="M300" s="835"/>
    </row>
    <row r="301" spans="3:13">
      <c r="C301" s="1048"/>
      <c r="D301" s="1048"/>
      <c r="E301" s="1057"/>
      <c r="F301" s="1057"/>
      <c r="G301" s="1057"/>
      <c r="H301" s="1057"/>
      <c r="I301" s="1057"/>
      <c r="K301" s="1042"/>
      <c r="M301" s="835"/>
    </row>
    <row r="302" spans="3:13">
      <c r="C302" s="1030" t="s">
        <v>569</v>
      </c>
      <c r="D302" s="1063"/>
      <c r="E302" s="1063"/>
      <c r="F302" s="1063"/>
      <c r="G302" s="1063"/>
      <c r="H302" s="1063"/>
      <c r="I302" s="1063"/>
      <c r="K302" s="1042"/>
      <c r="M302" s="835"/>
    </row>
    <row r="303" spans="3:13">
      <c r="C303" s="1032" t="s">
        <v>792</v>
      </c>
      <c r="D303" s="923"/>
      <c r="E303" s="923"/>
      <c r="F303" s="923"/>
      <c r="G303" s="923"/>
      <c r="H303" s="923"/>
      <c r="I303" s="913"/>
      <c r="K303" s="1042"/>
      <c r="M303" s="835"/>
    </row>
    <row r="304" spans="3:13">
      <c r="C304" s="1041" t="s">
        <v>355</v>
      </c>
      <c r="D304" s="923"/>
      <c r="E304" s="923"/>
      <c r="F304" s="923"/>
      <c r="G304" s="923"/>
      <c r="H304" s="923"/>
      <c r="I304" s="913"/>
      <c r="K304" s="1042"/>
      <c r="M304" s="835"/>
    </row>
    <row r="305" spans="3:13">
      <c r="C305" s="1032" t="s">
        <v>793</v>
      </c>
      <c r="D305" s="923"/>
      <c r="E305" s="923"/>
      <c r="F305" s="923"/>
      <c r="G305" s="923"/>
      <c r="H305" s="923"/>
      <c r="I305" s="913"/>
      <c r="K305" s="1042"/>
      <c r="M305" s="835"/>
    </row>
    <row r="306" spans="3:13">
      <c r="C306" s="1041" t="s">
        <v>355</v>
      </c>
      <c r="D306" s="923"/>
      <c r="E306" s="923"/>
      <c r="F306" s="923"/>
      <c r="G306" s="923"/>
      <c r="H306" s="923"/>
      <c r="I306" s="913"/>
      <c r="K306" s="1042"/>
      <c r="M306" s="835"/>
    </row>
    <row r="307" spans="3:13">
      <c r="C307" s="1032"/>
      <c r="D307" s="923"/>
      <c r="E307" s="923"/>
      <c r="F307" s="923"/>
      <c r="G307" s="923"/>
      <c r="H307" s="923"/>
      <c r="I307" s="913"/>
      <c r="K307" s="1042"/>
      <c r="M307" s="835"/>
    </row>
    <row r="308" spans="3:13">
      <c r="C308" s="1033" t="s">
        <v>11</v>
      </c>
      <c r="D308" s="1065"/>
      <c r="E308" s="1065"/>
      <c r="F308" s="1065"/>
      <c r="G308" s="1065"/>
      <c r="H308" s="1065"/>
      <c r="I308" s="1074"/>
      <c r="K308" s="1042"/>
      <c r="M308" s="835"/>
    </row>
    <row r="309" spans="3:13">
      <c r="C309" s="1036"/>
      <c r="D309" s="1067"/>
      <c r="E309" s="1067"/>
      <c r="F309" s="1067"/>
      <c r="G309" s="1067"/>
      <c r="H309" s="1067"/>
      <c r="I309" s="1075"/>
      <c r="K309" s="1042"/>
      <c r="M309" s="835"/>
    </row>
    <row r="310" spans="3:13">
      <c r="C310" s="1037" t="s">
        <v>570</v>
      </c>
      <c r="D310" s="1067"/>
      <c r="E310" s="1067"/>
      <c r="F310" s="1067"/>
      <c r="G310" s="1067"/>
      <c r="H310" s="1067"/>
      <c r="I310" s="1075"/>
      <c r="K310" s="1042"/>
      <c r="M310" s="835"/>
    </row>
    <row r="311" spans="3:13">
      <c r="C311" s="1032" t="s">
        <v>15</v>
      </c>
      <c r="D311" s="923"/>
      <c r="E311" s="923"/>
      <c r="F311" s="923"/>
      <c r="G311" s="923"/>
      <c r="H311" s="923"/>
      <c r="I311" s="913"/>
      <c r="K311" s="1042"/>
      <c r="M311" s="835"/>
    </row>
    <row r="312" spans="3:13">
      <c r="C312" s="1038" t="s">
        <v>795</v>
      </c>
      <c r="D312" s="923"/>
      <c r="E312" s="923"/>
      <c r="F312" s="923"/>
      <c r="G312" s="923"/>
      <c r="H312" s="923"/>
      <c r="I312" s="913"/>
      <c r="K312" s="1042"/>
      <c r="M312" s="835"/>
    </row>
    <row r="313" spans="3:13">
      <c r="C313" s="1233" t="s">
        <v>355</v>
      </c>
      <c r="D313" s="923"/>
      <c r="E313" s="923"/>
      <c r="F313" s="923"/>
      <c r="G313" s="923"/>
      <c r="H313" s="923"/>
      <c r="I313" s="913"/>
      <c r="K313" s="1042"/>
      <c r="M313" s="835"/>
    </row>
    <row r="314" spans="3:13">
      <c r="C314" s="1233" t="s">
        <v>355</v>
      </c>
      <c r="D314" s="923"/>
      <c r="E314" s="923"/>
      <c r="F314" s="923"/>
      <c r="G314" s="923"/>
      <c r="H314" s="923"/>
      <c r="I314" s="913"/>
      <c r="K314" s="1042"/>
      <c r="M314" s="835"/>
    </row>
    <row r="315" spans="3:13">
      <c r="C315" s="1233" t="s">
        <v>355</v>
      </c>
      <c r="D315" s="923"/>
      <c r="E315" s="923"/>
      <c r="F315" s="923"/>
      <c r="G315" s="923"/>
      <c r="H315" s="923"/>
      <c r="I315" s="913"/>
      <c r="K315" s="1042"/>
      <c r="M315" s="835"/>
    </row>
    <row r="316" spans="3:13">
      <c r="C316" s="1233" t="s">
        <v>355</v>
      </c>
      <c r="D316" s="923"/>
      <c r="E316" s="923"/>
      <c r="F316" s="923"/>
      <c r="G316" s="923"/>
      <c r="H316" s="923"/>
      <c r="I316" s="913"/>
      <c r="K316" s="1042"/>
      <c r="M316" s="835"/>
    </row>
    <row r="317" spans="3:13">
      <c r="C317" s="1032" t="s">
        <v>796</v>
      </c>
      <c r="D317" s="923"/>
      <c r="E317" s="923"/>
      <c r="F317" s="923"/>
      <c r="G317" s="923"/>
      <c r="H317" s="923"/>
      <c r="I317" s="913"/>
      <c r="K317" s="1042"/>
      <c r="M317" s="835"/>
    </row>
    <row r="318" spans="3:13">
      <c r="C318" s="1233" t="s">
        <v>355</v>
      </c>
      <c r="D318" s="923"/>
      <c r="E318" s="923"/>
      <c r="F318" s="923"/>
      <c r="G318" s="923"/>
      <c r="H318" s="923"/>
      <c r="I318" s="913"/>
      <c r="K318" s="1042"/>
      <c r="M318" s="835"/>
    </row>
    <row r="319" spans="3:13">
      <c r="C319" s="1233" t="s">
        <v>355</v>
      </c>
      <c r="D319" s="923"/>
      <c r="E319" s="923"/>
      <c r="F319" s="923"/>
      <c r="G319" s="923"/>
      <c r="H319" s="923"/>
      <c r="I319" s="913"/>
      <c r="K319" s="1042"/>
      <c r="M319" s="835"/>
    </row>
    <row r="320" spans="3:13">
      <c r="C320" s="1233" t="s">
        <v>355</v>
      </c>
      <c r="D320" s="923"/>
      <c r="E320" s="923"/>
      <c r="F320" s="923"/>
      <c r="G320" s="923"/>
      <c r="H320" s="923"/>
      <c r="I320" s="913"/>
      <c r="K320" s="1042"/>
      <c r="M320" s="835"/>
    </row>
    <row r="321" spans="3:13">
      <c r="C321" s="1032" t="s">
        <v>797</v>
      </c>
      <c r="D321" s="923"/>
      <c r="E321" s="923"/>
      <c r="F321" s="923"/>
      <c r="G321" s="923"/>
      <c r="H321" s="923"/>
      <c r="I321" s="913"/>
      <c r="K321" s="1042"/>
      <c r="M321" s="835"/>
    </row>
    <row r="322" spans="3:13">
      <c r="C322" s="1233" t="s">
        <v>355</v>
      </c>
      <c r="D322" s="923"/>
      <c r="E322" s="923"/>
      <c r="F322" s="923"/>
      <c r="G322" s="923"/>
      <c r="H322" s="923"/>
      <c r="I322" s="913"/>
      <c r="K322" s="1042"/>
      <c r="M322" s="835"/>
    </row>
    <row r="323" spans="3:13">
      <c r="C323" s="1233" t="s">
        <v>355</v>
      </c>
      <c r="D323" s="923"/>
      <c r="E323" s="923"/>
      <c r="F323" s="923"/>
      <c r="G323" s="923"/>
      <c r="H323" s="923"/>
      <c r="I323" s="913"/>
      <c r="K323" s="1042"/>
      <c r="M323" s="835"/>
    </row>
    <row r="324" spans="3:13">
      <c r="C324" s="1233" t="s">
        <v>355</v>
      </c>
      <c r="D324" s="923"/>
      <c r="E324" s="923"/>
      <c r="F324" s="923"/>
      <c r="G324" s="923"/>
      <c r="H324" s="923"/>
      <c r="I324" s="913"/>
      <c r="K324" s="1042"/>
      <c r="M324" s="835"/>
    </row>
    <row r="325" spans="3:13">
      <c r="C325" s="1035" t="s">
        <v>27</v>
      </c>
      <c r="D325" s="1065"/>
      <c r="E325" s="1065"/>
      <c r="F325" s="1065"/>
      <c r="G325" s="1065"/>
      <c r="H325" s="1065"/>
      <c r="I325" s="1074"/>
      <c r="K325" s="1042"/>
      <c r="M325" s="835"/>
    </row>
    <row r="326" spans="3:13">
      <c r="C326" s="1042"/>
      <c r="D326" s="861"/>
      <c r="E326" s="861"/>
      <c r="F326" s="861"/>
      <c r="G326" s="861"/>
      <c r="H326" s="861"/>
      <c r="I326" s="1076"/>
      <c r="K326" s="1042"/>
      <c r="M326" s="835"/>
    </row>
    <row r="327" spans="3:13">
      <c r="C327" s="1035" t="s">
        <v>28</v>
      </c>
      <c r="D327" s="1065"/>
      <c r="E327" s="1065"/>
      <c r="F327" s="1065"/>
      <c r="G327" s="1065"/>
      <c r="H327" s="1065"/>
      <c r="I327" s="1074"/>
      <c r="K327" s="1042"/>
      <c r="M327" s="835"/>
    </row>
    <row r="328" spans="3:13">
      <c r="C328" s="1042" t="s">
        <v>773</v>
      </c>
      <c r="M328" s="835"/>
    </row>
    <row r="329" spans="3:13">
      <c r="C329" s="1042" t="s">
        <v>774</v>
      </c>
    </row>
    <row r="330" spans="3:13">
      <c r="C330" s="1045" t="s">
        <v>791</v>
      </c>
      <c r="D330" s="837"/>
      <c r="E330" s="837"/>
      <c r="F330" s="837"/>
    </row>
    <row r="331" spans="3:13">
      <c r="C331" s="837"/>
      <c r="D331" s="837"/>
      <c r="E331" s="837"/>
      <c r="F331" s="837"/>
    </row>
  </sheetData>
  <mergeCells count="63">
    <mergeCell ref="I299:I300"/>
    <mergeCell ref="C263:C264"/>
    <mergeCell ref="D263:D264"/>
    <mergeCell ref="E263:G263"/>
    <mergeCell ref="H263:H264"/>
    <mergeCell ref="I263:I264"/>
    <mergeCell ref="C299:C300"/>
    <mergeCell ref="D299:D300"/>
    <mergeCell ref="E299:E300"/>
    <mergeCell ref="H135:H136"/>
    <mergeCell ref="I135:I136"/>
    <mergeCell ref="C260:K260"/>
    <mergeCell ref="F135:F136"/>
    <mergeCell ref="J263:J264"/>
    <mergeCell ref="K263:K264"/>
    <mergeCell ref="C2:K2"/>
    <mergeCell ref="K5:K6"/>
    <mergeCell ref="C53:J53"/>
    <mergeCell ref="C170:C171"/>
    <mergeCell ref="D170:D171"/>
    <mergeCell ref="E170:G170"/>
    <mergeCell ref="H170:H171"/>
    <mergeCell ref="I170:I171"/>
    <mergeCell ref="J170:J171"/>
    <mergeCell ref="K170:K171"/>
    <mergeCell ref="C5:C6"/>
    <mergeCell ref="D5:D6"/>
    <mergeCell ref="C95:K95"/>
    <mergeCell ref="C98:C99"/>
    <mergeCell ref="D98:D99"/>
    <mergeCell ref="E98:G98"/>
    <mergeCell ref="S170:S171"/>
    <mergeCell ref="T170:T171"/>
    <mergeCell ref="E5:G5"/>
    <mergeCell ref="H5:H6"/>
    <mergeCell ref="C218:K218"/>
    <mergeCell ref="C167:K167"/>
    <mergeCell ref="I5:I6"/>
    <mergeCell ref="J5:J6"/>
    <mergeCell ref="H98:H99"/>
    <mergeCell ref="I98:I99"/>
    <mergeCell ref="J98:J99"/>
    <mergeCell ref="K98:K99"/>
    <mergeCell ref="C135:C136"/>
    <mergeCell ref="D135:D136"/>
    <mergeCell ref="E135:E136"/>
    <mergeCell ref="G135:G136"/>
    <mergeCell ref="U170:U171"/>
    <mergeCell ref="M53:T53"/>
    <mergeCell ref="M218:U218"/>
    <mergeCell ref="M2:U2"/>
    <mergeCell ref="M5:M6"/>
    <mergeCell ref="N5:N6"/>
    <mergeCell ref="O5:Q5"/>
    <mergeCell ref="R5:R6"/>
    <mergeCell ref="S5:S6"/>
    <mergeCell ref="T5:T6"/>
    <mergeCell ref="U5:U6"/>
    <mergeCell ref="M167:U167"/>
    <mergeCell ref="M170:M171"/>
    <mergeCell ref="N170:N171"/>
    <mergeCell ref="O170:Q170"/>
    <mergeCell ref="R170:R171"/>
  </mergeCells>
  <hyperlinks>
    <hyperlink ref="A1" location="Índice!A1" display="Índice!A1" xr:uid="{00000000-0004-0000-13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24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169"/>
  <sheetViews>
    <sheetView showGridLines="0" topLeftCell="A16" zoomScale="80" zoomScaleNormal="80" zoomScaleSheetLayoutView="75" workbookViewId="0">
      <selection activeCell="Q20" sqref="Q20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63" style="274" bestFit="1" customWidth="1"/>
    <col min="4" max="8" width="16.6640625" style="274" customWidth="1"/>
    <col min="9" max="9" width="20.109375" style="274" customWidth="1"/>
    <col min="10" max="10" width="18.5546875" style="274" customWidth="1"/>
    <col min="11" max="16384" width="9.109375" style="274"/>
  </cols>
  <sheetData>
    <row r="1" spans="1:10" ht="42" customHeight="1">
      <c r="A1" s="579" t="s">
        <v>321</v>
      </c>
    </row>
    <row r="2" spans="1:10" ht="47.25" customHeight="1">
      <c r="C2" s="1412" t="s">
        <v>736</v>
      </c>
      <c r="D2" s="1412"/>
      <c r="E2" s="1412"/>
      <c r="F2" s="1412"/>
      <c r="G2" s="1412"/>
      <c r="H2" s="1412"/>
      <c r="I2" s="1412"/>
      <c r="J2" s="1412"/>
    </row>
    <row r="3" spans="1:10" ht="15.6">
      <c r="C3" s="643"/>
      <c r="D3" s="643"/>
      <c r="E3" s="643"/>
      <c r="F3" s="643"/>
      <c r="G3" s="643"/>
      <c r="H3" s="643"/>
      <c r="I3" s="643"/>
      <c r="J3" s="643"/>
    </row>
    <row r="4" spans="1:10" ht="26.4">
      <c r="C4" s="249" t="s">
        <v>0</v>
      </c>
      <c r="D4" s="488"/>
      <c r="E4" s="200"/>
      <c r="F4" s="489"/>
      <c r="G4" s="488"/>
      <c r="H4" s="488"/>
      <c r="I4" s="490"/>
      <c r="J4" s="486" t="s">
        <v>377</v>
      </c>
    </row>
    <row r="5" spans="1:10" ht="24.9" customHeight="1">
      <c r="C5" s="1416" t="s">
        <v>328</v>
      </c>
      <c r="D5" s="1418" t="s">
        <v>1</v>
      </c>
      <c r="E5" s="1420" t="s">
        <v>2</v>
      </c>
      <c r="F5" s="1421"/>
      <c r="G5" s="1422" t="s">
        <v>3</v>
      </c>
      <c r="H5" s="1424" t="s">
        <v>4</v>
      </c>
      <c r="I5" s="1426" t="s">
        <v>526</v>
      </c>
      <c r="J5" s="1414" t="s">
        <v>5</v>
      </c>
    </row>
    <row r="6" spans="1:10" ht="27.6">
      <c r="C6" s="1417"/>
      <c r="D6" s="1419"/>
      <c r="E6" s="639" t="s">
        <v>6</v>
      </c>
      <c r="F6" s="639" t="s">
        <v>7</v>
      </c>
      <c r="G6" s="1423"/>
      <c r="H6" s="1425"/>
      <c r="I6" s="1427"/>
      <c r="J6" s="1415"/>
    </row>
    <row r="7" spans="1:10" ht="9" customHeight="1">
      <c r="C7" s="308"/>
      <c r="D7" s="308"/>
      <c r="E7" s="308"/>
      <c r="F7" s="308"/>
      <c r="G7" s="308"/>
      <c r="H7" s="308"/>
      <c r="I7" s="308"/>
      <c r="J7" s="315"/>
    </row>
    <row r="8" spans="1:10">
      <c r="C8" s="316" t="s">
        <v>8</v>
      </c>
      <c r="D8" s="491"/>
      <c r="E8" s="491"/>
      <c r="F8" s="491"/>
      <c r="G8" s="491"/>
      <c r="H8" s="491"/>
      <c r="I8" s="492"/>
      <c r="J8" s="492"/>
    </row>
    <row r="9" spans="1:10">
      <c r="C9" s="313" t="s">
        <v>9</v>
      </c>
      <c r="D9" s="290"/>
      <c r="E9" s="290"/>
      <c r="F9" s="290"/>
      <c r="G9" s="290"/>
      <c r="H9" s="290"/>
      <c r="I9" s="290"/>
      <c r="J9" s="290"/>
    </row>
    <row r="10" spans="1:10">
      <c r="C10" s="313" t="s">
        <v>10</v>
      </c>
      <c r="D10" s="290"/>
      <c r="E10" s="290"/>
      <c r="F10" s="290"/>
      <c r="G10" s="290"/>
      <c r="H10" s="290"/>
      <c r="I10" s="290"/>
      <c r="J10" s="290"/>
    </row>
    <row r="11" spans="1:10">
      <c r="C11" s="313"/>
      <c r="D11" s="290"/>
      <c r="E11" s="290"/>
      <c r="F11" s="290"/>
      <c r="G11" s="290"/>
      <c r="H11" s="290"/>
      <c r="I11" s="290"/>
      <c r="J11" s="290"/>
    </row>
    <row r="12" spans="1:10" ht="21.75" customHeight="1">
      <c r="C12" s="63" t="s">
        <v>11</v>
      </c>
      <c r="D12" s="32"/>
      <c r="E12" s="32"/>
      <c r="F12" s="32"/>
      <c r="G12" s="32"/>
      <c r="H12" s="32"/>
      <c r="I12" s="32"/>
      <c r="J12" s="32"/>
    </row>
    <row r="13" spans="1:10">
      <c r="C13" s="318"/>
      <c r="D13" s="285"/>
      <c r="E13" s="285"/>
      <c r="F13" s="285"/>
      <c r="G13" s="285"/>
      <c r="H13" s="285"/>
      <c r="I13" s="285"/>
      <c r="J13" s="493"/>
    </row>
    <row r="14" spans="1:10">
      <c r="C14" s="318" t="s">
        <v>12</v>
      </c>
      <c r="D14" s="285"/>
      <c r="E14" s="285"/>
      <c r="F14" s="285"/>
      <c r="G14" s="285"/>
      <c r="H14" s="285"/>
      <c r="I14" s="285"/>
      <c r="J14" s="295"/>
    </row>
    <row r="15" spans="1:10">
      <c r="C15" s="313" t="s">
        <v>13</v>
      </c>
      <c r="D15" s="290"/>
      <c r="E15" s="290"/>
      <c r="F15" s="290"/>
      <c r="G15" s="290"/>
      <c r="H15" s="290"/>
      <c r="I15" s="290"/>
      <c r="J15" s="290"/>
    </row>
    <row r="16" spans="1:10">
      <c r="C16" s="313" t="s">
        <v>14</v>
      </c>
      <c r="D16" s="290"/>
      <c r="E16" s="290"/>
      <c r="F16" s="290"/>
      <c r="G16" s="290"/>
      <c r="H16" s="290"/>
      <c r="I16" s="290"/>
      <c r="J16" s="290"/>
    </row>
    <row r="17" spans="3:10">
      <c r="C17" s="313" t="s">
        <v>15</v>
      </c>
      <c r="D17" s="295"/>
      <c r="E17" s="295"/>
      <c r="F17" s="295"/>
      <c r="G17" s="295"/>
      <c r="H17" s="295"/>
      <c r="I17" s="295"/>
      <c r="J17" s="290"/>
    </row>
    <row r="18" spans="3:10">
      <c r="C18" s="214" t="s">
        <v>52</v>
      </c>
      <c r="D18" s="290"/>
      <c r="E18" s="290"/>
      <c r="F18" s="290"/>
      <c r="G18" s="290"/>
      <c r="H18" s="290"/>
      <c r="I18" s="290"/>
      <c r="J18" s="290"/>
    </row>
    <row r="19" spans="3:10">
      <c r="C19" s="214" t="s">
        <v>53</v>
      </c>
      <c r="D19" s="290"/>
      <c r="E19" s="290"/>
      <c r="F19" s="290"/>
      <c r="G19" s="290"/>
      <c r="H19" s="290"/>
      <c r="I19" s="290"/>
      <c r="J19" s="290"/>
    </row>
    <row r="20" spans="3:10">
      <c r="C20" s="214" t="s">
        <v>49</v>
      </c>
      <c r="D20" s="290"/>
      <c r="E20" s="290"/>
      <c r="F20" s="290"/>
      <c r="G20" s="290"/>
      <c r="H20" s="290"/>
      <c r="I20" s="290"/>
      <c r="J20" s="290"/>
    </row>
    <row r="21" spans="3:10">
      <c r="C21" s="214" t="s">
        <v>50</v>
      </c>
      <c r="D21" s="290"/>
      <c r="E21" s="290"/>
      <c r="F21" s="290"/>
      <c r="G21" s="290"/>
      <c r="H21" s="290"/>
      <c r="I21" s="290"/>
      <c r="J21" s="290"/>
    </row>
    <row r="22" spans="3:10">
      <c r="C22" s="214" t="s">
        <v>21</v>
      </c>
      <c r="D22" s="290"/>
      <c r="E22" s="290"/>
      <c r="F22" s="290"/>
      <c r="G22" s="290"/>
      <c r="H22" s="290"/>
      <c r="I22" s="290"/>
      <c r="J22" s="290"/>
    </row>
    <row r="23" spans="3:10">
      <c r="C23" s="313" t="s">
        <v>22</v>
      </c>
      <c r="D23" s="290"/>
      <c r="E23" s="290"/>
      <c r="F23" s="290"/>
      <c r="G23" s="290"/>
      <c r="H23" s="290"/>
      <c r="I23" s="290"/>
      <c r="J23" s="290"/>
    </row>
    <row r="24" spans="3:10">
      <c r="C24" s="313" t="s">
        <v>23</v>
      </c>
      <c r="D24" s="290"/>
      <c r="E24" s="290"/>
      <c r="F24" s="290"/>
      <c r="G24" s="290"/>
      <c r="H24" s="290"/>
      <c r="I24" s="290"/>
      <c r="J24" s="290"/>
    </row>
    <row r="25" spans="3:10">
      <c r="C25" s="313" t="s">
        <v>24</v>
      </c>
      <c r="D25" s="290"/>
      <c r="E25" s="290"/>
      <c r="F25" s="290"/>
      <c r="G25" s="290"/>
      <c r="H25" s="290"/>
      <c r="I25" s="290"/>
      <c r="J25" s="290"/>
    </row>
    <row r="26" spans="3:10">
      <c r="C26" s="313" t="s">
        <v>25</v>
      </c>
      <c r="D26" s="290"/>
      <c r="E26" s="290"/>
      <c r="F26" s="290"/>
      <c r="G26" s="290"/>
      <c r="H26" s="290"/>
      <c r="I26" s="290"/>
      <c r="J26" s="290"/>
    </row>
    <row r="27" spans="3:10">
      <c r="C27" s="313" t="s">
        <v>26</v>
      </c>
      <c r="D27" s="295"/>
      <c r="E27" s="295"/>
      <c r="F27" s="295"/>
      <c r="G27" s="295"/>
      <c r="H27" s="295"/>
      <c r="I27" s="295"/>
      <c r="J27" s="290"/>
    </row>
    <row r="28" spans="3:10">
      <c r="C28" s="547" t="s">
        <v>329</v>
      </c>
      <c r="D28" s="295"/>
      <c r="E28" s="295"/>
      <c r="F28" s="295"/>
      <c r="G28" s="295"/>
      <c r="H28" s="295"/>
      <c r="I28" s="295"/>
      <c r="J28" s="290"/>
    </row>
    <row r="29" spans="3:10">
      <c r="C29" s="214" t="s">
        <v>52</v>
      </c>
      <c r="D29" s="290"/>
      <c r="E29" s="290"/>
      <c r="F29" s="290"/>
      <c r="G29" s="290"/>
      <c r="H29" s="290"/>
      <c r="I29" s="290"/>
      <c r="J29" s="290"/>
    </row>
    <row r="30" spans="3:10">
      <c r="C30" s="214" t="s">
        <v>53</v>
      </c>
      <c r="D30" s="290"/>
      <c r="E30" s="290"/>
      <c r="F30" s="290"/>
      <c r="G30" s="290"/>
      <c r="H30" s="290"/>
      <c r="I30" s="290"/>
      <c r="J30" s="290"/>
    </row>
    <row r="31" spans="3:10">
      <c r="C31" s="214" t="s">
        <v>49</v>
      </c>
      <c r="D31" s="290"/>
      <c r="E31" s="290"/>
      <c r="F31" s="290"/>
      <c r="G31" s="290"/>
      <c r="H31" s="290"/>
      <c r="I31" s="290"/>
      <c r="J31" s="290"/>
    </row>
    <row r="32" spans="3:10">
      <c r="C32" s="214" t="s">
        <v>50</v>
      </c>
      <c r="D32" s="290"/>
      <c r="E32" s="290"/>
      <c r="F32" s="290"/>
      <c r="G32" s="290"/>
      <c r="H32" s="290"/>
      <c r="I32" s="290"/>
      <c r="J32" s="290"/>
    </row>
    <row r="33" spans="1:21" ht="15.6">
      <c r="C33" s="214" t="s">
        <v>21</v>
      </c>
      <c r="D33" s="290"/>
      <c r="E33" s="290"/>
      <c r="F33" s="290"/>
      <c r="G33" s="290"/>
      <c r="H33" s="290"/>
      <c r="I33" s="290"/>
      <c r="J33" s="290"/>
      <c r="O33" s="1400"/>
      <c r="P33" s="1400"/>
      <c r="Q33" s="1400"/>
      <c r="R33" s="1400"/>
      <c r="S33" s="1400"/>
      <c r="T33" s="1400"/>
      <c r="U33" s="1400"/>
    </row>
    <row r="34" spans="1:21" ht="15.6">
      <c r="C34" s="547" t="s">
        <v>10</v>
      </c>
      <c r="D34" s="290"/>
      <c r="E34" s="290"/>
      <c r="F34" s="290"/>
      <c r="G34" s="290"/>
      <c r="H34" s="290"/>
      <c r="I34" s="290"/>
      <c r="J34" s="290"/>
      <c r="O34" s="1400"/>
      <c r="P34" s="1400"/>
      <c r="Q34" s="1400"/>
      <c r="R34" s="1400"/>
    </row>
    <row r="35" spans="1:21" ht="21.75" customHeight="1">
      <c r="C35" s="63" t="s">
        <v>27</v>
      </c>
      <c r="D35" s="32"/>
      <c r="E35" s="32"/>
      <c r="F35" s="32"/>
      <c r="G35" s="32"/>
      <c r="H35" s="32"/>
      <c r="I35" s="32"/>
      <c r="J35" s="32"/>
      <c r="O35" s="1400"/>
      <c r="P35" s="1400"/>
      <c r="Q35" s="1400"/>
      <c r="R35" s="1400"/>
      <c r="S35" s="1400"/>
      <c r="T35" s="1400"/>
      <c r="U35" s="1400"/>
    </row>
    <row r="36" spans="1:21" ht="6" customHeight="1">
      <c r="D36" s="68"/>
      <c r="E36" s="68"/>
      <c r="F36" s="68"/>
      <c r="G36" s="68"/>
      <c r="H36" s="68"/>
      <c r="I36" s="68"/>
      <c r="J36" s="68"/>
    </row>
    <row r="37" spans="1:21" ht="21.75" customHeight="1">
      <c r="C37" s="63" t="s">
        <v>28</v>
      </c>
      <c r="D37" s="61"/>
      <c r="E37" s="61"/>
      <c r="F37" s="61"/>
      <c r="G37" s="66"/>
      <c r="H37" s="61"/>
      <c r="I37" s="61"/>
      <c r="J37" s="61"/>
    </row>
    <row r="45" spans="1:21" ht="36" customHeight="1">
      <c r="A45" s="654"/>
      <c r="C45" s="1412" t="s">
        <v>737</v>
      </c>
      <c r="D45" s="1412"/>
      <c r="E45" s="1412"/>
      <c r="F45" s="1412"/>
      <c r="G45" s="1412"/>
      <c r="H45" s="1412"/>
      <c r="I45" s="1412"/>
      <c r="J45" s="548"/>
    </row>
    <row r="46" spans="1:21" ht="17.399999999999999">
      <c r="C46" s="643"/>
      <c r="D46" s="643"/>
      <c r="E46" s="643"/>
      <c r="F46" s="643"/>
      <c r="G46" s="643"/>
      <c r="H46" s="643"/>
      <c r="I46" s="643"/>
      <c r="J46" s="548"/>
    </row>
    <row r="47" spans="1:21" ht="26.4">
      <c r="C47" s="249" t="s">
        <v>0</v>
      </c>
      <c r="D47" s="198"/>
      <c r="E47" s="199"/>
      <c r="F47" s="200"/>
      <c r="G47" s="201"/>
      <c r="H47" s="486" t="s">
        <v>377</v>
      </c>
      <c r="I47" s="486"/>
    </row>
    <row r="48" spans="1:21" ht="50.1" customHeight="1">
      <c r="C48" s="64" t="s">
        <v>330</v>
      </c>
      <c r="D48" s="62" t="s">
        <v>1</v>
      </c>
      <c r="E48" s="60" t="s">
        <v>29</v>
      </c>
      <c r="F48" s="60" t="s">
        <v>4</v>
      </c>
      <c r="G48" s="60" t="s">
        <v>526</v>
      </c>
      <c r="H48" s="60" t="s">
        <v>5</v>
      </c>
      <c r="I48" s="60" t="s">
        <v>51</v>
      </c>
      <c r="J48" s="65"/>
    </row>
    <row r="49" spans="3:10" ht="9" customHeight="1">
      <c r="C49" s="308"/>
      <c r="D49" s="308"/>
      <c r="E49" s="315"/>
      <c r="F49" s="315"/>
      <c r="G49" s="315"/>
      <c r="H49" s="315"/>
      <c r="I49" s="315"/>
      <c r="J49" s="334"/>
    </row>
    <row r="50" spans="3:10">
      <c r="C50" s="316" t="s">
        <v>8</v>
      </c>
      <c r="D50" s="291"/>
      <c r="E50" s="291"/>
      <c r="F50" s="291"/>
      <c r="G50" s="291"/>
      <c r="H50" s="291"/>
      <c r="I50" s="291"/>
      <c r="J50" s="655"/>
    </row>
    <row r="51" spans="3:10">
      <c r="C51" s="313" t="s">
        <v>9</v>
      </c>
      <c r="D51" s="292"/>
      <c r="E51" s="292"/>
      <c r="F51" s="292"/>
      <c r="G51" s="292"/>
      <c r="H51" s="292"/>
      <c r="I51" s="317"/>
      <c r="J51" s="655"/>
    </row>
    <row r="52" spans="3:10">
      <c r="C52" s="313" t="s">
        <v>10</v>
      </c>
      <c r="D52" s="292"/>
      <c r="E52" s="292"/>
      <c r="F52" s="292"/>
      <c r="G52" s="292"/>
      <c r="H52" s="292"/>
      <c r="I52" s="317"/>
      <c r="J52" s="655"/>
    </row>
    <row r="53" spans="3:10">
      <c r="C53" s="313"/>
      <c r="D53" s="292"/>
      <c r="E53" s="292"/>
      <c r="F53" s="292"/>
      <c r="G53" s="292"/>
      <c r="H53" s="292"/>
      <c r="I53" s="495"/>
      <c r="J53" s="655"/>
    </row>
    <row r="54" spans="3:10" ht="21.75" customHeight="1">
      <c r="C54" s="63" t="s">
        <v>11</v>
      </c>
      <c r="D54" s="61"/>
      <c r="E54" s="61"/>
      <c r="F54" s="61"/>
      <c r="G54" s="61"/>
      <c r="H54" s="61"/>
      <c r="I54" s="67"/>
      <c r="J54" s="655"/>
    </row>
    <row r="55" spans="3:10">
      <c r="C55" s="318"/>
      <c r="D55" s="293"/>
      <c r="E55" s="293"/>
      <c r="F55" s="293"/>
      <c r="G55" s="293"/>
      <c r="H55" s="293"/>
      <c r="I55" s="496"/>
      <c r="J55" s="655"/>
    </row>
    <row r="56" spans="3:10">
      <c r="C56" s="318" t="s">
        <v>12</v>
      </c>
      <c r="D56" s="293"/>
      <c r="E56" s="293"/>
      <c r="F56" s="293"/>
      <c r="G56" s="293"/>
      <c r="H56" s="293"/>
      <c r="I56" s="496"/>
      <c r="J56" s="655"/>
    </row>
    <row r="57" spans="3:10">
      <c r="C57" s="313" t="s">
        <v>13</v>
      </c>
      <c r="D57" s="292"/>
      <c r="E57" s="292"/>
      <c r="F57" s="292"/>
      <c r="G57" s="292"/>
      <c r="H57" s="292"/>
      <c r="I57" s="317"/>
      <c r="J57" s="655"/>
    </row>
    <row r="58" spans="3:10">
      <c r="C58" s="313" t="s">
        <v>14</v>
      </c>
      <c r="D58" s="292"/>
      <c r="E58" s="292"/>
      <c r="F58" s="292"/>
      <c r="G58" s="292"/>
      <c r="H58" s="292"/>
      <c r="I58" s="317"/>
      <c r="J58" s="655"/>
    </row>
    <row r="59" spans="3:10">
      <c r="C59" s="313" t="s">
        <v>15</v>
      </c>
      <c r="D59" s="292"/>
      <c r="E59" s="292"/>
      <c r="F59" s="292"/>
      <c r="G59" s="292"/>
      <c r="H59" s="292"/>
      <c r="I59" s="317"/>
      <c r="J59" s="655"/>
    </row>
    <row r="60" spans="3:10">
      <c r="C60" s="214" t="s">
        <v>52</v>
      </c>
      <c r="D60" s="292"/>
      <c r="E60" s="292"/>
      <c r="F60" s="292"/>
      <c r="G60" s="292"/>
      <c r="H60" s="292"/>
      <c r="I60" s="317"/>
      <c r="J60" s="655"/>
    </row>
    <row r="61" spans="3:10">
      <c r="C61" s="214" t="s">
        <v>53</v>
      </c>
      <c r="D61" s="292"/>
      <c r="E61" s="292"/>
      <c r="F61" s="292"/>
      <c r="G61" s="292"/>
      <c r="H61" s="292"/>
      <c r="I61" s="317"/>
      <c r="J61" s="655"/>
    </row>
    <row r="62" spans="3:10">
      <c r="C62" s="214" t="s">
        <v>49</v>
      </c>
      <c r="D62" s="292"/>
      <c r="E62" s="292"/>
      <c r="F62" s="292"/>
      <c r="G62" s="292"/>
      <c r="H62" s="292"/>
      <c r="I62" s="317"/>
      <c r="J62" s="655"/>
    </row>
    <row r="63" spans="3:10">
      <c r="C63" s="214" t="s">
        <v>50</v>
      </c>
      <c r="D63" s="292"/>
      <c r="E63" s="292"/>
      <c r="F63" s="292"/>
      <c r="G63" s="292"/>
      <c r="H63" s="292"/>
      <c r="I63" s="317"/>
      <c r="J63" s="655"/>
    </row>
    <row r="64" spans="3:10">
      <c r="C64" s="214" t="s">
        <v>21</v>
      </c>
      <c r="D64" s="292"/>
      <c r="E64" s="292"/>
      <c r="F64" s="292"/>
      <c r="G64" s="292"/>
      <c r="H64" s="292"/>
      <c r="I64" s="317"/>
      <c r="J64" s="655"/>
    </row>
    <row r="65" spans="1:10">
      <c r="C65" s="313" t="s">
        <v>22</v>
      </c>
      <c r="D65" s="292"/>
      <c r="E65" s="292"/>
      <c r="F65" s="292"/>
      <c r="G65" s="292"/>
      <c r="H65" s="292"/>
      <c r="I65" s="317"/>
      <c r="J65" s="655"/>
    </row>
    <row r="66" spans="1:10">
      <c r="C66" s="313" t="s">
        <v>23</v>
      </c>
      <c r="D66" s="292"/>
      <c r="E66" s="292"/>
      <c r="F66" s="292"/>
      <c r="G66" s="292"/>
      <c r="H66" s="292"/>
      <c r="I66" s="317"/>
      <c r="J66" s="655"/>
    </row>
    <row r="67" spans="1:10">
      <c r="C67" s="313" t="s">
        <v>24</v>
      </c>
      <c r="D67" s="292"/>
      <c r="E67" s="292"/>
      <c r="F67" s="292"/>
      <c r="G67" s="292"/>
      <c r="H67" s="292"/>
      <c r="I67" s="317"/>
      <c r="J67" s="655"/>
    </row>
    <row r="68" spans="1:10">
      <c r="C68" s="313" t="s">
        <v>25</v>
      </c>
      <c r="D68" s="292"/>
      <c r="E68" s="292"/>
      <c r="F68" s="292"/>
      <c r="G68" s="292"/>
      <c r="H68" s="292"/>
      <c r="I68" s="317"/>
      <c r="J68" s="655"/>
    </row>
    <row r="69" spans="1:10" ht="21.75" customHeight="1">
      <c r="C69" s="63" t="s">
        <v>27</v>
      </c>
      <c r="D69" s="61"/>
      <c r="E69" s="61"/>
      <c r="F69" s="61"/>
      <c r="G69" s="61"/>
      <c r="H69" s="61"/>
      <c r="I69" s="67"/>
      <c r="J69" s="655"/>
    </row>
    <row r="70" spans="1:10" ht="6" customHeight="1">
      <c r="D70" s="70"/>
      <c r="E70" s="70"/>
      <c r="F70" s="70"/>
      <c r="G70" s="70"/>
      <c r="H70" s="70"/>
    </row>
    <row r="71" spans="1:10" ht="21.75" customHeight="1">
      <c r="C71" s="63" t="s">
        <v>28</v>
      </c>
      <c r="D71" s="61"/>
      <c r="E71" s="61"/>
      <c r="F71" s="61"/>
      <c r="G71" s="61"/>
      <c r="H71" s="61"/>
      <c r="I71" s="655"/>
    </row>
    <row r="79" spans="1:10">
      <c r="C79" s="494"/>
      <c r="D79" s="509"/>
      <c r="E79" s="509"/>
      <c r="F79" s="509"/>
      <c r="G79" s="509"/>
      <c r="H79" s="509"/>
      <c r="I79" s="509"/>
    </row>
    <row r="80" spans="1:10" ht="36" customHeight="1">
      <c r="A80" s="654"/>
      <c r="C80" s="1412" t="s">
        <v>738</v>
      </c>
      <c r="D80" s="1412"/>
      <c r="E80" s="1412"/>
      <c r="F80" s="1412"/>
      <c r="G80" s="1412"/>
      <c r="H80" s="1412"/>
      <c r="I80" s="1412"/>
      <c r="J80" s="1412"/>
    </row>
    <row r="81" spans="3:10" ht="15.6">
      <c r="C81" s="643"/>
      <c r="D81" s="643"/>
      <c r="E81" s="643"/>
      <c r="F81" s="643"/>
      <c r="G81" s="643"/>
      <c r="H81" s="643"/>
      <c r="I81" s="643"/>
      <c r="J81" s="643"/>
    </row>
    <row r="82" spans="3:10" ht="26.4">
      <c r="C82" s="247" t="s">
        <v>257</v>
      </c>
      <c r="D82" s="488"/>
      <c r="E82" s="200"/>
      <c r="F82" s="489"/>
      <c r="G82" s="488"/>
      <c r="H82" s="488"/>
      <c r="I82" s="490"/>
      <c r="J82" s="486" t="s">
        <v>377</v>
      </c>
    </row>
    <row r="83" spans="3:10" ht="24.9" customHeight="1">
      <c r="C83" s="1416" t="s">
        <v>328</v>
      </c>
      <c r="D83" s="1418" t="s">
        <v>1</v>
      </c>
      <c r="E83" s="1420" t="s">
        <v>2</v>
      </c>
      <c r="F83" s="1421"/>
      <c r="G83" s="1422" t="s">
        <v>3</v>
      </c>
      <c r="H83" s="1424" t="s">
        <v>4</v>
      </c>
      <c r="I83" s="1426" t="s">
        <v>526</v>
      </c>
      <c r="J83" s="1414" t="s">
        <v>5</v>
      </c>
    </row>
    <row r="84" spans="3:10" ht="27.6">
      <c r="C84" s="1417"/>
      <c r="D84" s="1419"/>
      <c r="E84" s="639" t="s">
        <v>6</v>
      </c>
      <c r="F84" s="639" t="s">
        <v>7</v>
      </c>
      <c r="G84" s="1423"/>
      <c r="H84" s="1425"/>
      <c r="I84" s="1427"/>
      <c r="J84" s="1415"/>
    </row>
    <row r="85" spans="3:10" ht="9" customHeight="1">
      <c r="C85" s="308"/>
      <c r="D85" s="308"/>
      <c r="E85" s="315"/>
      <c r="F85" s="315"/>
      <c r="G85" s="315"/>
      <c r="H85" s="497"/>
      <c r="I85" s="308"/>
      <c r="J85" s="315"/>
    </row>
    <row r="86" spans="3:10">
      <c r="C86" s="316" t="s">
        <v>8</v>
      </c>
      <c r="D86" s="289"/>
      <c r="E86" s="289"/>
      <c r="F86" s="289"/>
      <c r="G86" s="289"/>
      <c r="H86" s="289"/>
      <c r="I86" s="498"/>
      <c r="J86" s="499"/>
    </row>
    <row r="87" spans="3:10">
      <c r="C87" s="313" t="s">
        <v>9</v>
      </c>
      <c r="D87" s="290"/>
      <c r="E87" s="290"/>
      <c r="F87" s="290"/>
      <c r="G87" s="290"/>
      <c r="H87" s="290"/>
      <c r="I87" s="290"/>
      <c r="J87" s="290"/>
    </row>
    <row r="88" spans="3:10">
      <c r="C88" s="313" t="s">
        <v>10</v>
      </c>
      <c r="D88" s="290"/>
      <c r="E88" s="290"/>
      <c r="F88" s="290"/>
      <c r="G88" s="290"/>
      <c r="H88" s="290"/>
      <c r="I88" s="290"/>
      <c r="J88" s="290"/>
    </row>
    <row r="89" spans="3:10">
      <c r="C89" s="313"/>
      <c r="D89" s="290"/>
      <c r="E89" s="290"/>
      <c r="F89" s="290"/>
      <c r="G89" s="290"/>
      <c r="H89" s="290"/>
      <c r="I89" s="290"/>
      <c r="J89" s="290"/>
    </row>
    <row r="90" spans="3:10" ht="21.75" customHeight="1">
      <c r="C90" s="63" t="s">
        <v>11</v>
      </c>
      <c r="D90" s="32"/>
      <c r="E90" s="32"/>
      <c r="F90" s="32"/>
      <c r="G90" s="32"/>
      <c r="H90" s="32"/>
      <c r="I90" s="32"/>
      <c r="J90" s="32"/>
    </row>
    <row r="91" spans="3:10">
      <c r="C91" s="318"/>
      <c r="D91" s="285"/>
      <c r="E91" s="285"/>
      <c r="F91" s="285"/>
      <c r="G91" s="285"/>
      <c r="H91" s="285"/>
      <c r="I91" s="285"/>
      <c r="J91" s="493"/>
    </row>
    <row r="92" spans="3:10">
      <c r="C92" s="318" t="s">
        <v>12</v>
      </c>
      <c r="D92" s="285"/>
      <c r="E92" s="285"/>
      <c r="F92" s="285"/>
      <c r="G92" s="285"/>
      <c r="H92" s="285"/>
      <c r="I92" s="285"/>
      <c r="J92" s="295"/>
    </row>
    <row r="93" spans="3:10">
      <c r="C93" s="313" t="s">
        <v>13</v>
      </c>
      <c r="D93" s="290"/>
      <c r="E93" s="290"/>
      <c r="F93" s="290"/>
      <c r="G93" s="290"/>
      <c r="H93" s="290"/>
      <c r="I93" s="290"/>
      <c r="J93" s="508"/>
    </row>
    <row r="94" spans="3:10">
      <c r="C94" s="313" t="s">
        <v>14</v>
      </c>
      <c r="D94" s="290"/>
      <c r="E94" s="290"/>
      <c r="F94" s="290"/>
      <c r="G94" s="290"/>
      <c r="H94" s="290"/>
      <c r="I94" s="290"/>
      <c r="J94" s="508"/>
    </row>
    <row r="95" spans="3:10">
      <c r="C95" s="313" t="s">
        <v>15</v>
      </c>
      <c r="D95" s="290"/>
      <c r="E95" s="290"/>
      <c r="F95" s="290"/>
      <c r="G95" s="290"/>
      <c r="H95" s="290"/>
      <c r="I95" s="290"/>
      <c r="J95" s="295"/>
    </row>
    <row r="96" spans="3:10">
      <c r="C96" s="214" t="s">
        <v>52</v>
      </c>
      <c r="D96" s="290"/>
      <c r="E96" s="290"/>
      <c r="F96" s="290"/>
      <c r="G96" s="290"/>
      <c r="H96" s="290"/>
      <c r="I96" s="290"/>
      <c r="J96" s="508"/>
    </row>
    <row r="97" spans="3:10">
      <c r="C97" s="214" t="s">
        <v>53</v>
      </c>
      <c r="D97" s="290"/>
      <c r="E97" s="290"/>
      <c r="F97" s="290"/>
      <c r="G97" s="290"/>
      <c r="H97" s="290"/>
      <c r="I97" s="290"/>
      <c r="J97" s="508"/>
    </row>
    <row r="98" spans="3:10">
      <c r="C98" s="214" t="s">
        <v>49</v>
      </c>
      <c r="D98" s="290"/>
      <c r="E98" s="290"/>
      <c r="F98" s="290"/>
      <c r="G98" s="290"/>
      <c r="H98" s="290"/>
      <c r="I98" s="290"/>
      <c r="J98" s="508"/>
    </row>
    <row r="99" spans="3:10">
      <c r="C99" s="214" t="s">
        <v>50</v>
      </c>
      <c r="D99" s="290"/>
      <c r="E99" s="290"/>
      <c r="F99" s="290"/>
      <c r="G99" s="290"/>
      <c r="H99" s="290"/>
      <c r="I99" s="290"/>
      <c r="J99" s="508"/>
    </row>
    <row r="100" spans="3:10">
      <c r="C100" s="214" t="s">
        <v>21</v>
      </c>
      <c r="D100" s="290"/>
      <c r="E100" s="290"/>
      <c r="F100" s="290"/>
      <c r="G100" s="290"/>
      <c r="H100" s="290"/>
      <c r="I100" s="290"/>
      <c r="J100" s="508"/>
    </row>
    <row r="101" spans="3:10">
      <c r="C101" s="313" t="s">
        <v>22</v>
      </c>
      <c r="D101" s="290"/>
      <c r="E101" s="290"/>
      <c r="F101" s="290"/>
      <c r="G101" s="290"/>
      <c r="H101" s="290"/>
      <c r="I101" s="290"/>
      <c r="J101" s="508"/>
    </row>
    <row r="102" spans="3:10">
      <c r="C102" s="313" t="s">
        <v>23</v>
      </c>
      <c r="D102" s="290"/>
      <c r="E102" s="290"/>
      <c r="F102" s="290"/>
      <c r="G102" s="290"/>
      <c r="H102" s="290"/>
      <c r="I102" s="290"/>
      <c r="J102" s="508"/>
    </row>
    <row r="103" spans="3:10">
      <c r="C103" s="313" t="s">
        <v>24</v>
      </c>
      <c r="D103" s="290"/>
      <c r="E103" s="290"/>
      <c r="F103" s="290"/>
      <c r="G103" s="290"/>
      <c r="H103" s="290"/>
      <c r="I103" s="290"/>
      <c r="J103" s="508"/>
    </row>
    <row r="104" spans="3:10">
      <c r="C104" s="313" t="s">
        <v>25</v>
      </c>
      <c r="D104" s="290"/>
      <c r="E104" s="290"/>
      <c r="F104" s="290"/>
      <c r="G104" s="290"/>
      <c r="H104" s="290"/>
      <c r="I104" s="290"/>
      <c r="J104" s="508"/>
    </row>
    <row r="105" spans="3:10">
      <c r="C105" s="313" t="s">
        <v>26</v>
      </c>
      <c r="D105" s="290"/>
      <c r="E105" s="290"/>
      <c r="F105" s="290"/>
      <c r="G105" s="290"/>
      <c r="H105" s="290"/>
      <c r="I105" s="290"/>
      <c r="J105" s="295"/>
    </row>
    <row r="106" spans="3:10">
      <c r="C106" s="547" t="s">
        <v>329</v>
      </c>
      <c r="D106" s="290"/>
      <c r="E106" s="290"/>
      <c r="F106" s="290"/>
      <c r="G106" s="290"/>
      <c r="H106" s="290"/>
      <c r="I106" s="290"/>
      <c r="J106" s="295"/>
    </row>
    <row r="107" spans="3:10">
      <c r="C107" s="214" t="s">
        <v>52</v>
      </c>
      <c r="D107" s="290"/>
      <c r="E107" s="290"/>
      <c r="F107" s="290"/>
      <c r="G107" s="290"/>
      <c r="H107" s="290"/>
      <c r="I107" s="290"/>
      <c r="J107" s="508"/>
    </row>
    <row r="108" spans="3:10">
      <c r="C108" s="214" t="s">
        <v>53</v>
      </c>
      <c r="D108" s="290"/>
      <c r="E108" s="290"/>
      <c r="F108" s="290"/>
      <c r="G108" s="290"/>
      <c r="H108" s="290"/>
      <c r="I108" s="290"/>
      <c r="J108" s="508"/>
    </row>
    <row r="109" spans="3:10">
      <c r="C109" s="214" t="s">
        <v>49</v>
      </c>
      <c r="D109" s="290"/>
      <c r="E109" s="290"/>
      <c r="F109" s="290"/>
      <c r="G109" s="290"/>
      <c r="H109" s="290"/>
      <c r="I109" s="290"/>
      <c r="J109" s="508"/>
    </row>
    <row r="110" spans="3:10">
      <c r="C110" s="214" t="s">
        <v>50</v>
      </c>
      <c r="D110" s="290"/>
      <c r="E110" s="290"/>
      <c r="F110" s="290"/>
      <c r="G110" s="290"/>
      <c r="H110" s="290"/>
      <c r="I110" s="290"/>
      <c r="J110" s="508"/>
    </row>
    <row r="111" spans="3:10">
      <c r="C111" s="214" t="s">
        <v>21</v>
      </c>
      <c r="D111" s="290"/>
      <c r="E111" s="290"/>
      <c r="F111" s="290"/>
      <c r="G111" s="290"/>
      <c r="H111" s="290"/>
      <c r="I111" s="290"/>
      <c r="J111" s="508"/>
    </row>
    <row r="112" spans="3:10">
      <c r="C112" s="547" t="s">
        <v>10</v>
      </c>
      <c r="D112" s="290"/>
      <c r="E112" s="290"/>
      <c r="F112" s="290"/>
      <c r="G112" s="290"/>
      <c r="H112" s="290"/>
      <c r="I112" s="290"/>
      <c r="J112" s="656"/>
    </row>
    <row r="113" spans="1:10" ht="21.75" customHeight="1">
      <c r="C113" s="63" t="s">
        <v>27</v>
      </c>
      <c r="D113" s="32"/>
      <c r="E113" s="32"/>
      <c r="F113" s="32"/>
      <c r="G113" s="32"/>
      <c r="H113" s="32"/>
      <c r="I113" s="32"/>
      <c r="J113" s="32"/>
    </row>
    <row r="114" spans="1:10" ht="6" customHeight="1">
      <c r="D114" s="68"/>
      <c r="E114" s="68"/>
      <c r="F114" s="68"/>
      <c r="G114" s="68"/>
      <c r="H114" s="68"/>
      <c r="I114" s="68"/>
      <c r="J114" s="68"/>
    </row>
    <row r="115" spans="1:10" ht="21.75" customHeight="1">
      <c r="C115" s="63" t="s">
        <v>28</v>
      </c>
      <c r="D115" s="61"/>
      <c r="E115" s="61"/>
      <c r="F115" s="61"/>
      <c r="G115" s="66"/>
      <c r="H115" s="61"/>
      <c r="I115" s="61"/>
      <c r="J115" s="61"/>
    </row>
    <row r="116" spans="1:10">
      <c r="C116" s="191"/>
      <c r="D116" s="191"/>
      <c r="E116" s="191"/>
      <c r="F116" s="191"/>
      <c r="G116" s="191"/>
      <c r="H116" s="191"/>
      <c r="I116" s="191"/>
      <c r="J116" s="191"/>
    </row>
    <row r="117" spans="1:10" ht="30.75" customHeight="1">
      <c r="C117" s="1413"/>
      <c r="D117" s="1413"/>
      <c r="E117" s="1413"/>
      <c r="F117" s="1413"/>
      <c r="G117" s="1413"/>
      <c r="H117" s="1413"/>
      <c r="I117" s="1413"/>
      <c r="J117" s="1413"/>
    </row>
    <row r="118" spans="1:10" ht="12.75" customHeight="1">
      <c r="C118" s="648"/>
      <c r="D118" s="648"/>
      <c r="E118" s="648"/>
      <c r="F118" s="648"/>
      <c r="G118" s="648"/>
      <c r="H118" s="648"/>
      <c r="I118" s="648"/>
      <c r="J118" s="648"/>
    </row>
    <row r="119" spans="1:10" ht="15.6">
      <c r="C119" s="648"/>
      <c r="D119" s="648"/>
      <c r="E119" s="648"/>
      <c r="F119" s="648"/>
      <c r="G119" s="648"/>
      <c r="H119" s="648"/>
      <c r="I119" s="648"/>
      <c r="J119" s="648"/>
    </row>
    <row r="120" spans="1:10" ht="36" customHeight="1">
      <c r="A120" s="654"/>
      <c r="C120" s="1412" t="s">
        <v>739</v>
      </c>
      <c r="D120" s="1412"/>
      <c r="E120" s="1412"/>
      <c r="F120" s="1412"/>
      <c r="G120" s="1412"/>
      <c r="H120" s="1412"/>
      <c r="I120" s="1412"/>
      <c r="J120" s="548"/>
    </row>
    <row r="121" spans="1:10" ht="17.399999999999999">
      <c r="C121" s="643"/>
      <c r="D121" s="643"/>
      <c r="E121" s="643"/>
      <c r="F121" s="643"/>
      <c r="G121" s="643"/>
      <c r="H121" s="643"/>
      <c r="I121" s="643"/>
      <c r="J121" s="548"/>
    </row>
    <row r="122" spans="1:10" ht="26.4">
      <c r="C122" s="247" t="s">
        <v>257</v>
      </c>
      <c r="D122" s="198"/>
      <c r="E122" s="199"/>
      <c r="F122" s="200"/>
      <c r="G122" s="201"/>
      <c r="H122" s="486" t="s">
        <v>377</v>
      </c>
      <c r="I122" s="486"/>
    </row>
    <row r="123" spans="1:10" ht="50.1" customHeight="1">
      <c r="C123" s="64" t="s">
        <v>330</v>
      </c>
      <c r="D123" s="62" t="s">
        <v>1</v>
      </c>
      <c r="E123" s="60" t="s">
        <v>29</v>
      </c>
      <c r="F123" s="60" t="s">
        <v>4</v>
      </c>
      <c r="G123" s="60" t="s">
        <v>526</v>
      </c>
      <c r="H123" s="60" t="s">
        <v>5</v>
      </c>
      <c r="I123" s="60" t="s">
        <v>51</v>
      </c>
      <c r="J123" s="65"/>
    </row>
    <row r="124" spans="1:10" ht="9" customHeight="1">
      <c r="C124" s="308"/>
      <c r="D124" s="308"/>
      <c r="E124" s="315"/>
      <c r="F124" s="315"/>
      <c r="G124" s="315"/>
      <c r="H124" s="315"/>
      <c r="I124" s="315"/>
    </row>
    <row r="125" spans="1:10">
      <c r="C125" s="316" t="s">
        <v>8</v>
      </c>
      <c r="D125" s="291"/>
      <c r="E125" s="291"/>
      <c r="F125" s="291"/>
      <c r="G125" s="291"/>
      <c r="H125" s="291"/>
      <c r="I125" s="291"/>
    </row>
    <row r="126" spans="1:10">
      <c r="C126" s="313" t="s">
        <v>9</v>
      </c>
      <c r="D126" s="292"/>
      <c r="E126" s="292"/>
      <c r="F126" s="292"/>
      <c r="G126" s="292"/>
      <c r="H126" s="292"/>
      <c r="I126" s="317"/>
      <c r="J126" s="509"/>
    </row>
    <row r="127" spans="1:10">
      <c r="C127" s="313" t="s">
        <v>10</v>
      </c>
      <c r="D127" s="292"/>
      <c r="E127" s="292"/>
      <c r="F127" s="292"/>
      <c r="G127" s="292"/>
      <c r="H127" s="292"/>
      <c r="I127" s="317"/>
      <c r="J127" s="509"/>
    </row>
    <row r="128" spans="1:10">
      <c r="C128" s="313"/>
      <c r="D128" s="292"/>
      <c r="E128" s="292"/>
      <c r="F128" s="292"/>
      <c r="G128" s="292"/>
      <c r="H128" s="292"/>
      <c r="I128" s="495"/>
      <c r="J128" s="509"/>
    </row>
    <row r="129" spans="3:10" ht="21.75" customHeight="1">
      <c r="C129" s="63" t="s">
        <v>11</v>
      </c>
      <c r="D129" s="61"/>
      <c r="E129" s="61"/>
      <c r="F129" s="61"/>
      <c r="G129" s="61"/>
      <c r="H129" s="61"/>
      <c r="I129" s="67"/>
      <c r="J129" s="509"/>
    </row>
    <row r="130" spans="3:10">
      <c r="C130" s="318"/>
      <c r="D130" s="293"/>
      <c r="E130" s="293"/>
      <c r="F130" s="293"/>
      <c r="G130" s="293"/>
      <c r="H130" s="293"/>
      <c r="I130" s="496"/>
      <c r="J130" s="509"/>
    </row>
    <row r="131" spans="3:10">
      <c r="C131" s="318" t="s">
        <v>12</v>
      </c>
      <c r="D131" s="293"/>
      <c r="E131" s="293"/>
      <c r="F131" s="293"/>
      <c r="G131" s="293"/>
      <c r="H131" s="293"/>
      <c r="I131" s="496"/>
      <c r="J131" s="509"/>
    </row>
    <row r="132" spans="3:10">
      <c r="C132" s="313" t="s">
        <v>13</v>
      </c>
      <c r="D132" s="292"/>
      <c r="E132" s="292"/>
      <c r="F132" s="292"/>
      <c r="G132" s="292"/>
      <c r="H132" s="292"/>
      <c r="I132" s="317"/>
      <c r="J132" s="509"/>
    </row>
    <row r="133" spans="3:10">
      <c r="C133" s="313" t="s">
        <v>14</v>
      </c>
      <c r="D133" s="292"/>
      <c r="E133" s="292"/>
      <c r="F133" s="292"/>
      <c r="G133" s="292"/>
      <c r="H133" s="292"/>
      <c r="I133" s="317"/>
      <c r="J133" s="509"/>
    </row>
    <row r="134" spans="3:10">
      <c r="C134" s="313" t="s">
        <v>15</v>
      </c>
      <c r="D134" s="292"/>
      <c r="E134" s="292"/>
      <c r="F134" s="292"/>
      <c r="G134" s="292"/>
      <c r="H134" s="292"/>
      <c r="I134" s="317"/>
      <c r="J134" s="509"/>
    </row>
    <row r="135" spans="3:10">
      <c r="C135" s="214" t="s">
        <v>52</v>
      </c>
      <c r="D135" s="292"/>
      <c r="E135" s="292"/>
      <c r="F135" s="292"/>
      <c r="G135" s="292"/>
      <c r="H135" s="292"/>
      <c r="I135" s="317"/>
      <c r="J135" s="509"/>
    </row>
    <row r="136" spans="3:10">
      <c r="C136" s="214" t="s">
        <v>53</v>
      </c>
      <c r="D136" s="292"/>
      <c r="E136" s="292"/>
      <c r="F136" s="292"/>
      <c r="G136" s="292"/>
      <c r="H136" s="292"/>
      <c r="I136" s="317"/>
      <c r="J136" s="509"/>
    </row>
    <row r="137" spans="3:10">
      <c r="C137" s="214" t="s">
        <v>49</v>
      </c>
      <c r="D137" s="292"/>
      <c r="E137" s="292"/>
      <c r="F137" s="292"/>
      <c r="G137" s="292"/>
      <c r="H137" s="292"/>
      <c r="I137" s="317"/>
      <c r="J137" s="509"/>
    </row>
    <row r="138" spans="3:10">
      <c r="C138" s="214" t="s">
        <v>50</v>
      </c>
      <c r="D138" s="292"/>
      <c r="E138" s="292"/>
      <c r="F138" s="292"/>
      <c r="G138" s="292"/>
      <c r="H138" s="292"/>
      <c r="I138" s="317"/>
      <c r="J138" s="509"/>
    </row>
    <row r="139" spans="3:10">
      <c r="C139" s="214" t="s">
        <v>21</v>
      </c>
      <c r="D139" s="292"/>
      <c r="E139" s="292"/>
      <c r="F139" s="292"/>
      <c r="G139" s="292"/>
      <c r="H139" s="292"/>
      <c r="I139" s="317"/>
      <c r="J139" s="509"/>
    </row>
    <row r="140" spans="3:10">
      <c r="C140" s="313" t="s">
        <v>22</v>
      </c>
      <c r="D140" s="292"/>
      <c r="E140" s="292"/>
      <c r="F140" s="292"/>
      <c r="G140" s="292"/>
      <c r="H140" s="292"/>
      <c r="I140" s="317"/>
      <c r="J140" s="509"/>
    </row>
    <row r="141" spans="3:10">
      <c r="C141" s="313" t="s">
        <v>23</v>
      </c>
      <c r="D141" s="292"/>
      <c r="E141" s="292"/>
      <c r="F141" s="292"/>
      <c r="G141" s="292"/>
      <c r="H141" s="292"/>
      <c r="I141" s="317"/>
      <c r="J141" s="509"/>
    </row>
    <row r="142" spans="3:10">
      <c r="C142" s="313" t="s">
        <v>24</v>
      </c>
      <c r="D142" s="292"/>
      <c r="E142" s="292"/>
      <c r="F142" s="292"/>
      <c r="G142" s="292"/>
      <c r="H142" s="292"/>
      <c r="I142" s="317"/>
      <c r="J142" s="509"/>
    </row>
    <row r="143" spans="3:10">
      <c r="C143" s="313" t="s">
        <v>25</v>
      </c>
      <c r="D143" s="292"/>
      <c r="E143" s="292"/>
      <c r="F143" s="292"/>
      <c r="G143" s="292"/>
      <c r="H143" s="292"/>
      <c r="I143" s="317"/>
      <c r="J143" s="509"/>
    </row>
    <row r="144" spans="3:10" ht="21.75" customHeight="1">
      <c r="C144" s="63" t="s">
        <v>27</v>
      </c>
      <c r="D144" s="61"/>
      <c r="E144" s="61"/>
      <c r="F144" s="61"/>
      <c r="G144" s="61"/>
      <c r="H144" s="61"/>
      <c r="I144" s="67"/>
      <c r="J144" s="509"/>
    </row>
    <row r="145" spans="3:17" ht="6" customHeight="1">
      <c r="D145" s="70"/>
      <c r="E145" s="70"/>
      <c r="F145" s="70"/>
      <c r="G145" s="70"/>
      <c r="H145" s="70"/>
      <c r="I145" s="307"/>
      <c r="J145" s="509"/>
    </row>
    <row r="146" spans="3:17" ht="21.75" customHeight="1">
      <c r="C146" s="63" t="s">
        <v>28</v>
      </c>
      <c r="D146" s="61"/>
      <c r="E146" s="61"/>
      <c r="F146" s="61"/>
      <c r="G146" s="61"/>
      <c r="H146" s="61"/>
      <c r="I146" s="509"/>
      <c r="J146" s="509"/>
    </row>
    <row r="147" spans="3:17">
      <c r="C147" s="191"/>
      <c r="D147" s="657"/>
      <c r="E147" s="657"/>
      <c r="F147" s="657"/>
      <c r="G147" s="657"/>
      <c r="H147" s="657"/>
      <c r="I147" s="191"/>
      <c r="J147" s="549"/>
    </row>
    <row r="148" spans="3:17">
      <c r="C148" s="1413"/>
      <c r="D148" s="1413"/>
      <c r="E148" s="1413"/>
      <c r="F148" s="1413"/>
      <c r="G148" s="1413"/>
      <c r="H148" s="1413"/>
      <c r="I148" s="1413"/>
      <c r="J148" s="1413"/>
    </row>
    <row r="149" spans="3:17">
      <c r="C149" s="546"/>
      <c r="D149" s="546"/>
      <c r="E149" s="546"/>
      <c r="F149" s="546"/>
      <c r="G149" s="546"/>
      <c r="H149" s="546"/>
      <c r="I149" s="546"/>
    </row>
    <row r="150" spans="3:17">
      <c r="C150" s="546"/>
      <c r="D150" s="546"/>
      <c r="E150" s="546"/>
      <c r="F150" s="546"/>
      <c r="G150" s="546"/>
      <c r="H150" s="546"/>
      <c r="I150" s="546"/>
      <c r="J150" s="546"/>
      <c r="K150" s="546"/>
      <c r="L150" s="546"/>
      <c r="M150" s="546"/>
      <c r="N150" s="546"/>
      <c r="O150" s="546"/>
      <c r="P150" s="546"/>
      <c r="Q150" s="546"/>
    </row>
    <row r="151" spans="3:17">
      <c r="C151" s="546"/>
      <c r="D151" s="546"/>
      <c r="E151" s="546"/>
      <c r="F151" s="546"/>
      <c r="G151" s="546"/>
      <c r="H151" s="546"/>
      <c r="I151" s="546"/>
      <c r="J151" s="546"/>
      <c r="K151" s="546"/>
      <c r="L151" s="546"/>
      <c r="M151" s="546"/>
      <c r="N151" s="546"/>
      <c r="O151" s="546"/>
      <c r="P151" s="546"/>
      <c r="Q151" s="546"/>
    </row>
    <row r="152" spans="3:17">
      <c r="C152" s="546"/>
      <c r="D152" s="546"/>
      <c r="E152" s="546"/>
      <c r="F152" s="546"/>
      <c r="G152" s="546"/>
      <c r="H152" s="546"/>
      <c r="I152" s="546"/>
      <c r="J152" s="546"/>
      <c r="K152" s="546"/>
      <c r="L152" s="546"/>
      <c r="M152" s="546"/>
      <c r="N152" s="546"/>
      <c r="O152" s="546"/>
      <c r="P152" s="546"/>
      <c r="Q152" s="546"/>
    </row>
    <row r="153" spans="3:17">
      <c r="C153" s="546"/>
      <c r="D153" s="546"/>
      <c r="E153" s="546"/>
      <c r="F153" s="546"/>
      <c r="G153" s="546"/>
      <c r="H153" s="546"/>
      <c r="I153" s="546"/>
      <c r="J153" s="546"/>
      <c r="K153" s="546"/>
      <c r="L153" s="546"/>
      <c r="M153" s="546"/>
      <c r="N153" s="546"/>
      <c r="O153" s="546"/>
      <c r="P153" s="546"/>
      <c r="Q153" s="546"/>
    </row>
    <row r="154" spans="3:17">
      <c r="C154" s="546"/>
      <c r="D154" s="546"/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546"/>
      <c r="P154" s="546"/>
      <c r="Q154" s="546"/>
    </row>
    <row r="155" spans="3:17"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  <c r="Q155" s="546"/>
    </row>
    <row r="156" spans="3:17">
      <c r="C156" s="546"/>
      <c r="D156" s="546"/>
      <c r="E156" s="546"/>
      <c r="F156" s="546"/>
      <c r="G156" s="546"/>
      <c r="H156" s="546"/>
      <c r="I156" s="546"/>
      <c r="J156" s="546"/>
      <c r="K156" s="546"/>
      <c r="L156" s="546"/>
      <c r="M156" s="546"/>
      <c r="N156" s="546"/>
      <c r="O156" s="546"/>
      <c r="P156" s="546"/>
      <c r="Q156" s="546"/>
    </row>
    <row r="157" spans="3:17">
      <c r="C157" s="546"/>
      <c r="D157" s="546"/>
      <c r="E157" s="546"/>
      <c r="F157" s="546"/>
      <c r="G157" s="546"/>
      <c r="H157" s="546"/>
      <c r="I157" s="546"/>
      <c r="J157" s="546"/>
      <c r="K157" s="546"/>
      <c r="L157" s="546"/>
      <c r="M157" s="546"/>
      <c r="N157" s="546"/>
      <c r="O157" s="546"/>
      <c r="P157" s="546"/>
      <c r="Q157" s="546"/>
    </row>
    <row r="158" spans="3:17">
      <c r="C158" s="546"/>
      <c r="D158" s="546"/>
      <c r="E158" s="546"/>
      <c r="F158" s="546"/>
      <c r="G158" s="546"/>
      <c r="H158" s="546"/>
      <c r="I158" s="546"/>
      <c r="J158" s="546"/>
      <c r="K158" s="546"/>
      <c r="L158" s="546"/>
      <c r="M158" s="546"/>
      <c r="N158" s="546"/>
      <c r="O158" s="546"/>
      <c r="P158" s="546"/>
      <c r="Q158" s="546"/>
    </row>
    <row r="159" spans="3:17">
      <c r="C159" s="546"/>
      <c r="D159" s="546"/>
      <c r="E159" s="546"/>
      <c r="F159" s="546"/>
      <c r="G159" s="546"/>
      <c r="H159" s="546"/>
      <c r="I159" s="546"/>
      <c r="J159" s="546"/>
      <c r="K159" s="546"/>
      <c r="L159" s="546"/>
      <c r="M159" s="546"/>
      <c r="N159" s="546"/>
      <c r="O159" s="546"/>
      <c r="P159" s="546"/>
      <c r="Q159" s="546"/>
    </row>
    <row r="160" spans="3:17">
      <c r="C160" s="546"/>
      <c r="D160" s="546"/>
      <c r="E160" s="546"/>
      <c r="F160" s="546"/>
      <c r="G160" s="546"/>
      <c r="H160" s="546"/>
      <c r="I160" s="546"/>
      <c r="J160" s="546"/>
      <c r="K160" s="546"/>
      <c r="L160" s="546"/>
      <c r="M160" s="546"/>
      <c r="N160" s="546"/>
      <c r="O160" s="546"/>
      <c r="P160" s="546"/>
      <c r="Q160" s="546"/>
    </row>
    <row r="161" spans="3:17">
      <c r="C161" s="546"/>
      <c r="D161" s="546"/>
      <c r="E161" s="546"/>
      <c r="F161" s="546"/>
      <c r="G161" s="546"/>
      <c r="H161" s="546"/>
      <c r="I161" s="546"/>
      <c r="J161" s="546"/>
      <c r="K161" s="546"/>
      <c r="L161" s="546"/>
      <c r="M161" s="546"/>
      <c r="N161" s="546"/>
      <c r="O161" s="546"/>
      <c r="P161" s="546"/>
      <c r="Q161" s="546"/>
    </row>
    <row r="162" spans="3:17">
      <c r="C162" s="546"/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  <c r="N162" s="546"/>
      <c r="O162" s="546"/>
      <c r="P162" s="546"/>
      <c r="Q162" s="546"/>
    </row>
    <row r="163" spans="3:17">
      <c r="C163" s="546"/>
      <c r="D163" s="546"/>
      <c r="E163" s="546"/>
      <c r="F163" s="546"/>
      <c r="G163" s="546"/>
      <c r="H163" s="546"/>
      <c r="I163" s="546"/>
      <c r="J163" s="546"/>
      <c r="K163" s="546"/>
      <c r="L163" s="546"/>
      <c r="M163" s="546"/>
      <c r="N163" s="546"/>
      <c r="O163" s="546"/>
      <c r="P163" s="546"/>
      <c r="Q163" s="546"/>
    </row>
    <row r="164" spans="3:17">
      <c r="C164" s="546"/>
      <c r="D164" s="546"/>
      <c r="E164" s="546"/>
      <c r="F164" s="546"/>
      <c r="G164" s="546"/>
      <c r="H164" s="546"/>
      <c r="I164" s="546"/>
      <c r="J164" s="546"/>
      <c r="K164" s="546"/>
      <c r="L164" s="546"/>
      <c r="M164" s="546"/>
      <c r="N164" s="546"/>
      <c r="O164" s="546"/>
      <c r="P164" s="546"/>
      <c r="Q164" s="546"/>
    </row>
    <row r="165" spans="3:17">
      <c r="C165" s="546"/>
      <c r="D165" s="546"/>
      <c r="E165" s="546"/>
      <c r="F165" s="546"/>
      <c r="G165" s="546"/>
      <c r="H165" s="546"/>
      <c r="I165" s="546"/>
      <c r="J165" s="546"/>
      <c r="K165" s="546"/>
      <c r="L165" s="546"/>
      <c r="M165" s="546"/>
      <c r="N165" s="546"/>
      <c r="O165" s="546"/>
      <c r="P165" s="546"/>
      <c r="Q165" s="546"/>
    </row>
    <row r="166" spans="3:17">
      <c r="C166" s="546"/>
      <c r="D166" s="546"/>
      <c r="E166" s="546"/>
      <c r="F166" s="546"/>
      <c r="G166" s="546"/>
      <c r="H166" s="546"/>
      <c r="I166" s="546"/>
      <c r="J166" s="546"/>
      <c r="K166" s="546"/>
      <c r="L166" s="546"/>
      <c r="M166" s="546"/>
      <c r="N166" s="546"/>
      <c r="O166" s="546"/>
      <c r="P166" s="546"/>
      <c r="Q166" s="546"/>
    </row>
    <row r="167" spans="3:17">
      <c r="C167" s="546"/>
      <c r="D167" s="546"/>
      <c r="E167" s="546"/>
      <c r="F167" s="546"/>
      <c r="G167" s="546"/>
      <c r="H167" s="546"/>
      <c r="I167" s="546"/>
      <c r="J167" s="546"/>
      <c r="K167" s="546"/>
      <c r="L167" s="546"/>
      <c r="M167" s="546"/>
      <c r="N167" s="546"/>
      <c r="O167" s="546"/>
      <c r="P167" s="546"/>
      <c r="Q167" s="546"/>
    </row>
    <row r="168" spans="3:17">
      <c r="C168" s="546"/>
      <c r="D168" s="546"/>
      <c r="E168" s="546"/>
      <c r="F168" s="546"/>
      <c r="G168" s="546"/>
      <c r="H168" s="546"/>
      <c r="I168" s="546"/>
      <c r="J168" s="546"/>
      <c r="K168" s="546"/>
      <c r="L168" s="546"/>
      <c r="M168" s="546"/>
      <c r="N168" s="546"/>
      <c r="O168" s="546"/>
      <c r="P168" s="546"/>
      <c r="Q168" s="546"/>
    </row>
    <row r="169" spans="3:17">
      <c r="C169" s="546"/>
      <c r="D169" s="546"/>
      <c r="E169" s="546"/>
      <c r="F169" s="546"/>
      <c r="G169" s="546"/>
      <c r="H169" s="546"/>
      <c r="I169" s="546"/>
      <c r="J169" s="546"/>
      <c r="K169" s="546"/>
      <c r="L169" s="546"/>
      <c r="M169" s="546"/>
      <c r="N169" s="546"/>
      <c r="O169" s="546"/>
      <c r="P169" s="546"/>
      <c r="Q169" s="546"/>
    </row>
  </sheetData>
  <mergeCells count="23">
    <mergeCell ref="C120:I120"/>
    <mergeCell ref="E5:F5"/>
    <mergeCell ref="G5:G6"/>
    <mergeCell ref="O33:U33"/>
    <mergeCell ref="O34:R34"/>
    <mergeCell ref="O35:U35"/>
    <mergeCell ref="I5:I6"/>
    <mergeCell ref="C2:J2"/>
    <mergeCell ref="C80:J80"/>
    <mergeCell ref="C117:J117"/>
    <mergeCell ref="C148:J148"/>
    <mergeCell ref="J5:J6"/>
    <mergeCell ref="C45:I45"/>
    <mergeCell ref="C83:C84"/>
    <mergeCell ref="D83:D84"/>
    <mergeCell ref="E83:F83"/>
    <mergeCell ref="G83:G84"/>
    <mergeCell ref="H83:H84"/>
    <mergeCell ref="I83:I84"/>
    <mergeCell ref="J83:J84"/>
    <mergeCell ref="C5:C6"/>
    <mergeCell ref="D5:D6"/>
    <mergeCell ref="H5:H6"/>
  </mergeCells>
  <hyperlinks>
    <hyperlink ref="A1" location="Índice!A1" display="Índice!A1" xr:uid="{00000000-0004-0000-14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1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79" min="2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348"/>
  <sheetViews>
    <sheetView showGridLines="0" zoomScale="80" zoomScaleNormal="80" zoomScaleSheetLayoutView="90" workbookViewId="0">
      <selection activeCell="C1" sqref="C1"/>
    </sheetView>
  </sheetViews>
  <sheetFormatPr defaultColWidth="9.109375" defaultRowHeight="13.8"/>
  <cols>
    <col min="1" max="1" width="10.109375" style="835" customWidth="1"/>
    <col min="2" max="2" width="1.5546875" style="835" customWidth="1"/>
    <col min="3" max="3" width="63" style="835" bestFit="1" customWidth="1"/>
    <col min="4" max="9" width="16.6640625" style="835" customWidth="1"/>
    <col min="10" max="10" width="20.109375" style="835" customWidth="1"/>
    <col min="11" max="11" width="16.5546875" style="835" bestFit="1" customWidth="1"/>
    <col min="12" max="12" width="9.109375" style="835"/>
    <col min="13" max="13" width="58.6640625" style="837" customWidth="1"/>
    <col min="14" max="18" width="16.109375" style="837" customWidth="1"/>
    <col min="19" max="19" width="18.109375" style="837" bestFit="1" customWidth="1"/>
    <col min="20" max="21" width="16.109375" style="837" customWidth="1"/>
    <col min="22" max="16384" width="9.109375" style="835"/>
  </cols>
  <sheetData>
    <row r="1" spans="1:21" ht="42" customHeight="1">
      <c r="A1" s="834" t="s">
        <v>321</v>
      </c>
    </row>
    <row r="2" spans="1:21" ht="30.75" customHeight="1">
      <c r="C2" s="1429" t="s">
        <v>740</v>
      </c>
      <c r="D2" s="1429"/>
      <c r="E2" s="1429"/>
      <c r="F2" s="1429"/>
      <c r="G2" s="1429"/>
      <c r="H2" s="1429"/>
      <c r="I2" s="1429"/>
      <c r="J2" s="1429"/>
      <c r="K2" s="1429"/>
      <c r="M2" s="1435" t="s">
        <v>741</v>
      </c>
      <c r="N2" s="1435"/>
      <c r="O2" s="1435"/>
      <c r="P2" s="1435"/>
      <c r="Q2" s="1435"/>
      <c r="R2" s="1435"/>
      <c r="S2" s="1435"/>
      <c r="T2" s="1435"/>
      <c r="U2" s="1435"/>
    </row>
    <row r="3" spans="1:21" ht="15.6">
      <c r="C3" s="1230"/>
      <c r="D3" s="1230"/>
      <c r="E3" s="1230"/>
      <c r="F3" s="1230"/>
      <c r="G3" s="1230"/>
      <c r="H3" s="1230"/>
      <c r="I3" s="1230"/>
      <c r="J3" s="1230"/>
      <c r="K3" s="1230"/>
      <c r="M3" s="838"/>
      <c r="N3" s="839"/>
      <c r="O3" s="840"/>
      <c r="P3" s="840"/>
      <c r="Q3" s="841"/>
      <c r="R3" s="839"/>
      <c r="S3" s="839"/>
      <c r="T3" s="842"/>
      <c r="U3" s="843"/>
    </row>
    <row r="4" spans="1:21" ht="27.6">
      <c r="C4" s="889" t="s">
        <v>0</v>
      </c>
      <c r="D4" s="839"/>
      <c r="E4" s="840"/>
      <c r="F4" s="840"/>
      <c r="G4" s="841"/>
      <c r="H4" s="839"/>
      <c r="I4" s="839"/>
      <c r="J4" s="842"/>
      <c r="K4" s="843" t="s">
        <v>571</v>
      </c>
      <c r="M4" s="889" t="s">
        <v>0</v>
      </c>
      <c r="N4" s="839"/>
      <c r="O4" s="840"/>
      <c r="P4" s="840"/>
      <c r="Q4" s="841"/>
      <c r="R4" s="839"/>
      <c r="S4" s="839"/>
      <c r="T4" s="842"/>
      <c r="U4" s="843" t="s">
        <v>571</v>
      </c>
    </row>
    <row r="5" spans="1:21" ht="24.9" customHeight="1">
      <c r="C5" s="1437" t="s">
        <v>278</v>
      </c>
      <c r="D5" s="1411" t="s">
        <v>1</v>
      </c>
      <c r="E5" s="1315" t="s">
        <v>2</v>
      </c>
      <c r="F5" s="1316"/>
      <c r="G5" s="1317"/>
      <c r="H5" s="1318" t="s">
        <v>3</v>
      </c>
      <c r="I5" s="1320" t="s">
        <v>4</v>
      </c>
      <c r="J5" s="1436" t="s">
        <v>526</v>
      </c>
      <c r="K5" s="1324" t="s">
        <v>5</v>
      </c>
      <c r="M5" s="1409" t="s">
        <v>278</v>
      </c>
      <c r="N5" s="1407" t="s">
        <v>1</v>
      </c>
      <c r="O5" s="1326" t="s">
        <v>2</v>
      </c>
      <c r="P5" s="1316"/>
      <c r="Q5" s="1327"/>
      <c r="R5" s="1328" t="s">
        <v>3</v>
      </c>
      <c r="S5" s="1329" t="s">
        <v>4</v>
      </c>
      <c r="T5" s="1433" t="s">
        <v>526</v>
      </c>
      <c r="U5" s="1308" t="s">
        <v>5</v>
      </c>
    </row>
    <row r="6" spans="1:21" ht="28.8">
      <c r="C6" s="1430"/>
      <c r="D6" s="1408"/>
      <c r="E6" s="1225" t="s">
        <v>601</v>
      </c>
      <c r="F6" s="1223" t="s">
        <v>602</v>
      </c>
      <c r="G6" s="1226" t="s">
        <v>7</v>
      </c>
      <c r="H6" s="1319"/>
      <c r="I6" s="1321"/>
      <c r="J6" s="1434"/>
      <c r="K6" s="1309"/>
      <c r="M6" s="1430"/>
      <c r="N6" s="1408"/>
      <c r="O6" s="1225" t="s">
        <v>601</v>
      </c>
      <c r="P6" s="1223" t="s">
        <v>602</v>
      </c>
      <c r="Q6" s="1226" t="s">
        <v>7</v>
      </c>
      <c r="R6" s="1319"/>
      <c r="S6" s="1321"/>
      <c r="T6" s="1434"/>
      <c r="U6" s="1309"/>
    </row>
    <row r="7" spans="1:21" ht="9" customHeight="1">
      <c r="C7" s="845"/>
      <c r="D7" s="845"/>
      <c r="E7" s="846"/>
      <c r="F7" s="846"/>
      <c r="G7" s="846"/>
      <c r="H7" s="846"/>
      <c r="I7" s="847"/>
      <c r="J7" s="845"/>
      <c r="K7" s="846"/>
      <c r="M7" s="845"/>
      <c r="N7" s="845"/>
      <c r="O7" s="846"/>
      <c r="P7" s="846"/>
      <c r="Q7" s="846"/>
      <c r="R7" s="846"/>
      <c r="S7" s="847"/>
      <c r="T7" s="845"/>
      <c r="U7" s="846"/>
    </row>
    <row r="8" spans="1:21" ht="14.4">
      <c r="A8" s="895"/>
      <c r="C8" s="1030" t="s">
        <v>569</v>
      </c>
      <c r="D8" s="1059"/>
      <c r="E8" s="1060"/>
      <c r="F8" s="1060"/>
      <c r="G8" s="1060"/>
      <c r="H8" s="1060"/>
      <c r="I8" s="1061"/>
      <c r="J8" s="1062"/>
      <c r="K8" s="1060"/>
      <c r="M8" s="1030" t="s">
        <v>569</v>
      </c>
      <c r="N8" s="1059"/>
      <c r="O8" s="1060"/>
      <c r="P8" s="1060"/>
      <c r="Q8" s="1060"/>
      <c r="R8" s="1061"/>
      <c r="S8" s="1062"/>
      <c r="T8" s="1060"/>
      <c r="U8" s="1060"/>
    </row>
    <row r="9" spans="1:21" ht="14.4">
      <c r="A9" s="895"/>
      <c r="C9" s="1032" t="s">
        <v>9</v>
      </c>
      <c r="D9" s="853"/>
      <c r="E9" s="853"/>
      <c r="F9" s="853"/>
      <c r="G9" s="853"/>
      <c r="H9" s="853"/>
      <c r="I9" s="853"/>
      <c r="J9" s="853"/>
      <c r="K9" s="923"/>
      <c r="M9" s="1032" t="s">
        <v>9</v>
      </c>
      <c r="N9" s="853"/>
      <c r="O9" s="853"/>
      <c r="P9" s="853"/>
      <c r="Q9" s="853"/>
      <c r="R9" s="853"/>
      <c r="S9" s="853"/>
      <c r="T9" s="923"/>
      <c r="U9" s="923"/>
    </row>
    <row r="10" spans="1:21" ht="14.4">
      <c r="A10" s="895"/>
      <c r="C10" s="1032" t="s">
        <v>577</v>
      </c>
      <c r="D10" s="853"/>
      <c r="E10" s="853"/>
      <c r="F10" s="853"/>
      <c r="G10" s="853"/>
      <c r="H10" s="853"/>
      <c r="I10" s="853"/>
      <c r="J10" s="853"/>
      <c r="K10" s="923"/>
      <c r="M10" s="1032" t="s">
        <v>588</v>
      </c>
      <c r="N10" s="853"/>
      <c r="O10" s="853"/>
      <c r="P10" s="853"/>
      <c r="Q10" s="853"/>
      <c r="R10" s="853"/>
      <c r="S10" s="853"/>
      <c r="T10" s="923"/>
      <c r="U10" s="923"/>
    </row>
    <row r="11" spans="1:21" ht="14.4">
      <c r="A11" s="895"/>
      <c r="C11" s="1032"/>
      <c r="D11" s="853"/>
      <c r="E11" s="853"/>
      <c r="F11" s="853"/>
      <c r="G11" s="853"/>
      <c r="H11" s="853"/>
      <c r="I11" s="853"/>
      <c r="J11" s="853"/>
      <c r="K11" s="923"/>
      <c r="M11" s="1032"/>
      <c r="N11" s="853"/>
      <c r="O11" s="853"/>
      <c r="P11" s="853"/>
      <c r="Q11" s="853"/>
      <c r="R11" s="853"/>
      <c r="S11" s="853"/>
      <c r="T11" s="923"/>
      <c r="U11" s="923"/>
    </row>
    <row r="12" spans="1:21" ht="14.4">
      <c r="A12" s="895"/>
      <c r="C12" s="1113" t="s">
        <v>11</v>
      </c>
      <c r="D12" s="1064"/>
      <c r="E12" s="1064"/>
      <c r="F12" s="1064"/>
      <c r="G12" s="1064"/>
      <c r="H12" s="1064"/>
      <c r="I12" s="1064"/>
      <c r="J12" s="1064"/>
      <c r="K12" s="1065"/>
      <c r="M12" s="1113" t="s">
        <v>11</v>
      </c>
      <c r="N12" s="1064"/>
      <c r="O12" s="1064"/>
      <c r="P12" s="1064"/>
      <c r="Q12" s="1064"/>
      <c r="R12" s="1064"/>
      <c r="S12" s="1064"/>
      <c r="T12" s="1065"/>
      <c r="U12" s="1065"/>
    </row>
    <row r="13" spans="1:21" ht="14.4">
      <c r="A13" s="895"/>
      <c r="C13" s="1036"/>
      <c r="D13" s="1066"/>
      <c r="E13" s="1066"/>
      <c r="F13" s="1066"/>
      <c r="G13" s="1066"/>
      <c r="H13" s="1066"/>
      <c r="I13" s="1066"/>
      <c r="J13" s="1066"/>
      <c r="K13" s="1067"/>
      <c r="M13" s="1036"/>
      <c r="N13" s="1066"/>
      <c r="O13" s="1066"/>
      <c r="P13" s="1066"/>
      <c r="Q13" s="1066"/>
      <c r="R13" s="1066"/>
      <c r="S13" s="1066"/>
      <c r="T13" s="1067"/>
      <c r="U13" s="1067"/>
    </row>
    <row r="14" spans="1:21" ht="14.4">
      <c r="A14" s="895"/>
      <c r="C14" s="1037" t="s">
        <v>570</v>
      </c>
      <c r="D14" s="1066"/>
      <c r="E14" s="1066"/>
      <c r="F14" s="1066"/>
      <c r="G14" s="1066"/>
      <c r="H14" s="1066"/>
      <c r="I14" s="1066"/>
      <c r="J14" s="1066"/>
      <c r="K14" s="1067"/>
      <c r="M14" s="1037" t="s">
        <v>570</v>
      </c>
      <c r="N14" s="1066"/>
      <c r="O14" s="1066"/>
      <c r="P14" s="1066"/>
      <c r="Q14" s="1066"/>
      <c r="R14" s="1066"/>
      <c r="S14" s="1066"/>
      <c r="T14" s="1067"/>
      <c r="U14" s="1067"/>
    </row>
    <row r="15" spans="1:21" ht="14.4">
      <c r="A15" s="895"/>
      <c r="C15" s="1032" t="s">
        <v>578</v>
      </c>
      <c r="D15" s="853"/>
      <c r="E15" s="853"/>
      <c r="F15" s="853"/>
      <c r="G15" s="853"/>
      <c r="H15" s="853"/>
      <c r="I15" s="853"/>
      <c r="J15" s="853"/>
      <c r="K15" s="923"/>
      <c r="M15" s="1032" t="s">
        <v>578</v>
      </c>
      <c r="N15" s="853"/>
      <c r="O15" s="853"/>
      <c r="P15" s="853"/>
      <c r="Q15" s="853"/>
      <c r="R15" s="853"/>
      <c r="S15" s="853"/>
      <c r="T15" s="923"/>
      <c r="U15" s="923"/>
    </row>
    <row r="16" spans="1:21" ht="14.4">
      <c r="A16" s="895"/>
      <c r="C16" s="1032" t="s">
        <v>579</v>
      </c>
      <c r="D16" s="853"/>
      <c r="E16" s="853"/>
      <c r="F16" s="853"/>
      <c r="G16" s="853"/>
      <c r="H16" s="853"/>
      <c r="I16" s="853"/>
      <c r="J16" s="853"/>
      <c r="K16" s="923"/>
      <c r="M16" s="1032" t="s">
        <v>579</v>
      </c>
      <c r="N16" s="853"/>
      <c r="O16" s="853"/>
      <c r="P16" s="853"/>
      <c r="Q16" s="853"/>
      <c r="R16" s="853"/>
      <c r="S16" s="853"/>
      <c r="T16" s="923"/>
      <c r="U16" s="923"/>
    </row>
    <row r="17" spans="1:21" ht="14.4">
      <c r="A17" s="895"/>
      <c r="C17" s="1032" t="s">
        <v>580</v>
      </c>
      <c r="D17" s="1066"/>
      <c r="E17" s="853"/>
      <c r="F17" s="853"/>
      <c r="G17" s="853"/>
      <c r="H17" s="853"/>
      <c r="I17" s="853"/>
      <c r="J17" s="853"/>
      <c r="K17" s="1067"/>
      <c r="M17" s="1032" t="s">
        <v>580</v>
      </c>
      <c r="N17" s="1066"/>
      <c r="O17" s="853"/>
      <c r="P17" s="853"/>
      <c r="Q17" s="853"/>
      <c r="R17" s="853"/>
      <c r="S17" s="853"/>
      <c r="T17" s="1067"/>
      <c r="U17" s="1067"/>
    </row>
    <row r="18" spans="1:21" ht="14.4">
      <c r="A18" s="895"/>
      <c r="C18" s="1038" t="s">
        <v>54</v>
      </c>
      <c r="D18" s="853"/>
      <c r="E18" s="853"/>
      <c r="F18" s="853"/>
      <c r="G18" s="853"/>
      <c r="H18" s="853"/>
      <c r="I18" s="853"/>
      <c r="J18" s="853"/>
      <c r="K18" s="923"/>
      <c r="M18" s="1038" t="s">
        <v>54</v>
      </c>
      <c r="N18" s="853"/>
      <c r="O18" s="853"/>
      <c r="P18" s="853"/>
      <c r="Q18" s="853"/>
      <c r="R18" s="853"/>
      <c r="S18" s="853"/>
      <c r="T18" s="923"/>
      <c r="U18" s="923"/>
    </row>
    <row r="19" spans="1:21" ht="14.4">
      <c r="A19" s="895"/>
      <c r="C19" s="1038" t="s">
        <v>55</v>
      </c>
      <c r="D19" s="853"/>
      <c r="E19" s="853"/>
      <c r="F19" s="853"/>
      <c r="G19" s="853"/>
      <c r="H19" s="853"/>
      <c r="I19" s="853"/>
      <c r="J19" s="853"/>
      <c r="K19" s="923"/>
      <c r="M19" s="1038" t="s">
        <v>55</v>
      </c>
      <c r="N19" s="853"/>
      <c r="O19" s="853"/>
      <c r="P19" s="853"/>
      <c r="Q19" s="853"/>
      <c r="R19" s="853"/>
      <c r="S19" s="853"/>
      <c r="T19" s="923"/>
      <c r="U19" s="923"/>
    </row>
    <row r="20" spans="1:21" ht="14.4">
      <c r="A20" s="895"/>
      <c r="C20" s="1038" t="s">
        <v>56</v>
      </c>
      <c r="D20" s="853"/>
      <c r="E20" s="853"/>
      <c r="F20" s="853"/>
      <c r="G20" s="853"/>
      <c r="H20" s="853"/>
      <c r="I20" s="853"/>
      <c r="J20" s="853"/>
      <c r="K20" s="923"/>
      <c r="M20" s="1038" t="s">
        <v>56</v>
      </c>
      <c r="N20" s="853"/>
      <c r="O20" s="853"/>
      <c r="P20" s="853"/>
      <c r="Q20" s="853"/>
      <c r="R20" s="853"/>
      <c r="S20" s="853"/>
      <c r="T20" s="923"/>
      <c r="U20" s="923"/>
    </row>
    <row r="21" spans="1:21" ht="14.4">
      <c r="A21" s="895"/>
      <c r="C21" s="1038" t="s">
        <v>57</v>
      </c>
      <c r="D21" s="853"/>
      <c r="E21" s="853"/>
      <c r="F21" s="853"/>
      <c r="G21" s="853"/>
      <c r="H21" s="853"/>
      <c r="I21" s="853"/>
      <c r="J21" s="853"/>
      <c r="K21" s="923"/>
      <c r="M21" s="1038" t="s">
        <v>57</v>
      </c>
      <c r="N21" s="853"/>
      <c r="O21" s="853"/>
      <c r="P21" s="853"/>
      <c r="Q21" s="853"/>
      <c r="R21" s="853"/>
      <c r="S21" s="853"/>
      <c r="T21" s="923"/>
      <c r="U21" s="923"/>
    </row>
    <row r="22" spans="1:21" ht="14.4">
      <c r="A22" s="895"/>
      <c r="C22" s="1038" t="s">
        <v>58</v>
      </c>
      <c r="D22" s="853"/>
      <c r="E22" s="853"/>
      <c r="F22" s="853"/>
      <c r="G22" s="853"/>
      <c r="H22" s="853"/>
      <c r="I22" s="853"/>
      <c r="J22" s="853"/>
      <c r="K22" s="923"/>
      <c r="M22" s="1038" t="s">
        <v>58</v>
      </c>
      <c r="N22" s="853"/>
      <c r="O22" s="853"/>
      <c r="P22" s="853"/>
      <c r="Q22" s="853"/>
      <c r="R22" s="853"/>
      <c r="S22" s="853"/>
      <c r="T22" s="923"/>
      <c r="U22" s="923"/>
    </row>
    <row r="23" spans="1:21" ht="14.4">
      <c r="A23" s="895"/>
      <c r="C23" s="1038" t="s">
        <v>59</v>
      </c>
      <c r="D23" s="853"/>
      <c r="E23" s="853"/>
      <c r="F23" s="853"/>
      <c r="G23" s="853"/>
      <c r="H23" s="853"/>
      <c r="I23" s="853"/>
      <c r="J23" s="853"/>
      <c r="K23" s="923"/>
      <c r="M23" s="1038" t="s">
        <v>59</v>
      </c>
      <c r="N23" s="853"/>
      <c r="O23" s="853"/>
      <c r="P23" s="853"/>
      <c r="Q23" s="853"/>
      <c r="R23" s="853"/>
      <c r="S23" s="853"/>
      <c r="T23" s="923"/>
      <c r="U23" s="923"/>
    </row>
    <row r="24" spans="1:21" ht="14.4">
      <c r="A24" s="895"/>
      <c r="C24" s="1038" t="s">
        <v>582</v>
      </c>
      <c r="D24" s="853"/>
      <c r="E24" s="853"/>
      <c r="F24" s="853"/>
      <c r="G24" s="853"/>
      <c r="H24" s="853"/>
      <c r="I24" s="853"/>
      <c r="J24" s="853"/>
      <c r="K24" s="923"/>
      <c r="M24" s="1038" t="s">
        <v>21</v>
      </c>
      <c r="N24" s="853"/>
      <c r="O24" s="853"/>
      <c r="P24" s="853"/>
      <c r="Q24" s="853"/>
      <c r="R24" s="853"/>
      <c r="S24" s="853"/>
      <c r="T24" s="923"/>
      <c r="U24" s="923"/>
    </row>
    <row r="25" spans="1:21" ht="14.4">
      <c r="A25" s="895"/>
      <c r="C25" s="1231" t="s">
        <v>22</v>
      </c>
      <c r="D25" s="853"/>
      <c r="E25" s="853"/>
      <c r="F25" s="853"/>
      <c r="G25" s="853"/>
      <c r="H25" s="853"/>
      <c r="I25" s="853"/>
      <c r="J25" s="853"/>
      <c r="K25" s="923"/>
      <c r="M25" s="1231" t="s">
        <v>22</v>
      </c>
      <c r="N25" s="853"/>
      <c r="O25" s="853"/>
      <c r="P25" s="853"/>
      <c r="Q25" s="853"/>
      <c r="R25" s="853"/>
      <c r="S25" s="853"/>
      <c r="T25" s="923"/>
      <c r="U25" s="923"/>
    </row>
    <row r="26" spans="1:21" ht="14.4">
      <c r="A26" s="895"/>
      <c r="C26" s="1232" t="s">
        <v>798</v>
      </c>
      <c r="D26" s="853"/>
      <c r="E26" s="853"/>
      <c r="F26" s="853"/>
      <c r="G26" s="853"/>
      <c r="H26" s="853"/>
      <c r="I26" s="853"/>
      <c r="J26" s="853"/>
      <c r="K26" s="923"/>
      <c r="M26" s="1232" t="s">
        <v>798</v>
      </c>
      <c r="N26" s="853"/>
      <c r="O26" s="853"/>
      <c r="P26" s="853"/>
      <c r="Q26" s="853"/>
      <c r="R26" s="853"/>
      <c r="S26" s="853"/>
      <c r="T26" s="923"/>
      <c r="U26" s="923"/>
    </row>
    <row r="27" spans="1:21" ht="14.4">
      <c r="A27" s="895"/>
      <c r="C27" s="1232" t="s">
        <v>799</v>
      </c>
      <c r="D27" s="853"/>
      <c r="E27" s="853"/>
      <c r="F27" s="853"/>
      <c r="G27" s="853"/>
      <c r="H27" s="853"/>
      <c r="I27" s="853"/>
      <c r="J27" s="853"/>
      <c r="K27" s="923"/>
      <c r="M27" s="1232" t="s">
        <v>799</v>
      </c>
      <c r="N27" s="853"/>
      <c r="O27" s="853"/>
      <c r="P27" s="853"/>
      <c r="Q27" s="853"/>
      <c r="R27" s="853"/>
      <c r="S27" s="853"/>
      <c r="T27" s="923"/>
      <c r="U27" s="923"/>
    </row>
    <row r="28" spans="1:21" ht="14.4">
      <c r="A28" s="895"/>
      <c r="C28" s="1231" t="s">
        <v>23</v>
      </c>
      <c r="D28" s="853"/>
      <c r="E28" s="853"/>
      <c r="F28" s="853"/>
      <c r="G28" s="853"/>
      <c r="H28" s="853"/>
      <c r="I28" s="853"/>
      <c r="J28" s="853"/>
      <c r="K28" s="923"/>
      <c r="M28" s="1231" t="s">
        <v>23</v>
      </c>
      <c r="N28" s="853"/>
      <c r="O28" s="853"/>
      <c r="P28" s="853"/>
      <c r="Q28" s="853"/>
      <c r="R28" s="853"/>
      <c r="S28" s="853"/>
      <c r="T28" s="923"/>
      <c r="U28" s="923"/>
    </row>
    <row r="29" spans="1:21" ht="14.4">
      <c r="A29" s="895"/>
      <c r="C29" s="1232" t="s">
        <v>798</v>
      </c>
      <c r="D29" s="853"/>
      <c r="E29" s="853"/>
      <c r="F29" s="853"/>
      <c r="G29" s="853"/>
      <c r="H29" s="853"/>
      <c r="I29" s="853"/>
      <c r="J29" s="853"/>
      <c r="K29" s="923"/>
      <c r="M29" s="1232" t="s">
        <v>798</v>
      </c>
      <c r="N29" s="853"/>
      <c r="O29" s="853"/>
      <c r="P29" s="853"/>
      <c r="Q29" s="853"/>
      <c r="R29" s="853"/>
      <c r="S29" s="853"/>
      <c r="T29" s="923"/>
      <c r="U29" s="923"/>
    </row>
    <row r="30" spans="1:21" ht="14.4">
      <c r="A30" s="895"/>
      <c r="C30" s="1232" t="s">
        <v>799</v>
      </c>
      <c r="D30" s="853"/>
      <c r="E30" s="853"/>
      <c r="F30" s="853"/>
      <c r="G30" s="853"/>
      <c r="H30" s="853"/>
      <c r="I30" s="853"/>
      <c r="J30" s="853"/>
      <c r="K30" s="923"/>
      <c r="M30" s="1232" t="s">
        <v>799</v>
      </c>
      <c r="N30" s="853"/>
      <c r="O30" s="853"/>
      <c r="P30" s="853"/>
      <c r="Q30" s="853"/>
      <c r="R30" s="853"/>
      <c r="S30" s="853"/>
      <c r="T30" s="923"/>
      <c r="U30" s="923"/>
    </row>
    <row r="31" spans="1:21" ht="14.4">
      <c r="A31" s="895"/>
      <c r="C31" s="1231" t="s">
        <v>24</v>
      </c>
      <c r="D31" s="853"/>
      <c r="E31" s="853"/>
      <c r="F31" s="853"/>
      <c r="G31" s="853"/>
      <c r="H31" s="853"/>
      <c r="I31" s="853"/>
      <c r="J31" s="853"/>
      <c r="K31" s="923"/>
      <c r="M31" s="1231" t="s">
        <v>24</v>
      </c>
      <c r="N31" s="853"/>
      <c r="O31" s="853"/>
      <c r="P31" s="853"/>
      <c r="Q31" s="853"/>
      <c r="R31" s="853"/>
      <c r="S31" s="853"/>
      <c r="T31" s="923"/>
      <c r="U31" s="923"/>
    </row>
    <row r="32" spans="1:21" ht="14.4">
      <c r="A32" s="895"/>
      <c r="C32" s="1232" t="s">
        <v>798</v>
      </c>
      <c r="D32" s="853"/>
      <c r="E32" s="853"/>
      <c r="F32" s="853"/>
      <c r="G32" s="853"/>
      <c r="H32" s="853"/>
      <c r="I32" s="853"/>
      <c r="J32" s="853"/>
      <c r="K32" s="923"/>
      <c r="M32" s="1232" t="s">
        <v>798</v>
      </c>
      <c r="N32" s="853"/>
      <c r="O32" s="853"/>
      <c r="P32" s="853"/>
      <c r="Q32" s="853"/>
      <c r="R32" s="853"/>
      <c r="S32" s="853"/>
      <c r="T32" s="923"/>
      <c r="U32" s="923"/>
    </row>
    <row r="33" spans="1:21" ht="14.4">
      <c r="A33" s="895"/>
      <c r="C33" s="1232" t="s">
        <v>799</v>
      </c>
      <c r="D33" s="853"/>
      <c r="E33" s="853"/>
      <c r="F33" s="853"/>
      <c r="G33" s="853"/>
      <c r="H33" s="853"/>
      <c r="I33" s="853"/>
      <c r="J33" s="853"/>
      <c r="K33" s="923"/>
      <c r="M33" s="1232" t="s">
        <v>799</v>
      </c>
      <c r="N33" s="853"/>
      <c r="O33" s="853"/>
      <c r="P33" s="853"/>
      <c r="Q33" s="853"/>
      <c r="R33" s="853"/>
      <c r="S33" s="853"/>
      <c r="T33" s="923"/>
      <c r="U33" s="923"/>
    </row>
    <row r="34" spans="1:21" ht="14.4">
      <c r="A34" s="895"/>
      <c r="C34" s="1032" t="s">
        <v>583</v>
      </c>
      <c r="D34" s="853"/>
      <c r="E34" s="853"/>
      <c r="F34" s="853"/>
      <c r="G34" s="853"/>
      <c r="H34" s="853"/>
      <c r="I34" s="853"/>
      <c r="J34" s="853"/>
      <c r="K34" s="923"/>
      <c r="M34" s="1032" t="s">
        <v>589</v>
      </c>
      <c r="N34" s="853"/>
      <c r="O34" s="853"/>
      <c r="P34" s="853"/>
      <c r="Q34" s="853"/>
      <c r="R34" s="853"/>
      <c r="S34" s="853"/>
      <c r="T34" s="923"/>
      <c r="U34" s="923"/>
    </row>
    <row r="35" spans="1:21" ht="14.4">
      <c r="A35" s="895"/>
      <c r="C35" s="1032" t="s">
        <v>26</v>
      </c>
      <c r="D35" s="1066"/>
      <c r="E35" s="853"/>
      <c r="F35" s="853"/>
      <c r="G35" s="853"/>
      <c r="H35" s="853"/>
      <c r="I35" s="853"/>
      <c r="J35" s="853"/>
      <c r="K35" s="1067"/>
      <c r="M35" s="1032" t="s">
        <v>26</v>
      </c>
      <c r="N35" s="1066"/>
      <c r="O35" s="853"/>
      <c r="P35" s="853"/>
      <c r="Q35" s="853"/>
      <c r="R35" s="853"/>
      <c r="S35" s="853"/>
      <c r="T35" s="1067"/>
      <c r="U35" s="1067"/>
    </row>
    <row r="36" spans="1:21" ht="14.4">
      <c r="A36" s="895"/>
      <c r="C36" s="1041" t="s">
        <v>580</v>
      </c>
      <c r="D36" s="1066"/>
      <c r="E36" s="853"/>
      <c r="F36" s="853"/>
      <c r="G36" s="853"/>
      <c r="H36" s="853"/>
      <c r="I36" s="853"/>
      <c r="J36" s="853"/>
      <c r="K36" s="1067"/>
      <c r="M36" s="1041" t="s">
        <v>580</v>
      </c>
      <c r="N36" s="1066"/>
      <c r="O36" s="853"/>
      <c r="P36" s="853"/>
      <c r="Q36" s="853"/>
      <c r="R36" s="853"/>
      <c r="S36" s="853"/>
      <c r="T36" s="1067"/>
      <c r="U36" s="1067"/>
    </row>
    <row r="37" spans="1:21" ht="14.4">
      <c r="A37" s="895"/>
      <c r="C37" s="1038" t="s">
        <v>54</v>
      </c>
      <c r="D37" s="853"/>
      <c r="E37" s="853"/>
      <c r="F37" s="853"/>
      <c r="G37" s="853"/>
      <c r="H37" s="853"/>
      <c r="I37" s="853"/>
      <c r="J37" s="853"/>
      <c r="K37" s="923"/>
      <c r="M37" s="1038" t="s">
        <v>54</v>
      </c>
      <c r="N37" s="853"/>
      <c r="O37" s="853"/>
      <c r="P37" s="853"/>
      <c r="Q37" s="853"/>
      <c r="R37" s="853"/>
      <c r="S37" s="853"/>
      <c r="T37" s="923"/>
      <c r="U37" s="923"/>
    </row>
    <row r="38" spans="1:21" ht="14.4">
      <c r="A38" s="895"/>
      <c r="C38" s="1038" t="s">
        <v>55</v>
      </c>
      <c r="D38" s="853"/>
      <c r="E38" s="853"/>
      <c r="F38" s="853"/>
      <c r="G38" s="853"/>
      <c r="H38" s="853"/>
      <c r="I38" s="853"/>
      <c r="J38" s="853"/>
      <c r="K38" s="923"/>
      <c r="M38" s="1038" t="s">
        <v>55</v>
      </c>
      <c r="N38" s="853"/>
      <c r="O38" s="853"/>
      <c r="P38" s="853"/>
      <c r="Q38" s="853"/>
      <c r="R38" s="853"/>
      <c r="S38" s="853"/>
      <c r="T38" s="923"/>
      <c r="U38" s="923"/>
    </row>
    <row r="39" spans="1:21" ht="14.4">
      <c r="A39" s="895"/>
      <c r="C39" s="1038" t="s">
        <v>56</v>
      </c>
      <c r="D39" s="853"/>
      <c r="E39" s="853"/>
      <c r="F39" s="853"/>
      <c r="G39" s="853"/>
      <c r="H39" s="853"/>
      <c r="I39" s="853"/>
      <c r="J39" s="853"/>
      <c r="K39" s="923"/>
      <c r="M39" s="1038" t="s">
        <v>56</v>
      </c>
      <c r="N39" s="853"/>
      <c r="O39" s="853"/>
      <c r="P39" s="853"/>
      <c r="Q39" s="853"/>
      <c r="R39" s="853"/>
      <c r="S39" s="853"/>
      <c r="T39" s="923"/>
      <c r="U39" s="923"/>
    </row>
    <row r="40" spans="1:21" ht="14.4">
      <c r="A40" s="895"/>
      <c r="C40" s="1038" t="s">
        <v>57</v>
      </c>
      <c r="D40" s="853"/>
      <c r="E40" s="853"/>
      <c r="F40" s="853"/>
      <c r="G40" s="853"/>
      <c r="H40" s="853"/>
      <c r="I40" s="853"/>
      <c r="J40" s="853"/>
      <c r="K40" s="923"/>
      <c r="M40" s="1038" t="s">
        <v>57</v>
      </c>
      <c r="N40" s="853"/>
      <c r="O40" s="853"/>
      <c r="P40" s="853"/>
      <c r="Q40" s="853"/>
      <c r="R40" s="853"/>
      <c r="S40" s="853"/>
      <c r="T40" s="923"/>
      <c r="U40" s="923"/>
    </row>
    <row r="41" spans="1:21" ht="14.4">
      <c r="A41" s="895"/>
      <c r="C41" s="1038" t="s">
        <v>58</v>
      </c>
      <c r="D41" s="853"/>
      <c r="E41" s="853"/>
      <c r="F41" s="853"/>
      <c r="G41" s="853"/>
      <c r="H41" s="853"/>
      <c r="I41" s="853"/>
      <c r="J41" s="853"/>
      <c r="K41" s="923"/>
      <c r="M41" s="1038" t="s">
        <v>58</v>
      </c>
      <c r="N41" s="853"/>
      <c r="O41" s="853"/>
      <c r="P41" s="853"/>
      <c r="Q41" s="853"/>
      <c r="R41" s="853"/>
      <c r="S41" s="853"/>
      <c r="T41" s="923"/>
      <c r="U41" s="923"/>
    </row>
    <row r="42" spans="1:21" ht="14.4">
      <c r="A42" s="895"/>
      <c r="C42" s="1038" t="s">
        <v>59</v>
      </c>
      <c r="D42" s="853"/>
      <c r="E42" s="853"/>
      <c r="F42" s="853"/>
      <c r="G42" s="853"/>
      <c r="H42" s="853"/>
      <c r="I42" s="853"/>
      <c r="J42" s="853"/>
      <c r="K42" s="923"/>
      <c r="M42" s="1038" t="s">
        <v>59</v>
      </c>
      <c r="N42" s="853"/>
      <c r="O42" s="853"/>
      <c r="P42" s="853"/>
      <c r="Q42" s="853"/>
      <c r="R42" s="853"/>
      <c r="S42" s="853"/>
      <c r="T42" s="923"/>
      <c r="U42" s="923"/>
    </row>
    <row r="43" spans="1:21" ht="14.4">
      <c r="A43" s="895"/>
      <c r="C43" s="1038" t="s">
        <v>582</v>
      </c>
      <c r="D43" s="853"/>
      <c r="E43" s="853"/>
      <c r="F43" s="853"/>
      <c r="G43" s="853"/>
      <c r="H43" s="853"/>
      <c r="I43" s="853"/>
      <c r="J43" s="853"/>
      <c r="K43" s="923"/>
      <c r="M43" s="1038" t="s">
        <v>21</v>
      </c>
      <c r="N43" s="853"/>
      <c r="O43" s="853"/>
      <c r="P43" s="853"/>
      <c r="Q43" s="853"/>
      <c r="R43" s="853"/>
      <c r="S43" s="853"/>
      <c r="T43" s="923"/>
      <c r="U43" s="923"/>
    </row>
    <row r="44" spans="1:21" ht="14.4">
      <c r="A44" s="895"/>
      <c r="C44" s="1032" t="s">
        <v>584</v>
      </c>
      <c r="D44" s="853"/>
      <c r="E44" s="853"/>
      <c r="F44" s="853"/>
      <c r="G44" s="853"/>
      <c r="H44" s="853"/>
      <c r="I44" s="853"/>
      <c r="J44" s="853"/>
      <c r="K44" s="923"/>
      <c r="M44" s="1032" t="s">
        <v>590</v>
      </c>
      <c r="N44" s="853"/>
      <c r="O44" s="853"/>
      <c r="P44" s="853"/>
      <c r="Q44" s="853"/>
      <c r="R44" s="853"/>
      <c r="S44" s="853"/>
      <c r="T44" s="923"/>
      <c r="U44" s="923"/>
    </row>
    <row r="45" spans="1:21" ht="14.4">
      <c r="A45" s="895"/>
      <c r="C45" s="1113" t="s">
        <v>27</v>
      </c>
      <c r="D45" s="1064"/>
      <c r="E45" s="1064"/>
      <c r="F45" s="1064"/>
      <c r="G45" s="1064"/>
      <c r="H45" s="1064"/>
      <c r="I45" s="1064"/>
      <c r="J45" s="1064"/>
      <c r="K45" s="1065"/>
      <c r="M45" s="1113" t="s">
        <v>27</v>
      </c>
      <c r="N45" s="1064"/>
      <c r="O45" s="1064"/>
      <c r="P45" s="1064"/>
      <c r="Q45" s="1064"/>
      <c r="R45" s="1064"/>
      <c r="S45" s="1064"/>
      <c r="T45" s="1065"/>
      <c r="U45" s="1065"/>
    </row>
    <row r="46" spans="1:21" ht="7.5" customHeight="1">
      <c r="A46" s="895"/>
      <c r="D46" s="861"/>
      <c r="E46" s="861"/>
      <c r="F46" s="861"/>
      <c r="G46" s="861"/>
      <c r="H46" s="861"/>
      <c r="I46" s="861"/>
      <c r="J46" s="861"/>
      <c r="K46" s="861"/>
      <c r="M46" s="835"/>
      <c r="N46" s="861"/>
      <c r="O46" s="861"/>
      <c r="P46" s="861"/>
      <c r="Q46" s="861"/>
      <c r="R46" s="861"/>
      <c r="S46" s="861"/>
      <c r="T46" s="861"/>
      <c r="U46" s="861"/>
    </row>
    <row r="47" spans="1:21" ht="14.4">
      <c r="A47" s="895"/>
      <c r="C47" s="1113" t="s">
        <v>28</v>
      </c>
      <c r="D47" s="1065"/>
      <c r="E47" s="1065"/>
      <c r="F47" s="1065"/>
      <c r="G47" s="1065"/>
      <c r="H47" s="1065"/>
      <c r="I47" s="1065"/>
      <c r="J47" s="1065"/>
      <c r="K47" s="1065"/>
      <c r="M47" s="1113" t="s">
        <v>28</v>
      </c>
      <c r="N47" s="1065"/>
      <c r="O47" s="1065"/>
      <c r="P47" s="1065"/>
      <c r="Q47" s="1065"/>
      <c r="R47" s="1065"/>
      <c r="S47" s="1065"/>
      <c r="T47" s="1065"/>
      <c r="U47" s="1065"/>
    </row>
    <row r="48" spans="1:21" ht="8.25" customHeight="1">
      <c r="A48" s="895"/>
      <c r="M48" s="835"/>
      <c r="N48" s="835"/>
      <c r="O48" s="1229"/>
      <c r="P48" s="1229"/>
      <c r="Q48" s="1229"/>
      <c r="R48" s="1229"/>
      <c r="S48" s="835"/>
      <c r="T48" s="835"/>
      <c r="U48" s="835"/>
    </row>
    <row r="49" spans="1:21" ht="15.6">
      <c r="A49" s="895"/>
      <c r="C49" s="1115" t="s">
        <v>572</v>
      </c>
      <c r="D49" s="1122"/>
      <c r="E49" s="1122"/>
      <c r="F49" s="1122"/>
      <c r="G49" s="1122"/>
      <c r="H49" s="1122"/>
      <c r="I49" s="1122"/>
      <c r="J49" s="1122"/>
      <c r="K49" s="1122"/>
      <c r="M49" s="1045" t="s">
        <v>778</v>
      </c>
      <c r="N49" s="835"/>
      <c r="O49" s="1229"/>
      <c r="P49" s="1229"/>
      <c r="Q49" s="1229"/>
      <c r="R49" s="1229"/>
      <c r="S49" s="835"/>
      <c r="T49" s="835"/>
      <c r="U49" s="835"/>
    </row>
    <row r="50" spans="1:21" ht="15.6">
      <c r="A50" s="895"/>
      <c r="C50" s="1117" t="s">
        <v>573</v>
      </c>
      <c r="D50" s="1122"/>
      <c r="E50" s="1122"/>
      <c r="F50" s="1122"/>
      <c r="G50" s="1122"/>
      <c r="H50" s="1122"/>
      <c r="I50" s="1122"/>
      <c r="J50" s="1122"/>
      <c r="K50" s="1122"/>
      <c r="M50" s="1045" t="s">
        <v>779</v>
      </c>
      <c r="N50" s="835"/>
      <c r="O50" s="1229"/>
      <c r="P50" s="1229"/>
      <c r="Q50" s="1229"/>
      <c r="R50" s="1229"/>
      <c r="S50" s="835"/>
      <c r="T50" s="835"/>
      <c r="U50" s="835"/>
    </row>
    <row r="51" spans="1:21" ht="15.6">
      <c r="A51" s="895"/>
      <c r="C51" s="1115" t="s">
        <v>576</v>
      </c>
      <c r="D51" s="1122"/>
      <c r="E51" s="1122"/>
      <c r="F51" s="1122"/>
      <c r="G51" s="1122"/>
      <c r="H51" s="1122"/>
      <c r="I51" s="1122"/>
      <c r="J51" s="1122"/>
      <c r="K51" s="1122"/>
      <c r="M51" s="835"/>
      <c r="N51" s="835"/>
      <c r="O51" s="1229"/>
      <c r="P51" s="1229"/>
      <c r="Q51" s="1229"/>
      <c r="R51" s="1229"/>
      <c r="S51" s="835"/>
      <c r="T51" s="835"/>
      <c r="U51" s="835"/>
    </row>
    <row r="52" spans="1:21">
      <c r="C52" s="1046"/>
      <c r="D52" s="909"/>
      <c r="E52" s="909"/>
      <c r="F52" s="909"/>
      <c r="G52" s="909"/>
      <c r="H52" s="909"/>
      <c r="I52" s="909"/>
      <c r="J52" s="909"/>
      <c r="K52" s="909"/>
      <c r="M52" s="835"/>
    </row>
    <row r="53" spans="1:21" ht="15.6">
      <c r="A53" s="895"/>
      <c r="C53" s="1045" t="s">
        <v>778</v>
      </c>
      <c r="M53" s="835"/>
      <c r="N53" s="835"/>
      <c r="O53" s="1229"/>
      <c r="P53" s="1229"/>
      <c r="Q53" s="1229"/>
      <c r="R53" s="1229"/>
      <c r="S53" s="835"/>
      <c r="T53" s="835"/>
      <c r="U53" s="835"/>
    </row>
    <row r="54" spans="1:21" ht="15.6">
      <c r="A54" s="895"/>
      <c r="C54" s="1045" t="s">
        <v>779</v>
      </c>
      <c r="M54" s="835"/>
      <c r="N54" s="835"/>
      <c r="O54" s="1229"/>
      <c r="P54" s="1229"/>
      <c r="Q54" s="1229"/>
      <c r="R54" s="1229"/>
      <c r="S54" s="835"/>
      <c r="T54" s="835"/>
      <c r="U54" s="835"/>
    </row>
    <row r="55" spans="1:21" ht="15.6">
      <c r="C55" s="1045" t="s">
        <v>585</v>
      </c>
      <c r="M55" s="835"/>
      <c r="N55" s="835"/>
      <c r="O55" s="1428"/>
      <c r="P55" s="1428"/>
      <c r="Q55" s="1428"/>
      <c r="R55" s="835"/>
      <c r="S55" s="835"/>
      <c r="T55" s="835"/>
      <c r="U55" s="835"/>
    </row>
    <row r="58" spans="1:21" ht="36" customHeight="1">
      <c r="C58" s="1429" t="s">
        <v>742</v>
      </c>
      <c r="D58" s="1429"/>
      <c r="E58" s="1429"/>
      <c r="F58" s="1429"/>
      <c r="G58" s="1429"/>
      <c r="H58" s="1429"/>
      <c r="I58" s="1429"/>
      <c r="J58" s="1429"/>
      <c r="M58" s="1432" t="s">
        <v>743</v>
      </c>
      <c r="N58" s="1432"/>
      <c r="O58" s="1432"/>
      <c r="P58" s="1432"/>
      <c r="Q58" s="1432"/>
      <c r="R58" s="1432"/>
      <c r="S58" s="1432"/>
      <c r="T58" s="1432"/>
    </row>
    <row r="59" spans="1:21" ht="27.6">
      <c r="C59" s="1125" t="s">
        <v>0</v>
      </c>
      <c r="D59" s="1070"/>
      <c r="E59" s="1071"/>
      <c r="F59" s="1053"/>
      <c r="G59" s="899"/>
      <c r="H59" s="843" t="s">
        <v>571</v>
      </c>
      <c r="I59" s="843"/>
      <c r="M59" s="1125" t="s">
        <v>0</v>
      </c>
      <c r="N59" s="1070"/>
      <c r="O59" s="1071"/>
      <c r="P59" s="899"/>
      <c r="Q59" s="843"/>
      <c r="R59" s="843" t="s">
        <v>571</v>
      </c>
      <c r="S59" s="835"/>
      <c r="T59" s="835"/>
      <c r="U59" s="835"/>
    </row>
    <row r="60" spans="1:21" ht="50.1" customHeight="1">
      <c r="C60" s="1126" t="s">
        <v>61</v>
      </c>
      <c r="D60" s="1224" t="s">
        <v>1</v>
      </c>
      <c r="E60" s="1225" t="s">
        <v>29</v>
      </c>
      <c r="F60" s="1225" t="s">
        <v>4</v>
      </c>
      <c r="G60" s="1225" t="s">
        <v>526</v>
      </c>
      <c r="H60" s="1225" t="s">
        <v>5</v>
      </c>
      <c r="I60" s="1225" t="s">
        <v>30</v>
      </c>
      <c r="K60" s="1127"/>
      <c r="M60" s="1126" t="s">
        <v>61</v>
      </c>
      <c r="N60" s="1224" t="s">
        <v>1</v>
      </c>
      <c r="O60" s="1225" t="s">
        <v>29</v>
      </c>
      <c r="P60" s="1225" t="s">
        <v>4</v>
      </c>
      <c r="Q60" s="1225" t="s">
        <v>526</v>
      </c>
      <c r="R60" s="1225" t="s">
        <v>5</v>
      </c>
      <c r="S60" s="1225" t="s">
        <v>30</v>
      </c>
      <c r="T60" s="835"/>
      <c r="U60" s="835"/>
    </row>
    <row r="61" spans="1:21" ht="9" customHeight="1">
      <c r="C61" s="1048"/>
      <c r="D61" s="1048"/>
      <c r="E61" s="1057"/>
      <c r="F61" s="1057"/>
      <c r="G61" s="1057"/>
      <c r="M61" s="1048"/>
      <c r="N61" s="1048"/>
      <c r="O61" s="1057"/>
      <c r="P61" s="1057"/>
      <c r="Q61" s="835"/>
      <c r="R61" s="835"/>
      <c r="S61" s="835"/>
      <c r="T61" s="835"/>
      <c r="U61" s="835"/>
    </row>
    <row r="62" spans="1:21">
      <c r="C62" s="1030" t="s">
        <v>569</v>
      </c>
      <c r="D62" s="1063"/>
      <c r="E62" s="1063"/>
      <c r="F62" s="1063"/>
      <c r="G62" s="1063"/>
      <c r="H62" s="1063"/>
      <c r="I62" s="1063"/>
      <c r="M62" s="1030" t="s">
        <v>569</v>
      </c>
      <c r="N62" s="1063"/>
      <c r="O62" s="1063"/>
      <c r="P62" s="1063"/>
      <c r="Q62" s="1063"/>
      <c r="R62" s="1063"/>
      <c r="S62" s="1063"/>
      <c r="T62" s="835"/>
      <c r="U62" s="835"/>
    </row>
    <row r="63" spans="1:21">
      <c r="C63" s="1032" t="s">
        <v>9</v>
      </c>
      <c r="D63" s="923"/>
      <c r="E63" s="923"/>
      <c r="F63" s="923"/>
      <c r="G63" s="923"/>
      <c r="H63" s="923"/>
      <c r="I63" s="913"/>
      <c r="K63" s="908"/>
      <c r="M63" s="1032" t="s">
        <v>9</v>
      </c>
      <c r="N63" s="923"/>
      <c r="O63" s="923"/>
      <c r="P63" s="923"/>
      <c r="Q63" s="923"/>
      <c r="R63" s="913"/>
      <c r="S63" s="913"/>
      <c r="T63" s="835"/>
      <c r="U63" s="835"/>
    </row>
    <row r="64" spans="1:21">
      <c r="C64" s="1032" t="s">
        <v>577</v>
      </c>
      <c r="D64" s="923"/>
      <c r="E64" s="923"/>
      <c r="F64" s="923"/>
      <c r="G64" s="923"/>
      <c r="H64" s="923"/>
      <c r="I64" s="913"/>
      <c r="K64" s="908"/>
      <c r="M64" s="1032" t="s">
        <v>588</v>
      </c>
      <c r="N64" s="923"/>
      <c r="O64" s="923"/>
      <c r="P64" s="923"/>
      <c r="Q64" s="923"/>
      <c r="R64" s="913"/>
      <c r="S64" s="913"/>
      <c r="T64" s="835"/>
      <c r="U64" s="835"/>
    </row>
    <row r="65" spans="3:21">
      <c r="C65" s="1032"/>
      <c r="D65" s="923"/>
      <c r="E65" s="923"/>
      <c r="F65" s="923"/>
      <c r="G65" s="923"/>
      <c r="H65" s="923"/>
      <c r="I65" s="914"/>
      <c r="K65" s="908"/>
      <c r="M65" s="1032"/>
      <c r="N65" s="923"/>
      <c r="O65" s="923"/>
      <c r="P65" s="923"/>
      <c r="Q65" s="923"/>
      <c r="R65" s="914"/>
      <c r="S65" s="914"/>
      <c r="T65" s="835"/>
      <c r="U65" s="835"/>
    </row>
    <row r="66" spans="3:21" ht="21.75" customHeight="1">
      <c r="C66" s="1113" t="s">
        <v>11</v>
      </c>
      <c r="D66" s="1065"/>
      <c r="E66" s="1065"/>
      <c r="F66" s="1065"/>
      <c r="G66" s="1065"/>
      <c r="H66" s="1065"/>
      <c r="I66" s="915"/>
      <c r="K66" s="908"/>
      <c r="M66" s="1113" t="s">
        <v>11</v>
      </c>
      <c r="N66" s="1065"/>
      <c r="O66" s="1065"/>
      <c r="P66" s="1065"/>
      <c r="Q66" s="1065"/>
      <c r="R66" s="915"/>
      <c r="S66" s="915"/>
      <c r="T66" s="835"/>
      <c r="U66" s="835"/>
    </row>
    <row r="67" spans="3:21">
      <c r="C67" s="1036"/>
      <c r="D67" s="1067"/>
      <c r="E67" s="1067"/>
      <c r="F67" s="1067"/>
      <c r="G67" s="1067"/>
      <c r="H67" s="1067"/>
      <c r="I67" s="916"/>
      <c r="K67" s="908"/>
      <c r="M67" s="1036"/>
      <c r="N67" s="1067"/>
      <c r="O67" s="1067"/>
      <c r="P67" s="1067"/>
      <c r="Q67" s="1067"/>
      <c r="R67" s="916"/>
      <c r="S67" s="916"/>
      <c r="T67" s="835"/>
      <c r="U67" s="835"/>
    </row>
    <row r="68" spans="3:21">
      <c r="C68" s="1037" t="s">
        <v>570</v>
      </c>
      <c r="D68" s="1067"/>
      <c r="E68" s="1067"/>
      <c r="F68" s="1067"/>
      <c r="G68" s="1067"/>
      <c r="H68" s="1067"/>
      <c r="I68" s="916"/>
      <c r="K68" s="908"/>
      <c r="M68" s="1037" t="s">
        <v>570</v>
      </c>
      <c r="N68" s="1067"/>
      <c r="O68" s="1067"/>
      <c r="P68" s="1067"/>
      <c r="Q68" s="1067"/>
      <c r="R68" s="916"/>
      <c r="S68" s="916"/>
      <c r="T68" s="835"/>
      <c r="U68" s="835"/>
    </row>
    <row r="69" spans="3:21">
      <c r="C69" s="1032" t="s">
        <v>578</v>
      </c>
      <c r="D69" s="923"/>
      <c r="E69" s="923"/>
      <c r="F69" s="923"/>
      <c r="G69" s="923"/>
      <c r="H69" s="923"/>
      <c r="I69" s="913"/>
      <c r="K69" s="908"/>
      <c r="M69" s="1032" t="s">
        <v>578</v>
      </c>
      <c r="N69" s="923"/>
      <c r="O69" s="923"/>
      <c r="P69" s="923"/>
      <c r="Q69" s="923"/>
      <c r="R69" s="913"/>
      <c r="S69" s="913"/>
      <c r="T69" s="835"/>
      <c r="U69" s="835"/>
    </row>
    <row r="70" spans="3:21">
      <c r="C70" s="1032" t="s">
        <v>579</v>
      </c>
      <c r="D70" s="923"/>
      <c r="E70" s="923"/>
      <c r="F70" s="923"/>
      <c r="G70" s="923"/>
      <c r="H70" s="923"/>
      <c r="I70" s="913"/>
      <c r="K70" s="908"/>
      <c r="M70" s="1032" t="s">
        <v>579</v>
      </c>
      <c r="N70" s="923"/>
      <c r="O70" s="923"/>
      <c r="P70" s="923"/>
      <c r="Q70" s="923"/>
      <c r="R70" s="913"/>
      <c r="S70" s="913"/>
      <c r="T70" s="835"/>
      <c r="U70" s="835"/>
    </row>
    <row r="71" spans="3:21">
      <c r="C71" s="1032" t="s">
        <v>580</v>
      </c>
      <c r="D71" s="1067"/>
      <c r="E71" s="923"/>
      <c r="F71" s="923"/>
      <c r="G71" s="923"/>
      <c r="H71" s="1067"/>
      <c r="I71" s="913"/>
      <c r="K71" s="908"/>
      <c r="M71" s="1032" t="s">
        <v>580</v>
      </c>
      <c r="N71" s="1067"/>
      <c r="O71" s="923"/>
      <c r="P71" s="923"/>
      <c r="Q71" s="1067"/>
      <c r="R71" s="913"/>
      <c r="S71" s="913"/>
      <c r="T71" s="835"/>
      <c r="U71" s="835"/>
    </row>
    <row r="72" spans="3:21">
      <c r="C72" s="1038" t="s">
        <v>54</v>
      </c>
      <c r="D72" s="923"/>
      <c r="E72" s="923"/>
      <c r="F72" s="923"/>
      <c r="G72" s="923"/>
      <c r="H72" s="923"/>
      <c r="I72" s="913"/>
      <c r="K72" s="908"/>
      <c r="M72" s="1038" t="s">
        <v>54</v>
      </c>
      <c r="N72" s="923"/>
      <c r="O72" s="923"/>
      <c r="P72" s="923"/>
      <c r="Q72" s="923"/>
      <c r="R72" s="913"/>
      <c r="S72" s="913"/>
      <c r="T72" s="835"/>
      <c r="U72" s="835"/>
    </row>
    <row r="73" spans="3:21">
      <c r="C73" s="1038" t="s">
        <v>55</v>
      </c>
      <c r="D73" s="923"/>
      <c r="E73" s="923"/>
      <c r="F73" s="923"/>
      <c r="G73" s="923"/>
      <c r="H73" s="923"/>
      <c r="I73" s="913"/>
      <c r="K73" s="908"/>
      <c r="M73" s="1038" t="s">
        <v>55</v>
      </c>
      <c r="N73" s="923"/>
      <c r="O73" s="923"/>
      <c r="P73" s="923"/>
      <c r="Q73" s="923"/>
      <c r="R73" s="913"/>
      <c r="S73" s="913"/>
      <c r="T73" s="835"/>
      <c r="U73" s="835"/>
    </row>
    <row r="74" spans="3:21">
      <c r="C74" s="1038" t="s">
        <v>56</v>
      </c>
      <c r="D74" s="923"/>
      <c r="E74" s="923"/>
      <c r="F74" s="923"/>
      <c r="G74" s="923"/>
      <c r="H74" s="923"/>
      <c r="I74" s="913"/>
      <c r="K74" s="908"/>
      <c r="M74" s="1038" t="s">
        <v>56</v>
      </c>
      <c r="N74" s="923"/>
      <c r="O74" s="923"/>
      <c r="P74" s="923"/>
      <c r="Q74" s="923"/>
      <c r="R74" s="913"/>
      <c r="S74" s="913"/>
      <c r="T74" s="835"/>
      <c r="U74" s="835"/>
    </row>
    <row r="75" spans="3:21">
      <c r="C75" s="1038" t="s">
        <v>57</v>
      </c>
      <c r="D75" s="923"/>
      <c r="E75" s="923"/>
      <c r="F75" s="923"/>
      <c r="G75" s="923"/>
      <c r="H75" s="923"/>
      <c r="I75" s="913"/>
      <c r="K75" s="908"/>
      <c r="M75" s="1038" t="s">
        <v>57</v>
      </c>
      <c r="N75" s="923"/>
      <c r="O75" s="923"/>
      <c r="P75" s="923"/>
      <c r="Q75" s="923"/>
      <c r="R75" s="913"/>
      <c r="S75" s="913"/>
      <c r="T75" s="835"/>
      <c r="U75" s="835"/>
    </row>
    <row r="76" spans="3:21">
      <c r="C76" s="1038" t="s">
        <v>58</v>
      </c>
      <c r="D76" s="923"/>
      <c r="E76" s="923"/>
      <c r="F76" s="923"/>
      <c r="G76" s="923"/>
      <c r="H76" s="923"/>
      <c r="I76" s="913"/>
      <c r="K76" s="908"/>
      <c r="M76" s="1038" t="s">
        <v>58</v>
      </c>
      <c r="N76" s="923"/>
      <c r="O76" s="923"/>
      <c r="P76" s="923"/>
      <c r="Q76" s="923"/>
      <c r="R76" s="913"/>
      <c r="S76" s="913"/>
      <c r="T76" s="835"/>
      <c r="U76" s="835"/>
    </row>
    <row r="77" spans="3:21">
      <c r="C77" s="1038" t="s">
        <v>59</v>
      </c>
      <c r="D77" s="923"/>
      <c r="E77" s="923"/>
      <c r="F77" s="923"/>
      <c r="G77" s="923"/>
      <c r="H77" s="923"/>
      <c r="I77" s="913"/>
      <c r="K77" s="908"/>
      <c r="M77" s="1038" t="s">
        <v>59</v>
      </c>
      <c r="N77" s="923"/>
      <c r="O77" s="923"/>
      <c r="P77" s="923"/>
      <c r="Q77" s="923"/>
      <c r="R77" s="913"/>
      <c r="S77" s="913"/>
      <c r="T77" s="835"/>
      <c r="U77" s="835"/>
    </row>
    <row r="78" spans="3:21">
      <c r="C78" s="1038" t="s">
        <v>582</v>
      </c>
      <c r="D78" s="923"/>
      <c r="E78" s="923"/>
      <c r="F78" s="923"/>
      <c r="G78" s="923"/>
      <c r="H78" s="923"/>
      <c r="I78" s="913"/>
      <c r="K78" s="908"/>
      <c r="M78" s="1038" t="s">
        <v>21</v>
      </c>
      <c r="N78" s="923"/>
      <c r="O78" s="923"/>
      <c r="P78" s="923"/>
      <c r="Q78" s="923"/>
      <c r="R78" s="913"/>
      <c r="S78" s="913"/>
      <c r="T78" s="835"/>
      <c r="U78" s="835"/>
    </row>
    <row r="79" spans="3:21">
      <c r="C79" s="1231" t="s">
        <v>22</v>
      </c>
      <c r="D79" s="923"/>
      <c r="E79" s="923"/>
      <c r="F79" s="923"/>
      <c r="G79" s="923"/>
      <c r="H79" s="923"/>
      <c r="I79" s="913"/>
      <c r="K79" s="908"/>
      <c r="M79" s="1231" t="s">
        <v>22</v>
      </c>
      <c r="N79" s="923"/>
      <c r="O79" s="923"/>
      <c r="P79" s="923"/>
      <c r="Q79" s="923"/>
      <c r="R79" s="913"/>
      <c r="S79" s="913"/>
      <c r="T79" s="835"/>
      <c r="U79" s="835"/>
    </row>
    <row r="80" spans="3:21">
      <c r="C80" s="1232" t="s">
        <v>798</v>
      </c>
      <c r="D80" s="923"/>
      <c r="E80" s="923"/>
      <c r="F80" s="923"/>
      <c r="G80" s="923"/>
      <c r="H80" s="923"/>
      <c r="I80" s="913"/>
      <c r="K80" s="908"/>
      <c r="M80" s="1232" t="s">
        <v>798</v>
      </c>
      <c r="N80" s="923"/>
      <c r="O80" s="923"/>
      <c r="P80" s="923"/>
      <c r="Q80" s="923"/>
      <c r="R80" s="913"/>
      <c r="S80" s="913"/>
      <c r="T80" s="835"/>
      <c r="U80" s="835"/>
    </row>
    <row r="81" spans="3:21">
      <c r="C81" s="1232" t="s">
        <v>799</v>
      </c>
      <c r="D81" s="923"/>
      <c r="E81" s="923"/>
      <c r="F81" s="923"/>
      <c r="G81" s="923"/>
      <c r="H81" s="923"/>
      <c r="I81" s="913"/>
      <c r="K81" s="908"/>
      <c r="M81" s="1232" t="s">
        <v>799</v>
      </c>
      <c r="N81" s="923"/>
      <c r="O81" s="923"/>
      <c r="P81" s="923"/>
      <c r="Q81" s="923"/>
      <c r="R81" s="913"/>
      <c r="S81" s="913"/>
      <c r="T81" s="835"/>
      <c r="U81" s="835"/>
    </row>
    <row r="82" spans="3:21">
      <c r="C82" s="1231" t="s">
        <v>23</v>
      </c>
      <c r="D82" s="923"/>
      <c r="E82" s="923"/>
      <c r="F82" s="923"/>
      <c r="G82" s="923"/>
      <c r="H82" s="923"/>
      <c r="I82" s="913"/>
      <c r="K82" s="908"/>
      <c r="M82" s="1231" t="s">
        <v>23</v>
      </c>
      <c r="N82" s="923"/>
      <c r="O82" s="923"/>
      <c r="P82" s="923"/>
      <c r="Q82" s="923"/>
      <c r="R82" s="913"/>
      <c r="S82" s="913"/>
      <c r="T82" s="835"/>
      <c r="U82" s="835"/>
    </row>
    <row r="83" spans="3:21">
      <c r="C83" s="1232" t="s">
        <v>798</v>
      </c>
      <c r="D83" s="923"/>
      <c r="E83" s="923"/>
      <c r="F83" s="923"/>
      <c r="G83" s="923"/>
      <c r="H83" s="923"/>
      <c r="I83" s="913"/>
      <c r="K83" s="908"/>
      <c r="M83" s="1232" t="s">
        <v>798</v>
      </c>
      <c r="N83" s="923"/>
      <c r="O83" s="923"/>
      <c r="P83" s="923"/>
      <c r="Q83" s="923"/>
      <c r="R83" s="913"/>
      <c r="S83" s="913"/>
      <c r="T83" s="835"/>
      <c r="U83" s="835"/>
    </row>
    <row r="84" spans="3:21">
      <c r="C84" s="1232" t="s">
        <v>799</v>
      </c>
      <c r="D84" s="923"/>
      <c r="E84" s="923"/>
      <c r="F84" s="923"/>
      <c r="G84" s="923"/>
      <c r="H84" s="923"/>
      <c r="I84" s="913"/>
      <c r="K84" s="908"/>
      <c r="M84" s="1232" t="s">
        <v>799</v>
      </c>
      <c r="N84" s="923"/>
      <c r="O84" s="923"/>
      <c r="P84" s="923"/>
      <c r="Q84" s="923"/>
      <c r="R84" s="913"/>
      <c r="S84" s="913"/>
      <c r="T84" s="835"/>
      <c r="U84" s="835"/>
    </row>
    <row r="85" spans="3:21">
      <c r="C85" s="1231" t="s">
        <v>24</v>
      </c>
      <c r="D85" s="923"/>
      <c r="E85" s="923"/>
      <c r="F85" s="923"/>
      <c r="G85" s="923"/>
      <c r="H85" s="923"/>
      <c r="I85" s="913"/>
      <c r="K85" s="908"/>
      <c r="M85" s="1231" t="s">
        <v>24</v>
      </c>
      <c r="N85" s="923"/>
      <c r="O85" s="923"/>
      <c r="P85" s="923"/>
      <c r="Q85" s="923"/>
      <c r="R85" s="913"/>
      <c r="S85" s="913"/>
      <c r="T85" s="835"/>
      <c r="U85" s="835"/>
    </row>
    <row r="86" spans="3:21">
      <c r="C86" s="1232" t="s">
        <v>798</v>
      </c>
      <c r="D86" s="923"/>
      <c r="E86" s="923"/>
      <c r="F86" s="923"/>
      <c r="G86" s="923"/>
      <c r="H86" s="923"/>
      <c r="I86" s="913"/>
      <c r="K86" s="908"/>
      <c r="M86" s="1232" t="s">
        <v>798</v>
      </c>
      <c r="N86" s="923"/>
      <c r="O86" s="923"/>
      <c r="P86" s="923"/>
      <c r="Q86" s="923"/>
      <c r="R86" s="913"/>
      <c r="S86" s="913"/>
      <c r="T86" s="835"/>
      <c r="U86" s="835"/>
    </row>
    <row r="87" spans="3:21">
      <c r="C87" s="1232" t="s">
        <v>799</v>
      </c>
      <c r="D87" s="923"/>
      <c r="E87" s="923"/>
      <c r="F87" s="923"/>
      <c r="G87" s="923"/>
      <c r="H87" s="923"/>
      <c r="I87" s="913"/>
      <c r="K87" s="908"/>
      <c r="M87" s="1232" t="s">
        <v>799</v>
      </c>
      <c r="N87" s="923"/>
      <c r="O87" s="923"/>
      <c r="P87" s="923"/>
      <c r="Q87" s="923"/>
      <c r="R87" s="913"/>
      <c r="S87" s="913"/>
      <c r="T87" s="835"/>
      <c r="U87" s="835"/>
    </row>
    <row r="88" spans="3:21">
      <c r="C88" s="1032" t="s">
        <v>583</v>
      </c>
      <c r="D88" s="923"/>
      <c r="E88" s="923"/>
      <c r="F88" s="923"/>
      <c r="G88" s="923"/>
      <c r="H88" s="923"/>
      <c r="I88" s="913"/>
      <c r="K88" s="908"/>
      <c r="M88" s="1032" t="s">
        <v>589</v>
      </c>
      <c r="N88" s="923"/>
      <c r="O88" s="923"/>
      <c r="P88" s="923"/>
      <c r="Q88" s="923"/>
      <c r="R88" s="913"/>
      <c r="S88" s="913"/>
      <c r="T88" s="835"/>
      <c r="U88" s="835"/>
    </row>
    <row r="89" spans="3:21" ht="21.75" customHeight="1">
      <c r="C89" s="1113" t="s">
        <v>27</v>
      </c>
      <c r="D89" s="1065"/>
      <c r="E89" s="1065"/>
      <c r="F89" s="1065"/>
      <c r="G89" s="1065"/>
      <c r="H89" s="1065"/>
      <c r="I89" s="915"/>
      <c r="K89" s="908"/>
      <c r="M89" s="1113" t="s">
        <v>27</v>
      </c>
      <c r="N89" s="1065"/>
      <c r="O89" s="1065"/>
      <c r="P89" s="1065"/>
      <c r="Q89" s="1065"/>
      <c r="R89" s="915"/>
      <c r="S89" s="915"/>
      <c r="T89" s="835"/>
      <c r="U89" s="835"/>
    </row>
    <row r="90" spans="3:21" ht="14.4">
      <c r="C90" s="1125"/>
      <c r="D90" s="1070"/>
      <c r="E90" s="1071"/>
      <c r="F90" s="1053"/>
      <c r="G90" s="899"/>
      <c r="H90" s="843"/>
      <c r="I90" s="843"/>
      <c r="M90" s="1125"/>
      <c r="N90" s="1070"/>
      <c r="O90" s="1071"/>
      <c r="P90" s="899"/>
      <c r="Q90" s="843"/>
      <c r="R90" s="843"/>
      <c r="S90" s="843"/>
      <c r="T90" s="835"/>
      <c r="U90" s="835"/>
    </row>
    <row r="91" spans="3:21" ht="28.95" customHeight="1">
      <c r="C91" s="1126" t="s">
        <v>28</v>
      </c>
      <c r="D91" s="1224"/>
      <c r="E91" s="1225"/>
      <c r="F91" s="1225"/>
      <c r="G91" s="1225"/>
      <c r="H91" s="1225"/>
      <c r="I91" s="1225"/>
      <c r="K91" s="1127"/>
      <c r="M91" s="1126" t="s">
        <v>28</v>
      </c>
      <c r="N91" s="1224"/>
      <c r="O91" s="1225"/>
      <c r="P91" s="1225"/>
      <c r="Q91" s="1225"/>
      <c r="R91" s="1225"/>
      <c r="S91" s="1225"/>
      <c r="T91" s="835"/>
      <c r="U91" s="835"/>
    </row>
    <row r="92" spans="3:21">
      <c r="M92" s="835"/>
      <c r="N92" s="835"/>
      <c r="O92" s="835"/>
      <c r="P92" s="835"/>
      <c r="Q92" s="835"/>
      <c r="R92" s="835"/>
      <c r="S92" s="835"/>
      <c r="T92" s="835"/>
      <c r="U92" s="835"/>
    </row>
    <row r="93" spans="3:21">
      <c r="C93" s="1115" t="s">
        <v>572</v>
      </c>
      <c r="D93" s="1117"/>
      <c r="E93" s="1117"/>
      <c r="F93" s="1117"/>
      <c r="G93" s="1117"/>
      <c r="H93" s="1117"/>
      <c r="I93" s="1117"/>
      <c r="M93" s="1045" t="s">
        <v>778</v>
      </c>
      <c r="N93" s="835"/>
      <c r="O93" s="835"/>
      <c r="P93" s="835"/>
      <c r="Q93" s="835"/>
      <c r="R93" s="835"/>
      <c r="S93" s="835"/>
      <c r="T93" s="835"/>
      <c r="U93" s="835"/>
    </row>
    <row r="94" spans="3:21">
      <c r="C94" s="1117" t="s">
        <v>573</v>
      </c>
      <c r="D94" s="1117"/>
      <c r="E94" s="1117"/>
      <c r="F94" s="1117"/>
      <c r="G94" s="1117"/>
      <c r="H94" s="1117"/>
      <c r="I94" s="1117"/>
      <c r="M94" s="1045" t="s">
        <v>779</v>
      </c>
      <c r="N94" s="835"/>
      <c r="O94" s="835"/>
      <c r="P94" s="835"/>
      <c r="Q94" s="835"/>
      <c r="R94" s="835"/>
      <c r="S94" s="835"/>
      <c r="T94" s="835"/>
      <c r="U94" s="835"/>
    </row>
    <row r="95" spans="3:21">
      <c r="C95" s="1115" t="s">
        <v>576</v>
      </c>
      <c r="D95" s="1117"/>
      <c r="E95" s="1117"/>
      <c r="F95" s="1117"/>
      <c r="G95" s="1117"/>
      <c r="H95" s="1117"/>
      <c r="I95" s="1117"/>
      <c r="M95" s="835"/>
      <c r="N95" s="835"/>
      <c r="O95" s="835"/>
      <c r="P95" s="835"/>
      <c r="Q95" s="835"/>
      <c r="R95" s="835"/>
      <c r="S95" s="835"/>
      <c r="T95" s="835"/>
      <c r="U95" s="835"/>
    </row>
    <row r="96" spans="3:21">
      <c r="D96" s="908"/>
      <c r="E96" s="908"/>
      <c r="F96" s="908"/>
      <c r="G96" s="908"/>
      <c r="H96" s="908"/>
      <c r="I96" s="908"/>
      <c r="J96" s="908"/>
      <c r="M96" s="835"/>
      <c r="N96" s="835"/>
      <c r="O96" s="835"/>
      <c r="P96" s="835"/>
      <c r="Q96" s="835"/>
      <c r="R96" s="835"/>
      <c r="S96" s="835"/>
      <c r="T96" s="835"/>
      <c r="U96" s="835"/>
    </row>
    <row r="97" spans="3:21">
      <c r="C97" s="1045" t="s">
        <v>778</v>
      </c>
      <c r="M97" s="835"/>
      <c r="N97" s="835"/>
      <c r="O97" s="835"/>
      <c r="P97" s="835"/>
      <c r="Q97" s="835"/>
      <c r="R97" s="835"/>
      <c r="S97" s="835"/>
      <c r="T97" s="835"/>
      <c r="U97" s="835"/>
    </row>
    <row r="98" spans="3:21">
      <c r="C98" s="1045" t="s">
        <v>779</v>
      </c>
      <c r="K98" s="1128"/>
      <c r="M98" s="835"/>
      <c r="N98" s="835"/>
      <c r="O98" s="835"/>
      <c r="P98" s="835"/>
      <c r="Q98" s="835"/>
      <c r="R98" s="835"/>
      <c r="S98" s="835"/>
      <c r="T98" s="835"/>
      <c r="U98" s="835"/>
    </row>
    <row r="99" spans="3:21">
      <c r="C99" s="1045" t="s">
        <v>585</v>
      </c>
      <c r="M99" s="835"/>
      <c r="N99" s="835"/>
      <c r="O99" s="835"/>
      <c r="P99" s="835"/>
      <c r="Q99" s="835"/>
      <c r="R99" s="835"/>
      <c r="S99" s="835"/>
      <c r="T99" s="835"/>
      <c r="U99" s="835"/>
    </row>
    <row r="102" spans="3:21" ht="15.6" customHeight="1">
      <c r="C102" s="1405" t="s">
        <v>744</v>
      </c>
      <c r="D102" s="1405"/>
      <c r="E102" s="1405"/>
      <c r="F102" s="1405"/>
      <c r="G102" s="1405"/>
      <c r="H102" s="1405"/>
      <c r="I102" s="1405"/>
      <c r="J102" s="1405"/>
      <c r="K102" s="1405"/>
    </row>
    <row r="103" spans="3:21" ht="15.6">
      <c r="C103" s="1230"/>
      <c r="D103" s="1230"/>
      <c r="E103" s="1230"/>
      <c r="F103" s="1230"/>
      <c r="G103" s="1230"/>
      <c r="H103" s="1230"/>
      <c r="I103" s="1230"/>
      <c r="J103" s="1230"/>
      <c r="K103" s="1230"/>
    </row>
    <row r="104" spans="3:21" ht="27.6">
      <c r="C104" s="889" t="s">
        <v>0</v>
      </c>
      <c r="D104" s="1052"/>
      <c r="E104" s="1053"/>
      <c r="F104" s="1053"/>
      <c r="G104" s="1054"/>
      <c r="H104" s="1052"/>
      <c r="I104" s="1052"/>
      <c r="J104" s="1055"/>
      <c r="K104" s="843" t="s">
        <v>587</v>
      </c>
    </row>
    <row r="105" spans="3:21" ht="14.4" customHeight="1">
      <c r="C105" s="1333" t="s">
        <v>278</v>
      </c>
      <c r="D105" s="1335" t="s">
        <v>1</v>
      </c>
      <c r="E105" s="1337" t="s">
        <v>2</v>
      </c>
      <c r="F105" s="1338"/>
      <c r="G105" s="1339"/>
      <c r="H105" s="1340" t="s">
        <v>3</v>
      </c>
      <c r="I105" s="1299" t="s">
        <v>4</v>
      </c>
      <c r="J105" s="1301" t="s">
        <v>526</v>
      </c>
      <c r="K105" s="1303" t="s">
        <v>5</v>
      </c>
    </row>
    <row r="106" spans="3:21" ht="28.8">
      <c r="C106" s="1334"/>
      <c r="D106" s="1336"/>
      <c r="E106" s="1225" t="s">
        <v>601</v>
      </c>
      <c r="F106" s="1223" t="s">
        <v>602</v>
      </c>
      <c r="G106" s="1223" t="s">
        <v>7</v>
      </c>
      <c r="H106" s="1341"/>
      <c r="I106" s="1300"/>
      <c r="J106" s="1302"/>
      <c r="K106" s="1304"/>
    </row>
    <row r="107" spans="3:21">
      <c r="C107" s="1048"/>
      <c r="D107" s="1048"/>
      <c r="E107" s="1057"/>
      <c r="F107" s="1057"/>
      <c r="G107" s="1057"/>
      <c r="H107" s="1057"/>
      <c r="I107" s="1058"/>
      <c r="J107" s="1048"/>
      <c r="K107" s="1057"/>
    </row>
    <row r="108" spans="3:21">
      <c r="C108" s="1030" t="s">
        <v>569</v>
      </c>
      <c r="D108" s="1059"/>
      <c r="E108" s="1060"/>
      <c r="F108" s="1060"/>
      <c r="G108" s="1060"/>
      <c r="H108" s="1060"/>
      <c r="I108" s="1061"/>
      <c r="J108" s="1062"/>
      <c r="K108" s="1063"/>
    </row>
    <row r="109" spans="3:21">
      <c r="C109" s="1032" t="s">
        <v>792</v>
      </c>
      <c r="D109" s="853"/>
      <c r="E109" s="853"/>
      <c r="F109" s="853"/>
      <c r="G109" s="853"/>
      <c r="H109" s="853"/>
      <c r="I109" s="853"/>
      <c r="J109" s="853"/>
      <c r="K109" s="923"/>
    </row>
    <row r="110" spans="3:21">
      <c r="C110" s="1041" t="s">
        <v>355</v>
      </c>
      <c r="D110" s="853"/>
      <c r="E110" s="853"/>
      <c r="F110" s="853"/>
      <c r="G110" s="853"/>
      <c r="H110" s="853"/>
      <c r="I110" s="853"/>
      <c r="J110" s="853"/>
      <c r="K110" s="923"/>
    </row>
    <row r="111" spans="3:21">
      <c r="C111" s="1032" t="s">
        <v>793</v>
      </c>
      <c r="D111" s="853"/>
      <c r="E111" s="853"/>
      <c r="F111" s="853"/>
      <c r="G111" s="853"/>
      <c r="H111" s="853"/>
      <c r="I111" s="853"/>
      <c r="J111" s="853"/>
      <c r="K111" s="923"/>
    </row>
    <row r="112" spans="3:21">
      <c r="C112" s="1041" t="s">
        <v>355</v>
      </c>
      <c r="D112" s="853"/>
      <c r="E112" s="853"/>
      <c r="F112" s="853"/>
      <c r="G112" s="853"/>
      <c r="H112" s="853"/>
      <c r="I112" s="853"/>
      <c r="J112" s="853"/>
      <c r="K112" s="923"/>
    </row>
    <row r="113" spans="3:11">
      <c r="C113" s="1032"/>
      <c r="D113" s="853"/>
      <c r="E113" s="853"/>
      <c r="F113" s="853"/>
      <c r="G113" s="853"/>
      <c r="H113" s="853"/>
      <c r="I113" s="853"/>
      <c r="J113" s="853"/>
      <c r="K113" s="923"/>
    </row>
    <row r="114" spans="3:11">
      <c r="C114" s="1033" t="s">
        <v>11</v>
      </c>
      <c r="D114" s="1064"/>
      <c r="E114" s="1064"/>
      <c r="F114" s="1064"/>
      <c r="G114" s="1064"/>
      <c r="H114" s="1064"/>
      <c r="I114" s="1064"/>
      <c r="J114" s="1064"/>
      <c r="K114" s="1065"/>
    </row>
    <row r="115" spans="3:11">
      <c r="C115" s="1036"/>
      <c r="D115" s="1066"/>
      <c r="E115" s="1066"/>
      <c r="F115" s="1066"/>
      <c r="G115" s="1066"/>
      <c r="H115" s="1066"/>
      <c r="I115" s="1066"/>
      <c r="J115" s="1066"/>
      <c r="K115" s="1067"/>
    </row>
    <row r="116" spans="3:11">
      <c r="C116" s="1037" t="s">
        <v>570</v>
      </c>
      <c r="D116" s="1066"/>
      <c r="E116" s="1066"/>
      <c r="F116" s="1066"/>
      <c r="G116" s="1066"/>
      <c r="H116" s="1066"/>
      <c r="I116" s="1066"/>
      <c r="J116" s="1066"/>
      <c r="K116" s="1067"/>
    </row>
    <row r="117" spans="3:11">
      <c r="C117" s="1032" t="s">
        <v>15</v>
      </c>
      <c r="D117" s="1066"/>
      <c r="E117" s="853"/>
      <c r="F117" s="853"/>
      <c r="G117" s="853"/>
      <c r="H117" s="853"/>
      <c r="I117" s="853"/>
      <c r="J117" s="853"/>
      <c r="K117" s="1067"/>
    </row>
    <row r="118" spans="3:11">
      <c r="C118" s="1038" t="s">
        <v>795</v>
      </c>
      <c r="D118" s="853"/>
      <c r="E118" s="853"/>
      <c r="F118" s="853"/>
      <c r="G118" s="853"/>
      <c r="H118" s="853"/>
      <c r="I118" s="853"/>
      <c r="J118" s="853"/>
      <c r="K118" s="923"/>
    </row>
    <row r="119" spans="3:11">
      <c r="C119" s="1233" t="s">
        <v>355</v>
      </c>
      <c r="D119" s="853"/>
      <c r="E119" s="853"/>
      <c r="F119" s="853"/>
      <c r="G119" s="853"/>
      <c r="H119" s="853"/>
      <c r="I119" s="853"/>
      <c r="J119" s="853"/>
      <c r="K119" s="923"/>
    </row>
    <row r="120" spans="3:11">
      <c r="C120" s="1233" t="s">
        <v>355</v>
      </c>
      <c r="D120" s="853"/>
      <c r="E120" s="853"/>
      <c r="F120" s="853"/>
      <c r="G120" s="853"/>
      <c r="H120" s="853"/>
      <c r="I120" s="853"/>
      <c r="J120" s="853"/>
      <c r="K120" s="923"/>
    </row>
    <row r="121" spans="3:11">
      <c r="C121" s="1233" t="s">
        <v>355</v>
      </c>
      <c r="D121" s="853"/>
      <c r="E121" s="853"/>
      <c r="F121" s="853"/>
      <c r="G121" s="853"/>
      <c r="H121" s="853"/>
      <c r="I121" s="853"/>
      <c r="J121" s="853"/>
      <c r="K121" s="923"/>
    </row>
    <row r="122" spans="3:11">
      <c r="C122" s="1233" t="s">
        <v>355</v>
      </c>
      <c r="D122" s="853"/>
      <c r="E122" s="853"/>
      <c r="F122" s="853"/>
      <c r="G122" s="853"/>
      <c r="H122" s="853"/>
      <c r="I122" s="853"/>
      <c r="J122" s="853"/>
      <c r="K122" s="923"/>
    </row>
    <row r="123" spans="3:11">
      <c r="C123" s="1032" t="s">
        <v>796</v>
      </c>
      <c r="D123" s="853"/>
      <c r="E123" s="853"/>
      <c r="F123" s="853"/>
      <c r="G123" s="853"/>
      <c r="H123" s="853"/>
      <c r="I123" s="853"/>
      <c r="J123" s="853"/>
      <c r="K123" s="923"/>
    </row>
    <row r="124" spans="3:11">
      <c r="C124" s="1041" t="s">
        <v>772</v>
      </c>
      <c r="D124" s="853"/>
      <c r="E124" s="853"/>
      <c r="F124" s="853"/>
      <c r="G124" s="853"/>
      <c r="H124" s="853"/>
      <c r="I124" s="853"/>
      <c r="J124" s="853"/>
      <c r="K124" s="923"/>
    </row>
    <row r="125" spans="3:11">
      <c r="C125" s="1233" t="s">
        <v>355</v>
      </c>
      <c r="D125" s="853"/>
      <c r="E125" s="853"/>
      <c r="F125" s="853"/>
      <c r="G125" s="853"/>
      <c r="H125" s="853"/>
      <c r="I125" s="853"/>
      <c r="J125" s="853"/>
      <c r="K125" s="923"/>
    </row>
    <row r="126" spans="3:11">
      <c r="C126" s="1233" t="s">
        <v>355</v>
      </c>
      <c r="D126" s="853"/>
      <c r="E126" s="853"/>
      <c r="F126" s="853"/>
      <c r="G126" s="853"/>
      <c r="H126" s="853"/>
      <c r="I126" s="853"/>
      <c r="J126" s="853"/>
      <c r="K126" s="923"/>
    </row>
    <row r="127" spans="3:11">
      <c r="C127" s="1032" t="s">
        <v>797</v>
      </c>
      <c r="D127" s="1066"/>
      <c r="E127" s="853"/>
      <c r="F127" s="853"/>
      <c r="G127" s="853"/>
      <c r="H127" s="853"/>
      <c r="I127" s="853"/>
      <c r="J127" s="853"/>
      <c r="K127" s="1067"/>
    </row>
    <row r="128" spans="3:11">
      <c r="C128" s="1041" t="s">
        <v>772</v>
      </c>
      <c r="D128" s="1066"/>
      <c r="E128" s="853"/>
      <c r="F128" s="853"/>
      <c r="G128" s="853"/>
      <c r="H128" s="853"/>
      <c r="I128" s="853"/>
      <c r="J128" s="853"/>
      <c r="K128" s="1067"/>
    </row>
    <row r="129" spans="3:11">
      <c r="C129" s="1233" t="s">
        <v>355</v>
      </c>
      <c r="D129" s="853"/>
      <c r="E129" s="853"/>
      <c r="F129" s="853"/>
      <c r="G129" s="853"/>
      <c r="H129" s="853"/>
      <c r="I129" s="853"/>
      <c r="J129" s="853"/>
      <c r="K129" s="923"/>
    </row>
    <row r="130" spans="3:11">
      <c r="C130" s="1233" t="s">
        <v>355</v>
      </c>
      <c r="D130" s="853"/>
      <c r="E130" s="853"/>
      <c r="F130" s="853"/>
      <c r="G130" s="853"/>
      <c r="H130" s="853"/>
      <c r="I130" s="853"/>
      <c r="J130" s="853"/>
      <c r="K130" s="923"/>
    </row>
    <row r="131" spans="3:11">
      <c r="C131" s="1233" t="s">
        <v>355</v>
      </c>
      <c r="D131" s="853"/>
      <c r="E131" s="853"/>
      <c r="F131" s="853"/>
      <c r="G131" s="853"/>
      <c r="H131" s="853"/>
      <c r="I131" s="853"/>
      <c r="J131" s="853"/>
      <c r="K131" s="923"/>
    </row>
    <row r="132" spans="3:11">
      <c r="C132" s="1035" t="s">
        <v>27</v>
      </c>
      <c r="D132" s="1064"/>
      <c r="E132" s="1064"/>
      <c r="F132" s="1064"/>
      <c r="G132" s="1064"/>
      <c r="H132" s="1064"/>
      <c r="I132" s="1064"/>
      <c r="J132" s="1064"/>
      <c r="K132" s="1068"/>
    </row>
    <row r="133" spans="3:11">
      <c r="C133" s="1042"/>
      <c r="D133" s="861"/>
      <c r="E133" s="861"/>
      <c r="F133" s="861"/>
      <c r="G133" s="861"/>
      <c r="H133" s="861"/>
      <c r="I133" s="861"/>
      <c r="J133" s="861"/>
      <c r="K133" s="861"/>
    </row>
    <row r="134" spans="3:11">
      <c r="C134" s="1035" t="s">
        <v>28</v>
      </c>
      <c r="D134" s="1065"/>
      <c r="E134" s="1065"/>
      <c r="F134" s="1065"/>
      <c r="G134" s="1065"/>
      <c r="H134" s="1065"/>
      <c r="I134" s="1065"/>
      <c r="J134" s="1065"/>
      <c r="K134" s="1065"/>
    </row>
    <row r="135" spans="3:11">
      <c r="C135" s="1042" t="s">
        <v>773</v>
      </c>
      <c r="D135" s="1042"/>
      <c r="E135" s="1042"/>
      <c r="F135" s="1042"/>
      <c r="G135" s="1042"/>
      <c r="H135" s="1042"/>
      <c r="I135" s="1042"/>
      <c r="J135" s="1042"/>
      <c r="K135" s="1042"/>
    </row>
    <row r="136" spans="3:11">
      <c r="C136" s="1042" t="s">
        <v>774</v>
      </c>
      <c r="D136" s="1042"/>
      <c r="E136" s="1042"/>
      <c r="F136" s="1042"/>
      <c r="G136" s="1042"/>
      <c r="H136" s="1042"/>
      <c r="I136" s="1042"/>
      <c r="J136" s="1042"/>
      <c r="K136" s="1042"/>
    </row>
    <row r="137" spans="3:11">
      <c r="C137" s="1045" t="s">
        <v>791</v>
      </c>
      <c r="D137" s="1042"/>
      <c r="E137" s="1042"/>
      <c r="F137" s="1042"/>
      <c r="G137" s="1042"/>
      <c r="H137" s="1042"/>
      <c r="I137" s="1042"/>
      <c r="J137" s="1042"/>
      <c r="K137" s="1042"/>
    </row>
    <row r="138" spans="3:11">
      <c r="C138" s="1042"/>
      <c r="D138" s="1042"/>
      <c r="E138" s="1042"/>
      <c r="F138" s="1042"/>
      <c r="G138" s="1042"/>
      <c r="H138" s="1042"/>
      <c r="I138" s="1042"/>
      <c r="J138" s="1042"/>
      <c r="K138" s="1042"/>
    </row>
    <row r="139" spans="3:11" ht="14.4" customHeight="1">
      <c r="C139" s="1069" t="s">
        <v>745</v>
      </c>
      <c r="D139" s="1069"/>
      <c r="E139" s="1069"/>
      <c r="F139" s="1069"/>
      <c r="G139" s="1069"/>
      <c r="H139" s="1069"/>
      <c r="I139" s="1069"/>
      <c r="K139" s="1042"/>
    </row>
    <row r="140" spans="3:11" ht="13.95" customHeight="1">
      <c r="C140" s="1228"/>
      <c r="D140" s="1228"/>
      <c r="E140" s="1228"/>
      <c r="F140" s="1228"/>
      <c r="G140" s="1228"/>
      <c r="H140" s="1228"/>
      <c r="I140" s="1228"/>
      <c r="K140" s="1042"/>
    </row>
    <row r="141" spans="3:11" ht="13.95" customHeight="1">
      <c r="C141" s="889" t="s">
        <v>0</v>
      </c>
      <c r="D141" s="1070"/>
      <c r="E141" s="1071"/>
      <c r="F141" s="1053"/>
      <c r="G141" s="1072"/>
      <c r="H141" s="1056" t="s">
        <v>587</v>
      </c>
      <c r="I141" s="1073"/>
      <c r="K141" s="1042"/>
    </row>
    <row r="142" spans="3:11" ht="14.4" customHeight="1">
      <c r="C142" s="1438" t="s">
        <v>61</v>
      </c>
      <c r="D142" s="1440" t="s">
        <v>1</v>
      </c>
      <c r="E142" s="1303" t="s">
        <v>29</v>
      </c>
      <c r="F142" s="1222" t="s">
        <v>4</v>
      </c>
      <c r="G142" s="1222" t="s">
        <v>526</v>
      </c>
      <c r="H142" s="1222" t="s">
        <v>5</v>
      </c>
      <c r="I142" s="1303" t="s">
        <v>30</v>
      </c>
      <c r="K142" s="1042"/>
    </row>
    <row r="143" spans="3:11" ht="14.4">
      <c r="C143" s="1439"/>
      <c r="D143" s="1441"/>
      <c r="E143" s="1304"/>
      <c r="F143" s="1223"/>
      <c r="G143" s="1223"/>
      <c r="H143" s="1223"/>
      <c r="I143" s="1304"/>
      <c r="K143" s="1042"/>
    </row>
    <row r="144" spans="3:11">
      <c r="C144" s="1048"/>
      <c r="D144" s="1048"/>
      <c r="E144" s="1057"/>
      <c r="F144" s="1057"/>
      <c r="G144" s="1057"/>
      <c r="H144" s="1057"/>
      <c r="I144" s="1057"/>
      <c r="K144" s="1042"/>
    </row>
    <row r="145" spans="3:11">
      <c r="C145" s="1030" t="s">
        <v>569</v>
      </c>
      <c r="D145" s="1063"/>
      <c r="E145" s="1063"/>
      <c r="F145" s="1063"/>
      <c r="G145" s="1063"/>
      <c r="H145" s="1063"/>
      <c r="I145" s="1063"/>
      <c r="K145" s="1042"/>
    </row>
    <row r="146" spans="3:11">
      <c r="C146" s="1032" t="s">
        <v>792</v>
      </c>
      <c r="D146" s="923"/>
      <c r="E146" s="923"/>
      <c r="F146" s="923"/>
      <c r="G146" s="923"/>
      <c r="H146" s="923"/>
      <c r="I146" s="913"/>
      <c r="K146" s="1042"/>
    </row>
    <row r="147" spans="3:11">
      <c r="C147" s="1041" t="s">
        <v>355</v>
      </c>
      <c r="D147" s="923"/>
      <c r="E147" s="923"/>
      <c r="F147" s="923"/>
      <c r="G147" s="923"/>
      <c r="H147" s="923"/>
      <c r="I147" s="913"/>
      <c r="K147" s="1042"/>
    </row>
    <row r="148" spans="3:11">
      <c r="C148" s="1032" t="s">
        <v>793</v>
      </c>
      <c r="D148" s="923"/>
      <c r="E148" s="923"/>
      <c r="F148" s="923"/>
      <c r="G148" s="923"/>
      <c r="H148" s="923"/>
      <c r="I148" s="913"/>
      <c r="K148" s="1042"/>
    </row>
    <row r="149" spans="3:11">
      <c r="C149" s="1041" t="s">
        <v>355</v>
      </c>
      <c r="D149" s="923"/>
      <c r="E149" s="923"/>
      <c r="F149" s="923"/>
      <c r="G149" s="923"/>
      <c r="H149" s="923"/>
      <c r="I149" s="913"/>
      <c r="K149" s="1042"/>
    </row>
    <row r="150" spans="3:11">
      <c r="C150" s="1032"/>
      <c r="D150" s="923"/>
      <c r="E150" s="923"/>
      <c r="F150" s="923"/>
      <c r="G150" s="923"/>
      <c r="H150" s="923"/>
      <c r="I150" s="913"/>
      <c r="K150" s="1042"/>
    </row>
    <row r="151" spans="3:11">
      <c r="C151" s="1033" t="s">
        <v>11</v>
      </c>
      <c r="D151" s="1065"/>
      <c r="E151" s="1065"/>
      <c r="F151" s="1065"/>
      <c r="G151" s="1065"/>
      <c r="H151" s="1065"/>
      <c r="I151" s="1074"/>
      <c r="K151" s="1042"/>
    </row>
    <row r="152" spans="3:11">
      <c r="C152" s="1036"/>
      <c r="D152" s="1067"/>
      <c r="E152" s="1067"/>
      <c r="F152" s="1067"/>
      <c r="G152" s="1067"/>
      <c r="H152" s="1067"/>
      <c r="I152" s="1075"/>
      <c r="K152" s="1042"/>
    </row>
    <row r="153" spans="3:11">
      <c r="C153" s="1037" t="s">
        <v>570</v>
      </c>
      <c r="D153" s="1067"/>
      <c r="E153" s="1067"/>
      <c r="F153" s="1067"/>
      <c r="G153" s="1067"/>
      <c r="H153" s="1067"/>
      <c r="I153" s="1075"/>
      <c r="K153" s="1042"/>
    </row>
    <row r="154" spans="3:11">
      <c r="C154" s="1032" t="s">
        <v>15</v>
      </c>
      <c r="D154" s="923"/>
      <c r="E154" s="923"/>
      <c r="F154" s="923"/>
      <c r="G154" s="923"/>
      <c r="H154" s="923"/>
      <c r="I154" s="913"/>
      <c r="K154" s="1042"/>
    </row>
    <row r="155" spans="3:11">
      <c r="C155" s="1038" t="s">
        <v>795</v>
      </c>
      <c r="D155" s="923"/>
      <c r="E155" s="923"/>
      <c r="F155" s="923"/>
      <c r="G155" s="923"/>
      <c r="H155" s="923"/>
      <c r="I155" s="913"/>
      <c r="K155" s="1042"/>
    </row>
    <row r="156" spans="3:11">
      <c r="C156" s="1233" t="s">
        <v>355</v>
      </c>
      <c r="D156" s="923"/>
      <c r="E156" s="923"/>
      <c r="F156" s="923"/>
      <c r="G156" s="923"/>
      <c r="H156" s="923"/>
      <c r="I156" s="913"/>
      <c r="K156" s="1042"/>
    </row>
    <row r="157" spans="3:11">
      <c r="C157" s="1233" t="s">
        <v>355</v>
      </c>
      <c r="D157" s="923"/>
      <c r="E157" s="923"/>
      <c r="F157" s="923"/>
      <c r="G157" s="923"/>
      <c r="H157" s="923"/>
      <c r="I157" s="913"/>
      <c r="K157" s="1042"/>
    </row>
    <row r="158" spans="3:11">
      <c r="C158" s="1233" t="s">
        <v>355</v>
      </c>
      <c r="D158" s="923"/>
      <c r="E158" s="923"/>
      <c r="F158" s="923"/>
      <c r="G158" s="923"/>
      <c r="H158" s="923"/>
      <c r="I158" s="913"/>
      <c r="K158" s="1042"/>
    </row>
    <row r="159" spans="3:11">
      <c r="C159" s="1233" t="s">
        <v>355</v>
      </c>
      <c r="D159" s="923"/>
      <c r="E159" s="923"/>
      <c r="F159" s="923"/>
      <c r="G159" s="923"/>
      <c r="H159" s="923"/>
      <c r="I159" s="913"/>
      <c r="K159" s="1042"/>
    </row>
    <row r="160" spans="3:11">
      <c r="C160" s="1032" t="s">
        <v>796</v>
      </c>
      <c r="D160" s="923"/>
      <c r="E160" s="923"/>
      <c r="F160" s="923"/>
      <c r="G160" s="923"/>
      <c r="H160" s="923"/>
      <c r="I160" s="913"/>
      <c r="K160" s="1042"/>
    </row>
    <row r="161" spans="1:21">
      <c r="C161" s="1041" t="s">
        <v>772</v>
      </c>
      <c r="D161" s="923"/>
      <c r="E161" s="923"/>
      <c r="F161" s="923"/>
      <c r="G161" s="923"/>
      <c r="H161" s="923"/>
      <c r="I161" s="913"/>
      <c r="K161" s="1042"/>
    </row>
    <row r="162" spans="1:21">
      <c r="C162" s="1233" t="s">
        <v>355</v>
      </c>
      <c r="D162" s="923"/>
      <c r="E162" s="923"/>
      <c r="F162" s="923"/>
      <c r="G162" s="923"/>
      <c r="H162" s="923"/>
      <c r="I162" s="913"/>
      <c r="K162" s="1042"/>
    </row>
    <row r="163" spans="1:21">
      <c r="C163" s="1233" t="s">
        <v>355</v>
      </c>
      <c r="D163" s="923"/>
      <c r="E163" s="923"/>
      <c r="F163" s="923"/>
      <c r="G163" s="923"/>
      <c r="H163" s="923"/>
      <c r="I163" s="913"/>
      <c r="K163" s="1042"/>
    </row>
    <row r="164" spans="1:21">
      <c r="C164" s="1032" t="s">
        <v>797</v>
      </c>
      <c r="D164" s="923"/>
      <c r="E164" s="923"/>
      <c r="F164" s="923"/>
      <c r="G164" s="923"/>
      <c r="H164" s="923"/>
      <c r="I164" s="913"/>
      <c r="K164" s="1042"/>
    </row>
    <row r="165" spans="1:21">
      <c r="C165" s="1041" t="s">
        <v>772</v>
      </c>
      <c r="D165" s="923"/>
      <c r="E165" s="923"/>
      <c r="F165" s="923"/>
      <c r="G165" s="923"/>
      <c r="H165" s="923"/>
      <c r="I165" s="913"/>
      <c r="K165" s="1042"/>
    </row>
    <row r="166" spans="1:21">
      <c r="C166" s="1233" t="s">
        <v>355</v>
      </c>
      <c r="D166" s="923"/>
      <c r="E166" s="923"/>
      <c r="F166" s="923"/>
      <c r="G166" s="923"/>
      <c r="H166" s="923"/>
      <c r="I166" s="913"/>
      <c r="K166" s="1042"/>
    </row>
    <row r="167" spans="1:21">
      <c r="C167" s="1233" t="s">
        <v>355</v>
      </c>
      <c r="D167" s="923"/>
      <c r="E167" s="923"/>
      <c r="F167" s="923"/>
      <c r="G167" s="923"/>
      <c r="H167" s="923"/>
      <c r="I167" s="913"/>
      <c r="K167" s="1042"/>
    </row>
    <row r="168" spans="1:21">
      <c r="C168" s="1233"/>
      <c r="D168" s="923"/>
      <c r="E168" s="923"/>
      <c r="F168" s="923"/>
      <c r="G168" s="923"/>
      <c r="H168" s="923"/>
      <c r="I168" s="913"/>
      <c r="K168" s="1042"/>
    </row>
    <row r="169" spans="1:21">
      <c r="C169" s="1033" t="s">
        <v>27</v>
      </c>
      <c r="D169" s="1065"/>
      <c r="E169" s="1065"/>
      <c r="F169" s="1065"/>
      <c r="G169" s="1065"/>
      <c r="H169" s="1065"/>
      <c r="I169" s="1074"/>
      <c r="K169" s="1042"/>
    </row>
    <row r="170" spans="1:21">
      <c r="C170" s="1042"/>
      <c r="D170" s="861"/>
      <c r="E170" s="861"/>
      <c r="F170" s="861"/>
      <c r="G170" s="861"/>
      <c r="H170" s="861"/>
      <c r="I170" s="1076"/>
      <c r="K170" s="1042"/>
    </row>
    <row r="171" spans="1:21">
      <c r="C171" s="1035" t="s">
        <v>28</v>
      </c>
      <c r="D171" s="1065"/>
      <c r="E171" s="1065"/>
      <c r="F171" s="1065"/>
      <c r="G171" s="1065"/>
      <c r="H171" s="1065"/>
      <c r="I171" s="1074"/>
      <c r="K171" s="1042"/>
    </row>
    <row r="172" spans="1:21">
      <c r="C172" s="1042" t="s">
        <v>773</v>
      </c>
      <c r="D172" s="908"/>
      <c r="E172" s="908"/>
      <c r="F172" s="908"/>
      <c r="G172" s="908"/>
      <c r="H172" s="908"/>
      <c r="I172" s="908"/>
      <c r="J172" s="908"/>
    </row>
    <row r="173" spans="1:21">
      <c r="C173" s="1042" t="s">
        <v>774</v>
      </c>
      <c r="D173" s="908"/>
      <c r="E173" s="908"/>
      <c r="F173" s="908"/>
      <c r="G173" s="908"/>
      <c r="H173" s="908"/>
      <c r="I173" s="908"/>
      <c r="J173" s="908"/>
    </row>
    <row r="174" spans="1:21">
      <c r="C174" s="1045" t="s">
        <v>791</v>
      </c>
      <c r="D174" s="908"/>
      <c r="E174" s="908"/>
      <c r="F174" s="908"/>
      <c r="G174" s="908"/>
      <c r="H174" s="908"/>
      <c r="I174" s="908"/>
      <c r="J174" s="908"/>
    </row>
    <row r="175" spans="1:21">
      <c r="C175" s="894"/>
      <c r="D175" s="908"/>
      <c r="E175" s="908"/>
      <c r="F175" s="908"/>
      <c r="G175" s="908"/>
      <c r="H175" s="908"/>
      <c r="I175" s="908"/>
      <c r="J175" s="908"/>
    </row>
    <row r="176" spans="1:21" ht="36" customHeight="1">
      <c r="A176" s="834" t="s">
        <v>321</v>
      </c>
      <c r="C176" s="1428" t="s">
        <v>746</v>
      </c>
      <c r="D176" s="1428"/>
      <c r="E176" s="1428"/>
      <c r="F176" s="1428"/>
      <c r="G176" s="1428"/>
      <c r="H176" s="1428"/>
      <c r="I176" s="1428"/>
      <c r="J176" s="1428"/>
      <c r="K176" s="1428"/>
      <c r="M176" s="1405" t="s">
        <v>747</v>
      </c>
      <c r="N176" s="1405"/>
      <c r="O176" s="1405"/>
      <c r="P176" s="1405"/>
      <c r="Q176" s="1405"/>
      <c r="R176" s="1405"/>
      <c r="S176" s="1405"/>
      <c r="T176" s="1405"/>
      <c r="U176" s="1405"/>
    </row>
    <row r="177" spans="1:21" ht="15.6">
      <c r="D177" s="1230"/>
      <c r="E177" s="1230"/>
      <c r="F177" s="1230"/>
      <c r="G177" s="1230"/>
      <c r="H177" s="1230"/>
      <c r="I177" s="1230"/>
      <c r="J177" s="1230"/>
      <c r="K177" s="1230"/>
      <c r="M177" s="1230"/>
      <c r="N177" s="1230"/>
      <c r="O177" s="1230"/>
      <c r="P177" s="1230"/>
      <c r="Q177" s="1230"/>
      <c r="R177" s="1230"/>
      <c r="S177" s="1230"/>
      <c r="T177" s="1230"/>
      <c r="U177" s="1230"/>
    </row>
    <row r="178" spans="1:21" ht="27.6">
      <c r="C178" s="886" t="s">
        <v>257</v>
      </c>
      <c r="D178" s="839"/>
      <c r="E178" s="840"/>
      <c r="F178" s="840"/>
      <c r="G178" s="841"/>
      <c r="H178" s="839"/>
      <c r="I178" s="839"/>
      <c r="J178" s="842"/>
      <c r="K178" s="843" t="s">
        <v>571</v>
      </c>
      <c r="M178" s="886" t="s">
        <v>257</v>
      </c>
      <c r="N178" s="839"/>
      <c r="O178" s="840"/>
      <c r="P178" s="840"/>
      <c r="Q178" s="841"/>
      <c r="R178" s="839"/>
      <c r="S178" s="839"/>
      <c r="T178" s="842"/>
      <c r="U178" s="843" t="s">
        <v>571</v>
      </c>
    </row>
    <row r="179" spans="1:21" ht="24.9" customHeight="1">
      <c r="C179" s="1409" t="s">
        <v>278</v>
      </c>
      <c r="D179" s="1407" t="s">
        <v>1</v>
      </c>
      <c r="E179" s="1326" t="s">
        <v>2</v>
      </c>
      <c r="F179" s="1316"/>
      <c r="G179" s="1327"/>
      <c r="H179" s="1328" t="s">
        <v>3</v>
      </c>
      <c r="I179" s="1329" t="s">
        <v>4</v>
      </c>
      <c r="J179" s="1433" t="s">
        <v>526</v>
      </c>
      <c r="K179" s="1308" t="s">
        <v>5</v>
      </c>
      <c r="M179" s="1409" t="s">
        <v>278</v>
      </c>
      <c r="N179" s="1407" t="s">
        <v>1</v>
      </c>
      <c r="O179" s="1326" t="s">
        <v>2</v>
      </c>
      <c r="P179" s="1316"/>
      <c r="Q179" s="1327"/>
      <c r="R179" s="1328" t="s">
        <v>3</v>
      </c>
      <c r="S179" s="1329" t="s">
        <v>4</v>
      </c>
      <c r="T179" s="1433" t="s">
        <v>526</v>
      </c>
      <c r="U179" s="1433" t="s">
        <v>5</v>
      </c>
    </row>
    <row r="180" spans="1:21" ht="28.8">
      <c r="C180" s="1430"/>
      <c r="D180" s="1408"/>
      <c r="E180" s="1225" t="s">
        <v>601</v>
      </c>
      <c r="F180" s="1223" t="s">
        <v>602</v>
      </c>
      <c r="G180" s="1226" t="s">
        <v>7</v>
      </c>
      <c r="H180" s="1319"/>
      <c r="I180" s="1321"/>
      <c r="J180" s="1434"/>
      <c r="K180" s="1309"/>
      <c r="M180" s="1430"/>
      <c r="N180" s="1408"/>
      <c r="O180" s="1225" t="s">
        <v>601</v>
      </c>
      <c r="P180" s="1223" t="s">
        <v>602</v>
      </c>
      <c r="Q180" s="1226" t="s">
        <v>7</v>
      </c>
      <c r="R180" s="1319"/>
      <c r="S180" s="1321"/>
      <c r="T180" s="1434"/>
      <c r="U180" s="1434"/>
    </row>
    <row r="181" spans="1:21" ht="9" customHeight="1">
      <c r="C181" s="845"/>
      <c r="D181" s="845"/>
      <c r="E181" s="846"/>
      <c r="F181" s="846"/>
      <c r="G181" s="846"/>
      <c r="H181" s="846"/>
      <c r="I181" s="847"/>
      <c r="J181" s="845"/>
      <c r="K181" s="846"/>
      <c r="M181" s="845"/>
      <c r="N181" s="845"/>
      <c r="O181" s="846"/>
      <c r="P181" s="846"/>
      <c r="Q181" s="846"/>
      <c r="R181" s="846"/>
      <c r="S181" s="847"/>
      <c r="T181" s="845"/>
      <c r="U181" s="845"/>
    </row>
    <row r="182" spans="1:21" ht="14.4">
      <c r="A182" s="895"/>
      <c r="C182" s="1030" t="s">
        <v>569</v>
      </c>
      <c r="D182" s="1059"/>
      <c r="E182" s="1060"/>
      <c r="F182" s="1060"/>
      <c r="G182" s="1060"/>
      <c r="H182" s="1060"/>
      <c r="I182" s="1061"/>
      <c r="J182" s="1062"/>
      <c r="K182" s="1060"/>
      <c r="M182" s="1030" t="s">
        <v>569</v>
      </c>
      <c r="N182" s="1059"/>
      <c r="O182" s="1060"/>
      <c r="P182" s="1060"/>
      <c r="Q182" s="1060"/>
      <c r="R182" s="1061"/>
      <c r="S182" s="1062"/>
      <c r="T182" s="1060"/>
      <c r="U182" s="1060"/>
    </row>
    <row r="183" spans="1:21" ht="14.4">
      <c r="A183" s="895"/>
      <c r="C183" s="1032" t="s">
        <v>9</v>
      </c>
      <c r="D183" s="853"/>
      <c r="E183" s="853"/>
      <c r="F183" s="853"/>
      <c r="G183" s="853"/>
      <c r="H183" s="853"/>
      <c r="I183" s="853"/>
      <c r="J183" s="853"/>
      <c r="K183" s="923"/>
      <c r="M183" s="1032" t="s">
        <v>9</v>
      </c>
      <c r="N183" s="853"/>
      <c r="O183" s="853"/>
      <c r="P183" s="853"/>
      <c r="Q183" s="853"/>
      <c r="R183" s="853"/>
      <c r="S183" s="853"/>
      <c r="T183" s="923"/>
      <c r="U183" s="923"/>
    </row>
    <row r="184" spans="1:21" ht="14.4">
      <c r="A184" s="895"/>
      <c r="C184" s="1032" t="s">
        <v>577</v>
      </c>
      <c r="D184" s="853"/>
      <c r="E184" s="853"/>
      <c r="F184" s="853"/>
      <c r="G184" s="853"/>
      <c r="H184" s="853"/>
      <c r="I184" s="853"/>
      <c r="J184" s="853"/>
      <c r="K184" s="923"/>
      <c r="M184" s="1032" t="s">
        <v>588</v>
      </c>
      <c r="N184" s="853"/>
      <c r="O184" s="853"/>
      <c r="P184" s="853"/>
      <c r="Q184" s="853"/>
      <c r="R184" s="853"/>
      <c r="S184" s="853"/>
      <c r="T184" s="923"/>
      <c r="U184" s="923"/>
    </row>
    <row r="185" spans="1:21" ht="14.4">
      <c r="A185" s="895"/>
      <c r="C185" s="1032"/>
      <c r="D185" s="853"/>
      <c r="E185" s="853"/>
      <c r="F185" s="853"/>
      <c r="G185" s="853"/>
      <c r="H185" s="853"/>
      <c r="I185" s="853"/>
      <c r="J185" s="853"/>
      <c r="K185" s="923"/>
      <c r="M185" s="1032"/>
      <c r="N185" s="853"/>
      <c r="O185" s="853"/>
      <c r="P185" s="853"/>
      <c r="Q185" s="853"/>
      <c r="R185" s="853"/>
      <c r="S185" s="853"/>
      <c r="T185" s="923"/>
      <c r="U185" s="923"/>
    </row>
    <row r="186" spans="1:21" ht="14.4">
      <c r="A186" s="895"/>
      <c r="C186" s="1113" t="s">
        <v>11</v>
      </c>
      <c r="D186" s="1064"/>
      <c r="E186" s="1064"/>
      <c r="F186" s="1064"/>
      <c r="G186" s="1064"/>
      <c r="H186" s="1064"/>
      <c r="I186" s="1064"/>
      <c r="J186" s="1064"/>
      <c r="K186" s="1065"/>
      <c r="M186" s="1113" t="s">
        <v>11</v>
      </c>
      <c r="N186" s="1064"/>
      <c r="O186" s="1064"/>
      <c r="P186" s="1064"/>
      <c r="Q186" s="1064"/>
      <c r="R186" s="1064"/>
      <c r="S186" s="1064"/>
      <c r="T186" s="1065"/>
      <c r="U186" s="1065"/>
    </row>
    <row r="187" spans="1:21" ht="14.4">
      <c r="A187" s="895"/>
      <c r="C187" s="1036"/>
      <c r="D187" s="1066"/>
      <c r="E187" s="1066"/>
      <c r="F187" s="1066"/>
      <c r="G187" s="1066"/>
      <c r="H187" s="1066"/>
      <c r="I187" s="1066"/>
      <c r="J187" s="1066"/>
      <c r="K187" s="1067"/>
      <c r="M187" s="1036"/>
      <c r="N187" s="1066"/>
      <c r="O187" s="1066"/>
      <c r="P187" s="1066"/>
      <c r="Q187" s="1066"/>
      <c r="R187" s="1066"/>
      <c r="S187" s="1066"/>
      <c r="T187" s="1067"/>
      <c r="U187" s="1067"/>
    </row>
    <row r="188" spans="1:21" ht="14.4">
      <c r="A188" s="895"/>
      <c r="C188" s="1037" t="s">
        <v>570</v>
      </c>
      <c r="D188" s="1066"/>
      <c r="E188" s="1066"/>
      <c r="F188" s="1066"/>
      <c r="G188" s="1066"/>
      <c r="H188" s="1066"/>
      <c r="I188" s="1066"/>
      <c r="J188" s="1066"/>
      <c r="K188" s="1067"/>
      <c r="M188" s="1037" t="s">
        <v>570</v>
      </c>
      <c r="N188" s="1066"/>
      <c r="O188" s="1066"/>
      <c r="P188" s="1066"/>
      <c r="Q188" s="1066"/>
      <c r="R188" s="1066"/>
      <c r="S188" s="1066"/>
      <c r="T188" s="1067"/>
      <c r="U188" s="1067"/>
    </row>
    <row r="189" spans="1:21" ht="14.4">
      <c r="A189" s="895"/>
      <c r="C189" s="1032" t="s">
        <v>578</v>
      </c>
      <c r="D189" s="853"/>
      <c r="E189" s="853"/>
      <c r="F189" s="853"/>
      <c r="G189" s="853"/>
      <c r="H189" s="853"/>
      <c r="I189" s="853"/>
      <c r="J189" s="853"/>
      <c r="K189" s="923"/>
      <c r="M189" s="1032" t="s">
        <v>578</v>
      </c>
      <c r="N189" s="853"/>
      <c r="O189" s="853"/>
      <c r="P189" s="853"/>
      <c r="Q189" s="853"/>
      <c r="R189" s="853"/>
      <c r="S189" s="853"/>
      <c r="T189" s="923"/>
      <c r="U189" s="923"/>
    </row>
    <row r="190" spans="1:21" ht="14.4">
      <c r="A190" s="895"/>
      <c r="C190" s="1032" t="s">
        <v>579</v>
      </c>
      <c r="D190" s="853"/>
      <c r="E190" s="853"/>
      <c r="F190" s="853"/>
      <c r="G190" s="853"/>
      <c r="H190" s="853"/>
      <c r="I190" s="853"/>
      <c r="J190" s="853"/>
      <c r="K190" s="923"/>
      <c r="M190" s="1032" t="s">
        <v>579</v>
      </c>
      <c r="N190" s="853"/>
      <c r="O190" s="853"/>
      <c r="P190" s="853"/>
      <c r="Q190" s="853"/>
      <c r="R190" s="853"/>
      <c r="S190" s="853"/>
      <c r="T190" s="923"/>
      <c r="U190" s="923"/>
    </row>
    <row r="191" spans="1:21" ht="14.4">
      <c r="A191" s="895"/>
      <c r="C191" s="1032" t="s">
        <v>580</v>
      </c>
      <c r="D191" s="1066"/>
      <c r="E191" s="853"/>
      <c r="F191" s="853"/>
      <c r="G191" s="853"/>
      <c r="H191" s="853"/>
      <c r="I191" s="853"/>
      <c r="J191" s="853"/>
      <c r="K191" s="1067"/>
      <c r="M191" s="1032" t="s">
        <v>580</v>
      </c>
      <c r="N191" s="1066"/>
      <c r="O191" s="853"/>
      <c r="P191" s="853"/>
      <c r="Q191" s="853"/>
      <c r="R191" s="853"/>
      <c r="S191" s="853"/>
      <c r="T191" s="1067"/>
      <c r="U191" s="1067"/>
    </row>
    <row r="192" spans="1:21" ht="14.4">
      <c r="A192" s="895"/>
      <c r="C192" s="1038" t="s">
        <v>54</v>
      </c>
      <c r="D192" s="853"/>
      <c r="E192" s="853"/>
      <c r="F192" s="853"/>
      <c r="G192" s="853"/>
      <c r="H192" s="853"/>
      <c r="I192" s="853"/>
      <c r="J192" s="853"/>
      <c r="K192" s="923"/>
      <c r="M192" s="1038" t="s">
        <v>54</v>
      </c>
      <c r="N192" s="853"/>
      <c r="O192" s="853"/>
      <c r="P192" s="853"/>
      <c r="Q192" s="853"/>
      <c r="R192" s="853"/>
      <c r="S192" s="853"/>
      <c r="T192" s="923"/>
      <c r="U192" s="923"/>
    </row>
    <row r="193" spans="1:21" ht="14.4">
      <c r="A193" s="895"/>
      <c r="C193" s="1038" t="s">
        <v>55</v>
      </c>
      <c r="D193" s="853"/>
      <c r="E193" s="853"/>
      <c r="F193" s="853"/>
      <c r="G193" s="853"/>
      <c r="H193" s="853"/>
      <c r="I193" s="853"/>
      <c r="J193" s="853"/>
      <c r="K193" s="923"/>
      <c r="M193" s="1038" t="s">
        <v>55</v>
      </c>
      <c r="N193" s="853"/>
      <c r="O193" s="853"/>
      <c r="P193" s="853"/>
      <c r="Q193" s="853"/>
      <c r="R193" s="853"/>
      <c r="S193" s="853"/>
      <c r="T193" s="923"/>
      <c r="U193" s="923"/>
    </row>
    <row r="194" spans="1:21" ht="14.4">
      <c r="A194" s="895"/>
      <c r="C194" s="1038" t="s">
        <v>56</v>
      </c>
      <c r="D194" s="853"/>
      <c r="E194" s="853"/>
      <c r="F194" s="853"/>
      <c r="G194" s="853"/>
      <c r="H194" s="853"/>
      <c r="I194" s="853"/>
      <c r="J194" s="853"/>
      <c r="K194" s="923"/>
      <c r="M194" s="1038" t="s">
        <v>56</v>
      </c>
      <c r="N194" s="853"/>
      <c r="O194" s="853"/>
      <c r="P194" s="853"/>
      <c r="Q194" s="853"/>
      <c r="R194" s="853"/>
      <c r="S194" s="853"/>
      <c r="T194" s="923"/>
      <c r="U194" s="923"/>
    </row>
    <row r="195" spans="1:21" ht="14.4">
      <c r="A195" s="895"/>
      <c r="C195" s="1038" t="s">
        <v>57</v>
      </c>
      <c r="D195" s="853"/>
      <c r="E195" s="853"/>
      <c r="F195" s="853"/>
      <c r="G195" s="853"/>
      <c r="H195" s="853"/>
      <c r="I195" s="853"/>
      <c r="J195" s="853"/>
      <c r="K195" s="923"/>
      <c r="M195" s="1038" t="s">
        <v>57</v>
      </c>
      <c r="N195" s="853"/>
      <c r="O195" s="853"/>
      <c r="P195" s="853"/>
      <c r="Q195" s="853"/>
      <c r="R195" s="853"/>
      <c r="S195" s="853"/>
      <c r="T195" s="923"/>
      <c r="U195" s="923"/>
    </row>
    <row r="196" spans="1:21" ht="14.4">
      <c r="A196" s="895"/>
      <c r="C196" s="1038" t="s">
        <v>58</v>
      </c>
      <c r="D196" s="853"/>
      <c r="E196" s="853"/>
      <c r="F196" s="853"/>
      <c r="G196" s="853"/>
      <c r="H196" s="853"/>
      <c r="I196" s="853"/>
      <c r="J196" s="853"/>
      <c r="K196" s="923"/>
      <c r="M196" s="1038" t="s">
        <v>58</v>
      </c>
      <c r="N196" s="853"/>
      <c r="O196" s="853"/>
      <c r="P196" s="853"/>
      <c r="Q196" s="853"/>
      <c r="R196" s="853"/>
      <c r="S196" s="853"/>
      <c r="T196" s="923"/>
      <c r="U196" s="923"/>
    </row>
    <row r="197" spans="1:21" ht="14.4">
      <c r="A197" s="895"/>
      <c r="C197" s="1038" t="s">
        <v>59</v>
      </c>
      <c r="D197" s="853"/>
      <c r="E197" s="853"/>
      <c r="F197" s="853"/>
      <c r="G197" s="853"/>
      <c r="H197" s="853"/>
      <c r="I197" s="853"/>
      <c r="J197" s="853"/>
      <c r="K197" s="923"/>
      <c r="M197" s="1038" t="s">
        <v>59</v>
      </c>
      <c r="N197" s="853"/>
      <c r="O197" s="853"/>
      <c r="P197" s="853"/>
      <c r="Q197" s="853"/>
      <c r="R197" s="853"/>
      <c r="S197" s="853"/>
      <c r="T197" s="923"/>
      <c r="U197" s="923"/>
    </row>
    <row r="198" spans="1:21" ht="14.4">
      <c r="A198" s="895"/>
      <c r="C198" s="1038" t="s">
        <v>582</v>
      </c>
      <c r="D198" s="853"/>
      <c r="E198" s="853"/>
      <c r="F198" s="853"/>
      <c r="G198" s="853"/>
      <c r="H198" s="853"/>
      <c r="I198" s="853"/>
      <c r="J198" s="853"/>
      <c r="K198" s="923"/>
      <c r="M198" s="1038" t="s">
        <v>21</v>
      </c>
      <c r="N198" s="853"/>
      <c r="O198" s="853"/>
      <c r="P198" s="853"/>
      <c r="Q198" s="853"/>
      <c r="R198" s="853"/>
      <c r="S198" s="853"/>
      <c r="T198" s="923"/>
      <c r="U198" s="923"/>
    </row>
    <row r="199" spans="1:21" ht="14.4">
      <c r="A199" s="895"/>
      <c r="C199" s="1231" t="s">
        <v>22</v>
      </c>
      <c r="D199" s="853"/>
      <c r="E199" s="853"/>
      <c r="F199" s="853"/>
      <c r="G199" s="853"/>
      <c r="H199" s="853"/>
      <c r="I199" s="853"/>
      <c r="J199" s="853"/>
      <c r="K199" s="923"/>
      <c r="M199" s="1231" t="s">
        <v>22</v>
      </c>
      <c r="N199" s="853"/>
      <c r="O199" s="853"/>
      <c r="P199" s="853"/>
      <c r="Q199" s="853"/>
      <c r="R199" s="853"/>
      <c r="S199" s="853"/>
      <c r="T199" s="923"/>
      <c r="U199" s="923"/>
    </row>
    <row r="200" spans="1:21" ht="14.4">
      <c r="A200" s="895"/>
      <c r="C200" s="1232" t="s">
        <v>798</v>
      </c>
      <c r="D200" s="853"/>
      <c r="E200" s="853"/>
      <c r="F200" s="853"/>
      <c r="G200" s="853"/>
      <c r="H200" s="853"/>
      <c r="I200" s="853"/>
      <c r="J200" s="853"/>
      <c r="K200" s="923"/>
      <c r="M200" s="1232" t="s">
        <v>798</v>
      </c>
      <c r="N200" s="853"/>
      <c r="O200" s="853"/>
      <c r="P200" s="853"/>
      <c r="Q200" s="853"/>
      <c r="R200" s="853"/>
      <c r="S200" s="853"/>
      <c r="T200" s="923"/>
      <c r="U200" s="923"/>
    </row>
    <row r="201" spans="1:21" ht="14.4">
      <c r="A201" s="895"/>
      <c r="C201" s="1232" t="s">
        <v>799</v>
      </c>
      <c r="D201" s="853"/>
      <c r="E201" s="853"/>
      <c r="F201" s="853"/>
      <c r="G201" s="853"/>
      <c r="H201" s="853"/>
      <c r="I201" s="853"/>
      <c r="J201" s="853"/>
      <c r="K201" s="923"/>
      <c r="M201" s="1232" t="s">
        <v>799</v>
      </c>
      <c r="N201" s="853"/>
      <c r="O201" s="853"/>
      <c r="P201" s="853"/>
      <c r="Q201" s="853"/>
      <c r="R201" s="853"/>
      <c r="S201" s="853"/>
      <c r="T201" s="923"/>
      <c r="U201" s="923"/>
    </row>
    <row r="202" spans="1:21" ht="14.4">
      <c r="A202" s="895"/>
      <c r="C202" s="1231" t="s">
        <v>23</v>
      </c>
      <c r="D202" s="853"/>
      <c r="E202" s="853"/>
      <c r="F202" s="853"/>
      <c r="G202" s="853"/>
      <c r="H202" s="853"/>
      <c r="I202" s="853"/>
      <c r="J202" s="853"/>
      <c r="K202" s="923"/>
      <c r="M202" s="1231" t="s">
        <v>23</v>
      </c>
      <c r="N202" s="853"/>
      <c r="O202" s="853"/>
      <c r="P202" s="853"/>
      <c r="Q202" s="853"/>
      <c r="R202" s="853"/>
      <c r="S202" s="853"/>
      <c r="T202" s="923"/>
      <c r="U202" s="923"/>
    </row>
    <row r="203" spans="1:21" ht="14.4">
      <c r="A203" s="895"/>
      <c r="C203" s="1232" t="s">
        <v>798</v>
      </c>
      <c r="D203" s="853"/>
      <c r="E203" s="853"/>
      <c r="F203" s="853"/>
      <c r="G203" s="853"/>
      <c r="H203" s="853"/>
      <c r="I203" s="853"/>
      <c r="J203" s="853"/>
      <c r="K203" s="923"/>
      <c r="M203" s="1232" t="s">
        <v>798</v>
      </c>
      <c r="N203" s="853"/>
      <c r="O203" s="853"/>
      <c r="P203" s="853"/>
      <c r="Q203" s="853"/>
      <c r="R203" s="853"/>
      <c r="S203" s="853"/>
      <c r="T203" s="923"/>
      <c r="U203" s="923"/>
    </row>
    <row r="204" spans="1:21" ht="14.4">
      <c r="A204" s="895"/>
      <c r="C204" s="1232" t="s">
        <v>799</v>
      </c>
      <c r="D204" s="853"/>
      <c r="E204" s="853"/>
      <c r="F204" s="853"/>
      <c r="G204" s="853"/>
      <c r="H204" s="853"/>
      <c r="I204" s="853"/>
      <c r="J204" s="853"/>
      <c r="K204" s="923"/>
      <c r="M204" s="1232" t="s">
        <v>799</v>
      </c>
      <c r="N204" s="853"/>
      <c r="O204" s="853"/>
      <c r="P204" s="853"/>
      <c r="Q204" s="853"/>
      <c r="R204" s="853"/>
      <c r="S204" s="853"/>
      <c r="T204" s="923"/>
      <c r="U204" s="923"/>
    </row>
    <row r="205" spans="1:21" ht="14.4">
      <c r="A205" s="895"/>
      <c r="C205" s="1231" t="s">
        <v>24</v>
      </c>
      <c r="D205" s="853"/>
      <c r="E205" s="853"/>
      <c r="F205" s="853"/>
      <c r="G205" s="853"/>
      <c r="H205" s="853"/>
      <c r="I205" s="853"/>
      <c r="J205" s="853"/>
      <c r="K205" s="923"/>
      <c r="M205" s="1231" t="s">
        <v>24</v>
      </c>
      <c r="N205" s="853"/>
      <c r="O205" s="853"/>
      <c r="P205" s="853"/>
      <c r="Q205" s="853"/>
      <c r="R205" s="853"/>
      <c r="S205" s="853"/>
      <c r="T205" s="923"/>
      <c r="U205" s="923"/>
    </row>
    <row r="206" spans="1:21" ht="14.4">
      <c r="A206" s="895"/>
      <c r="C206" s="1232" t="s">
        <v>798</v>
      </c>
      <c r="D206" s="853"/>
      <c r="E206" s="853"/>
      <c r="F206" s="853"/>
      <c r="G206" s="853"/>
      <c r="H206" s="853"/>
      <c r="I206" s="853"/>
      <c r="J206" s="853"/>
      <c r="K206" s="923"/>
      <c r="M206" s="1232" t="s">
        <v>798</v>
      </c>
      <c r="N206" s="853"/>
      <c r="O206" s="853"/>
      <c r="P206" s="853"/>
      <c r="Q206" s="853"/>
      <c r="R206" s="853"/>
      <c r="S206" s="853"/>
      <c r="T206" s="923"/>
      <c r="U206" s="923"/>
    </row>
    <row r="207" spans="1:21" ht="14.4">
      <c r="A207" s="895"/>
      <c r="C207" s="1232" t="s">
        <v>799</v>
      </c>
      <c r="D207" s="853"/>
      <c r="E207" s="853"/>
      <c r="F207" s="853"/>
      <c r="G207" s="853"/>
      <c r="H207" s="853"/>
      <c r="I207" s="853"/>
      <c r="J207" s="853"/>
      <c r="K207" s="923"/>
      <c r="M207" s="1232" t="s">
        <v>799</v>
      </c>
      <c r="N207" s="853"/>
      <c r="O207" s="853"/>
      <c r="P207" s="853"/>
      <c r="Q207" s="853"/>
      <c r="R207" s="853"/>
      <c r="S207" s="853"/>
      <c r="T207" s="923"/>
      <c r="U207" s="923"/>
    </row>
    <row r="208" spans="1:21" ht="14.4">
      <c r="A208" s="895"/>
      <c r="C208" s="1032" t="s">
        <v>583</v>
      </c>
      <c r="D208" s="853"/>
      <c r="E208" s="853"/>
      <c r="F208" s="853"/>
      <c r="G208" s="853"/>
      <c r="H208" s="853"/>
      <c r="I208" s="853"/>
      <c r="J208" s="853"/>
      <c r="K208" s="923"/>
      <c r="M208" s="1032" t="s">
        <v>589</v>
      </c>
      <c r="N208" s="853"/>
      <c r="O208" s="853"/>
      <c r="P208" s="853"/>
      <c r="Q208" s="853"/>
      <c r="R208" s="853"/>
      <c r="S208" s="853"/>
      <c r="T208" s="923"/>
      <c r="U208" s="923"/>
    </row>
    <row r="209" spans="1:21" ht="14.4">
      <c r="A209" s="895"/>
      <c r="C209" s="1032" t="s">
        <v>26</v>
      </c>
      <c r="D209" s="1066"/>
      <c r="E209" s="853"/>
      <c r="F209" s="853"/>
      <c r="G209" s="853"/>
      <c r="H209" s="853"/>
      <c r="I209" s="853"/>
      <c r="J209" s="853"/>
      <c r="K209" s="1067"/>
      <c r="M209" s="1032" t="s">
        <v>26</v>
      </c>
      <c r="N209" s="1066"/>
      <c r="O209" s="853"/>
      <c r="P209" s="853"/>
      <c r="Q209" s="853"/>
      <c r="R209" s="853"/>
      <c r="S209" s="853"/>
      <c r="T209" s="1067"/>
      <c r="U209" s="1067"/>
    </row>
    <row r="210" spans="1:21" ht="14.4">
      <c r="A210" s="895"/>
      <c r="C210" s="1041" t="s">
        <v>580</v>
      </c>
      <c r="D210" s="1066"/>
      <c r="E210" s="853"/>
      <c r="F210" s="853"/>
      <c r="G210" s="853"/>
      <c r="H210" s="853"/>
      <c r="I210" s="853"/>
      <c r="J210" s="853"/>
      <c r="K210" s="1067"/>
      <c r="M210" s="1041" t="s">
        <v>580</v>
      </c>
      <c r="N210" s="1066"/>
      <c r="O210" s="853"/>
      <c r="P210" s="853"/>
      <c r="Q210" s="853"/>
      <c r="R210" s="853"/>
      <c r="S210" s="853"/>
      <c r="T210" s="1067"/>
      <c r="U210" s="1067"/>
    </row>
    <row r="211" spans="1:21" ht="14.4">
      <c r="A211" s="895"/>
      <c r="C211" s="1038" t="s">
        <v>54</v>
      </c>
      <c r="D211" s="853"/>
      <c r="E211" s="853"/>
      <c r="F211" s="853"/>
      <c r="G211" s="853"/>
      <c r="H211" s="853"/>
      <c r="I211" s="853"/>
      <c r="J211" s="853"/>
      <c r="K211" s="923"/>
      <c r="M211" s="1038" t="s">
        <v>54</v>
      </c>
      <c r="N211" s="853"/>
      <c r="O211" s="853"/>
      <c r="P211" s="853"/>
      <c r="Q211" s="853"/>
      <c r="R211" s="853"/>
      <c r="S211" s="853"/>
      <c r="T211" s="923"/>
      <c r="U211" s="923"/>
    </row>
    <row r="212" spans="1:21" ht="14.4">
      <c r="A212" s="895"/>
      <c r="C212" s="1038" t="s">
        <v>55</v>
      </c>
      <c r="D212" s="853"/>
      <c r="E212" s="853"/>
      <c r="F212" s="853"/>
      <c r="G212" s="853"/>
      <c r="H212" s="853"/>
      <c r="I212" s="853"/>
      <c r="J212" s="853"/>
      <c r="K212" s="923"/>
      <c r="M212" s="1038" t="s">
        <v>55</v>
      </c>
      <c r="N212" s="853"/>
      <c r="O212" s="853"/>
      <c r="P212" s="853"/>
      <c r="Q212" s="853"/>
      <c r="R212" s="853"/>
      <c r="S212" s="853"/>
      <c r="T212" s="923"/>
      <c r="U212" s="923"/>
    </row>
    <row r="213" spans="1:21" ht="14.4">
      <c r="A213" s="895"/>
      <c r="C213" s="1038" t="s">
        <v>56</v>
      </c>
      <c r="D213" s="853"/>
      <c r="E213" s="853"/>
      <c r="F213" s="853"/>
      <c r="G213" s="853"/>
      <c r="H213" s="853"/>
      <c r="I213" s="853"/>
      <c r="J213" s="853"/>
      <c r="K213" s="923"/>
      <c r="M213" s="1038" t="s">
        <v>56</v>
      </c>
      <c r="N213" s="853"/>
      <c r="O213" s="853"/>
      <c r="P213" s="853"/>
      <c r="Q213" s="853"/>
      <c r="R213" s="853"/>
      <c r="S213" s="853"/>
      <c r="T213" s="923"/>
      <c r="U213" s="923"/>
    </row>
    <row r="214" spans="1:21" ht="14.4">
      <c r="A214" s="895"/>
      <c r="C214" s="1038" t="s">
        <v>57</v>
      </c>
      <c r="D214" s="853"/>
      <c r="E214" s="853"/>
      <c r="F214" s="853"/>
      <c r="G214" s="853"/>
      <c r="H214" s="853"/>
      <c r="I214" s="853"/>
      <c r="J214" s="853"/>
      <c r="K214" s="923"/>
      <c r="M214" s="1038" t="s">
        <v>57</v>
      </c>
      <c r="N214" s="853"/>
      <c r="O214" s="853"/>
      <c r="P214" s="853"/>
      <c r="Q214" s="853"/>
      <c r="R214" s="853"/>
      <c r="S214" s="853"/>
      <c r="T214" s="923"/>
      <c r="U214" s="923"/>
    </row>
    <row r="215" spans="1:21" ht="14.4">
      <c r="A215" s="895"/>
      <c r="C215" s="1038" t="s">
        <v>58</v>
      </c>
      <c r="D215" s="853"/>
      <c r="E215" s="853"/>
      <c r="F215" s="853"/>
      <c r="G215" s="853"/>
      <c r="H215" s="853"/>
      <c r="I215" s="853"/>
      <c r="J215" s="853"/>
      <c r="K215" s="923"/>
      <c r="M215" s="1038" t="s">
        <v>58</v>
      </c>
      <c r="N215" s="853"/>
      <c r="O215" s="853"/>
      <c r="P215" s="853"/>
      <c r="Q215" s="853"/>
      <c r="R215" s="853"/>
      <c r="S215" s="853"/>
      <c r="T215" s="923"/>
      <c r="U215" s="923"/>
    </row>
    <row r="216" spans="1:21" ht="14.4">
      <c r="A216" s="895"/>
      <c r="C216" s="1038" t="s">
        <v>59</v>
      </c>
      <c r="D216" s="853"/>
      <c r="E216" s="853"/>
      <c r="F216" s="853"/>
      <c r="G216" s="853"/>
      <c r="H216" s="853"/>
      <c r="I216" s="853"/>
      <c r="J216" s="853"/>
      <c r="K216" s="923"/>
      <c r="M216" s="1038" t="s">
        <v>59</v>
      </c>
      <c r="N216" s="853"/>
      <c r="O216" s="853"/>
      <c r="P216" s="853"/>
      <c r="Q216" s="853"/>
      <c r="R216" s="853"/>
      <c r="S216" s="853"/>
      <c r="T216" s="923"/>
      <c r="U216" s="923"/>
    </row>
    <row r="217" spans="1:21" ht="14.4">
      <c r="A217" s="895"/>
      <c r="C217" s="1038" t="s">
        <v>582</v>
      </c>
      <c r="D217" s="853"/>
      <c r="E217" s="853"/>
      <c r="F217" s="853"/>
      <c r="G217" s="853"/>
      <c r="H217" s="853"/>
      <c r="I217" s="853"/>
      <c r="J217" s="853"/>
      <c r="K217" s="923"/>
      <c r="M217" s="1038" t="s">
        <v>21</v>
      </c>
      <c r="N217" s="853"/>
      <c r="O217" s="853"/>
      <c r="P217" s="853"/>
      <c r="Q217" s="853"/>
      <c r="R217" s="853"/>
      <c r="S217" s="853"/>
      <c r="T217" s="923"/>
      <c r="U217" s="923"/>
    </row>
    <row r="218" spans="1:21" ht="14.4">
      <c r="A218" s="895"/>
      <c r="C218" s="1032" t="s">
        <v>584</v>
      </c>
      <c r="D218" s="853"/>
      <c r="E218" s="853"/>
      <c r="F218" s="853"/>
      <c r="G218" s="853"/>
      <c r="H218" s="853"/>
      <c r="I218" s="853"/>
      <c r="J218" s="853"/>
      <c r="K218" s="923"/>
      <c r="M218" s="1032" t="s">
        <v>590</v>
      </c>
      <c r="N218" s="853"/>
      <c r="O218" s="853"/>
      <c r="P218" s="853"/>
      <c r="Q218" s="853"/>
      <c r="R218" s="853"/>
      <c r="S218" s="853"/>
      <c r="T218" s="923"/>
      <c r="U218" s="923"/>
    </row>
    <row r="219" spans="1:21" ht="14.4">
      <c r="A219" s="895"/>
      <c r="C219" s="1113" t="s">
        <v>27</v>
      </c>
      <c r="D219" s="1064"/>
      <c r="E219" s="1064"/>
      <c r="F219" s="1064"/>
      <c r="G219" s="1064"/>
      <c r="H219" s="1064"/>
      <c r="I219" s="1064"/>
      <c r="J219" s="1064"/>
      <c r="K219" s="1065"/>
      <c r="M219" s="1113" t="s">
        <v>27</v>
      </c>
      <c r="N219" s="1064"/>
      <c r="O219" s="1064"/>
      <c r="P219" s="1064"/>
      <c r="Q219" s="1064"/>
      <c r="R219" s="1064"/>
      <c r="S219" s="1064"/>
      <c r="T219" s="1065"/>
      <c r="U219" s="1065"/>
    </row>
    <row r="220" spans="1:21" ht="7.5" customHeight="1">
      <c r="A220" s="895"/>
      <c r="D220" s="861"/>
      <c r="E220" s="861"/>
      <c r="F220" s="861"/>
      <c r="G220" s="861"/>
      <c r="H220" s="861"/>
      <c r="I220" s="861"/>
      <c r="J220" s="861"/>
      <c r="K220" s="861"/>
      <c r="M220" s="835"/>
      <c r="N220" s="861"/>
      <c r="O220" s="861"/>
      <c r="P220" s="861"/>
      <c r="Q220" s="861"/>
      <c r="R220" s="861"/>
      <c r="S220" s="861"/>
      <c r="T220" s="861"/>
      <c r="U220" s="861"/>
    </row>
    <row r="221" spans="1:21" ht="14.4">
      <c r="A221" s="895"/>
      <c r="C221" s="1113" t="s">
        <v>28</v>
      </c>
      <c r="D221" s="1065"/>
      <c r="E221" s="1065"/>
      <c r="F221" s="1065"/>
      <c r="G221" s="1065"/>
      <c r="H221" s="1065"/>
      <c r="I221" s="1065"/>
      <c r="J221" s="1065"/>
      <c r="K221" s="1065"/>
      <c r="M221" s="1113" t="s">
        <v>28</v>
      </c>
      <c r="N221" s="1065"/>
      <c r="O221" s="1065"/>
      <c r="P221" s="1065"/>
      <c r="Q221" s="1065"/>
      <c r="R221" s="1065"/>
      <c r="S221" s="1065"/>
      <c r="T221" s="1065"/>
      <c r="U221" s="1065"/>
    </row>
    <row r="222" spans="1:21" ht="8.25" customHeight="1">
      <c r="A222" s="895"/>
      <c r="M222" s="835"/>
      <c r="N222" s="835"/>
      <c r="O222" s="1229"/>
      <c r="P222" s="1229"/>
      <c r="Q222" s="1229"/>
      <c r="R222" s="1229"/>
      <c r="S222" s="835"/>
      <c r="T222" s="835"/>
      <c r="U222" s="835"/>
    </row>
    <row r="223" spans="1:21" ht="15.6">
      <c r="A223" s="895"/>
      <c r="C223" s="1115" t="s">
        <v>572</v>
      </c>
      <c r="D223" s="1122"/>
      <c r="E223" s="1122"/>
      <c r="F223" s="1122"/>
      <c r="G223" s="1122"/>
      <c r="H223" s="1122"/>
      <c r="I223" s="1122"/>
      <c r="J223" s="1122"/>
      <c r="K223" s="1122"/>
      <c r="M223" s="1045" t="s">
        <v>778</v>
      </c>
      <c r="N223" s="835"/>
      <c r="O223" s="1229"/>
      <c r="P223" s="1229"/>
      <c r="Q223" s="1229"/>
      <c r="R223" s="1229"/>
      <c r="S223" s="835"/>
      <c r="T223" s="835"/>
      <c r="U223" s="835"/>
    </row>
    <row r="224" spans="1:21" ht="15.6">
      <c r="A224" s="895"/>
      <c r="C224" s="1117" t="s">
        <v>573</v>
      </c>
      <c r="D224" s="1122"/>
      <c r="E224" s="1122"/>
      <c r="F224" s="1122"/>
      <c r="G224" s="1122"/>
      <c r="H224" s="1122"/>
      <c r="I224" s="1122"/>
      <c r="J224" s="1122"/>
      <c r="K224" s="1122"/>
      <c r="M224" s="1045" t="s">
        <v>779</v>
      </c>
      <c r="N224" s="835"/>
      <c r="O224" s="1229"/>
      <c r="P224" s="1229"/>
      <c r="Q224" s="1229"/>
      <c r="R224" s="1229"/>
      <c r="S224" s="835"/>
      <c r="T224" s="835"/>
      <c r="U224" s="835"/>
    </row>
    <row r="225" spans="1:21" ht="15.6">
      <c r="A225" s="895"/>
      <c r="C225" s="1115" t="s">
        <v>576</v>
      </c>
      <c r="D225" s="1122"/>
      <c r="E225" s="1122"/>
      <c r="F225" s="1122"/>
      <c r="G225" s="1122"/>
      <c r="H225" s="1122"/>
      <c r="I225" s="1122"/>
      <c r="J225" s="1122"/>
      <c r="K225" s="1122"/>
      <c r="M225" s="835"/>
      <c r="N225" s="835"/>
      <c r="O225" s="1229"/>
      <c r="P225" s="1229"/>
      <c r="Q225" s="1229"/>
      <c r="R225" s="1229"/>
      <c r="S225" s="835"/>
      <c r="T225" s="835"/>
      <c r="U225" s="835"/>
    </row>
    <row r="226" spans="1:21">
      <c r="C226" s="1046"/>
      <c r="D226" s="909"/>
      <c r="E226" s="909"/>
      <c r="F226" s="909"/>
      <c r="G226" s="909"/>
      <c r="H226" s="909"/>
      <c r="I226" s="909"/>
      <c r="J226" s="909"/>
      <c r="K226" s="909"/>
      <c r="M226" s="835"/>
    </row>
    <row r="227" spans="1:21" ht="15.6">
      <c r="A227" s="895"/>
      <c r="C227" s="1045" t="s">
        <v>778</v>
      </c>
      <c r="M227" s="835"/>
      <c r="N227" s="835"/>
      <c r="O227" s="1229"/>
      <c r="P227" s="1229"/>
      <c r="Q227" s="1229"/>
      <c r="R227" s="1229"/>
      <c r="S227" s="835"/>
      <c r="T227" s="835"/>
      <c r="U227" s="835"/>
    </row>
    <row r="228" spans="1:21" ht="15.6">
      <c r="A228" s="895"/>
      <c r="C228" s="1045" t="s">
        <v>779</v>
      </c>
      <c r="M228" s="835"/>
      <c r="N228" s="835"/>
      <c r="O228" s="1229"/>
      <c r="P228" s="1229"/>
      <c r="Q228" s="1229"/>
      <c r="R228" s="1229"/>
      <c r="S228" s="835"/>
      <c r="T228" s="835"/>
      <c r="U228" s="835"/>
    </row>
    <row r="229" spans="1:21" ht="15.6">
      <c r="C229" s="1045" t="s">
        <v>585</v>
      </c>
      <c r="M229" s="835"/>
      <c r="N229" s="835"/>
      <c r="O229" s="1428"/>
      <c r="P229" s="1428"/>
      <c r="Q229" s="1428"/>
      <c r="R229" s="835"/>
      <c r="S229" s="835"/>
      <c r="T229" s="835"/>
      <c r="U229" s="835"/>
    </row>
    <row r="230" spans="1:21">
      <c r="C230" s="894"/>
      <c r="D230" s="908"/>
      <c r="E230" s="908"/>
      <c r="F230" s="908"/>
      <c r="G230" s="908"/>
      <c r="H230" s="908"/>
      <c r="I230" s="908"/>
      <c r="J230" s="908"/>
      <c r="K230" s="908"/>
    </row>
    <row r="231" spans="1:21">
      <c r="D231" s="910"/>
      <c r="E231" s="910"/>
      <c r="F231" s="910"/>
      <c r="G231" s="910"/>
      <c r="H231" s="910"/>
      <c r="I231" s="910"/>
      <c r="J231" s="910"/>
      <c r="K231" s="910"/>
    </row>
    <row r="232" spans="1:21" ht="25.5" customHeight="1">
      <c r="A232" s="834" t="s">
        <v>321</v>
      </c>
      <c r="C232" s="1429" t="s">
        <v>748</v>
      </c>
      <c r="D232" s="1429"/>
      <c r="E232" s="1429"/>
      <c r="F232" s="1429"/>
      <c r="G232" s="1429"/>
      <c r="H232" s="1429"/>
      <c r="I232" s="1429"/>
      <c r="J232" s="1429"/>
      <c r="M232" s="1431" t="s">
        <v>749</v>
      </c>
      <c r="N232" s="1431"/>
      <c r="O232" s="1431"/>
      <c r="P232" s="1431"/>
      <c r="Q232" s="1431"/>
      <c r="R232" s="1431"/>
      <c r="S232" s="1431"/>
      <c r="T232" s="1431"/>
    </row>
    <row r="233" spans="1:21" ht="15.6">
      <c r="C233" s="1230"/>
      <c r="D233" s="1230"/>
      <c r="E233" s="1230"/>
      <c r="F233" s="1230"/>
      <c r="G233" s="1230"/>
      <c r="H233" s="1230"/>
      <c r="I233" s="1230"/>
      <c r="J233" s="1230"/>
      <c r="M233" s="1230"/>
      <c r="N233" s="1230"/>
      <c r="O233" s="1230"/>
      <c r="P233" s="1230"/>
      <c r="Q233" s="1230"/>
      <c r="R233" s="1230"/>
      <c r="S233" s="1230"/>
      <c r="T233" s="1230"/>
    </row>
    <row r="234" spans="1:21" ht="31.5" customHeight="1">
      <c r="C234" s="886" t="s">
        <v>257</v>
      </c>
      <c r="D234" s="870"/>
      <c r="E234" s="871"/>
      <c r="F234" s="840"/>
      <c r="G234" s="899"/>
      <c r="H234" s="843" t="s">
        <v>571</v>
      </c>
      <c r="I234" s="843"/>
      <c r="M234" s="886" t="s">
        <v>257</v>
      </c>
      <c r="N234" s="870"/>
      <c r="O234" s="871"/>
      <c r="P234" s="840"/>
      <c r="Q234" s="899"/>
      <c r="R234" s="843" t="s">
        <v>571</v>
      </c>
      <c r="S234" s="843"/>
      <c r="T234" s="835"/>
    </row>
    <row r="235" spans="1:21" ht="50.1" customHeight="1">
      <c r="C235" s="1126" t="s">
        <v>61</v>
      </c>
      <c r="D235" s="1224" t="s">
        <v>1</v>
      </c>
      <c r="E235" s="1225" t="s">
        <v>29</v>
      </c>
      <c r="F235" s="1225" t="s">
        <v>4</v>
      </c>
      <c r="G235" s="1225" t="s">
        <v>526</v>
      </c>
      <c r="H235" s="1225" t="s">
        <v>5</v>
      </c>
      <c r="I235" s="1225" t="s">
        <v>30</v>
      </c>
      <c r="M235" s="900" t="s">
        <v>61</v>
      </c>
      <c r="N235" s="875" t="s">
        <v>1</v>
      </c>
      <c r="O235" s="844" t="s">
        <v>29</v>
      </c>
      <c r="P235" s="844" t="s">
        <v>4</v>
      </c>
      <c r="Q235" s="844" t="s">
        <v>526</v>
      </c>
      <c r="R235" s="1225" t="s">
        <v>5</v>
      </c>
      <c r="S235" s="1225" t="s">
        <v>30</v>
      </c>
      <c r="T235" s="835"/>
    </row>
    <row r="236" spans="1:21" ht="9" customHeight="1">
      <c r="C236" s="1048"/>
      <c r="D236" s="1048"/>
      <c r="E236" s="1057"/>
      <c r="F236" s="1057"/>
      <c r="G236" s="1057"/>
      <c r="M236" s="845"/>
      <c r="N236" s="845"/>
      <c r="O236" s="846"/>
      <c r="P236" s="846"/>
      <c r="Q236" s="846"/>
      <c r="R236" s="835"/>
      <c r="S236" s="835"/>
      <c r="T236" s="835"/>
    </row>
    <row r="237" spans="1:21">
      <c r="C237" s="1030" t="s">
        <v>569</v>
      </c>
      <c r="D237" s="1063"/>
      <c r="E237" s="1063"/>
      <c r="F237" s="1063"/>
      <c r="G237" s="1063"/>
      <c r="H237" s="1063"/>
      <c r="I237" s="1063"/>
      <c r="M237" s="1030" t="s">
        <v>569</v>
      </c>
      <c r="N237" s="1063"/>
      <c r="O237" s="1063"/>
      <c r="P237" s="1063"/>
      <c r="Q237" s="1063"/>
      <c r="R237" s="1063"/>
      <c r="S237" s="1063"/>
      <c r="T237" s="835"/>
      <c r="U237" s="835"/>
    </row>
    <row r="238" spans="1:21">
      <c r="C238" s="1032" t="s">
        <v>9</v>
      </c>
      <c r="D238" s="923"/>
      <c r="E238" s="923"/>
      <c r="F238" s="923"/>
      <c r="G238" s="923"/>
      <c r="H238" s="923"/>
      <c r="I238" s="913"/>
      <c r="K238" s="908"/>
      <c r="M238" s="1032" t="s">
        <v>9</v>
      </c>
      <c r="N238" s="923"/>
      <c r="O238" s="923"/>
      <c r="P238" s="923"/>
      <c r="Q238" s="923"/>
      <c r="R238" s="923"/>
      <c r="S238" s="913"/>
      <c r="T238" s="835"/>
      <c r="U238" s="835"/>
    </row>
    <row r="239" spans="1:21">
      <c r="C239" s="1032" t="s">
        <v>577</v>
      </c>
      <c r="D239" s="923"/>
      <c r="E239" s="923"/>
      <c r="F239" s="923"/>
      <c r="G239" s="923"/>
      <c r="H239" s="923"/>
      <c r="I239" s="913"/>
      <c r="K239" s="908"/>
      <c r="M239" s="1032" t="s">
        <v>588</v>
      </c>
      <c r="N239" s="923"/>
      <c r="O239" s="923"/>
      <c r="P239" s="923"/>
      <c r="Q239" s="923"/>
      <c r="R239" s="923"/>
      <c r="S239" s="913"/>
      <c r="T239" s="835"/>
      <c r="U239" s="835"/>
    </row>
    <row r="240" spans="1:21">
      <c r="C240" s="1032"/>
      <c r="D240" s="923"/>
      <c r="E240" s="923"/>
      <c r="F240" s="923"/>
      <c r="G240" s="923"/>
      <c r="H240" s="923"/>
      <c r="I240" s="914"/>
      <c r="K240" s="908"/>
      <c r="M240" s="1032"/>
      <c r="N240" s="923"/>
      <c r="O240" s="923"/>
      <c r="P240" s="923"/>
      <c r="Q240" s="923"/>
      <c r="R240" s="923"/>
      <c r="S240" s="914"/>
      <c r="T240" s="835"/>
      <c r="U240" s="835"/>
    </row>
    <row r="241" spans="3:21" ht="21.75" customHeight="1">
      <c r="C241" s="1113" t="s">
        <v>11</v>
      </c>
      <c r="D241" s="1065"/>
      <c r="E241" s="1065"/>
      <c r="F241" s="1065"/>
      <c r="G241" s="1065"/>
      <c r="H241" s="1065"/>
      <c r="I241" s="915"/>
      <c r="K241" s="908"/>
      <c r="M241" s="1113" t="s">
        <v>11</v>
      </c>
      <c r="N241" s="1065"/>
      <c r="O241" s="1065"/>
      <c r="P241" s="1065"/>
      <c r="Q241" s="1065"/>
      <c r="R241" s="1065"/>
      <c r="S241" s="915"/>
      <c r="T241" s="835"/>
      <c r="U241" s="835"/>
    </row>
    <row r="242" spans="3:21">
      <c r="C242" s="1036"/>
      <c r="D242" s="1067"/>
      <c r="E242" s="1067"/>
      <c r="F242" s="1067"/>
      <c r="G242" s="1067"/>
      <c r="H242" s="1067"/>
      <c r="I242" s="916"/>
      <c r="K242" s="908"/>
      <c r="M242" s="1036"/>
      <c r="N242" s="1067"/>
      <c r="O242" s="1067"/>
      <c r="P242" s="1067"/>
      <c r="Q242" s="1067"/>
      <c r="R242" s="1067"/>
      <c r="S242" s="916"/>
      <c r="T242" s="835"/>
      <c r="U242" s="835"/>
    </row>
    <row r="243" spans="3:21">
      <c r="C243" s="1037" t="s">
        <v>570</v>
      </c>
      <c r="D243" s="1067"/>
      <c r="E243" s="1067"/>
      <c r="F243" s="1067"/>
      <c r="G243" s="1067"/>
      <c r="H243" s="1067"/>
      <c r="I243" s="916"/>
      <c r="K243" s="908"/>
      <c r="M243" s="1037" t="s">
        <v>570</v>
      </c>
      <c r="N243" s="1067"/>
      <c r="O243" s="1067"/>
      <c r="P243" s="1067"/>
      <c r="Q243" s="1067"/>
      <c r="R243" s="1067"/>
      <c r="S243" s="916"/>
      <c r="T243" s="835"/>
      <c r="U243" s="835"/>
    </row>
    <row r="244" spans="3:21">
      <c r="C244" s="1032" t="s">
        <v>578</v>
      </c>
      <c r="D244" s="923"/>
      <c r="E244" s="923"/>
      <c r="F244" s="923"/>
      <c r="G244" s="923"/>
      <c r="H244" s="923"/>
      <c r="I244" s="913"/>
      <c r="K244" s="908"/>
      <c r="M244" s="1032" t="s">
        <v>578</v>
      </c>
      <c r="N244" s="923"/>
      <c r="O244" s="923"/>
      <c r="P244" s="923"/>
      <c r="Q244" s="923"/>
      <c r="R244" s="923"/>
      <c r="S244" s="913"/>
      <c r="T244" s="835"/>
      <c r="U244" s="835"/>
    </row>
    <row r="245" spans="3:21">
      <c r="C245" s="1032" t="s">
        <v>579</v>
      </c>
      <c r="D245" s="923"/>
      <c r="E245" s="923"/>
      <c r="F245" s="923"/>
      <c r="G245" s="923"/>
      <c r="H245" s="923"/>
      <c r="I245" s="913"/>
      <c r="K245" s="908"/>
      <c r="M245" s="1032" t="s">
        <v>579</v>
      </c>
      <c r="N245" s="923"/>
      <c r="O245" s="923"/>
      <c r="P245" s="923"/>
      <c r="Q245" s="923"/>
      <c r="R245" s="923"/>
      <c r="S245" s="913"/>
      <c r="T245" s="835"/>
      <c r="U245" s="835"/>
    </row>
    <row r="246" spans="3:21">
      <c r="C246" s="1032" t="s">
        <v>580</v>
      </c>
      <c r="D246" s="1067"/>
      <c r="E246" s="923"/>
      <c r="F246" s="923"/>
      <c r="G246" s="923"/>
      <c r="H246" s="1067"/>
      <c r="I246" s="913"/>
      <c r="K246" s="908"/>
      <c r="M246" s="1032" t="s">
        <v>580</v>
      </c>
      <c r="N246" s="1067"/>
      <c r="O246" s="923"/>
      <c r="P246" s="923"/>
      <c r="Q246" s="1067"/>
      <c r="R246" s="1067"/>
      <c r="S246" s="913"/>
      <c r="T246" s="835"/>
      <c r="U246" s="835"/>
    </row>
    <row r="247" spans="3:21">
      <c r="C247" s="1038" t="s">
        <v>54</v>
      </c>
      <c r="D247" s="923"/>
      <c r="E247" s="923"/>
      <c r="F247" s="923"/>
      <c r="G247" s="923"/>
      <c r="H247" s="923"/>
      <c r="I247" s="913"/>
      <c r="K247" s="908"/>
      <c r="M247" s="1038" t="s">
        <v>54</v>
      </c>
      <c r="N247" s="923"/>
      <c r="O247" s="923"/>
      <c r="P247" s="923"/>
      <c r="Q247" s="923"/>
      <c r="R247" s="923"/>
      <c r="S247" s="913"/>
      <c r="T247" s="835"/>
      <c r="U247" s="835"/>
    </row>
    <row r="248" spans="3:21">
      <c r="C248" s="1038" t="s">
        <v>55</v>
      </c>
      <c r="D248" s="923"/>
      <c r="E248" s="923"/>
      <c r="F248" s="923"/>
      <c r="G248" s="923"/>
      <c r="H248" s="923"/>
      <c r="I248" s="913"/>
      <c r="K248" s="908"/>
      <c r="M248" s="1038" t="s">
        <v>55</v>
      </c>
      <c r="N248" s="923"/>
      <c r="O248" s="923"/>
      <c r="P248" s="923"/>
      <c r="Q248" s="923"/>
      <c r="R248" s="923"/>
      <c r="S248" s="913"/>
      <c r="T248" s="835"/>
      <c r="U248" s="835"/>
    </row>
    <row r="249" spans="3:21">
      <c r="C249" s="1038" t="s">
        <v>56</v>
      </c>
      <c r="D249" s="923"/>
      <c r="E249" s="923"/>
      <c r="F249" s="923"/>
      <c r="G249" s="923"/>
      <c r="H249" s="923"/>
      <c r="I249" s="913"/>
      <c r="K249" s="908"/>
      <c r="M249" s="1038" t="s">
        <v>56</v>
      </c>
      <c r="N249" s="923"/>
      <c r="O249" s="923"/>
      <c r="P249" s="923"/>
      <c r="Q249" s="923"/>
      <c r="R249" s="923"/>
      <c r="S249" s="913"/>
      <c r="T249" s="835"/>
      <c r="U249" s="835"/>
    </row>
    <row r="250" spans="3:21">
      <c r="C250" s="1038" t="s">
        <v>57</v>
      </c>
      <c r="D250" s="923"/>
      <c r="E250" s="923"/>
      <c r="F250" s="923"/>
      <c r="G250" s="923"/>
      <c r="H250" s="923"/>
      <c r="I250" s="913"/>
      <c r="K250" s="908"/>
      <c r="M250" s="1038" t="s">
        <v>57</v>
      </c>
      <c r="N250" s="923"/>
      <c r="O250" s="923"/>
      <c r="P250" s="923"/>
      <c r="Q250" s="923"/>
      <c r="R250" s="923"/>
      <c r="S250" s="913"/>
      <c r="T250" s="835"/>
      <c r="U250" s="835"/>
    </row>
    <row r="251" spans="3:21">
      <c r="C251" s="1038" t="s">
        <v>58</v>
      </c>
      <c r="D251" s="923"/>
      <c r="E251" s="923"/>
      <c r="F251" s="923"/>
      <c r="G251" s="923"/>
      <c r="H251" s="923"/>
      <c r="I251" s="913"/>
      <c r="K251" s="908"/>
      <c r="M251" s="1038" t="s">
        <v>58</v>
      </c>
      <c r="N251" s="923"/>
      <c r="O251" s="923"/>
      <c r="P251" s="923"/>
      <c r="Q251" s="923"/>
      <c r="R251" s="923"/>
      <c r="S251" s="913"/>
      <c r="T251" s="835"/>
      <c r="U251" s="835"/>
    </row>
    <row r="252" spans="3:21">
      <c r="C252" s="1038" t="s">
        <v>59</v>
      </c>
      <c r="D252" s="923"/>
      <c r="E252" s="923"/>
      <c r="F252" s="923"/>
      <c r="G252" s="923"/>
      <c r="H252" s="923"/>
      <c r="I252" s="913"/>
      <c r="K252" s="908"/>
      <c r="M252" s="1038" t="s">
        <v>59</v>
      </c>
      <c r="N252" s="923"/>
      <c r="O252" s="923"/>
      <c r="P252" s="923"/>
      <c r="Q252" s="923"/>
      <c r="R252" s="923"/>
      <c r="S252" s="913"/>
      <c r="T252" s="835"/>
      <c r="U252" s="835"/>
    </row>
    <row r="253" spans="3:21">
      <c r="C253" s="1038" t="s">
        <v>582</v>
      </c>
      <c r="D253" s="923"/>
      <c r="E253" s="923"/>
      <c r="F253" s="923"/>
      <c r="G253" s="923"/>
      <c r="H253" s="923"/>
      <c r="I253" s="913"/>
      <c r="K253" s="908"/>
      <c r="M253" s="1038" t="s">
        <v>21</v>
      </c>
      <c r="N253" s="923"/>
      <c r="O253" s="923"/>
      <c r="P253" s="923"/>
      <c r="Q253" s="923"/>
      <c r="R253" s="923"/>
      <c r="S253" s="913"/>
      <c r="T253" s="835"/>
      <c r="U253" s="835"/>
    </row>
    <row r="254" spans="3:21">
      <c r="C254" s="1231" t="s">
        <v>22</v>
      </c>
      <c r="D254" s="923"/>
      <c r="E254" s="923"/>
      <c r="F254" s="923"/>
      <c r="G254" s="923"/>
      <c r="H254" s="923"/>
      <c r="I254" s="913"/>
      <c r="K254" s="908"/>
      <c r="M254" s="1231" t="s">
        <v>22</v>
      </c>
      <c r="N254" s="923"/>
      <c r="O254" s="923"/>
      <c r="P254" s="923"/>
      <c r="Q254" s="923"/>
      <c r="R254" s="923"/>
      <c r="S254" s="913"/>
      <c r="T254" s="835"/>
      <c r="U254" s="835"/>
    </row>
    <row r="255" spans="3:21">
      <c r="C255" s="1232" t="s">
        <v>798</v>
      </c>
      <c r="D255" s="923"/>
      <c r="E255" s="923"/>
      <c r="F255" s="923"/>
      <c r="G255" s="923"/>
      <c r="H255" s="923"/>
      <c r="I255" s="913"/>
      <c r="K255" s="908"/>
      <c r="M255" s="1232" t="s">
        <v>798</v>
      </c>
      <c r="N255" s="923"/>
      <c r="O255" s="923"/>
      <c r="P255" s="923"/>
      <c r="Q255" s="923"/>
      <c r="R255" s="923"/>
      <c r="S255" s="913"/>
      <c r="T255" s="835"/>
      <c r="U255" s="835"/>
    </row>
    <row r="256" spans="3:21">
      <c r="C256" s="1232" t="s">
        <v>799</v>
      </c>
      <c r="D256" s="923"/>
      <c r="E256" s="923"/>
      <c r="F256" s="923"/>
      <c r="G256" s="923"/>
      <c r="H256" s="923"/>
      <c r="I256" s="913"/>
      <c r="K256" s="908"/>
      <c r="M256" s="1232" t="s">
        <v>799</v>
      </c>
      <c r="N256" s="923"/>
      <c r="O256" s="923"/>
      <c r="P256" s="923"/>
      <c r="Q256" s="923"/>
      <c r="R256" s="923"/>
      <c r="S256" s="913"/>
      <c r="T256" s="835"/>
      <c r="U256" s="835"/>
    </row>
    <row r="257" spans="3:21">
      <c r="C257" s="1231" t="s">
        <v>23</v>
      </c>
      <c r="D257" s="923"/>
      <c r="E257" s="923"/>
      <c r="F257" s="923"/>
      <c r="G257" s="923"/>
      <c r="H257" s="923"/>
      <c r="I257" s="913"/>
      <c r="K257" s="908"/>
      <c r="M257" s="1231" t="s">
        <v>23</v>
      </c>
      <c r="N257" s="923"/>
      <c r="O257" s="923"/>
      <c r="P257" s="923"/>
      <c r="Q257" s="923"/>
      <c r="R257" s="923"/>
      <c r="S257" s="913"/>
      <c r="T257" s="835"/>
      <c r="U257" s="835"/>
    </row>
    <row r="258" spans="3:21">
      <c r="C258" s="1232" t="s">
        <v>798</v>
      </c>
      <c r="D258" s="923"/>
      <c r="E258" s="923"/>
      <c r="F258" s="923"/>
      <c r="G258" s="923"/>
      <c r="H258" s="923"/>
      <c r="I258" s="913"/>
      <c r="K258" s="908"/>
      <c r="M258" s="1232" t="s">
        <v>798</v>
      </c>
      <c r="N258" s="923"/>
      <c r="O258" s="923"/>
      <c r="P258" s="923"/>
      <c r="Q258" s="923"/>
      <c r="R258" s="923"/>
      <c r="S258" s="913"/>
      <c r="T258" s="835"/>
      <c r="U258" s="835"/>
    </row>
    <row r="259" spans="3:21">
      <c r="C259" s="1232" t="s">
        <v>799</v>
      </c>
      <c r="D259" s="923"/>
      <c r="E259" s="923"/>
      <c r="F259" s="923"/>
      <c r="G259" s="923"/>
      <c r="H259" s="923"/>
      <c r="I259" s="913"/>
      <c r="K259" s="908"/>
      <c r="M259" s="1232" t="s">
        <v>799</v>
      </c>
      <c r="N259" s="923"/>
      <c r="O259" s="923"/>
      <c r="P259" s="923"/>
      <c r="Q259" s="923"/>
      <c r="R259" s="923"/>
      <c r="S259" s="913"/>
      <c r="T259" s="835"/>
      <c r="U259" s="835"/>
    </row>
    <row r="260" spans="3:21">
      <c r="C260" s="1231" t="s">
        <v>24</v>
      </c>
      <c r="D260" s="923"/>
      <c r="E260" s="923"/>
      <c r="F260" s="923"/>
      <c r="G260" s="923"/>
      <c r="H260" s="923"/>
      <c r="I260" s="913"/>
      <c r="K260" s="908"/>
      <c r="M260" s="1231" t="s">
        <v>24</v>
      </c>
      <c r="N260" s="923"/>
      <c r="O260" s="923"/>
      <c r="P260" s="923"/>
      <c r="Q260" s="923"/>
      <c r="R260" s="923"/>
      <c r="S260" s="913"/>
      <c r="T260" s="835"/>
      <c r="U260" s="835"/>
    </row>
    <row r="261" spans="3:21">
      <c r="C261" s="1232" t="s">
        <v>798</v>
      </c>
      <c r="D261" s="923"/>
      <c r="E261" s="923"/>
      <c r="F261" s="923"/>
      <c r="G261" s="923"/>
      <c r="H261" s="923"/>
      <c r="I261" s="913"/>
      <c r="K261" s="908"/>
      <c r="M261" s="1232" t="s">
        <v>798</v>
      </c>
      <c r="N261" s="923"/>
      <c r="O261" s="923"/>
      <c r="P261" s="923"/>
      <c r="Q261" s="923"/>
      <c r="R261" s="923"/>
      <c r="S261" s="913"/>
      <c r="T261" s="835"/>
      <c r="U261" s="835"/>
    </row>
    <row r="262" spans="3:21">
      <c r="C262" s="1232" t="s">
        <v>799</v>
      </c>
      <c r="D262" s="923"/>
      <c r="E262" s="923"/>
      <c r="F262" s="923"/>
      <c r="G262" s="923"/>
      <c r="H262" s="923"/>
      <c r="I262" s="913"/>
      <c r="K262" s="908"/>
      <c r="M262" s="1232" t="s">
        <v>799</v>
      </c>
      <c r="N262" s="923"/>
      <c r="O262" s="923"/>
      <c r="P262" s="923"/>
      <c r="Q262" s="923"/>
      <c r="R262" s="923"/>
      <c r="S262" s="913"/>
      <c r="T262" s="835"/>
      <c r="U262" s="835"/>
    </row>
    <row r="263" spans="3:21">
      <c r="C263" s="1032" t="s">
        <v>583</v>
      </c>
      <c r="D263" s="923"/>
      <c r="E263" s="923"/>
      <c r="F263" s="923"/>
      <c r="G263" s="923"/>
      <c r="H263" s="923"/>
      <c r="I263" s="913"/>
      <c r="K263" s="908"/>
      <c r="M263" s="1032" t="s">
        <v>589</v>
      </c>
      <c r="N263" s="923"/>
      <c r="O263" s="923"/>
      <c r="P263" s="923"/>
      <c r="Q263" s="923"/>
      <c r="R263" s="923"/>
      <c r="S263" s="913"/>
      <c r="T263" s="835"/>
      <c r="U263" s="835"/>
    </row>
    <row r="264" spans="3:21" ht="21.75" customHeight="1">
      <c r="C264" s="1113" t="s">
        <v>27</v>
      </c>
      <c r="D264" s="1065"/>
      <c r="E264" s="1065"/>
      <c r="F264" s="1065"/>
      <c r="G264" s="1065"/>
      <c r="H264" s="1065"/>
      <c r="I264" s="915"/>
      <c r="K264" s="908"/>
      <c r="M264" s="1113" t="s">
        <v>27</v>
      </c>
      <c r="N264" s="1065"/>
      <c r="O264" s="1065"/>
      <c r="P264" s="1065"/>
      <c r="Q264" s="1065"/>
      <c r="R264" s="1065"/>
      <c r="S264" s="915"/>
      <c r="T264" s="835"/>
      <c r="U264" s="835"/>
    </row>
    <row r="265" spans="3:21" ht="14.4">
      <c r="C265" s="1125"/>
      <c r="D265" s="1070"/>
      <c r="E265" s="1071"/>
      <c r="F265" s="1053"/>
      <c r="G265" s="899"/>
      <c r="H265" s="843"/>
      <c r="I265" s="843"/>
      <c r="M265" s="1125"/>
      <c r="N265" s="1070"/>
      <c r="O265" s="1071"/>
      <c r="P265" s="899"/>
      <c r="Q265" s="843"/>
      <c r="R265" s="843"/>
      <c r="S265" s="843"/>
      <c r="T265" s="835"/>
      <c r="U265" s="835"/>
    </row>
    <row r="266" spans="3:21" ht="28.95" customHeight="1">
      <c r="C266" s="1126" t="s">
        <v>28</v>
      </c>
      <c r="D266" s="1224"/>
      <c r="E266" s="1225"/>
      <c r="F266" s="1225"/>
      <c r="G266" s="1225"/>
      <c r="H266" s="1225"/>
      <c r="I266" s="1225"/>
      <c r="K266" s="1127"/>
      <c r="M266" s="1126" t="s">
        <v>28</v>
      </c>
      <c r="N266" s="1224"/>
      <c r="O266" s="1225"/>
      <c r="P266" s="1225"/>
      <c r="Q266" s="1225"/>
      <c r="R266" s="1225"/>
      <c r="S266" s="1225"/>
      <c r="T266" s="835"/>
      <c r="U266" s="835"/>
    </row>
    <row r="267" spans="3:21">
      <c r="M267" s="835"/>
      <c r="N267" s="835"/>
      <c r="O267" s="835"/>
      <c r="P267" s="835"/>
      <c r="Q267" s="835"/>
      <c r="R267" s="835"/>
      <c r="S267" s="835"/>
      <c r="T267" s="835"/>
      <c r="U267" s="835"/>
    </row>
    <row r="268" spans="3:21">
      <c r="C268" s="1115" t="s">
        <v>572</v>
      </c>
      <c r="D268" s="1117"/>
      <c r="E268" s="1117"/>
      <c r="F268" s="1117"/>
      <c r="G268" s="1117"/>
      <c r="H268" s="1117"/>
      <c r="I268" s="1117"/>
      <c r="M268" s="1045" t="s">
        <v>778</v>
      </c>
      <c r="N268" s="835"/>
      <c r="O268" s="835"/>
      <c r="P268" s="835"/>
      <c r="Q268" s="835"/>
      <c r="R268" s="835"/>
      <c r="S268" s="835"/>
      <c r="T268" s="835"/>
      <c r="U268" s="835"/>
    </row>
    <row r="269" spans="3:21">
      <c r="C269" s="1117" t="s">
        <v>573</v>
      </c>
      <c r="D269" s="1117"/>
      <c r="E269" s="1117"/>
      <c r="F269" s="1117"/>
      <c r="G269" s="1117"/>
      <c r="H269" s="1117"/>
      <c r="I269" s="1117"/>
      <c r="M269" s="1045" t="s">
        <v>779</v>
      </c>
      <c r="N269" s="835"/>
      <c r="O269" s="835"/>
      <c r="P269" s="835"/>
      <c r="Q269" s="835"/>
      <c r="R269" s="835"/>
      <c r="S269" s="835"/>
      <c r="T269" s="835"/>
      <c r="U269" s="835"/>
    </row>
    <row r="270" spans="3:21">
      <c r="C270" s="1115" t="s">
        <v>576</v>
      </c>
      <c r="D270" s="1117"/>
      <c r="E270" s="1117"/>
      <c r="F270" s="1117"/>
      <c r="G270" s="1117"/>
      <c r="H270" s="1117"/>
      <c r="I270" s="1117"/>
      <c r="M270" s="835"/>
      <c r="N270" s="835"/>
      <c r="O270" s="835"/>
      <c r="P270" s="835"/>
      <c r="Q270" s="835"/>
      <c r="R270" s="835"/>
      <c r="S270" s="835"/>
      <c r="T270" s="835"/>
      <c r="U270" s="835"/>
    </row>
    <row r="271" spans="3:21">
      <c r="D271" s="908"/>
      <c r="E271" s="908"/>
      <c r="F271" s="908"/>
      <c r="G271" s="908"/>
      <c r="H271" s="908"/>
      <c r="I271" s="908"/>
      <c r="J271" s="908"/>
      <c r="M271" s="835"/>
      <c r="N271" s="835"/>
      <c r="O271" s="835"/>
      <c r="P271" s="835"/>
      <c r="Q271" s="835"/>
      <c r="R271" s="835"/>
      <c r="S271" s="835"/>
      <c r="T271" s="835"/>
      <c r="U271" s="835"/>
    </row>
    <row r="272" spans="3:21">
      <c r="C272" s="1045" t="s">
        <v>778</v>
      </c>
      <c r="M272" s="835"/>
      <c r="N272" s="835"/>
      <c r="O272" s="835"/>
      <c r="P272" s="835"/>
      <c r="Q272" s="835"/>
      <c r="R272" s="835"/>
      <c r="S272" s="835"/>
      <c r="T272" s="835"/>
      <c r="U272" s="835"/>
    </row>
    <row r="273" spans="3:21">
      <c r="C273" s="1045" t="s">
        <v>779</v>
      </c>
      <c r="K273" s="1128"/>
      <c r="M273" s="835"/>
      <c r="N273" s="835"/>
      <c r="O273" s="835"/>
      <c r="P273" s="835"/>
      <c r="Q273" s="835"/>
      <c r="R273" s="835"/>
      <c r="S273" s="835"/>
      <c r="T273" s="835"/>
      <c r="U273" s="835"/>
    </row>
    <row r="274" spans="3:21">
      <c r="C274" s="1045" t="s">
        <v>585</v>
      </c>
      <c r="M274" s="835"/>
      <c r="N274" s="835"/>
      <c r="O274" s="835"/>
      <c r="P274" s="835"/>
      <c r="Q274" s="835"/>
      <c r="R274" s="835"/>
      <c r="S274" s="835"/>
      <c r="T274" s="835"/>
      <c r="U274" s="835"/>
    </row>
    <row r="276" spans="3:21">
      <c r="C276" s="865"/>
      <c r="D276" s="908"/>
      <c r="E276" s="908"/>
      <c r="F276" s="908"/>
      <c r="G276" s="908"/>
      <c r="H276" s="908"/>
      <c r="I276" s="908"/>
      <c r="J276" s="908"/>
    </row>
    <row r="277" spans="3:21" ht="15.6">
      <c r="C277" s="1405" t="s">
        <v>750</v>
      </c>
      <c r="D277" s="1405"/>
      <c r="E277" s="1405"/>
      <c r="F277" s="1405"/>
      <c r="G277" s="1405"/>
      <c r="H277" s="1405"/>
      <c r="I277" s="1405"/>
      <c r="J277" s="1405"/>
      <c r="K277" s="1405"/>
    </row>
    <row r="278" spans="3:21" ht="15.6">
      <c r="C278" s="1230"/>
      <c r="D278" s="1230"/>
      <c r="E278" s="1230"/>
      <c r="F278" s="1230"/>
      <c r="G278" s="1230"/>
      <c r="H278" s="1230"/>
      <c r="I278" s="1230"/>
      <c r="J278" s="1230"/>
      <c r="K278" s="1230"/>
    </row>
    <row r="279" spans="3:21" ht="27.6">
      <c r="C279" s="886" t="s">
        <v>257</v>
      </c>
      <c r="D279" s="1052"/>
      <c r="E279" s="1053"/>
      <c r="F279" s="1053"/>
      <c r="G279" s="1054"/>
      <c r="H279" s="1052"/>
      <c r="I279" s="1052"/>
      <c r="J279" s="1055"/>
      <c r="K279" s="843" t="s">
        <v>587</v>
      </c>
    </row>
    <row r="280" spans="3:21" ht="14.4">
      <c r="C280" s="1333" t="s">
        <v>278</v>
      </c>
      <c r="D280" s="1335" t="s">
        <v>1</v>
      </c>
      <c r="E280" s="1337" t="s">
        <v>2</v>
      </c>
      <c r="F280" s="1338"/>
      <c r="G280" s="1339"/>
      <c r="H280" s="1340" t="s">
        <v>3</v>
      </c>
      <c r="I280" s="1299" t="s">
        <v>4</v>
      </c>
      <c r="J280" s="1301" t="s">
        <v>526</v>
      </c>
      <c r="K280" s="1303" t="s">
        <v>5</v>
      </c>
    </row>
    <row r="281" spans="3:21" ht="28.8">
      <c r="C281" s="1334"/>
      <c r="D281" s="1336"/>
      <c r="E281" s="1225" t="s">
        <v>601</v>
      </c>
      <c r="F281" s="1223" t="s">
        <v>602</v>
      </c>
      <c r="G281" s="1223" t="s">
        <v>7</v>
      </c>
      <c r="H281" s="1341"/>
      <c r="I281" s="1300"/>
      <c r="J281" s="1302"/>
      <c r="K281" s="1304"/>
    </row>
    <row r="282" spans="3:21">
      <c r="C282" s="1048"/>
      <c r="D282" s="1048"/>
      <c r="E282" s="1057"/>
      <c r="F282" s="1057"/>
      <c r="G282" s="1057"/>
      <c r="H282" s="1057"/>
      <c r="I282" s="1058"/>
      <c r="J282" s="1048"/>
      <c r="K282" s="1057"/>
    </row>
    <row r="283" spans="3:21">
      <c r="C283" s="1030" t="s">
        <v>569</v>
      </c>
      <c r="D283" s="1059"/>
      <c r="E283" s="1060"/>
      <c r="F283" s="1060"/>
      <c r="G283" s="1060"/>
      <c r="H283" s="1060"/>
      <c r="I283" s="1061"/>
      <c r="J283" s="1062"/>
      <c r="K283" s="1063"/>
    </row>
    <row r="284" spans="3:21">
      <c r="C284" s="1032" t="s">
        <v>792</v>
      </c>
      <c r="D284" s="853"/>
      <c r="E284" s="853"/>
      <c r="F284" s="853"/>
      <c r="G284" s="853"/>
      <c r="H284" s="853"/>
      <c r="I284" s="853"/>
      <c r="J284" s="853"/>
      <c r="K284" s="923"/>
    </row>
    <row r="285" spans="3:21">
      <c r="C285" s="1041" t="s">
        <v>355</v>
      </c>
      <c r="D285" s="853"/>
      <c r="E285" s="853"/>
      <c r="F285" s="853"/>
      <c r="G285" s="853"/>
      <c r="H285" s="853"/>
      <c r="I285" s="853"/>
      <c r="J285" s="853"/>
      <c r="K285" s="923"/>
    </row>
    <row r="286" spans="3:21">
      <c r="C286" s="1032" t="s">
        <v>793</v>
      </c>
      <c r="D286" s="853"/>
      <c r="E286" s="853"/>
      <c r="F286" s="853"/>
      <c r="G286" s="853"/>
      <c r="H286" s="853"/>
      <c r="I286" s="853"/>
      <c r="J286" s="853"/>
      <c r="K286" s="923"/>
    </row>
    <row r="287" spans="3:21">
      <c r="C287" s="1041" t="s">
        <v>355</v>
      </c>
      <c r="D287" s="853"/>
      <c r="E287" s="853"/>
      <c r="F287" s="853"/>
      <c r="G287" s="853"/>
      <c r="H287" s="853"/>
      <c r="I287" s="853"/>
      <c r="J287" s="853"/>
      <c r="K287" s="923"/>
    </row>
    <row r="288" spans="3:21">
      <c r="C288" s="1032"/>
      <c r="D288" s="853"/>
      <c r="E288" s="853"/>
      <c r="F288" s="853"/>
      <c r="G288" s="853"/>
      <c r="H288" s="853"/>
      <c r="I288" s="853"/>
      <c r="J288" s="853"/>
      <c r="K288" s="923"/>
    </row>
    <row r="289" spans="3:21">
      <c r="C289" s="1033" t="s">
        <v>11</v>
      </c>
      <c r="D289" s="1064"/>
      <c r="E289" s="1064"/>
      <c r="F289" s="1064"/>
      <c r="G289" s="1064"/>
      <c r="H289" s="1064"/>
      <c r="I289" s="1064"/>
      <c r="J289" s="1064"/>
      <c r="K289" s="1065"/>
    </row>
    <row r="290" spans="3:21">
      <c r="C290" s="1036"/>
      <c r="D290" s="1066"/>
      <c r="E290" s="1066"/>
      <c r="F290" s="1066"/>
      <c r="G290" s="1066"/>
      <c r="H290" s="1066"/>
      <c r="I290" s="1066"/>
      <c r="J290" s="1066"/>
      <c r="K290" s="1067"/>
    </row>
    <row r="291" spans="3:21">
      <c r="C291" s="1037" t="s">
        <v>570</v>
      </c>
      <c r="D291" s="1066"/>
      <c r="E291" s="1066"/>
      <c r="F291" s="1066"/>
      <c r="G291" s="1066"/>
      <c r="H291" s="1066"/>
      <c r="I291" s="1066"/>
      <c r="J291" s="1066"/>
      <c r="K291" s="1067"/>
      <c r="M291" s="835"/>
      <c r="N291" s="835"/>
      <c r="O291" s="835"/>
      <c r="P291" s="835"/>
      <c r="Q291" s="835"/>
      <c r="R291" s="835"/>
      <c r="S291" s="835"/>
      <c r="T291" s="835"/>
      <c r="U291" s="835"/>
    </row>
    <row r="292" spans="3:21">
      <c r="C292" s="1032" t="s">
        <v>15</v>
      </c>
      <c r="D292" s="1066"/>
      <c r="E292" s="853"/>
      <c r="F292" s="853"/>
      <c r="G292" s="853"/>
      <c r="H292" s="853"/>
      <c r="I292" s="853"/>
      <c r="J292" s="853"/>
      <c r="K292" s="1067"/>
      <c r="M292" s="835"/>
      <c r="N292" s="835"/>
      <c r="O292" s="835"/>
      <c r="P292" s="835"/>
      <c r="Q292" s="835"/>
      <c r="R292" s="835"/>
      <c r="S292" s="835"/>
      <c r="T292" s="835"/>
      <c r="U292" s="835"/>
    </row>
    <row r="293" spans="3:21">
      <c r="C293" s="1038" t="s">
        <v>795</v>
      </c>
      <c r="D293" s="853"/>
      <c r="E293" s="853"/>
      <c r="F293" s="853"/>
      <c r="G293" s="853"/>
      <c r="H293" s="853"/>
      <c r="I293" s="853"/>
      <c r="J293" s="853"/>
      <c r="K293" s="923"/>
      <c r="M293" s="835"/>
      <c r="N293" s="835"/>
      <c r="O293" s="835"/>
      <c r="P293" s="835"/>
      <c r="Q293" s="835"/>
      <c r="R293" s="835"/>
      <c r="S293" s="835"/>
      <c r="T293" s="835"/>
      <c r="U293" s="835"/>
    </row>
    <row r="294" spans="3:21">
      <c r="C294" s="1233" t="s">
        <v>355</v>
      </c>
      <c r="D294" s="853"/>
      <c r="E294" s="853"/>
      <c r="F294" s="853"/>
      <c r="G294" s="853"/>
      <c r="H294" s="853"/>
      <c r="I294" s="853"/>
      <c r="J294" s="853"/>
      <c r="K294" s="923"/>
      <c r="M294" s="835"/>
      <c r="N294" s="835"/>
      <c r="O294" s="835"/>
      <c r="P294" s="835"/>
      <c r="Q294" s="835"/>
      <c r="R294" s="835"/>
      <c r="S294" s="835"/>
      <c r="T294" s="835"/>
      <c r="U294" s="835"/>
    </row>
    <row r="295" spans="3:21">
      <c r="C295" s="1233" t="s">
        <v>355</v>
      </c>
      <c r="D295" s="853"/>
      <c r="E295" s="853"/>
      <c r="F295" s="853"/>
      <c r="G295" s="853"/>
      <c r="H295" s="853"/>
      <c r="I295" s="853"/>
      <c r="J295" s="853"/>
      <c r="K295" s="923"/>
      <c r="M295" s="835"/>
      <c r="N295" s="835"/>
      <c r="O295" s="835"/>
      <c r="P295" s="835"/>
      <c r="Q295" s="835"/>
      <c r="R295" s="835"/>
      <c r="S295" s="835"/>
      <c r="T295" s="835"/>
      <c r="U295" s="835"/>
    </row>
    <row r="296" spans="3:21">
      <c r="C296" s="1233" t="s">
        <v>355</v>
      </c>
      <c r="D296" s="853"/>
      <c r="E296" s="853"/>
      <c r="F296" s="853"/>
      <c r="G296" s="853"/>
      <c r="H296" s="853"/>
      <c r="I296" s="853"/>
      <c r="J296" s="853"/>
      <c r="K296" s="923"/>
      <c r="M296" s="835"/>
      <c r="N296" s="835"/>
      <c r="O296" s="835"/>
      <c r="P296" s="835"/>
      <c r="Q296" s="835"/>
      <c r="R296" s="835"/>
      <c r="S296" s="835"/>
      <c r="T296" s="835"/>
      <c r="U296" s="835"/>
    </row>
    <row r="297" spans="3:21">
      <c r="C297" s="1233" t="s">
        <v>355</v>
      </c>
      <c r="D297" s="853"/>
      <c r="E297" s="853"/>
      <c r="F297" s="853"/>
      <c r="G297" s="853"/>
      <c r="H297" s="853"/>
      <c r="I297" s="853"/>
      <c r="J297" s="853"/>
      <c r="K297" s="923"/>
      <c r="M297" s="835"/>
      <c r="N297" s="835"/>
      <c r="O297" s="835"/>
      <c r="P297" s="835"/>
      <c r="Q297" s="835"/>
      <c r="R297" s="835"/>
      <c r="S297" s="835"/>
      <c r="T297" s="835"/>
      <c r="U297" s="835"/>
    </row>
    <row r="298" spans="3:21">
      <c r="C298" s="1032" t="s">
        <v>796</v>
      </c>
      <c r="D298" s="853"/>
      <c r="E298" s="853"/>
      <c r="F298" s="853"/>
      <c r="G298" s="853"/>
      <c r="H298" s="853"/>
      <c r="I298" s="853"/>
      <c r="J298" s="853"/>
      <c r="K298" s="923"/>
      <c r="M298" s="835"/>
      <c r="N298" s="835"/>
      <c r="O298" s="835"/>
      <c r="P298" s="835"/>
      <c r="Q298" s="835"/>
      <c r="R298" s="835"/>
      <c r="S298" s="835"/>
      <c r="T298" s="835"/>
      <c r="U298" s="835"/>
    </row>
    <row r="299" spans="3:21">
      <c r="C299" s="1233" t="s">
        <v>355</v>
      </c>
      <c r="D299" s="853"/>
      <c r="E299" s="853"/>
      <c r="F299" s="853"/>
      <c r="G299" s="853"/>
      <c r="H299" s="853"/>
      <c r="I299" s="853"/>
      <c r="J299" s="853"/>
      <c r="K299" s="923"/>
      <c r="M299" s="835"/>
      <c r="N299" s="835"/>
      <c r="O299" s="835"/>
      <c r="P299" s="835"/>
      <c r="Q299" s="835"/>
      <c r="R299" s="835"/>
      <c r="S299" s="835"/>
      <c r="T299" s="835"/>
      <c r="U299" s="835"/>
    </row>
    <row r="300" spans="3:21">
      <c r="C300" s="1233" t="s">
        <v>355</v>
      </c>
      <c r="D300" s="853"/>
      <c r="E300" s="853"/>
      <c r="F300" s="853"/>
      <c r="G300" s="853"/>
      <c r="H300" s="853"/>
      <c r="I300" s="853"/>
      <c r="J300" s="853"/>
      <c r="K300" s="923"/>
      <c r="M300" s="835"/>
      <c r="N300" s="835"/>
      <c r="O300" s="835"/>
      <c r="P300" s="835"/>
      <c r="Q300" s="835"/>
      <c r="R300" s="835"/>
      <c r="S300" s="835"/>
      <c r="T300" s="835"/>
      <c r="U300" s="835"/>
    </row>
    <row r="301" spans="3:21">
      <c r="C301" s="1233" t="s">
        <v>355</v>
      </c>
      <c r="D301" s="853"/>
      <c r="E301" s="853"/>
      <c r="F301" s="853"/>
      <c r="G301" s="853"/>
      <c r="H301" s="853"/>
      <c r="I301" s="853"/>
      <c r="J301" s="853"/>
      <c r="K301" s="923"/>
      <c r="M301" s="835"/>
      <c r="N301" s="835"/>
      <c r="O301" s="835"/>
      <c r="P301" s="835"/>
      <c r="Q301" s="835"/>
      <c r="R301" s="835"/>
      <c r="S301" s="835"/>
      <c r="T301" s="835"/>
      <c r="U301" s="835"/>
    </row>
    <row r="302" spans="3:21">
      <c r="C302" s="1032" t="s">
        <v>797</v>
      </c>
      <c r="D302" s="1066"/>
      <c r="E302" s="853"/>
      <c r="F302" s="853"/>
      <c r="G302" s="853"/>
      <c r="H302" s="853"/>
      <c r="I302" s="853"/>
      <c r="J302" s="853"/>
      <c r="K302" s="1067"/>
      <c r="M302" s="835"/>
      <c r="N302" s="835"/>
      <c r="O302" s="835"/>
      <c r="P302" s="835"/>
      <c r="Q302" s="835"/>
      <c r="R302" s="835"/>
      <c r="S302" s="835"/>
      <c r="T302" s="835"/>
      <c r="U302" s="835"/>
    </row>
    <row r="303" spans="3:21">
      <c r="C303" s="1233" t="s">
        <v>355</v>
      </c>
      <c r="D303" s="1066"/>
      <c r="E303" s="853"/>
      <c r="F303" s="853"/>
      <c r="G303" s="853"/>
      <c r="H303" s="853"/>
      <c r="I303" s="853"/>
      <c r="J303" s="853"/>
      <c r="K303" s="1067"/>
      <c r="M303" s="835"/>
      <c r="N303" s="835"/>
      <c r="O303" s="835"/>
      <c r="P303" s="835"/>
      <c r="Q303" s="835"/>
      <c r="R303" s="835"/>
      <c r="S303" s="835"/>
      <c r="T303" s="835"/>
      <c r="U303" s="835"/>
    </row>
    <row r="304" spans="3:21">
      <c r="C304" s="1233" t="s">
        <v>355</v>
      </c>
      <c r="D304" s="853"/>
      <c r="E304" s="853"/>
      <c r="F304" s="853"/>
      <c r="G304" s="853"/>
      <c r="H304" s="853"/>
      <c r="I304" s="853"/>
      <c r="J304" s="853"/>
      <c r="K304" s="923"/>
      <c r="M304" s="835"/>
      <c r="N304" s="835"/>
      <c r="O304" s="835"/>
      <c r="P304" s="835"/>
      <c r="Q304" s="835"/>
      <c r="R304" s="835"/>
      <c r="S304" s="835"/>
      <c r="T304" s="835"/>
      <c r="U304" s="835"/>
    </row>
    <row r="305" spans="3:21">
      <c r="C305" s="1233" t="s">
        <v>355</v>
      </c>
      <c r="D305" s="853"/>
      <c r="E305" s="853"/>
      <c r="F305" s="853"/>
      <c r="G305" s="853"/>
      <c r="H305" s="853"/>
      <c r="I305" s="853"/>
      <c r="J305" s="853"/>
      <c r="K305" s="923"/>
      <c r="M305" s="835"/>
      <c r="N305" s="835"/>
      <c r="O305" s="835"/>
      <c r="P305" s="835"/>
      <c r="Q305" s="835"/>
      <c r="R305" s="835"/>
      <c r="S305" s="835"/>
      <c r="T305" s="835"/>
      <c r="U305" s="835"/>
    </row>
    <row r="306" spans="3:21">
      <c r="C306" s="1233" t="s">
        <v>355</v>
      </c>
      <c r="D306" s="853"/>
      <c r="E306" s="853"/>
      <c r="F306" s="853"/>
      <c r="G306" s="853"/>
      <c r="H306" s="853"/>
      <c r="I306" s="853"/>
      <c r="J306" s="853"/>
      <c r="K306" s="923"/>
      <c r="M306" s="835"/>
      <c r="N306" s="835"/>
      <c r="O306" s="835"/>
      <c r="P306" s="835"/>
      <c r="Q306" s="835"/>
      <c r="R306" s="835"/>
      <c r="S306" s="835"/>
      <c r="T306" s="835"/>
      <c r="U306" s="835"/>
    </row>
    <row r="307" spans="3:21">
      <c r="C307" s="1035" t="s">
        <v>27</v>
      </c>
      <c r="D307" s="1064"/>
      <c r="E307" s="1064"/>
      <c r="F307" s="1064"/>
      <c r="G307" s="1064"/>
      <c r="H307" s="1064"/>
      <c r="I307" s="1064"/>
      <c r="J307" s="1064"/>
      <c r="K307" s="1068"/>
    </row>
    <row r="308" spans="3:21">
      <c r="C308" s="1042"/>
      <c r="D308" s="861"/>
      <c r="E308" s="861"/>
      <c r="F308" s="861"/>
      <c r="G308" s="861"/>
      <c r="H308" s="861"/>
      <c r="I308" s="861"/>
      <c r="J308" s="861"/>
      <c r="K308" s="861"/>
    </row>
    <row r="309" spans="3:21">
      <c r="C309" s="1035" t="s">
        <v>28</v>
      </c>
      <c r="D309" s="1065"/>
      <c r="E309" s="1065"/>
      <c r="F309" s="1065"/>
      <c r="G309" s="1065"/>
      <c r="H309" s="1065"/>
      <c r="I309" s="1065"/>
      <c r="J309" s="1065"/>
      <c r="K309" s="1065"/>
    </row>
    <row r="310" spans="3:21">
      <c r="C310" s="1042" t="s">
        <v>773</v>
      </c>
      <c r="D310" s="1200"/>
      <c r="E310" s="1200"/>
      <c r="F310" s="1200"/>
      <c r="G310" s="1200"/>
      <c r="H310" s="1200"/>
      <c r="I310" s="1200"/>
      <c r="J310" s="1200"/>
      <c r="K310" s="1200"/>
    </row>
    <row r="311" spans="3:21">
      <c r="C311" s="1042" t="s">
        <v>774</v>
      </c>
      <c r="D311" s="1200"/>
      <c r="E311" s="1200"/>
      <c r="F311" s="1200"/>
      <c r="G311" s="1200"/>
      <c r="H311" s="1200"/>
      <c r="I311" s="1200"/>
      <c r="J311" s="1200"/>
      <c r="K311" s="1200"/>
    </row>
    <row r="312" spans="3:21">
      <c r="C312" s="1045" t="s">
        <v>791</v>
      </c>
      <c r="D312" s="1200"/>
      <c r="E312" s="1200"/>
      <c r="F312" s="1200"/>
      <c r="G312" s="1200"/>
      <c r="H312" s="1200"/>
      <c r="I312" s="1200"/>
      <c r="J312" s="1200"/>
      <c r="K312" s="1200"/>
    </row>
    <row r="313" spans="3:21">
      <c r="C313" s="1042"/>
      <c r="D313" s="1042"/>
      <c r="E313" s="1042"/>
      <c r="F313" s="1042"/>
      <c r="G313" s="1042"/>
      <c r="H313" s="1042"/>
      <c r="I313" s="1042"/>
      <c r="J313" s="1042"/>
      <c r="K313" s="1042"/>
    </row>
    <row r="314" spans="3:21" ht="14.4" customHeight="1">
      <c r="C314" s="1069" t="s">
        <v>751</v>
      </c>
      <c r="D314" s="1069"/>
      <c r="E314" s="1069"/>
      <c r="F314" s="1069"/>
      <c r="G314" s="1069"/>
      <c r="H314" s="1069"/>
      <c r="I314" s="1069"/>
      <c r="K314" s="1042"/>
    </row>
    <row r="315" spans="3:21" ht="14.4">
      <c r="C315" s="1228"/>
      <c r="D315" s="1228"/>
      <c r="E315" s="1228"/>
      <c r="F315" s="1228"/>
      <c r="G315" s="1228"/>
      <c r="H315" s="1228"/>
      <c r="I315" s="1228"/>
      <c r="K315" s="1042"/>
    </row>
    <row r="316" spans="3:21" ht="27.6">
      <c r="C316" s="886" t="s">
        <v>257</v>
      </c>
      <c r="D316" s="1070"/>
      <c r="E316" s="1071"/>
      <c r="F316" s="1053"/>
      <c r="G316" s="1072"/>
      <c r="H316" s="1056" t="s">
        <v>587</v>
      </c>
      <c r="I316" s="1073"/>
      <c r="K316" s="1042"/>
    </row>
    <row r="317" spans="3:21" ht="14.4" customHeight="1">
      <c r="C317" s="1305" t="s">
        <v>61</v>
      </c>
      <c r="D317" s="1306" t="s">
        <v>1</v>
      </c>
      <c r="E317" s="1307" t="s">
        <v>29</v>
      </c>
      <c r="F317" s="1303" t="s">
        <v>4</v>
      </c>
      <c r="G317" s="1303" t="s">
        <v>526</v>
      </c>
      <c r="H317" s="1303" t="s">
        <v>5</v>
      </c>
      <c r="I317" s="1307" t="s">
        <v>30</v>
      </c>
      <c r="K317" s="1042"/>
    </row>
    <row r="318" spans="3:21" ht="14.4" customHeight="1">
      <c r="C318" s="1305"/>
      <c r="D318" s="1306"/>
      <c r="E318" s="1307"/>
      <c r="F318" s="1304"/>
      <c r="G318" s="1304"/>
      <c r="H318" s="1304"/>
      <c r="I318" s="1307"/>
      <c r="K318" s="1042"/>
    </row>
    <row r="319" spans="3:21">
      <c r="C319" s="1048"/>
      <c r="D319" s="1048"/>
      <c r="E319" s="1057"/>
      <c r="F319" s="1057"/>
      <c r="G319" s="1057"/>
      <c r="H319" s="1057"/>
      <c r="I319" s="1057"/>
      <c r="K319" s="1042"/>
    </row>
    <row r="320" spans="3:21">
      <c r="C320" s="1030" t="s">
        <v>569</v>
      </c>
      <c r="D320" s="1063"/>
      <c r="E320" s="1063"/>
      <c r="F320" s="1063"/>
      <c r="G320" s="1063"/>
      <c r="H320" s="1063"/>
      <c r="I320" s="1063"/>
      <c r="K320" s="1042"/>
    </row>
    <row r="321" spans="3:11">
      <c r="C321" s="1032" t="s">
        <v>792</v>
      </c>
      <c r="D321" s="923"/>
      <c r="E321" s="923"/>
      <c r="F321" s="923"/>
      <c r="G321" s="923"/>
      <c r="H321" s="923"/>
      <c r="I321" s="913"/>
      <c r="K321" s="1042"/>
    </row>
    <row r="322" spans="3:11">
      <c r="C322" s="1041" t="s">
        <v>355</v>
      </c>
      <c r="D322" s="923"/>
      <c r="E322" s="923"/>
      <c r="F322" s="923"/>
      <c r="G322" s="923"/>
      <c r="H322" s="923"/>
      <c r="I322" s="913"/>
      <c r="K322" s="1042"/>
    </row>
    <row r="323" spans="3:11">
      <c r="C323" s="1032" t="s">
        <v>793</v>
      </c>
      <c r="D323" s="923"/>
      <c r="E323" s="923"/>
      <c r="F323" s="923"/>
      <c r="G323" s="923"/>
      <c r="H323" s="923"/>
      <c r="I323" s="913"/>
      <c r="K323" s="1042"/>
    </row>
    <row r="324" spans="3:11">
      <c r="C324" s="1041" t="s">
        <v>355</v>
      </c>
      <c r="D324" s="923"/>
      <c r="E324" s="923"/>
      <c r="F324" s="923"/>
      <c r="G324" s="923"/>
      <c r="H324" s="923"/>
      <c r="I324" s="913"/>
      <c r="K324" s="1042"/>
    </row>
    <row r="325" spans="3:11">
      <c r="C325" s="1032"/>
      <c r="D325" s="923"/>
      <c r="E325" s="923"/>
      <c r="F325" s="923"/>
      <c r="G325" s="923"/>
      <c r="H325" s="923"/>
      <c r="I325" s="913"/>
      <c r="K325" s="1042"/>
    </row>
    <row r="326" spans="3:11">
      <c r="C326" s="1033" t="s">
        <v>11</v>
      </c>
      <c r="D326" s="1065"/>
      <c r="E326" s="1065"/>
      <c r="F326" s="1065"/>
      <c r="G326" s="1065"/>
      <c r="H326" s="1065"/>
      <c r="I326" s="1074"/>
      <c r="K326" s="1042"/>
    </row>
    <row r="327" spans="3:11">
      <c r="C327" s="1036"/>
      <c r="D327" s="1067"/>
      <c r="E327" s="1067"/>
      <c r="F327" s="1067"/>
      <c r="G327" s="1067"/>
      <c r="H327" s="1067"/>
      <c r="I327" s="1075"/>
      <c r="K327" s="1042"/>
    </row>
    <row r="328" spans="3:11">
      <c r="C328" s="1037" t="s">
        <v>570</v>
      </c>
      <c r="D328" s="1067"/>
      <c r="E328" s="1067"/>
      <c r="F328" s="1067"/>
      <c r="G328" s="1067"/>
      <c r="H328" s="1067"/>
      <c r="I328" s="1075"/>
      <c r="K328" s="1042"/>
    </row>
    <row r="329" spans="3:11">
      <c r="C329" s="1032" t="s">
        <v>15</v>
      </c>
      <c r="D329" s="923"/>
      <c r="E329" s="923"/>
      <c r="F329" s="923"/>
      <c r="G329" s="923"/>
      <c r="H329" s="923"/>
      <c r="I329" s="913"/>
      <c r="K329" s="1042"/>
    </row>
    <row r="330" spans="3:11">
      <c r="C330" s="1038" t="s">
        <v>795</v>
      </c>
      <c r="D330" s="923"/>
      <c r="E330" s="923"/>
      <c r="F330" s="923"/>
      <c r="G330" s="923"/>
      <c r="H330" s="923"/>
      <c r="I330" s="913"/>
      <c r="K330" s="1042"/>
    </row>
    <row r="331" spans="3:11">
      <c r="C331" s="1233" t="s">
        <v>355</v>
      </c>
      <c r="D331" s="923"/>
      <c r="E331" s="923"/>
      <c r="F331" s="923"/>
      <c r="G331" s="923"/>
      <c r="H331" s="923"/>
      <c r="I331" s="913"/>
      <c r="K331" s="1042"/>
    </row>
    <row r="332" spans="3:11">
      <c r="C332" s="1233" t="s">
        <v>355</v>
      </c>
      <c r="D332" s="923"/>
      <c r="E332" s="923"/>
      <c r="F332" s="923"/>
      <c r="G332" s="923"/>
      <c r="H332" s="923"/>
      <c r="I332" s="913"/>
      <c r="K332" s="1042"/>
    </row>
    <row r="333" spans="3:11">
      <c r="C333" s="1233" t="s">
        <v>355</v>
      </c>
      <c r="D333" s="923"/>
      <c r="E333" s="923"/>
      <c r="F333" s="923"/>
      <c r="G333" s="923"/>
      <c r="H333" s="923"/>
      <c r="I333" s="913"/>
      <c r="K333" s="1042"/>
    </row>
    <row r="334" spans="3:11">
      <c r="C334" s="1233" t="s">
        <v>355</v>
      </c>
      <c r="D334" s="923"/>
      <c r="E334" s="923"/>
      <c r="F334" s="923"/>
      <c r="G334" s="923"/>
      <c r="H334" s="923"/>
      <c r="I334" s="913"/>
      <c r="K334" s="1042"/>
    </row>
    <row r="335" spans="3:11">
      <c r="C335" s="1032" t="s">
        <v>796</v>
      </c>
      <c r="D335" s="923"/>
      <c r="E335" s="923"/>
      <c r="F335" s="923"/>
      <c r="G335" s="923"/>
      <c r="H335" s="923"/>
      <c r="I335" s="913"/>
      <c r="K335" s="1042"/>
    </row>
    <row r="336" spans="3:11">
      <c r="C336" s="1233" t="s">
        <v>355</v>
      </c>
      <c r="D336" s="923"/>
      <c r="E336" s="923"/>
      <c r="F336" s="923"/>
      <c r="G336" s="923"/>
      <c r="H336" s="923"/>
      <c r="I336" s="913"/>
      <c r="K336" s="1042"/>
    </row>
    <row r="337" spans="1:11">
      <c r="C337" s="1233" t="s">
        <v>355</v>
      </c>
      <c r="D337" s="923"/>
      <c r="E337" s="923"/>
      <c r="F337" s="923"/>
      <c r="G337" s="923"/>
      <c r="H337" s="923"/>
      <c r="I337" s="913"/>
      <c r="K337" s="1042"/>
    </row>
    <row r="338" spans="1:11">
      <c r="C338" s="1233" t="s">
        <v>355</v>
      </c>
      <c r="D338" s="923"/>
      <c r="E338" s="923"/>
      <c r="F338" s="923"/>
      <c r="G338" s="923"/>
      <c r="H338" s="923"/>
      <c r="I338" s="913"/>
      <c r="K338" s="1042"/>
    </row>
    <row r="339" spans="1:11" s="1042" customFormat="1">
      <c r="A339" s="835"/>
      <c r="B339" s="835"/>
      <c r="C339" s="1032" t="s">
        <v>797</v>
      </c>
      <c r="D339" s="923"/>
      <c r="E339" s="923"/>
      <c r="F339" s="923"/>
      <c r="G339" s="923"/>
      <c r="H339" s="923"/>
      <c r="I339" s="913"/>
    </row>
    <row r="340" spans="1:11" s="1042" customFormat="1">
      <c r="A340" s="835"/>
      <c r="B340" s="835"/>
      <c r="C340" s="1233" t="s">
        <v>355</v>
      </c>
      <c r="D340" s="923"/>
      <c r="E340" s="923"/>
      <c r="F340" s="923"/>
      <c r="G340" s="923"/>
      <c r="H340" s="923"/>
      <c r="I340" s="913"/>
    </row>
    <row r="341" spans="1:11" s="1042" customFormat="1">
      <c r="A341" s="835"/>
      <c r="B341" s="835"/>
      <c r="C341" s="1233" t="s">
        <v>355</v>
      </c>
      <c r="D341" s="923"/>
      <c r="E341" s="923"/>
      <c r="F341" s="923"/>
      <c r="G341" s="923"/>
      <c r="H341" s="923"/>
      <c r="I341" s="913"/>
    </row>
    <row r="342" spans="1:11" s="1042" customFormat="1">
      <c r="A342" s="835"/>
      <c r="B342" s="835"/>
      <c r="C342" s="1233" t="s">
        <v>355</v>
      </c>
      <c r="D342" s="923"/>
      <c r="E342" s="923"/>
      <c r="F342" s="923"/>
      <c r="G342" s="923"/>
      <c r="H342" s="923"/>
      <c r="I342" s="913"/>
    </row>
    <row r="343" spans="1:11">
      <c r="C343" s="1035" t="s">
        <v>27</v>
      </c>
      <c r="D343" s="1065"/>
      <c r="E343" s="1065"/>
      <c r="F343" s="1065"/>
      <c r="G343" s="1065"/>
      <c r="H343" s="1065"/>
      <c r="I343" s="1074"/>
      <c r="K343" s="1042"/>
    </row>
    <row r="344" spans="1:11">
      <c r="C344" s="1042"/>
      <c r="D344" s="861"/>
      <c r="E344" s="861"/>
      <c r="F344" s="861"/>
      <c r="G344" s="861"/>
      <c r="H344" s="861"/>
      <c r="I344" s="1076"/>
      <c r="K344" s="1042"/>
    </row>
    <row r="345" spans="1:11">
      <c r="C345" s="1035" t="s">
        <v>28</v>
      </c>
      <c r="D345" s="1065"/>
      <c r="E345" s="1065"/>
      <c r="F345" s="1065"/>
      <c r="G345" s="1065"/>
      <c r="H345" s="1065"/>
      <c r="I345" s="1074"/>
      <c r="K345" s="1042"/>
    </row>
    <row r="346" spans="1:11">
      <c r="C346" s="1042" t="s">
        <v>773</v>
      </c>
      <c r="D346" s="908"/>
      <c r="E346" s="908"/>
      <c r="F346" s="908"/>
      <c r="G346" s="908"/>
      <c r="H346" s="908"/>
      <c r="I346" s="908"/>
      <c r="J346" s="908"/>
    </row>
    <row r="347" spans="1:11">
      <c r="C347" s="1042" t="s">
        <v>774</v>
      </c>
    </row>
    <row r="348" spans="1:11">
      <c r="C348" s="1045" t="s">
        <v>791</v>
      </c>
    </row>
  </sheetData>
  <mergeCells count="65">
    <mergeCell ref="I317:I318"/>
    <mergeCell ref="F317:F318"/>
    <mergeCell ref="C317:C318"/>
    <mergeCell ref="D317:D318"/>
    <mergeCell ref="E317:E318"/>
    <mergeCell ref="G317:G318"/>
    <mergeCell ref="H317:H318"/>
    <mergeCell ref="I142:I143"/>
    <mergeCell ref="C277:K277"/>
    <mergeCell ref="C280:C281"/>
    <mergeCell ref="D280:D281"/>
    <mergeCell ref="E280:G280"/>
    <mergeCell ref="H280:H281"/>
    <mergeCell ref="I280:I281"/>
    <mergeCell ref="J280:J281"/>
    <mergeCell ref="K280:K281"/>
    <mergeCell ref="C142:C143"/>
    <mergeCell ref="D142:D143"/>
    <mergeCell ref="E142:E143"/>
    <mergeCell ref="C232:J232"/>
    <mergeCell ref="J179:J180"/>
    <mergeCell ref="K179:K180"/>
    <mergeCell ref="C2:K2"/>
    <mergeCell ref="M2:U2"/>
    <mergeCell ref="M5:M6"/>
    <mergeCell ref="N5:N6"/>
    <mergeCell ref="O5:Q5"/>
    <mergeCell ref="R5:R6"/>
    <mergeCell ref="S5:S6"/>
    <mergeCell ref="T5:T6"/>
    <mergeCell ref="U5:U6"/>
    <mergeCell ref="K5:K6"/>
    <mergeCell ref="E5:G5"/>
    <mergeCell ref="I5:I6"/>
    <mergeCell ref="J5:J6"/>
    <mergeCell ref="H5:H6"/>
    <mergeCell ref="C5:C6"/>
    <mergeCell ref="D5:D6"/>
    <mergeCell ref="M232:T232"/>
    <mergeCell ref="M58:T58"/>
    <mergeCell ref="M176:U176"/>
    <mergeCell ref="M179:M180"/>
    <mergeCell ref="N179:N180"/>
    <mergeCell ref="O179:Q179"/>
    <mergeCell ref="R179:R180"/>
    <mergeCell ref="S179:S180"/>
    <mergeCell ref="T179:T180"/>
    <mergeCell ref="U179:U180"/>
    <mergeCell ref="O229:Q229"/>
    <mergeCell ref="O55:Q55"/>
    <mergeCell ref="C58:J58"/>
    <mergeCell ref="C176:K176"/>
    <mergeCell ref="C179:C180"/>
    <mergeCell ref="D179:D180"/>
    <mergeCell ref="E179:G179"/>
    <mergeCell ref="H179:H180"/>
    <mergeCell ref="I179:I180"/>
    <mergeCell ref="C102:K102"/>
    <mergeCell ref="C105:C106"/>
    <mergeCell ref="D105:D106"/>
    <mergeCell ref="E105:G105"/>
    <mergeCell ref="H105:H106"/>
    <mergeCell ref="I105:I106"/>
    <mergeCell ref="J105:J106"/>
    <mergeCell ref="K105:K106"/>
  </mergeCells>
  <hyperlinks>
    <hyperlink ref="A232" location="Índice!A1" display="Índice!A1" xr:uid="{00000000-0004-0000-1500-000000000000}"/>
    <hyperlink ref="A176" location="Índice!A1" display="Índice!A1" xr:uid="{00000000-0004-0000-1500-000001000000}"/>
    <hyperlink ref="A1" location="Índice!A1" display="Índice!A1" xr:uid="{00000000-0004-0000-1500-000002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24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101" min="2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160"/>
  <sheetViews>
    <sheetView showGridLines="0" zoomScale="80" zoomScaleNormal="80" zoomScaleSheetLayoutView="50" workbookViewId="0">
      <selection activeCell="C130" sqref="C130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63" style="274" bestFit="1" customWidth="1"/>
    <col min="4" max="8" width="16.6640625" style="274" customWidth="1"/>
    <col min="9" max="9" width="19.5546875" style="274" customWidth="1"/>
    <col min="10" max="10" width="16.5546875" style="274" bestFit="1" customWidth="1"/>
    <col min="11" max="16384" width="9.109375" style="274"/>
  </cols>
  <sheetData>
    <row r="1" spans="1:21" ht="42" customHeight="1">
      <c r="A1" s="579" t="s">
        <v>321</v>
      </c>
    </row>
    <row r="2" spans="1:21" ht="36" customHeight="1">
      <c r="C2" s="1412" t="s">
        <v>752</v>
      </c>
      <c r="D2" s="1412"/>
      <c r="E2" s="1412"/>
      <c r="F2" s="1412"/>
      <c r="G2" s="1412"/>
      <c r="H2" s="1412"/>
      <c r="I2" s="1412"/>
      <c r="J2" s="1412"/>
    </row>
    <row r="3" spans="1:21" ht="15.6">
      <c r="C3" s="643"/>
      <c r="D3" s="643"/>
      <c r="E3" s="643"/>
      <c r="F3" s="643"/>
      <c r="G3" s="643"/>
      <c r="H3" s="643"/>
      <c r="I3" s="643"/>
      <c r="J3" s="643"/>
      <c r="N3" s="1400"/>
      <c r="O3" s="1400"/>
      <c r="P3" s="1400"/>
      <c r="Q3" s="1400"/>
      <c r="R3" s="1400"/>
    </row>
    <row r="4" spans="1:21" ht="26.4">
      <c r="C4" s="249" t="s">
        <v>0</v>
      </c>
      <c r="D4" s="488"/>
      <c r="E4" s="200"/>
      <c r="F4" s="489"/>
      <c r="G4" s="488"/>
      <c r="H4" s="488"/>
      <c r="I4" s="490"/>
      <c r="J4" s="486" t="s">
        <v>377</v>
      </c>
      <c r="N4" s="1400"/>
      <c r="O4" s="1400"/>
      <c r="P4" s="1400"/>
      <c r="Q4" s="1400"/>
    </row>
    <row r="5" spans="1:21" ht="24.9" customHeight="1">
      <c r="C5" s="1416" t="s">
        <v>278</v>
      </c>
      <c r="D5" s="1418" t="s">
        <v>1</v>
      </c>
      <c r="E5" s="1420" t="s">
        <v>2</v>
      </c>
      <c r="F5" s="1421"/>
      <c r="G5" s="1422" t="s">
        <v>3</v>
      </c>
      <c r="H5" s="1424" t="s">
        <v>4</v>
      </c>
      <c r="I5" s="1426" t="s">
        <v>526</v>
      </c>
      <c r="J5" s="1414" t="s">
        <v>5</v>
      </c>
      <c r="N5" s="1400"/>
      <c r="O5" s="1400"/>
      <c r="P5" s="1400"/>
      <c r="Q5" s="1400"/>
      <c r="R5" s="1400"/>
      <c r="S5" s="1400"/>
      <c r="T5" s="1400"/>
      <c r="U5" s="1400"/>
    </row>
    <row r="6" spans="1:21" ht="27.6">
      <c r="C6" s="1442"/>
      <c r="D6" s="1419"/>
      <c r="E6" s="639" t="s">
        <v>6</v>
      </c>
      <c r="F6" s="639" t="s">
        <v>7</v>
      </c>
      <c r="G6" s="1423"/>
      <c r="H6" s="1425"/>
      <c r="I6" s="1427"/>
      <c r="J6" s="1415"/>
      <c r="N6" s="1400"/>
      <c r="O6" s="1400"/>
      <c r="P6" s="1400"/>
      <c r="Q6" s="1400"/>
      <c r="R6" s="1400"/>
    </row>
    <row r="7" spans="1:21" ht="9" customHeight="1">
      <c r="C7" s="308"/>
      <c r="D7" s="308"/>
      <c r="E7" s="315"/>
      <c r="F7" s="315"/>
      <c r="G7" s="315"/>
      <c r="H7" s="497"/>
      <c r="I7" s="308"/>
      <c r="J7" s="315"/>
    </row>
    <row r="8" spans="1:21">
      <c r="C8" s="316" t="s">
        <v>8</v>
      </c>
      <c r="D8" s="289"/>
      <c r="E8" s="499"/>
      <c r="F8" s="499"/>
      <c r="G8" s="499"/>
      <c r="H8" s="507"/>
      <c r="I8" s="498"/>
      <c r="J8" s="499"/>
    </row>
    <row r="9" spans="1:21">
      <c r="C9" s="313" t="s">
        <v>9</v>
      </c>
      <c r="D9" s="290"/>
      <c r="E9" s="290"/>
      <c r="F9" s="290"/>
      <c r="G9" s="290"/>
      <c r="H9" s="290"/>
      <c r="I9" s="290"/>
      <c r="J9" s="508"/>
    </row>
    <row r="10" spans="1:21">
      <c r="C10" s="313" t="s">
        <v>10</v>
      </c>
      <c r="D10" s="290"/>
      <c r="E10" s="290"/>
      <c r="F10" s="290"/>
      <c r="G10" s="290"/>
      <c r="H10" s="290"/>
      <c r="I10" s="290"/>
      <c r="J10" s="508"/>
    </row>
    <row r="11" spans="1:21">
      <c r="C11" s="313"/>
      <c r="D11" s="290"/>
      <c r="E11" s="290"/>
      <c r="F11" s="290"/>
      <c r="G11" s="290"/>
      <c r="H11" s="290"/>
      <c r="I11" s="290"/>
      <c r="J11" s="508"/>
    </row>
    <row r="12" spans="1:21" ht="21.75" customHeight="1">
      <c r="C12" s="63" t="s">
        <v>11</v>
      </c>
      <c r="D12" s="32"/>
      <c r="E12" s="32"/>
      <c r="F12" s="32"/>
      <c r="G12" s="32"/>
      <c r="H12" s="32"/>
      <c r="I12" s="32"/>
      <c r="J12" s="61"/>
    </row>
    <row r="13" spans="1:21">
      <c r="C13" s="318"/>
      <c r="D13" s="285"/>
      <c r="E13" s="285"/>
      <c r="F13" s="285"/>
      <c r="G13" s="285"/>
      <c r="H13" s="285"/>
      <c r="I13" s="285"/>
      <c r="J13" s="295"/>
    </row>
    <row r="14" spans="1:21">
      <c r="C14" s="318" t="s">
        <v>12</v>
      </c>
      <c r="D14" s="285"/>
      <c r="E14" s="285"/>
      <c r="F14" s="285"/>
      <c r="G14" s="285"/>
      <c r="H14" s="285"/>
      <c r="I14" s="285"/>
      <c r="J14" s="295"/>
    </row>
    <row r="15" spans="1:21">
      <c r="C15" s="313" t="s">
        <v>13</v>
      </c>
      <c r="D15" s="290"/>
      <c r="E15" s="290"/>
      <c r="F15" s="290"/>
      <c r="G15" s="290"/>
      <c r="H15" s="290"/>
      <c r="I15" s="290"/>
      <c r="J15" s="508"/>
    </row>
    <row r="16" spans="1:21">
      <c r="C16" s="313" t="s">
        <v>14</v>
      </c>
      <c r="D16" s="290"/>
      <c r="E16" s="290"/>
      <c r="F16" s="290"/>
      <c r="G16" s="290"/>
      <c r="H16" s="290"/>
      <c r="I16" s="290"/>
      <c r="J16" s="508"/>
    </row>
    <row r="17" spans="3:10">
      <c r="C17" s="313" t="s">
        <v>15</v>
      </c>
      <c r="D17" s="285"/>
      <c r="E17" s="290"/>
      <c r="F17" s="290"/>
      <c r="G17" s="290"/>
      <c r="H17" s="290"/>
      <c r="I17" s="290"/>
      <c r="J17" s="295"/>
    </row>
    <row r="18" spans="3:10">
      <c r="C18" s="214" t="s">
        <v>54</v>
      </c>
      <c r="D18" s="290"/>
      <c r="E18" s="290"/>
      <c r="F18" s="290"/>
      <c r="G18" s="290"/>
      <c r="H18" s="290"/>
      <c r="I18" s="290"/>
      <c r="J18" s="508"/>
    </row>
    <row r="19" spans="3:10">
      <c r="C19" s="214" t="s">
        <v>55</v>
      </c>
      <c r="D19" s="290"/>
      <c r="E19" s="290"/>
      <c r="F19" s="290"/>
      <c r="G19" s="290"/>
      <c r="H19" s="290"/>
      <c r="I19" s="290"/>
      <c r="J19" s="508"/>
    </row>
    <row r="20" spans="3:10">
      <c r="C20" s="214" t="s">
        <v>56</v>
      </c>
      <c r="D20" s="290"/>
      <c r="E20" s="290"/>
      <c r="F20" s="290"/>
      <c r="G20" s="290"/>
      <c r="H20" s="290"/>
      <c r="I20" s="290"/>
      <c r="J20" s="508"/>
    </row>
    <row r="21" spans="3:10">
      <c r="C21" s="214" t="s">
        <v>57</v>
      </c>
      <c r="D21" s="290"/>
      <c r="E21" s="290"/>
      <c r="F21" s="290"/>
      <c r="G21" s="290"/>
      <c r="H21" s="290"/>
      <c r="I21" s="290"/>
      <c r="J21" s="508"/>
    </row>
    <row r="22" spans="3:10">
      <c r="C22" s="214" t="s">
        <v>58</v>
      </c>
      <c r="D22" s="290"/>
      <c r="E22" s="290"/>
      <c r="F22" s="290"/>
      <c r="G22" s="290"/>
      <c r="H22" s="290"/>
      <c r="I22" s="290"/>
      <c r="J22" s="508"/>
    </row>
    <row r="23" spans="3:10">
      <c r="C23" s="214" t="s">
        <v>59</v>
      </c>
      <c r="D23" s="290"/>
      <c r="E23" s="290"/>
      <c r="F23" s="290"/>
      <c r="G23" s="290"/>
      <c r="H23" s="290"/>
      <c r="I23" s="290"/>
      <c r="J23" s="508"/>
    </row>
    <row r="24" spans="3:10">
      <c r="C24" s="214" t="s">
        <v>21</v>
      </c>
      <c r="D24" s="290"/>
      <c r="E24" s="290"/>
      <c r="F24" s="290"/>
      <c r="G24" s="290"/>
      <c r="H24" s="290"/>
      <c r="I24" s="290"/>
      <c r="J24" s="508"/>
    </row>
    <row r="25" spans="3:10">
      <c r="C25" s="313" t="s">
        <v>22</v>
      </c>
      <c r="D25" s="290"/>
      <c r="E25" s="290"/>
      <c r="F25" s="290"/>
      <c r="G25" s="290"/>
      <c r="H25" s="290"/>
      <c r="I25" s="290"/>
      <c r="J25" s="508"/>
    </row>
    <row r="26" spans="3:10">
      <c r="C26" s="313" t="s">
        <v>23</v>
      </c>
      <c r="D26" s="290"/>
      <c r="E26" s="290"/>
      <c r="F26" s="290"/>
      <c r="G26" s="290"/>
      <c r="H26" s="290"/>
      <c r="I26" s="290"/>
      <c r="J26" s="508"/>
    </row>
    <row r="27" spans="3:10">
      <c r="C27" s="313" t="s">
        <v>24</v>
      </c>
      <c r="D27" s="290"/>
      <c r="E27" s="290"/>
      <c r="F27" s="290"/>
      <c r="G27" s="290"/>
      <c r="H27" s="290"/>
      <c r="I27" s="290"/>
      <c r="J27" s="508"/>
    </row>
    <row r="28" spans="3:10">
      <c r="C28" s="313" t="s">
        <v>25</v>
      </c>
      <c r="D28" s="290"/>
      <c r="E28" s="290"/>
      <c r="F28" s="290"/>
      <c r="G28" s="290"/>
      <c r="H28" s="290"/>
      <c r="I28" s="290"/>
      <c r="J28" s="508"/>
    </row>
    <row r="29" spans="3:10">
      <c r="C29" s="313" t="s">
        <v>26</v>
      </c>
      <c r="D29" s="285"/>
      <c r="E29" s="290"/>
      <c r="F29" s="290"/>
      <c r="G29" s="290"/>
      <c r="H29" s="290"/>
      <c r="I29" s="290"/>
      <c r="J29" s="295"/>
    </row>
    <row r="30" spans="3:10">
      <c r="C30" s="547" t="s">
        <v>60</v>
      </c>
      <c r="D30" s="285"/>
      <c r="E30" s="290"/>
      <c r="F30" s="290"/>
      <c r="G30" s="290"/>
      <c r="H30" s="290"/>
      <c r="I30" s="290"/>
      <c r="J30" s="295"/>
    </row>
    <row r="31" spans="3:10">
      <c r="C31" s="214" t="s">
        <v>54</v>
      </c>
      <c r="D31" s="290"/>
      <c r="E31" s="290"/>
      <c r="F31" s="290"/>
      <c r="G31" s="290"/>
      <c r="H31" s="290"/>
      <c r="I31" s="290"/>
      <c r="J31" s="508"/>
    </row>
    <row r="32" spans="3:10">
      <c r="C32" s="214" t="s">
        <v>55</v>
      </c>
      <c r="D32" s="290"/>
      <c r="E32" s="290"/>
      <c r="F32" s="290"/>
      <c r="G32" s="290"/>
      <c r="H32" s="290"/>
      <c r="I32" s="290"/>
      <c r="J32" s="508"/>
    </row>
    <row r="33" spans="1:10">
      <c r="C33" s="214" t="s">
        <v>56</v>
      </c>
      <c r="D33" s="290"/>
      <c r="E33" s="290"/>
      <c r="F33" s="290"/>
      <c r="G33" s="290"/>
      <c r="H33" s="290"/>
      <c r="I33" s="290"/>
      <c r="J33" s="508"/>
    </row>
    <row r="34" spans="1:10">
      <c r="C34" s="214" t="s">
        <v>57</v>
      </c>
      <c r="D34" s="290"/>
      <c r="E34" s="290"/>
      <c r="F34" s="290"/>
      <c r="G34" s="290"/>
      <c r="H34" s="290"/>
      <c r="I34" s="290"/>
      <c r="J34" s="508"/>
    </row>
    <row r="35" spans="1:10">
      <c r="C35" s="214" t="s">
        <v>58</v>
      </c>
      <c r="D35" s="290"/>
      <c r="E35" s="290"/>
      <c r="F35" s="290"/>
      <c r="G35" s="290"/>
      <c r="H35" s="290"/>
      <c r="I35" s="290"/>
      <c r="J35" s="508"/>
    </row>
    <row r="36" spans="1:10">
      <c r="C36" s="214" t="s">
        <v>59</v>
      </c>
      <c r="D36" s="290"/>
      <c r="E36" s="290"/>
      <c r="F36" s="290"/>
      <c r="G36" s="290"/>
      <c r="H36" s="290"/>
      <c r="I36" s="290"/>
      <c r="J36" s="508"/>
    </row>
    <row r="37" spans="1:10">
      <c r="C37" s="214" t="s">
        <v>21</v>
      </c>
      <c r="D37" s="290"/>
      <c r="E37" s="290"/>
      <c r="F37" s="290"/>
      <c r="G37" s="290"/>
      <c r="H37" s="290"/>
      <c r="I37" s="290"/>
      <c r="J37" s="508"/>
    </row>
    <row r="38" spans="1:10">
      <c r="C38" s="547" t="s">
        <v>10</v>
      </c>
      <c r="D38" s="290"/>
      <c r="E38" s="290"/>
      <c r="F38" s="290"/>
      <c r="G38" s="290"/>
      <c r="H38" s="290"/>
      <c r="I38" s="290"/>
      <c r="J38" s="508"/>
    </row>
    <row r="39" spans="1:10" ht="21.75" customHeight="1">
      <c r="C39" s="63" t="s">
        <v>27</v>
      </c>
      <c r="D39" s="32"/>
      <c r="E39" s="32"/>
      <c r="F39" s="32"/>
      <c r="G39" s="32"/>
      <c r="H39" s="32"/>
      <c r="I39" s="32"/>
      <c r="J39" s="61"/>
    </row>
    <row r="40" spans="1:10" ht="6" customHeight="1">
      <c r="D40" s="68"/>
      <c r="E40" s="68"/>
      <c r="F40" s="68"/>
      <c r="G40" s="68"/>
      <c r="H40" s="68"/>
      <c r="I40" s="68"/>
      <c r="J40" s="68"/>
    </row>
    <row r="41" spans="1:10" ht="21.75" customHeight="1">
      <c r="C41" s="63" t="s">
        <v>28</v>
      </c>
      <c r="D41" s="61"/>
      <c r="E41" s="61"/>
      <c r="F41" s="61"/>
      <c r="G41" s="61"/>
      <c r="H41" s="61"/>
      <c r="I41" s="61"/>
      <c r="J41" s="61"/>
    </row>
    <row r="47" spans="1:10" ht="36" customHeight="1">
      <c r="A47" s="658"/>
      <c r="C47" s="1412" t="s">
        <v>753</v>
      </c>
      <c r="D47" s="1412"/>
      <c r="E47" s="1412"/>
      <c r="F47" s="1412"/>
      <c r="G47" s="1412"/>
      <c r="H47" s="1412"/>
      <c r="I47" s="1412"/>
    </row>
    <row r="48" spans="1:10" ht="15.6">
      <c r="C48" s="643"/>
      <c r="D48" s="643"/>
      <c r="E48" s="643"/>
      <c r="F48" s="643"/>
      <c r="G48" s="643"/>
      <c r="H48" s="643"/>
      <c r="I48" s="643"/>
    </row>
    <row r="49" spans="3:10" ht="26.4">
      <c r="C49" s="249" t="s">
        <v>0</v>
      </c>
      <c r="D49" s="198"/>
      <c r="E49" s="199"/>
      <c r="F49" s="200"/>
      <c r="G49" s="201"/>
      <c r="H49" s="486" t="s">
        <v>377</v>
      </c>
      <c r="I49" s="486"/>
    </row>
    <row r="50" spans="3:10" ht="50.1" customHeight="1">
      <c r="C50" s="64" t="s">
        <v>61</v>
      </c>
      <c r="D50" s="62" t="s">
        <v>1</v>
      </c>
      <c r="E50" s="60" t="s">
        <v>29</v>
      </c>
      <c r="F50" s="60" t="s">
        <v>4</v>
      </c>
      <c r="G50" s="60" t="s">
        <v>526</v>
      </c>
      <c r="H50" s="60" t="s">
        <v>5</v>
      </c>
      <c r="I50" s="60" t="s">
        <v>30</v>
      </c>
      <c r="J50" s="65"/>
    </row>
    <row r="51" spans="3:10" ht="9" customHeight="1">
      <c r="C51" s="308"/>
      <c r="D51" s="308"/>
      <c r="E51" s="315"/>
      <c r="F51" s="315"/>
      <c r="G51" s="315"/>
      <c r="H51" s="315"/>
      <c r="I51" s="315"/>
      <c r="J51" s="315"/>
    </row>
    <row r="52" spans="3:10">
      <c r="C52" s="316" t="s">
        <v>8</v>
      </c>
      <c r="D52" s="291"/>
      <c r="E52" s="291"/>
      <c r="F52" s="291"/>
      <c r="G52" s="291"/>
      <c r="H52" s="291"/>
      <c r="I52" s="291"/>
    </row>
    <row r="53" spans="3:10">
      <c r="C53" s="313" t="s">
        <v>9</v>
      </c>
      <c r="D53" s="292"/>
      <c r="E53" s="292"/>
      <c r="F53" s="292"/>
      <c r="G53" s="292"/>
      <c r="H53" s="292"/>
      <c r="I53" s="317"/>
      <c r="J53" s="509"/>
    </row>
    <row r="54" spans="3:10">
      <c r="C54" s="313" t="s">
        <v>10</v>
      </c>
      <c r="D54" s="292"/>
      <c r="E54" s="292"/>
      <c r="F54" s="292"/>
      <c r="G54" s="292"/>
      <c r="H54" s="292"/>
      <c r="I54" s="317"/>
      <c r="J54" s="509"/>
    </row>
    <row r="55" spans="3:10">
      <c r="C55" s="313"/>
      <c r="D55" s="292"/>
      <c r="E55" s="292"/>
      <c r="F55" s="292"/>
      <c r="G55" s="292"/>
      <c r="H55" s="292"/>
      <c r="I55" s="495"/>
      <c r="J55" s="509"/>
    </row>
    <row r="56" spans="3:10" ht="21.75" customHeight="1">
      <c r="C56" s="63" t="s">
        <v>11</v>
      </c>
      <c r="D56" s="61"/>
      <c r="E56" s="61"/>
      <c r="F56" s="61"/>
      <c r="G56" s="61"/>
      <c r="H56" s="61"/>
      <c r="I56" s="67"/>
      <c r="J56" s="509"/>
    </row>
    <row r="57" spans="3:10">
      <c r="C57" s="318"/>
      <c r="D57" s="293"/>
      <c r="E57" s="293"/>
      <c r="F57" s="293"/>
      <c r="G57" s="293"/>
      <c r="H57" s="293"/>
      <c r="I57" s="496"/>
      <c r="J57" s="509"/>
    </row>
    <row r="58" spans="3:10">
      <c r="C58" s="318" t="s">
        <v>12</v>
      </c>
      <c r="D58" s="293"/>
      <c r="E58" s="293"/>
      <c r="F58" s="293"/>
      <c r="G58" s="293"/>
      <c r="H58" s="293"/>
      <c r="I58" s="496"/>
      <c r="J58" s="509"/>
    </row>
    <row r="59" spans="3:10">
      <c r="C59" s="313" t="s">
        <v>13</v>
      </c>
      <c r="D59" s="292"/>
      <c r="E59" s="292"/>
      <c r="F59" s="292"/>
      <c r="G59" s="292"/>
      <c r="H59" s="292"/>
      <c r="I59" s="317"/>
      <c r="J59" s="509"/>
    </row>
    <row r="60" spans="3:10">
      <c r="C60" s="313" t="s">
        <v>14</v>
      </c>
      <c r="D60" s="292"/>
      <c r="E60" s="292"/>
      <c r="F60" s="292"/>
      <c r="G60" s="292"/>
      <c r="H60" s="292"/>
      <c r="I60" s="317"/>
      <c r="J60" s="509"/>
    </row>
    <row r="61" spans="3:10">
      <c r="C61" s="313" t="s">
        <v>15</v>
      </c>
      <c r="D61" s="292"/>
      <c r="E61" s="292"/>
      <c r="F61" s="292"/>
      <c r="G61" s="292"/>
      <c r="H61" s="293"/>
      <c r="I61" s="317"/>
      <c r="J61" s="509"/>
    </row>
    <row r="62" spans="3:10">
      <c r="C62" s="214" t="s">
        <v>54</v>
      </c>
      <c r="D62" s="292"/>
      <c r="E62" s="292"/>
      <c r="F62" s="292"/>
      <c r="G62" s="292"/>
      <c r="H62" s="292"/>
      <c r="I62" s="317"/>
      <c r="J62" s="509"/>
    </row>
    <row r="63" spans="3:10">
      <c r="C63" s="214" t="s">
        <v>55</v>
      </c>
      <c r="D63" s="292"/>
      <c r="E63" s="292"/>
      <c r="F63" s="292"/>
      <c r="G63" s="292"/>
      <c r="H63" s="292"/>
      <c r="I63" s="317"/>
      <c r="J63" s="509"/>
    </row>
    <row r="64" spans="3:10">
      <c r="C64" s="214" t="s">
        <v>56</v>
      </c>
      <c r="D64" s="292"/>
      <c r="E64" s="292"/>
      <c r="F64" s="292"/>
      <c r="G64" s="292"/>
      <c r="H64" s="292"/>
      <c r="I64" s="317"/>
      <c r="J64" s="509"/>
    </row>
    <row r="65" spans="3:10">
      <c r="C65" s="214" t="s">
        <v>57</v>
      </c>
      <c r="D65" s="292"/>
      <c r="E65" s="292"/>
      <c r="F65" s="292"/>
      <c r="G65" s="292"/>
      <c r="H65" s="292"/>
      <c r="I65" s="317"/>
      <c r="J65" s="509"/>
    </row>
    <row r="66" spans="3:10">
      <c r="C66" s="214" t="s">
        <v>58</v>
      </c>
      <c r="D66" s="292"/>
      <c r="E66" s="292"/>
      <c r="F66" s="292"/>
      <c r="G66" s="292"/>
      <c r="H66" s="292"/>
      <c r="I66" s="317"/>
      <c r="J66" s="509"/>
    </row>
    <row r="67" spans="3:10">
      <c r="C67" s="214" t="s">
        <v>59</v>
      </c>
      <c r="D67" s="292"/>
      <c r="E67" s="292"/>
      <c r="F67" s="292"/>
      <c r="G67" s="292"/>
      <c r="H67" s="292"/>
      <c r="I67" s="317"/>
      <c r="J67" s="509"/>
    </row>
    <row r="68" spans="3:10">
      <c r="C68" s="214" t="s">
        <v>21</v>
      </c>
      <c r="D68" s="292"/>
      <c r="E68" s="292"/>
      <c r="F68" s="292"/>
      <c r="G68" s="292"/>
      <c r="H68" s="292"/>
      <c r="I68" s="317"/>
      <c r="J68" s="509"/>
    </row>
    <row r="69" spans="3:10">
      <c r="C69" s="313" t="s">
        <v>22</v>
      </c>
      <c r="D69" s="292"/>
      <c r="E69" s="292"/>
      <c r="F69" s="292"/>
      <c r="G69" s="292"/>
      <c r="H69" s="292"/>
      <c r="I69" s="317"/>
      <c r="J69" s="509"/>
    </row>
    <row r="70" spans="3:10">
      <c r="C70" s="313" t="s">
        <v>23</v>
      </c>
      <c r="D70" s="292"/>
      <c r="E70" s="292"/>
      <c r="F70" s="292"/>
      <c r="G70" s="292"/>
      <c r="H70" s="292"/>
      <c r="I70" s="317"/>
      <c r="J70" s="509"/>
    </row>
    <row r="71" spans="3:10">
      <c r="C71" s="313" t="s">
        <v>24</v>
      </c>
      <c r="D71" s="292"/>
      <c r="E71" s="292"/>
      <c r="F71" s="292"/>
      <c r="G71" s="292"/>
      <c r="H71" s="292"/>
      <c r="I71" s="317"/>
      <c r="J71" s="509"/>
    </row>
    <row r="72" spans="3:10">
      <c r="C72" s="313" t="s">
        <v>25</v>
      </c>
      <c r="D72" s="292"/>
      <c r="E72" s="292"/>
      <c r="F72" s="292"/>
      <c r="G72" s="292"/>
      <c r="H72" s="292"/>
      <c r="I72" s="317"/>
      <c r="J72" s="509"/>
    </row>
    <row r="73" spans="3:10" ht="21.75" customHeight="1">
      <c r="C73" s="63" t="s">
        <v>27</v>
      </c>
      <c r="D73" s="61"/>
      <c r="E73" s="61"/>
      <c r="F73" s="61"/>
      <c r="G73" s="61"/>
      <c r="H73" s="61"/>
      <c r="I73" s="67"/>
      <c r="J73" s="509"/>
    </row>
    <row r="74" spans="3:10" ht="6" customHeight="1">
      <c r="D74" s="70"/>
      <c r="E74" s="70"/>
      <c r="F74" s="70"/>
      <c r="G74" s="70"/>
      <c r="H74" s="70"/>
      <c r="I74" s="307"/>
      <c r="J74" s="509"/>
    </row>
    <row r="75" spans="3:10" ht="21.75" customHeight="1">
      <c r="C75" s="63" t="s">
        <v>28</v>
      </c>
      <c r="D75" s="61"/>
      <c r="E75" s="61"/>
      <c r="F75" s="61"/>
      <c r="G75" s="61"/>
      <c r="H75" s="61"/>
      <c r="J75" s="509"/>
    </row>
    <row r="77" spans="3:10">
      <c r="C77" s="494"/>
      <c r="D77" s="509"/>
      <c r="E77" s="509"/>
      <c r="F77" s="509"/>
      <c r="G77" s="509"/>
      <c r="H77" s="509"/>
      <c r="I77" s="509"/>
    </row>
    <row r="78" spans="3:10">
      <c r="C78" s="494"/>
      <c r="D78" s="509"/>
      <c r="E78" s="509"/>
      <c r="F78" s="509"/>
      <c r="G78" s="509"/>
      <c r="H78" s="509"/>
      <c r="I78" s="509"/>
    </row>
    <row r="79" spans="3:10">
      <c r="C79" s="494"/>
      <c r="D79" s="509"/>
      <c r="E79" s="509"/>
      <c r="F79" s="509"/>
      <c r="G79" s="509"/>
      <c r="H79" s="509"/>
      <c r="I79" s="509"/>
    </row>
    <row r="80" spans="3:10">
      <c r="C80" s="494"/>
      <c r="D80" s="509"/>
      <c r="E80" s="509"/>
      <c r="F80" s="509"/>
      <c r="G80" s="509"/>
      <c r="H80" s="509"/>
      <c r="I80" s="509"/>
    </row>
    <row r="81" spans="1:10">
      <c r="C81" s="494"/>
      <c r="D81" s="509"/>
      <c r="E81" s="509"/>
      <c r="F81" s="509"/>
      <c r="G81" s="509"/>
      <c r="H81" s="509"/>
      <c r="I81" s="509"/>
    </row>
    <row r="82" spans="1:10">
      <c r="C82" s="494"/>
      <c r="D82" s="509"/>
      <c r="E82" s="509"/>
      <c r="F82" s="509"/>
      <c r="G82" s="509"/>
      <c r="H82" s="509"/>
      <c r="I82" s="509"/>
    </row>
    <row r="83" spans="1:10">
      <c r="C83" s="494"/>
      <c r="D83" s="509"/>
      <c r="E83" s="509"/>
      <c r="F83" s="509"/>
      <c r="G83" s="509"/>
      <c r="H83" s="509"/>
      <c r="I83" s="509"/>
    </row>
    <row r="84" spans="1:10" ht="36" customHeight="1">
      <c r="A84" s="658"/>
      <c r="C84" s="1412" t="s">
        <v>754</v>
      </c>
      <c r="D84" s="1412"/>
      <c r="E84" s="1412"/>
      <c r="F84" s="1412"/>
      <c r="G84" s="1412"/>
      <c r="H84" s="1412"/>
      <c r="I84" s="1412"/>
      <c r="J84" s="1412"/>
    </row>
    <row r="85" spans="1:10" ht="15.6">
      <c r="C85" s="643"/>
      <c r="D85" s="643"/>
      <c r="E85" s="643"/>
      <c r="F85" s="643"/>
      <c r="G85" s="643"/>
      <c r="H85" s="643"/>
      <c r="I85" s="643"/>
      <c r="J85" s="643"/>
    </row>
    <row r="86" spans="1:10" ht="26.4">
      <c r="C86" s="247" t="s">
        <v>257</v>
      </c>
      <c r="D86" s="488"/>
      <c r="E86" s="200"/>
      <c r="F86" s="489"/>
      <c r="G86" s="488"/>
      <c r="H86" s="488"/>
      <c r="I86" s="490"/>
      <c r="J86" s="486" t="s">
        <v>377</v>
      </c>
    </row>
    <row r="87" spans="1:10" ht="24.9" customHeight="1">
      <c r="C87" s="1416" t="s">
        <v>278</v>
      </c>
      <c r="D87" s="1418" t="s">
        <v>1</v>
      </c>
      <c r="E87" s="1420" t="s">
        <v>2</v>
      </c>
      <c r="F87" s="1421"/>
      <c r="G87" s="1422" t="s">
        <v>3</v>
      </c>
      <c r="H87" s="1424" t="s">
        <v>4</v>
      </c>
      <c r="I87" s="1426" t="s">
        <v>526</v>
      </c>
      <c r="J87" s="1414" t="s">
        <v>5</v>
      </c>
    </row>
    <row r="88" spans="1:10" ht="27.6">
      <c r="C88" s="1442"/>
      <c r="D88" s="1419"/>
      <c r="E88" s="639" t="s">
        <v>6</v>
      </c>
      <c r="F88" s="639" t="s">
        <v>7</v>
      </c>
      <c r="G88" s="1423"/>
      <c r="H88" s="1425"/>
      <c r="I88" s="1427"/>
      <c r="J88" s="1415"/>
    </row>
    <row r="89" spans="1:10" ht="9" customHeight="1">
      <c r="C89" s="308"/>
      <c r="D89" s="308"/>
      <c r="E89" s="315"/>
      <c r="F89" s="315"/>
      <c r="G89" s="315"/>
      <c r="H89" s="497"/>
      <c r="I89" s="308"/>
      <c r="J89" s="315"/>
    </row>
    <row r="90" spans="1:10">
      <c r="C90" s="316" t="s">
        <v>8</v>
      </c>
      <c r="D90" s="289"/>
      <c r="E90" s="499"/>
      <c r="F90" s="499"/>
      <c r="G90" s="499"/>
      <c r="H90" s="507"/>
      <c r="I90" s="498"/>
      <c r="J90" s="499"/>
    </row>
    <row r="91" spans="1:10">
      <c r="C91" s="313" t="s">
        <v>9</v>
      </c>
      <c r="D91" s="290"/>
      <c r="E91" s="290"/>
      <c r="F91" s="290"/>
      <c r="G91" s="290"/>
      <c r="H91" s="290"/>
      <c r="I91" s="290"/>
      <c r="J91" s="508"/>
    </row>
    <row r="92" spans="1:10">
      <c r="C92" s="313" t="s">
        <v>10</v>
      </c>
      <c r="D92" s="290"/>
      <c r="E92" s="290"/>
      <c r="F92" s="290"/>
      <c r="G92" s="290"/>
      <c r="H92" s="290"/>
      <c r="I92" s="290"/>
      <c r="J92" s="508"/>
    </row>
    <row r="93" spans="1:10">
      <c r="C93" s="313"/>
      <c r="D93" s="290"/>
      <c r="E93" s="290"/>
      <c r="F93" s="290"/>
      <c r="G93" s="290"/>
      <c r="H93" s="290"/>
      <c r="I93" s="290"/>
      <c r="J93" s="508"/>
    </row>
    <row r="94" spans="1:10" ht="21.75" customHeight="1">
      <c r="C94" s="63" t="s">
        <v>11</v>
      </c>
      <c r="D94" s="32"/>
      <c r="E94" s="32"/>
      <c r="F94" s="32"/>
      <c r="G94" s="32"/>
      <c r="H94" s="32"/>
      <c r="I94" s="32"/>
      <c r="J94" s="61"/>
    </row>
    <row r="95" spans="1:10">
      <c r="C95" s="318"/>
      <c r="D95" s="285"/>
      <c r="E95" s="285"/>
      <c r="F95" s="285"/>
      <c r="G95" s="285"/>
      <c r="H95" s="285"/>
      <c r="I95" s="285"/>
      <c r="J95" s="295"/>
    </row>
    <row r="96" spans="1:10">
      <c r="C96" s="318" t="s">
        <v>12</v>
      </c>
      <c r="D96" s="285"/>
      <c r="E96" s="285"/>
      <c r="F96" s="285"/>
      <c r="G96" s="285"/>
      <c r="H96" s="285"/>
      <c r="I96" s="285"/>
      <c r="J96" s="295"/>
    </row>
    <row r="97" spans="3:10">
      <c r="C97" s="313" t="s">
        <v>13</v>
      </c>
      <c r="D97" s="290"/>
      <c r="E97" s="290"/>
      <c r="F97" s="290"/>
      <c r="G97" s="290"/>
      <c r="H97" s="290"/>
      <c r="I97" s="290"/>
      <c r="J97" s="508"/>
    </row>
    <row r="98" spans="3:10">
      <c r="C98" s="313" t="s">
        <v>14</v>
      </c>
      <c r="D98" s="290"/>
      <c r="E98" s="290"/>
      <c r="F98" s="290"/>
      <c r="G98" s="290"/>
      <c r="H98" s="290"/>
      <c r="I98" s="290"/>
      <c r="J98" s="508"/>
    </row>
    <row r="99" spans="3:10">
      <c r="C99" s="313" t="s">
        <v>15</v>
      </c>
      <c r="D99" s="285"/>
      <c r="E99" s="290"/>
      <c r="F99" s="290"/>
      <c r="G99" s="290"/>
      <c r="H99" s="290"/>
      <c r="I99" s="290"/>
      <c r="J99" s="295"/>
    </row>
    <row r="100" spans="3:10">
      <c r="C100" s="214" t="s">
        <v>54</v>
      </c>
      <c r="D100" s="290"/>
      <c r="E100" s="290"/>
      <c r="F100" s="290"/>
      <c r="G100" s="290"/>
      <c r="H100" s="290"/>
      <c r="I100" s="290"/>
      <c r="J100" s="508"/>
    </row>
    <row r="101" spans="3:10">
      <c r="C101" s="214" t="s">
        <v>55</v>
      </c>
      <c r="D101" s="290"/>
      <c r="E101" s="290"/>
      <c r="F101" s="290"/>
      <c r="G101" s="290"/>
      <c r="H101" s="290"/>
      <c r="I101" s="290"/>
      <c r="J101" s="508"/>
    </row>
    <row r="102" spans="3:10">
      <c r="C102" s="214" t="s">
        <v>56</v>
      </c>
      <c r="D102" s="290"/>
      <c r="E102" s="290"/>
      <c r="F102" s="290"/>
      <c r="G102" s="290"/>
      <c r="H102" s="290"/>
      <c r="I102" s="290"/>
      <c r="J102" s="508"/>
    </row>
    <row r="103" spans="3:10">
      <c r="C103" s="214" t="s">
        <v>57</v>
      </c>
      <c r="D103" s="290"/>
      <c r="E103" s="290"/>
      <c r="F103" s="290"/>
      <c r="G103" s="290"/>
      <c r="H103" s="290"/>
      <c r="I103" s="290"/>
      <c r="J103" s="508"/>
    </row>
    <row r="104" spans="3:10">
      <c r="C104" s="214" t="s">
        <v>58</v>
      </c>
      <c r="D104" s="290"/>
      <c r="E104" s="290"/>
      <c r="F104" s="290"/>
      <c r="G104" s="290"/>
      <c r="H104" s="290"/>
      <c r="I104" s="290"/>
      <c r="J104" s="508"/>
    </row>
    <row r="105" spans="3:10">
      <c r="C105" s="214" t="s">
        <v>59</v>
      </c>
      <c r="D105" s="290"/>
      <c r="E105" s="290"/>
      <c r="F105" s="290"/>
      <c r="G105" s="290"/>
      <c r="H105" s="290"/>
      <c r="I105" s="290"/>
      <c r="J105" s="508"/>
    </row>
    <row r="106" spans="3:10">
      <c r="C106" s="214" t="s">
        <v>21</v>
      </c>
      <c r="D106" s="290"/>
      <c r="E106" s="290"/>
      <c r="F106" s="290"/>
      <c r="G106" s="290"/>
      <c r="H106" s="290"/>
      <c r="I106" s="290"/>
      <c r="J106" s="508"/>
    </row>
    <row r="107" spans="3:10">
      <c r="C107" s="313" t="s">
        <v>22</v>
      </c>
      <c r="D107" s="290"/>
      <c r="E107" s="290"/>
      <c r="F107" s="290"/>
      <c r="G107" s="290"/>
      <c r="H107" s="290"/>
      <c r="I107" s="290"/>
      <c r="J107" s="508"/>
    </row>
    <row r="108" spans="3:10">
      <c r="C108" s="313" t="s">
        <v>23</v>
      </c>
      <c r="D108" s="290"/>
      <c r="E108" s="290"/>
      <c r="F108" s="290"/>
      <c r="G108" s="290"/>
      <c r="H108" s="290"/>
      <c r="I108" s="290"/>
      <c r="J108" s="508"/>
    </row>
    <row r="109" spans="3:10">
      <c r="C109" s="313" t="s">
        <v>24</v>
      </c>
      <c r="D109" s="290"/>
      <c r="E109" s="290"/>
      <c r="F109" s="290"/>
      <c r="G109" s="290"/>
      <c r="H109" s="290"/>
      <c r="I109" s="290"/>
      <c r="J109" s="508"/>
    </row>
    <row r="110" spans="3:10">
      <c r="C110" s="313" t="s">
        <v>25</v>
      </c>
      <c r="D110" s="290"/>
      <c r="E110" s="290"/>
      <c r="F110" s="290"/>
      <c r="G110" s="290"/>
      <c r="H110" s="290"/>
      <c r="I110" s="290"/>
      <c r="J110" s="508"/>
    </row>
    <row r="111" spans="3:10">
      <c r="C111" s="313" t="s">
        <v>26</v>
      </c>
      <c r="D111" s="285"/>
      <c r="E111" s="290"/>
      <c r="F111" s="290"/>
      <c r="G111" s="290"/>
      <c r="H111" s="290"/>
      <c r="I111" s="290"/>
      <c r="J111" s="295"/>
    </row>
    <row r="112" spans="3:10">
      <c r="C112" s="547" t="s">
        <v>60</v>
      </c>
      <c r="D112" s="285"/>
      <c r="E112" s="290"/>
      <c r="F112" s="290"/>
      <c r="G112" s="290"/>
      <c r="H112" s="290"/>
      <c r="I112" s="290"/>
      <c r="J112" s="295"/>
    </row>
    <row r="113" spans="3:10">
      <c r="C113" s="214" t="s">
        <v>54</v>
      </c>
      <c r="D113" s="290"/>
      <c r="E113" s="290"/>
      <c r="F113" s="290"/>
      <c r="G113" s="290"/>
      <c r="H113" s="290"/>
      <c r="I113" s="290"/>
      <c r="J113" s="508"/>
    </row>
    <row r="114" spans="3:10">
      <c r="C114" s="214" t="s">
        <v>55</v>
      </c>
      <c r="D114" s="290"/>
      <c r="E114" s="290"/>
      <c r="F114" s="290"/>
      <c r="G114" s="290"/>
      <c r="H114" s="290"/>
      <c r="I114" s="290"/>
      <c r="J114" s="508"/>
    </row>
    <row r="115" spans="3:10">
      <c r="C115" s="214" t="s">
        <v>56</v>
      </c>
      <c r="D115" s="290"/>
      <c r="E115" s="290"/>
      <c r="F115" s="290"/>
      <c r="G115" s="290"/>
      <c r="H115" s="290"/>
      <c r="I115" s="290"/>
      <c r="J115" s="508"/>
    </row>
    <row r="116" spans="3:10">
      <c r="C116" s="214" t="s">
        <v>57</v>
      </c>
      <c r="D116" s="290"/>
      <c r="E116" s="290"/>
      <c r="F116" s="290"/>
      <c r="G116" s="290"/>
      <c r="H116" s="290"/>
      <c r="I116" s="290"/>
      <c r="J116" s="508"/>
    </row>
    <row r="117" spans="3:10">
      <c r="C117" s="214" t="s">
        <v>58</v>
      </c>
      <c r="D117" s="290"/>
      <c r="E117" s="290"/>
      <c r="F117" s="290"/>
      <c r="G117" s="290"/>
      <c r="H117" s="290"/>
      <c r="I117" s="290"/>
      <c r="J117" s="508"/>
    </row>
    <row r="118" spans="3:10">
      <c r="C118" s="214" t="s">
        <v>59</v>
      </c>
      <c r="D118" s="290"/>
      <c r="E118" s="290"/>
      <c r="F118" s="290"/>
      <c r="G118" s="290"/>
      <c r="H118" s="290"/>
      <c r="I118" s="290"/>
      <c r="J118" s="508"/>
    </row>
    <row r="119" spans="3:10">
      <c r="C119" s="214" t="s">
        <v>21</v>
      </c>
      <c r="D119" s="290"/>
      <c r="E119" s="290"/>
      <c r="F119" s="290"/>
      <c r="G119" s="290"/>
      <c r="H119" s="290"/>
      <c r="I119" s="290"/>
      <c r="J119" s="508"/>
    </row>
    <row r="120" spans="3:10">
      <c r="C120" s="547" t="s">
        <v>10</v>
      </c>
      <c r="D120" s="290"/>
      <c r="E120" s="290"/>
      <c r="F120" s="290"/>
      <c r="G120" s="290"/>
      <c r="H120" s="290"/>
      <c r="I120" s="290"/>
      <c r="J120" s="508"/>
    </row>
    <row r="121" spans="3:10" ht="21.75" customHeight="1">
      <c r="C121" s="63" t="s">
        <v>27</v>
      </c>
      <c r="D121" s="32"/>
      <c r="E121" s="32"/>
      <c r="F121" s="32"/>
      <c r="G121" s="32"/>
      <c r="H121" s="32"/>
      <c r="I121" s="32"/>
      <c r="J121" s="61"/>
    </row>
    <row r="122" spans="3:10" ht="6" customHeight="1">
      <c r="D122" s="68"/>
      <c r="E122" s="68"/>
      <c r="F122" s="68"/>
      <c r="G122" s="68"/>
      <c r="H122" s="68"/>
      <c r="I122" s="68"/>
      <c r="J122" s="68"/>
    </row>
    <row r="123" spans="3:10" ht="21.75" customHeight="1">
      <c r="C123" s="63" t="s">
        <v>28</v>
      </c>
      <c r="D123" s="61"/>
      <c r="E123" s="61"/>
      <c r="F123" s="61"/>
      <c r="G123" s="61"/>
      <c r="H123" s="61"/>
      <c r="I123" s="61"/>
      <c r="J123" s="61"/>
    </row>
    <row r="124" spans="3:10">
      <c r="C124" s="191"/>
      <c r="D124" s="191"/>
      <c r="E124" s="191"/>
      <c r="F124" s="191"/>
      <c r="G124" s="191"/>
      <c r="H124" s="191"/>
      <c r="I124" s="191"/>
      <c r="J124" s="191"/>
    </row>
    <row r="125" spans="3:10" ht="31.5" customHeight="1">
      <c r="C125" s="1413"/>
      <c r="D125" s="1413"/>
      <c r="E125" s="1413"/>
      <c r="F125" s="1413"/>
      <c r="G125" s="1413"/>
      <c r="H125" s="1413"/>
      <c r="I125" s="1413"/>
      <c r="J125" s="1413"/>
    </row>
    <row r="126" spans="3:10" ht="12.75" customHeight="1">
      <c r="C126" s="648"/>
    </row>
    <row r="127" spans="3:10" ht="12.75" customHeight="1">
      <c r="C127" s="648"/>
    </row>
    <row r="128" spans="3:10" ht="12.75" customHeight="1">
      <c r="C128" s="648"/>
    </row>
    <row r="129" spans="1:10" ht="36" customHeight="1">
      <c r="A129" s="658"/>
      <c r="C129" s="1412" t="s">
        <v>755</v>
      </c>
      <c r="D129" s="1412"/>
      <c r="E129" s="1412"/>
      <c r="F129" s="1412"/>
      <c r="G129" s="1412"/>
      <c r="H129" s="1412"/>
      <c r="I129" s="1412"/>
    </row>
    <row r="130" spans="1:10" ht="15.6">
      <c r="C130" s="643"/>
      <c r="D130" s="643"/>
      <c r="E130" s="643"/>
      <c r="F130" s="643"/>
      <c r="G130" s="643"/>
      <c r="H130" s="643"/>
      <c r="I130" s="643"/>
    </row>
    <row r="131" spans="1:10" ht="26.4">
      <c r="C131" s="247" t="s">
        <v>257</v>
      </c>
      <c r="D131" s="198"/>
      <c r="E131" s="199"/>
      <c r="F131" s="200"/>
      <c r="G131" s="201"/>
      <c r="H131" s="486" t="s">
        <v>377</v>
      </c>
      <c r="I131" s="486"/>
    </row>
    <row r="132" spans="1:10" ht="50.1" customHeight="1">
      <c r="C132" s="64" t="s">
        <v>61</v>
      </c>
      <c r="D132" s="62" t="s">
        <v>1</v>
      </c>
      <c r="E132" s="60" t="s">
        <v>29</v>
      </c>
      <c r="F132" s="60" t="s">
        <v>4</v>
      </c>
      <c r="G132" s="60" t="s">
        <v>526</v>
      </c>
      <c r="H132" s="60" t="s">
        <v>5</v>
      </c>
      <c r="I132" s="60" t="s">
        <v>30</v>
      </c>
      <c r="J132" s="65"/>
    </row>
    <row r="133" spans="1:10" ht="9" customHeight="1">
      <c r="C133" s="308"/>
      <c r="D133" s="308"/>
      <c r="E133" s="315"/>
      <c r="F133" s="315"/>
      <c r="G133" s="315"/>
    </row>
    <row r="134" spans="1:10">
      <c r="C134" s="316" t="s">
        <v>8</v>
      </c>
      <c r="D134" s="291"/>
      <c r="E134" s="291"/>
      <c r="F134" s="291"/>
      <c r="G134" s="291"/>
      <c r="H134" s="291"/>
      <c r="I134" s="291"/>
      <c r="J134" s="509"/>
    </row>
    <row r="135" spans="1:10">
      <c r="C135" s="313" t="s">
        <v>9</v>
      </c>
      <c r="D135" s="292"/>
      <c r="E135" s="292"/>
      <c r="F135" s="292"/>
      <c r="G135" s="292"/>
      <c r="H135" s="292"/>
      <c r="I135" s="317"/>
      <c r="J135" s="509"/>
    </row>
    <row r="136" spans="1:10">
      <c r="C136" s="313" t="s">
        <v>10</v>
      </c>
      <c r="D136" s="292"/>
      <c r="E136" s="292"/>
      <c r="F136" s="292"/>
      <c r="G136" s="292"/>
      <c r="H136" s="292"/>
      <c r="I136" s="317"/>
      <c r="J136" s="509"/>
    </row>
    <row r="137" spans="1:10">
      <c r="C137" s="313"/>
      <c r="D137" s="292"/>
      <c r="E137" s="292"/>
      <c r="F137" s="292"/>
      <c r="G137" s="292"/>
      <c r="H137" s="292"/>
      <c r="I137" s="495"/>
      <c r="J137" s="509"/>
    </row>
    <row r="138" spans="1:10" ht="21.75" customHeight="1">
      <c r="C138" s="63" t="s">
        <v>11</v>
      </c>
      <c r="D138" s="61"/>
      <c r="E138" s="61"/>
      <c r="F138" s="61"/>
      <c r="G138" s="61"/>
      <c r="H138" s="61"/>
      <c r="I138" s="67"/>
      <c r="J138" s="509"/>
    </row>
    <row r="139" spans="1:10">
      <c r="C139" s="318"/>
      <c r="D139" s="293"/>
      <c r="E139" s="293"/>
      <c r="F139" s="293"/>
      <c r="G139" s="293"/>
      <c r="H139" s="293"/>
      <c r="I139" s="496"/>
      <c r="J139" s="509"/>
    </row>
    <row r="140" spans="1:10">
      <c r="C140" s="318" t="s">
        <v>12</v>
      </c>
      <c r="D140" s="293"/>
      <c r="E140" s="293"/>
      <c r="F140" s="293"/>
      <c r="G140" s="293"/>
      <c r="H140" s="293"/>
      <c r="I140" s="496"/>
      <c r="J140" s="509"/>
    </row>
    <row r="141" spans="1:10">
      <c r="C141" s="313" t="s">
        <v>13</v>
      </c>
      <c r="D141" s="292"/>
      <c r="E141" s="292"/>
      <c r="F141" s="292"/>
      <c r="G141" s="292"/>
      <c r="H141" s="292"/>
      <c r="I141" s="317"/>
      <c r="J141" s="509"/>
    </row>
    <row r="142" spans="1:10">
      <c r="C142" s="313" t="s">
        <v>14</v>
      </c>
      <c r="D142" s="292"/>
      <c r="E142" s="292"/>
      <c r="F142" s="292"/>
      <c r="G142" s="292"/>
      <c r="H142" s="292"/>
      <c r="I142" s="317"/>
      <c r="J142" s="509"/>
    </row>
    <row r="143" spans="1:10">
      <c r="C143" s="313" t="s">
        <v>15</v>
      </c>
      <c r="D143" s="292"/>
      <c r="E143" s="292"/>
      <c r="F143" s="292"/>
      <c r="G143" s="292"/>
      <c r="H143" s="293"/>
      <c r="I143" s="317"/>
      <c r="J143" s="509"/>
    </row>
    <row r="144" spans="1:10">
      <c r="C144" s="214" t="s">
        <v>54</v>
      </c>
      <c r="D144" s="292"/>
      <c r="E144" s="292"/>
      <c r="F144" s="292"/>
      <c r="G144" s="292"/>
      <c r="H144" s="292"/>
      <c r="I144" s="317"/>
      <c r="J144" s="509"/>
    </row>
    <row r="145" spans="3:10">
      <c r="C145" s="214" t="s">
        <v>55</v>
      </c>
      <c r="D145" s="292"/>
      <c r="E145" s="292"/>
      <c r="F145" s="292"/>
      <c r="G145" s="292"/>
      <c r="H145" s="292"/>
      <c r="I145" s="317"/>
      <c r="J145" s="509"/>
    </row>
    <row r="146" spans="3:10">
      <c r="C146" s="214" t="s">
        <v>56</v>
      </c>
      <c r="D146" s="292"/>
      <c r="E146" s="292"/>
      <c r="F146" s="292"/>
      <c r="G146" s="292"/>
      <c r="H146" s="292"/>
      <c r="I146" s="317"/>
      <c r="J146" s="509"/>
    </row>
    <row r="147" spans="3:10">
      <c r="C147" s="214" t="s">
        <v>57</v>
      </c>
      <c r="D147" s="292"/>
      <c r="E147" s="292"/>
      <c r="F147" s="292"/>
      <c r="G147" s="292"/>
      <c r="H147" s="292"/>
      <c r="I147" s="317"/>
      <c r="J147" s="509"/>
    </row>
    <row r="148" spans="3:10">
      <c r="C148" s="214" t="s">
        <v>58</v>
      </c>
      <c r="D148" s="292"/>
      <c r="E148" s="292"/>
      <c r="F148" s="292"/>
      <c r="G148" s="292"/>
      <c r="H148" s="292"/>
      <c r="I148" s="317"/>
      <c r="J148" s="509"/>
    </row>
    <row r="149" spans="3:10">
      <c r="C149" s="214" t="s">
        <v>59</v>
      </c>
      <c r="D149" s="292"/>
      <c r="E149" s="292"/>
      <c r="F149" s="292"/>
      <c r="G149" s="292"/>
      <c r="H149" s="292"/>
      <c r="I149" s="317"/>
      <c r="J149" s="509"/>
    </row>
    <row r="150" spans="3:10">
      <c r="C150" s="214" t="s">
        <v>21</v>
      </c>
      <c r="D150" s="292"/>
      <c r="E150" s="292"/>
      <c r="F150" s="292"/>
      <c r="G150" s="292"/>
      <c r="H150" s="292"/>
      <c r="I150" s="317"/>
      <c r="J150" s="509"/>
    </row>
    <row r="151" spans="3:10">
      <c r="C151" s="313" t="s">
        <v>22</v>
      </c>
      <c r="D151" s="292"/>
      <c r="E151" s="292"/>
      <c r="F151" s="292"/>
      <c r="G151" s="292"/>
      <c r="H151" s="292"/>
      <c r="I151" s="317"/>
      <c r="J151" s="509"/>
    </row>
    <row r="152" spans="3:10">
      <c r="C152" s="313" t="s">
        <v>23</v>
      </c>
      <c r="D152" s="292"/>
      <c r="E152" s="292"/>
      <c r="F152" s="292"/>
      <c r="G152" s="292"/>
      <c r="H152" s="292"/>
      <c r="I152" s="317"/>
      <c r="J152" s="509"/>
    </row>
    <row r="153" spans="3:10">
      <c r="C153" s="313" t="s">
        <v>24</v>
      </c>
      <c r="D153" s="292"/>
      <c r="E153" s="292"/>
      <c r="F153" s="292"/>
      <c r="G153" s="292"/>
      <c r="H153" s="292"/>
      <c r="I153" s="317"/>
      <c r="J153" s="509"/>
    </row>
    <row r="154" spans="3:10">
      <c r="C154" s="313" t="s">
        <v>25</v>
      </c>
      <c r="D154" s="292"/>
      <c r="E154" s="292"/>
      <c r="F154" s="292"/>
      <c r="G154" s="292"/>
      <c r="H154" s="292"/>
      <c r="I154" s="317"/>
      <c r="J154" s="509"/>
    </row>
    <row r="155" spans="3:10" ht="21.75" customHeight="1">
      <c r="C155" s="63" t="s">
        <v>27</v>
      </c>
      <c r="D155" s="61"/>
      <c r="E155" s="61"/>
      <c r="F155" s="61"/>
      <c r="G155" s="61"/>
      <c r="H155" s="61"/>
      <c r="I155" s="67"/>
      <c r="J155" s="509"/>
    </row>
    <row r="156" spans="3:10" ht="6" customHeight="1">
      <c r="D156" s="70"/>
      <c r="E156" s="70"/>
      <c r="F156" s="70"/>
      <c r="G156" s="70"/>
      <c r="H156" s="70"/>
      <c r="I156" s="307"/>
      <c r="J156" s="509"/>
    </row>
    <row r="157" spans="3:10" ht="21.75" customHeight="1">
      <c r="C157" s="63" t="s">
        <v>28</v>
      </c>
      <c r="D157" s="61"/>
      <c r="E157" s="61"/>
      <c r="F157" s="61"/>
      <c r="G157" s="61"/>
      <c r="H157" s="61"/>
      <c r="J157" s="509"/>
    </row>
    <row r="158" spans="3:10">
      <c r="C158" s="191"/>
      <c r="D158" s="191"/>
      <c r="E158" s="191"/>
      <c r="F158" s="191"/>
      <c r="G158" s="191"/>
      <c r="H158" s="191"/>
      <c r="I158" s="191"/>
    </row>
    <row r="159" spans="3:10" ht="31.5" customHeight="1">
      <c r="C159" s="1413"/>
      <c r="D159" s="1413"/>
      <c r="E159" s="1413"/>
      <c r="F159" s="1413"/>
      <c r="G159" s="1413"/>
      <c r="H159" s="1413"/>
      <c r="I159" s="1413"/>
      <c r="J159" s="659"/>
    </row>
    <row r="160" spans="3:10">
      <c r="C160" s="483"/>
      <c r="D160" s="514"/>
      <c r="E160" s="514"/>
      <c r="F160" s="514"/>
      <c r="G160" s="514"/>
      <c r="H160" s="514"/>
      <c r="I160" s="514"/>
    </row>
  </sheetData>
  <mergeCells count="24">
    <mergeCell ref="C47:I47"/>
    <mergeCell ref="C2:J2"/>
    <mergeCell ref="N3:R3"/>
    <mergeCell ref="N4:Q4"/>
    <mergeCell ref="N5:U5"/>
    <mergeCell ref="N6:R6"/>
    <mergeCell ref="H5:H6"/>
    <mergeCell ref="I5:I6"/>
    <mergeCell ref="C159:I159"/>
    <mergeCell ref="J5:J6"/>
    <mergeCell ref="C87:C88"/>
    <mergeCell ref="D87:D88"/>
    <mergeCell ref="E87:F87"/>
    <mergeCell ref="G87:G88"/>
    <mergeCell ref="H87:H88"/>
    <mergeCell ref="I87:I88"/>
    <mergeCell ref="J87:J88"/>
    <mergeCell ref="C5:C6"/>
    <mergeCell ref="D5:D6"/>
    <mergeCell ref="E5:F5"/>
    <mergeCell ref="G5:G6"/>
    <mergeCell ref="C84:J84"/>
    <mergeCell ref="C125:J125"/>
    <mergeCell ref="C129:I129"/>
  </mergeCells>
  <hyperlinks>
    <hyperlink ref="A1" location="Índice!A1" display="Índice!A1" xr:uid="{00000000-0004-0000-16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1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76" min="2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6">
    <pageSetUpPr fitToPage="1"/>
  </sheetPr>
  <dimension ref="A1:Z117"/>
  <sheetViews>
    <sheetView showGridLines="0" zoomScale="70" zoomScaleNormal="70" workbookViewId="0">
      <selection activeCell="C1" sqref="C1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53.109375" style="274" bestFit="1" customWidth="1"/>
    <col min="4" max="14" width="18.33203125" style="274" customWidth="1"/>
    <col min="15" max="15" width="24.44140625" style="274" customWidth="1"/>
    <col min="16" max="16384" width="9.109375" style="274"/>
  </cols>
  <sheetData>
    <row r="1" spans="1:26" ht="42" customHeight="1">
      <c r="A1" s="579" t="s">
        <v>321</v>
      </c>
      <c r="S1" s="1400"/>
      <c r="T1" s="1400"/>
      <c r="U1" s="1400"/>
    </row>
    <row r="2" spans="1:26" ht="30" customHeight="1">
      <c r="C2" s="1412" t="s">
        <v>756</v>
      </c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S2" s="1400"/>
      <c r="T2" s="1454"/>
      <c r="U2" s="1454"/>
      <c r="V2" s="1454"/>
      <c r="W2" s="1454"/>
      <c r="X2" s="1454"/>
      <c r="Y2" s="1454"/>
      <c r="Z2" s="1454"/>
    </row>
    <row r="4" spans="1:26" ht="26.4">
      <c r="C4" s="248" t="s">
        <v>0</v>
      </c>
      <c r="D4" s="201"/>
      <c r="E4" s="201"/>
      <c r="F4" s="201"/>
      <c r="G4" s="201"/>
      <c r="H4" s="201"/>
      <c r="I4" s="201"/>
      <c r="J4" s="201"/>
      <c r="K4" s="201"/>
      <c r="O4" s="486" t="s">
        <v>377</v>
      </c>
    </row>
    <row r="5" spans="1:26" ht="25.5" customHeight="1">
      <c r="C5" s="1446" t="s">
        <v>79</v>
      </c>
      <c r="D5" s="1449" t="s">
        <v>32</v>
      </c>
      <c r="E5" s="1443" t="s">
        <v>33</v>
      </c>
      <c r="F5" s="1451"/>
      <c r="G5" s="1451"/>
      <c r="H5" s="1444"/>
      <c r="I5" s="777"/>
      <c r="J5" s="777"/>
      <c r="K5" s="793" t="s">
        <v>34</v>
      </c>
      <c r="L5" s="793" t="s">
        <v>35</v>
      </c>
      <c r="M5" s="777"/>
      <c r="N5" s="777"/>
      <c r="O5" s="1352" t="s">
        <v>36</v>
      </c>
    </row>
    <row r="6" spans="1:26" ht="16.5" customHeight="1">
      <c r="C6" s="1447"/>
      <c r="D6" s="1450"/>
      <c r="E6" s="1452" t="s">
        <v>37</v>
      </c>
      <c r="F6" s="1453"/>
      <c r="G6" s="1443" t="s">
        <v>38</v>
      </c>
      <c r="H6" s="1444"/>
      <c r="I6" s="778" t="s">
        <v>526</v>
      </c>
      <c r="J6" s="778" t="s">
        <v>4</v>
      </c>
      <c r="K6" s="779"/>
      <c r="L6" s="779"/>
      <c r="M6" s="778" t="s">
        <v>526</v>
      </c>
      <c r="N6" s="778" t="s">
        <v>4</v>
      </c>
      <c r="O6" s="1353"/>
    </row>
    <row r="7" spans="1:26" ht="65.25" customHeight="1">
      <c r="C7" s="1447"/>
      <c r="D7" s="1450"/>
      <c r="E7" s="794" t="s">
        <v>502</v>
      </c>
      <c r="F7" s="794" t="s">
        <v>10</v>
      </c>
      <c r="G7" s="795" t="s">
        <v>39</v>
      </c>
      <c r="H7" s="795" t="s">
        <v>40</v>
      </c>
      <c r="I7" s="795" t="s">
        <v>527</v>
      </c>
      <c r="J7" s="779"/>
      <c r="K7" s="779"/>
      <c r="L7" s="779"/>
      <c r="M7" s="779" t="s">
        <v>528</v>
      </c>
      <c r="N7" s="779"/>
      <c r="O7" s="1353"/>
    </row>
    <row r="8" spans="1:26" ht="14.25" customHeight="1">
      <c r="C8" s="1448"/>
      <c r="D8" s="796" t="s">
        <v>41</v>
      </c>
      <c r="E8" s="796" t="s">
        <v>42</v>
      </c>
      <c r="F8" s="796" t="s">
        <v>43</v>
      </c>
      <c r="G8" s="780" t="s">
        <v>44</v>
      </c>
      <c r="H8" s="797" t="s">
        <v>45</v>
      </c>
      <c r="I8" s="780" t="s">
        <v>46</v>
      </c>
      <c r="J8" s="780" t="s">
        <v>503</v>
      </c>
      <c r="K8" s="780" t="s">
        <v>529</v>
      </c>
      <c r="L8" s="780" t="s">
        <v>530</v>
      </c>
      <c r="M8" s="780" t="s">
        <v>562</v>
      </c>
      <c r="N8" s="780" t="s">
        <v>564</v>
      </c>
      <c r="O8" s="798" t="s">
        <v>565</v>
      </c>
    </row>
    <row r="9" spans="1:26" ht="9" customHeight="1">
      <c r="C9" s="799"/>
      <c r="D9" s="781"/>
      <c r="E9" s="781"/>
      <c r="F9" s="800"/>
      <c r="G9" s="781"/>
      <c r="H9" s="781"/>
      <c r="I9" s="781"/>
      <c r="J9" s="781"/>
      <c r="K9" s="781"/>
      <c r="L9" s="781"/>
      <c r="M9" s="781"/>
      <c r="N9" s="781"/>
      <c r="O9" s="781"/>
    </row>
    <row r="10" spans="1:26">
      <c r="C10" s="801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3"/>
    </row>
    <row r="11" spans="1:26" ht="14.4">
      <c r="C11" s="804" t="s">
        <v>368</v>
      </c>
      <c r="D11" s="783"/>
      <c r="E11" s="783"/>
      <c r="F11" s="783"/>
      <c r="G11" s="783"/>
      <c r="H11" s="783"/>
      <c r="I11" s="783"/>
      <c r="J11" s="783"/>
      <c r="K11" s="783"/>
      <c r="L11" s="783"/>
      <c r="M11" s="783"/>
      <c r="N11" s="783"/>
      <c r="O11" s="785"/>
    </row>
    <row r="12" spans="1:26" ht="13.8">
      <c r="C12" s="805"/>
      <c r="D12" s="783"/>
      <c r="E12" s="783"/>
      <c r="F12" s="783"/>
      <c r="G12" s="783"/>
      <c r="H12" s="783"/>
      <c r="I12" s="783"/>
      <c r="J12" s="783"/>
      <c r="K12" s="783"/>
      <c r="L12" s="783"/>
      <c r="M12" s="783"/>
      <c r="N12" s="783"/>
      <c r="O12" s="785"/>
    </row>
    <row r="13" spans="1:26">
      <c r="C13" s="806" t="s">
        <v>331</v>
      </c>
      <c r="D13" s="807"/>
      <c r="E13" s="807"/>
      <c r="F13" s="808"/>
      <c r="G13" s="808"/>
      <c r="H13" s="808"/>
      <c r="I13" s="808"/>
      <c r="J13" s="808"/>
      <c r="K13" s="808"/>
      <c r="L13" s="808"/>
      <c r="M13" s="808"/>
      <c r="N13" s="808"/>
      <c r="O13" s="809"/>
    </row>
    <row r="14" spans="1:26">
      <c r="C14" s="810" t="s">
        <v>52</v>
      </c>
      <c r="D14" s="785"/>
      <c r="E14" s="785"/>
      <c r="F14" s="785"/>
      <c r="G14" s="785"/>
      <c r="H14" s="785"/>
      <c r="I14" s="785"/>
      <c r="J14" s="784"/>
      <c r="K14" s="785"/>
      <c r="L14" s="785"/>
      <c r="M14" s="785"/>
      <c r="N14" s="784"/>
      <c r="O14" s="785"/>
    </row>
    <row r="15" spans="1:26">
      <c r="C15" s="810" t="s">
        <v>53</v>
      </c>
      <c r="D15" s="785"/>
      <c r="E15" s="785"/>
      <c r="F15" s="785"/>
      <c r="G15" s="785"/>
      <c r="H15" s="785"/>
      <c r="I15" s="785"/>
      <c r="J15" s="784"/>
      <c r="K15" s="785"/>
      <c r="L15" s="785"/>
      <c r="M15" s="785"/>
      <c r="N15" s="784"/>
      <c r="O15" s="785"/>
    </row>
    <row r="16" spans="1:26">
      <c r="C16" s="810" t="s">
        <v>49</v>
      </c>
      <c r="D16" s="785"/>
      <c r="E16" s="785"/>
      <c r="F16" s="785"/>
      <c r="G16" s="785"/>
      <c r="H16" s="785"/>
      <c r="I16" s="785"/>
      <c r="J16" s="784"/>
      <c r="K16" s="785"/>
      <c r="L16" s="785"/>
      <c r="M16" s="785"/>
      <c r="N16" s="784"/>
      <c r="O16" s="785"/>
    </row>
    <row r="17" spans="3:15">
      <c r="C17" s="810" t="s">
        <v>50</v>
      </c>
      <c r="D17" s="785"/>
      <c r="E17" s="785"/>
      <c r="F17" s="785"/>
      <c r="G17" s="785"/>
      <c r="H17" s="785"/>
      <c r="I17" s="785"/>
      <c r="J17" s="784"/>
      <c r="K17" s="785"/>
      <c r="L17" s="785"/>
      <c r="M17" s="785"/>
      <c r="N17" s="784"/>
      <c r="O17" s="785"/>
    </row>
    <row r="18" spans="3:15">
      <c r="C18" s="810" t="s">
        <v>21</v>
      </c>
      <c r="D18" s="785"/>
      <c r="E18" s="785"/>
      <c r="F18" s="785"/>
      <c r="G18" s="785"/>
      <c r="H18" s="785"/>
      <c r="I18" s="785"/>
      <c r="J18" s="784"/>
      <c r="K18" s="785"/>
      <c r="L18" s="785"/>
      <c r="M18" s="785"/>
      <c r="N18" s="784"/>
      <c r="O18" s="785"/>
    </row>
    <row r="19" spans="3:15">
      <c r="C19" s="811"/>
      <c r="D19" s="812"/>
      <c r="E19" s="812"/>
      <c r="F19" s="812"/>
      <c r="G19" s="812"/>
      <c r="H19" s="812"/>
      <c r="I19" s="812"/>
      <c r="J19" s="812"/>
      <c r="K19" s="812"/>
      <c r="L19" s="812"/>
      <c r="M19" s="812"/>
      <c r="N19" s="812"/>
      <c r="O19" s="785"/>
    </row>
    <row r="20" spans="3:15">
      <c r="C20" s="806" t="s">
        <v>62</v>
      </c>
      <c r="D20" s="807"/>
      <c r="E20" s="807"/>
      <c r="F20" s="808"/>
      <c r="G20" s="808"/>
      <c r="H20" s="808"/>
      <c r="I20" s="808"/>
      <c r="J20" s="808"/>
      <c r="K20" s="808"/>
      <c r="L20" s="808"/>
      <c r="M20" s="808"/>
      <c r="N20" s="808"/>
      <c r="O20" s="809"/>
    </row>
    <row r="21" spans="3:15">
      <c r="C21" s="810" t="s">
        <v>54</v>
      </c>
      <c r="D21" s="785"/>
      <c r="E21" s="785"/>
      <c r="F21" s="785"/>
      <c r="G21" s="785"/>
      <c r="H21" s="785"/>
      <c r="I21" s="785"/>
      <c r="J21" s="784"/>
      <c r="K21" s="785"/>
      <c r="L21" s="785"/>
      <c r="M21" s="785"/>
      <c r="N21" s="784"/>
      <c r="O21" s="785"/>
    </row>
    <row r="22" spans="3:15">
      <c r="C22" s="810" t="s">
        <v>55</v>
      </c>
      <c r="D22" s="785"/>
      <c r="E22" s="785"/>
      <c r="F22" s="785"/>
      <c r="G22" s="785"/>
      <c r="H22" s="785"/>
      <c r="I22" s="785"/>
      <c r="J22" s="784"/>
      <c r="K22" s="785"/>
      <c r="L22" s="785"/>
      <c r="M22" s="785"/>
      <c r="N22" s="784"/>
      <c r="O22" s="785"/>
    </row>
    <row r="23" spans="3:15">
      <c r="C23" s="810" t="s">
        <v>56</v>
      </c>
      <c r="D23" s="785"/>
      <c r="E23" s="785"/>
      <c r="F23" s="785"/>
      <c r="G23" s="785"/>
      <c r="H23" s="785"/>
      <c r="I23" s="785"/>
      <c r="J23" s="784"/>
      <c r="K23" s="785"/>
      <c r="L23" s="785"/>
      <c r="M23" s="785"/>
      <c r="N23" s="784"/>
      <c r="O23" s="785"/>
    </row>
    <row r="24" spans="3:15">
      <c r="C24" s="810" t="s">
        <v>57</v>
      </c>
      <c r="D24" s="785"/>
      <c r="E24" s="785"/>
      <c r="F24" s="785"/>
      <c r="G24" s="785"/>
      <c r="H24" s="785"/>
      <c r="I24" s="785"/>
      <c r="J24" s="784"/>
      <c r="K24" s="785"/>
      <c r="L24" s="785"/>
      <c r="M24" s="785"/>
      <c r="N24" s="784"/>
      <c r="O24" s="785"/>
    </row>
    <row r="25" spans="3:15">
      <c r="C25" s="810" t="s">
        <v>58</v>
      </c>
      <c r="D25" s="785"/>
      <c r="E25" s="785"/>
      <c r="F25" s="785"/>
      <c r="G25" s="785"/>
      <c r="H25" s="785"/>
      <c r="I25" s="785"/>
      <c r="J25" s="784"/>
      <c r="K25" s="785"/>
      <c r="L25" s="785"/>
      <c r="M25" s="785"/>
      <c r="N25" s="784"/>
      <c r="O25" s="785"/>
    </row>
    <row r="26" spans="3:15">
      <c r="C26" s="810" t="s">
        <v>59</v>
      </c>
      <c r="D26" s="785"/>
      <c r="E26" s="785"/>
      <c r="F26" s="785"/>
      <c r="G26" s="785"/>
      <c r="H26" s="785"/>
      <c r="I26" s="785"/>
      <c r="J26" s="784"/>
      <c r="K26" s="785"/>
      <c r="L26" s="785"/>
      <c r="M26" s="785"/>
      <c r="N26" s="784"/>
      <c r="O26" s="785"/>
    </row>
    <row r="27" spans="3:15">
      <c r="C27" s="810" t="s">
        <v>21</v>
      </c>
      <c r="D27" s="785"/>
      <c r="E27" s="785"/>
      <c r="F27" s="785"/>
      <c r="G27" s="785"/>
      <c r="H27" s="785"/>
      <c r="I27" s="785"/>
      <c r="J27" s="784"/>
      <c r="K27" s="785"/>
      <c r="L27" s="785"/>
      <c r="M27" s="785"/>
      <c r="N27" s="784"/>
      <c r="O27" s="785"/>
    </row>
    <row r="28" spans="3:15">
      <c r="C28" s="810"/>
      <c r="D28" s="813"/>
      <c r="E28" s="813"/>
      <c r="F28" s="813"/>
      <c r="G28" s="813"/>
      <c r="H28" s="813"/>
      <c r="I28" s="813"/>
      <c r="J28" s="814"/>
      <c r="K28" s="813"/>
      <c r="L28" s="813"/>
      <c r="M28" s="813"/>
      <c r="N28" s="814"/>
      <c r="O28" s="813"/>
    </row>
    <row r="29" spans="3:15" ht="21.75" customHeight="1">
      <c r="C29" s="815" t="s">
        <v>11</v>
      </c>
      <c r="D29" s="786"/>
      <c r="E29" s="786"/>
      <c r="F29" s="786"/>
      <c r="G29" s="786"/>
      <c r="H29" s="786"/>
      <c r="I29" s="816"/>
      <c r="J29" s="786"/>
      <c r="K29" s="786"/>
      <c r="L29" s="786"/>
      <c r="M29" s="816"/>
      <c r="N29" s="786"/>
      <c r="O29" s="786"/>
    </row>
    <row r="30" spans="3:15" ht="15" customHeight="1">
      <c r="C30" s="817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9"/>
    </row>
    <row r="31" spans="3:15" ht="14.4">
      <c r="C31" s="804" t="s">
        <v>369</v>
      </c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5"/>
    </row>
    <row r="32" spans="3:15" ht="13.8">
      <c r="C32" s="805"/>
      <c r="D32" s="783"/>
      <c r="E32" s="783"/>
      <c r="F32" s="783"/>
      <c r="G32" s="783"/>
      <c r="H32" s="783"/>
      <c r="I32" s="783"/>
      <c r="J32" s="783"/>
      <c r="K32" s="783"/>
      <c r="L32" s="783"/>
      <c r="M32" s="783"/>
      <c r="N32" s="783"/>
      <c r="O32" s="785"/>
    </row>
    <row r="33" spans="3:15">
      <c r="C33" s="806" t="s">
        <v>331</v>
      </c>
      <c r="D33" s="807"/>
      <c r="E33" s="807"/>
      <c r="F33" s="808"/>
      <c r="G33" s="808"/>
      <c r="H33" s="808"/>
      <c r="I33" s="808"/>
      <c r="J33" s="808"/>
      <c r="K33" s="808"/>
      <c r="L33" s="808"/>
      <c r="M33" s="808"/>
      <c r="N33" s="808"/>
      <c r="O33" s="809"/>
    </row>
    <row r="34" spans="3:15">
      <c r="C34" s="810" t="s">
        <v>52</v>
      </c>
      <c r="D34" s="785"/>
      <c r="E34" s="785"/>
      <c r="F34" s="785"/>
      <c r="G34" s="785"/>
      <c r="H34" s="785"/>
      <c r="I34" s="785"/>
      <c r="J34" s="784"/>
      <c r="K34" s="785"/>
      <c r="L34" s="785"/>
      <c r="M34" s="785"/>
      <c r="N34" s="784"/>
      <c r="O34" s="785"/>
    </row>
    <row r="35" spans="3:15">
      <c r="C35" s="810" t="s">
        <v>53</v>
      </c>
      <c r="D35" s="785"/>
      <c r="E35" s="785"/>
      <c r="F35" s="785"/>
      <c r="G35" s="785"/>
      <c r="H35" s="785"/>
      <c r="I35" s="785"/>
      <c r="J35" s="784"/>
      <c r="K35" s="785"/>
      <c r="L35" s="785"/>
      <c r="M35" s="785"/>
      <c r="N35" s="784"/>
      <c r="O35" s="785"/>
    </row>
    <row r="36" spans="3:15">
      <c r="C36" s="810" t="s">
        <v>49</v>
      </c>
      <c r="D36" s="785"/>
      <c r="E36" s="785"/>
      <c r="F36" s="785"/>
      <c r="G36" s="785"/>
      <c r="H36" s="785"/>
      <c r="I36" s="785"/>
      <c r="J36" s="784"/>
      <c r="K36" s="785"/>
      <c r="L36" s="785"/>
      <c r="M36" s="785"/>
      <c r="N36" s="784"/>
      <c r="O36" s="785"/>
    </row>
    <row r="37" spans="3:15">
      <c r="C37" s="810" t="s">
        <v>50</v>
      </c>
      <c r="D37" s="785"/>
      <c r="E37" s="785"/>
      <c r="F37" s="785"/>
      <c r="G37" s="785"/>
      <c r="H37" s="785"/>
      <c r="I37" s="785"/>
      <c r="J37" s="784"/>
      <c r="K37" s="785"/>
      <c r="L37" s="785"/>
      <c r="M37" s="785"/>
      <c r="N37" s="784"/>
      <c r="O37" s="785"/>
    </row>
    <row r="38" spans="3:15">
      <c r="C38" s="810" t="s">
        <v>21</v>
      </c>
      <c r="D38" s="785"/>
      <c r="E38" s="785"/>
      <c r="F38" s="785"/>
      <c r="G38" s="785"/>
      <c r="H38" s="785"/>
      <c r="I38" s="785"/>
      <c r="J38" s="784"/>
      <c r="K38" s="785"/>
      <c r="L38" s="785"/>
      <c r="M38" s="785"/>
      <c r="N38" s="784"/>
      <c r="O38" s="785"/>
    </row>
    <row r="39" spans="3:15">
      <c r="C39" s="811"/>
      <c r="D39" s="812"/>
      <c r="E39" s="812"/>
      <c r="F39" s="812"/>
      <c r="G39" s="812"/>
      <c r="H39" s="812"/>
      <c r="I39" s="812"/>
      <c r="J39" s="812"/>
      <c r="K39" s="812"/>
      <c r="L39" s="812"/>
      <c r="M39" s="812"/>
      <c r="N39" s="812"/>
      <c r="O39" s="785"/>
    </row>
    <row r="40" spans="3:15">
      <c r="C40" s="806" t="s">
        <v>62</v>
      </c>
      <c r="D40" s="807"/>
      <c r="E40" s="807"/>
      <c r="F40" s="808"/>
      <c r="G40" s="808"/>
      <c r="H40" s="808"/>
      <c r="I40" s="808"/>
      <c r="J40" s="808"/>
      <c r="K40" s="808"/>
      <c r="L40" s="808"/>
      <c r="M40" s="808"/>
      <c r="N40" s="808"/>
      <c r="O40" s="809"/>
    </row>
    <row r="41" spans="3:15">
      <c r="C41" s="810" t="s">
        <v>54</v>
      </c>
      <c r="D41" s="785"/>
      <c r="E41" s="785"/>
      <c r="F41" s="785"/>
      <c r="G41" s="785"/>
      <c r="H41" s="785"/>
      <c r="I41" s="785"/>
      <c r="J41" s="784"/>
      <c r="K41" s="785"/>
      <c r="L41" s="785"/>
      <c r="M41" s="785"/>
      <c r="N41" s="784"/>
      <c r="O41" s="785"/>
    </row>
    <row r="42" spans="3:15">
      <c r="C42" s="810" t="s">
        <v>55</v>
      </c>
      <c r="D42" s="785"/>
      <c r="E42" s="785"/>
      <c r="F42" s="785"/>
      <c r="G42" s="785"/>
      <c r="H42" s="785"/>
      <c r="I42" s="785"/>
      <c r="J42" s="784"/>
      <c r="K42" s="785"/>
      <c r="L42" s="785"/>
      <c r="M42" s="785"/>
      <c r="N42" s="784"/>
      <c r="O42" s="785"/>
    </row>
    <row r="43" spans="3:15">
      <c r="C43" s="810" t="s">
        <v>56</v>
      </c>
      <c r="D43" s="785"/>
      <c r="E43" s="785"/>
      <c r="F43" s="785"/>
      <c r="G43" s="785"/>
      <c r="H43" s="785"/>
      <c r="I43" s="785"/>
      <c r="J43" s="784"/>
      <c r="K43" s="785"/>
      <c r="L43" s="785"/>
      <c r="M43" s="785"/>
      <c r="N43" s="784"/>
      <c r="O43" s="785"/>
    </row>
    <row r="44" spans="3:15">
      <c r="C44" s="810" t="s">
        <v>57</v>
      </c>
      <c r="D44" s="785"/>
      <c r="E44" s="785"/>
      <c r="F44" s="785"/>
      <c r="G44" s="785"/>
      <c r="H44" s="785"/>
      <c r="I44" s="785"/>
      <c r="J44" s="784"/>
      <c r="K44" s="785"/>
      <c r="L44" s="785"/>
      <c r="M44" s="785"/>
      <c r="N44" s="784"/>
      <c r="O44" s="785"/>
    </row>
    <row r="45" spans="3:15">
      <c r="C45" s="810" t="s">
        <v>58</v>
      </c>
      <c r="D45" s="785"/>
      <c r="E45" s="785"/>
      <c r="F45" s="785"/>
      <c r="G45" s="785"/>
      <c r="H45" s="785"/>
      <c r="I45" s="785"/>
      <c r="J45" s="784"/>
      <c r="K45" s="785"/>
      <c r="L45" s="785"/>
      <c r="M45" s="785"/>
      <c r="N45" s="784"/>
      <c r="O45" s="785"/>
    </row>
    <row r="46" spans="3:15">
      <c r="C46" s="810" t="s">
        <v>59</v>
      </c>
      <c r="D46" s="785"/>
      <c r="E46" s="785"/>
      <c r="F46" s="785"/>
      <c r="G46" s="785"/>
      <c r="H46" s="785"/>
      <c r="I46" s="785"/>
      <c r="J46" s="784"/>
      <c r="K46" s="785"/>
      <c r="L46" s="785"/>
      <c r="M46" s="785"/>
      <c r="N46" s="784"/>
      <c r="O46" s="785"/>
    </row>
    <row r="47" spans="3:15">
      <c r="C47" s="810" t="s">
        <v>21</v>
      </c>
      <c r="D47" s="785"/>
      <c r="E47" s="785"/>
      <c r="F47" s="785"/>
      <c r="G47" s="785"/>
      <c r="H47" s="785"/>
      <c r="I47" s="785"/>
      <c r="J47" s="784"/>
      <c r="K47" s="785"/>
      <c r="L47" s="785"/>
      <c r="M47" s="785"/>
      <c r="N47" s="784"/>
      <c r="O47" s="785"/>
    </row>
    <row r="48" spans="3:15">
      <c r="C48" s="810"/>
      <c r="D48" s="813"/>
      <c r="E48" s="813"/>
      <c r="F48" s="813"/>
      <c r="G48" s="813"/>
      <c r="H48" s="813"/>
      <c r="I48" s="813"/>
      <c r="J48" s="814"/>
      <c r="K48" s="813"/>
      <c r="L48" s="813"/>
      <c r="M48" s="813"/>
      <c r="N48" s="814"/>
      <c r="O48" s="813"/>
    </row>
    <row r="49" spans="1:15" ht="22.5" customHeight="1">
      <c r="C49" s="815" t="s">
        <v>27</v>
      </c>
      <c r="D49" s="786"/>
      <c r="E49" s="786"/>
      <c r="F49" s="786"/>
      <c r="G49" s="786"/>
      <c r="H49" s="786"/>
      <c r="I49" s="816"/>
      <c r="J49" s="786"/>
      <c r="K49" s="786"/>
      <c r="L49" s="786"/>
      <c r="M49" s="816"/>
      <c r="N49" s="786"/>
      <c r="O49" s="786"/>
    </row>
    <row r="50" spans="1:15" ht="21" customHeight="1">
      <c r="C50" s="815" t="s">
        <v>370</v>
      </c>
      <c r="D50" s="786"/>
      <c r="E50" s="786"/>
      <c r="F50" s="786"/>
      <c r="G50" s="786"/>
      <c r="H50" s="786"/>
      <c r="I50" s="816"/>
      <c r="J50" s="786"/>
      <c r="K50" s="786"/>
      <c r="L50" s="786"/>
      <c r="M50" s="816"/>
      <c r="N50" s="786"/>
      <c r="O50" s="786"/>
    </row>
    <row r="51" spans="1:15">
      <c r="C51" s="820"/>
      <c r="D51" s="821"/>
      <c r="E51" s="821"/>
      <c r="F51" s="821"/>
      <c r="G51" s="821"/>
      <c r="H51" s="821"/>
      <c r="I51" s="821"/>
      <c r="J51" s="821"/>
      <c r="K51" s="821"/>
      <c r="L51" s="821"/>
      <c r="M51" s="821"/>
      <c r="N51" s="821"/>
      <c r="O51" s="821"/>
    </row>
    <row r="52" spans="1:15">
      <c r="C52" s="822" t="s">
        <v>416</v>
      </c>
      <c r="D52" s="823"/>
      <c r="E52" s="823"/>
      <c r="F52" s="823"/>
      <c r="G52" s="823"/>
      <c r="H52" s="823"/>
      <c r="I52" s="824"/>
      <c r="J52" s="823"/>
      <c r="K52" s="823"/>
      <c r="L52" s="823"/>
      <c r="M52" s="824"/>
      <c r="N52" s="823"/>
      <c r="O52" s="823"/>
    </row>
    <row r="53" spans="1:15"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  <c r="N53" s="781"/>
      <c r="O53" s="781"/>
    </row>
    <row r="54" spans="1:15">
      <c r="C54" s="781"/>
      <c r="D54" s="781"/>
      <c r="E54" s="781"/>
      <c r="F54" s="781"/>
      <c r="G54" s="781"/>
      <c r="H54" s="781"/>
      <c r="I54" s="781"/>
      <c r="J54" s="781"/>
      <c r="K54" s="781"/>
      <c r="L54" s="781"/>
      <c r="M54" s="781"/>
      <c r="N54" s="781"/>
      <c r="O54" s="781"/>
    </row>
    <row r="55" spans="1:15" ht="33" customHeight="1">
      <c r="A55" s="654"/>
      <c r="C55" s="1445" t="s">
        <v>757</v>
      </c>
      <c r="D55" s="1445"/>
      <c r="E55" s="1445"/>
      <c r="F55" s="1445"/>
      <c r="G55" s="1445"/>
      <c r="H55" s="1445"/>
      <c r="I55" s="1445"/>
      <c r="J55" s="1445"/>
      <c r="K55" s="1445"/>
      <c r="L55" s="1445"/>
      <c r="M55" s="1445"/>
      <c r="N55" s="1445"/>
      <c r="O55" s="1445"/>
    </row>
    <row r="56" spans="1:15" ht="26.4">
      <c r="C56" s="825" t="s">
        <v>257</v>
      </c>
      <c r="D56" s="789"/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826" t="s">
        <v>377</v>
      </c>
    </row>
    <row r="57" spans="1:15" ht="25.5" customHeight="1">
      <c r="C57" s="1446" t="s">
        <v>79</v>
      </c>
      <c r="D57" s="1449" t="s">
        <v>32</v>
      </c>
      <c r="E57" s="1443" t="s">
        <v>33</v>
      </c>
      <c r="F57" s="1451"/>
      <c r="G57" s="1451"/>
      <c r="H57" s="1444"/>
      <c r="I57" s="777"/>
      <c r="J57" s="777"/>
      <c r="K57" s="793" t="s">
        <v>34</v>
      </c>
      <c r="L57" s="793" t="s">
        <v>35</v>
      </c>
      <c r="M57" s="777"/>
      <c r="N57" s="777"/>
      <c r="O57" s="1352" t="s">
        <v>36</v>
      </c>
    </row>
    <row r="58" spans="1:15" ht="16.5" customHeight="1">
      <c r="A58" s="654"/>
      <c r="C58" s="1447"/>
      <c r="D58" s="1450"/>
      <c r="E58" s="1452" t="s">
        <v>37</v>
      </c>
      <c r="F58" s="1453"/>
      <c r="G58" s="1443" t="s">
        <v>38</v>
      </c>
      <c r="H58" s="1444"/>
      <c r="I58" s="778" t="s">
        <v>526</v>
      </c>
      <c r="J58" s="778" t="s">
        <v>4</v>
      </c>
      <c r="K58" s="779"/>
      <c r="L58" s="779"/>
      <c r="M58" s="778" t="s">
        <v>526</v>
      </c>
      <c r="N58" s="778" t="s">
        <v>4</v>
      </c>
      <c r="O58" s="1353"/>
    </row>
    <row r="59" spans="1:15" ht="57.75" customHeight="1">
      <c r="C59" s="1447"/>
      <c r="D59" s="1450"/>
      <c r="E59" s="794" t="s">
        <v>502</v>
      </c>
      <c r="F59" s="794" t="s">
        <v>10</v>
      </c>
      <c r="G59" s="795" t="s">
        <v>39</v>
      </c>
      <c r="H59" s="795" t="s">
        <v>40</v>
      </c>
      <c r="I59" s="795" t="s">
        <v>527</v>
      </c>
      <c r="J59" s="779"/>
      <c r="K59" s="779"/>
      <c r="L59" s="779"/>
      <c r="M59" s="779" t="s">
        <v>528</v>
      </c>
      <c r="N59" s="779"/>
      <c r="O59" s="1353"/>
    </row>
    <row r="60" spans="1:15" ht="14.25" customHeight="1">
      <c r="C60" s="1448"/>
      <c r="D60" s="796" t="s">
        <v>41</v>
      </c>
      <c r="E60" s="796" t="s">
        <v>42</v>
      </c>
      <c r="F60" s="796" t="s">
        <v>43</v>
      </c>
      <c r="G60" s="780" t="s">
        <v>44</v>
      </c>
      <c r="H60" s="797" t="s">
        <v>45</v>
      </c>
      <c r="I60" s="780" t="s">
        <v>46</v>
      </c>
      <c r="J60" s="780" t="s">
        <v>503</v>
      </c>
      <c r="K60" s="780" t="s">
        <v>529</v>
      </c>
      <c r="L60" s="780" t="s">
        <v>530</v>
      </c>
      <c r="M60" s="780" t="s">
        <v>562</v>
      </c>
      <c r="N60" s="780" t="s">
        <v>564</v>
      </c>
      <c r="O60" s="798" t="s">
        <v>565</v>
      </c>
    </row>
    <row r="61" spans="1:15" ht="6" customHeight="1">
      <c r="C61" s="799"/>
      <c r="D61" s="781"/>
      <c r="E61" s="781"/>
      <c r="F61" s="800"/>
      <c r="G61" s="781"/>
      <c r="H61" s="781"/>
      <c r="I61" s="781"/>
      <c r="J61" s="781"/>
      <c r="K61" s="781"/>
      <c r="L61" s="781"/>
      <c r="M61" s="781"/>
      <c r="N61" s="781"/>
      <c r="O61" s="781"/>
    </row>
    <row r="62" spans="1:15">
      <c r="C62" s="801"/>
      <c r="D62" s="802"/>
      <c r="E62" s="802"/>
      <c r="F62" s="802"/>
      <c r="G62" s="802"/>
      <c r="H62" s="802"/>
      <c r="I62" s="802"/>
      <c r="J62" s="802"/>
      <c r="K62" s="802"/>
      <c r="L62" s="802"/>
      <c r="M62" s="802"/>
      <c r="N62" s="802"/>
      <c r="O62" s="803"/>
    </row>
    <row r="63" spans="1:15" ht="14.4">
      <c r="C63" s="804" t="s">
        <v>368</v>
      </c>
      <c r="D63" s="783"/>
      <c r="E63" s="783"/>
      <c r="F63" s="783"/>
      <c r="G63" s="783"/>
      <c r="H63" s="783"/>
      <c r="I63" s="783"/>
      <c r="J63" s="783"/>
      <c r="K63" s="783"/>
      <c r="L63" s="783"/>
      <c r="M63" s="783"/>
      <c r="N63" s="783"/>
      <c r="O63" s="785"/>
    </row>
    <row r="64" spans="1:15" ht="13.8">
      <c r="C64" s="805"/>
      <c r="D64" s="783"/>
      <c r="E64" s="783"/>
      <c r="F64" s="783"/>
      <c r="G64" s="783"/>
      <c r="H64" s="783"/>
      <c r="I64" s="783"/>
      <c r="J64" s="783"/>
      <c r="K64" s="783"/>
      <c r="L64" s="783"/>
      <c r="M64" s="783"/>
      <c r="N64" s="783"/>
      <c r="O64" s="785"/>
    </row>
    <row r="65" spans="3:15">
      <c r="C65" s="806" t="s">
        <v>331</v>
      </c>
      <c r="D65" s="807"/>
      <c r="E65" s="807"/>
      <c r="F65" s="808"/>
      <c r="G65" s="808"/>
      <c r="H65" s="808"/>
      <c r="I65" s="808"/>
      <c r="J65" s="808"/>
      <c r="K65" s="808"/>
      <c r="L65" s="808"/>
      <c r="M65" s="808"/>
      <c r="N65" s="808"/>
      <c r="O65" s="809"/>
    </row>
    <row r="66" spans="3:15">
      <c r="C66" s="810" t="s">
        <v>52</v>
      </c>
      <c r="D66" s="785"/>
      <c r="E66" s="785"/>
      <c r="F66" s="785"/>
      <c r="G66" s="785"/>
      <c r="H66" s="785"/>
      <c r="I66" s="785"/>
      <c r="J66" s="784"/>
      <c r="K66" s="785"/>
      <c r="L66" s="785"/>
      <c r="M66" s="785"/>
      <c r="N66" s="784"/>
      <c r="O66" s="785"/>
    </row>
    <row r="67" spans="3:15">
      <c r="C67" s="810" t="s">
        <v>53</v>
      </c>
      <c r="D67" s="785"/>
      <c r="E67" s="785"/>
      <c r="F67" s="785"/>
      <c r="G67" s="785"/>
      <c r="H67" s="785"/>
      <c r="I67" s="785"/>
      <c r="J67" s="784"/>
      <c r="K67" s="785"/>
      <c r="L67" s="785"/>
      <c r="M67" s="785"/>
      <c r="N67" s="784"/>
      <c r="O67" s="785"/>
    </row>
    <row r="68" spans="3:15">
      <c r="C68" s="810" t="s">
        <v>49</v>
      </c>
      <c r="D68" s="785"/>
      <c r="E68" s="785"/>
      <c r="F68" s="785"/>
      <c r="G68" s="785"/>
      <c r="H68" s="785"/>
      <c r="I68" s="785"/>
      <c r="J68" s="784"/>
      <c r="K68" s="785"/>
      <c r="L68" s="785"/>
      <c r="M68" s="785"/>
      <c r="N68" s="784"/>
      <c r="O68" s="785"/>
    </row>
    <row r="69" spans="3:15">
      <c r="C69" s="810" t="s">
        <v>50</v>
      </c>
      <c r="D69" s="785"/>
      <c r="E69" s="785"/>
      <c r="F69" s="785"/>
      <c r="G69" s="785"/>
      <c r="H69" s="785"/>
      <c r="I69" s="785"/>
      <c r="J69" s="784"/>
      <c r="K69" s="785"/>
      <c r="L69" s="785"/>
      <c r="M69" s="785"/>
      <c r="N69" s="784"/>
      <c r="O69" s="785"/>
    </row>
    <row r="70" spans="3:15">
      <c r="C70" s="810" t="s">
        <v>21</v>
      </c>
      <c r="D70" s="785"/>
      <c r="E70" s="785"/>
      <c r="F70" s="785"/>
      <c r="G70" s="785"/>
      <c r="H70" s="785"/>
      <c r="I70" s="785"/>
      <c r="J70" s="784"/>
      <c r="K70" s="785"/>
      <c r="L70" s="785"/>
      <c r="M70" s="785"/>
      <c r="N70" s="784"/>
      <c r="O70" s="785"/>
    </row>
    <row r="71" spans="3:15">
      <c r="C71" s="811"/>
      <c r="D71" s="812"/>
      <c r="E71" s="812"/>
      <c r="F71" s="812"/>
      <c r="G71" s="812"/>
      <c r="H71" s="812"/>
      <c r="I71" s="812"/>
      <c r="J71" s="812"/>
      <c r="K71" s="812"/>
      <c r="L71" s="812"/>
      <c r="M71" s="812"/>
      <c r="N71" s="812"/>
      <c r="O71" s="785"/>
    </row>
    <row r="72" spans="3:15">
      <c r="C72" s="806" t="s">
        <v>62</v>
      </c>
      <c r="D72" s="807"/>
      <c r="E72" s="807"/>
      <c r="F72" s="808"/>
      <c r="G72" s="808"/>
      <c r="H72" s="808"/>
      <c r="I72" s="808"/>
      <c r="J72" s="808"/>
      <c r="K72" s="808"/>
      <c r="L72" s="808"/>
      <c r="M72" s="808"/>
      <c r="N72" s="808"/>
      <c r="O72" s="809"/>
    </row>
    <row r="73" spans="3:15">
      <c r="C73" s="810" t="s">
        <v>54</v>
      </c>
      <c r="D73" s="785"/>
      <c r="E73" s="785"/>
      <c r="F73" s="785"/>
      <c r="G73" s="785"/>
      <c r="H73" s="785"/>
      <c r="I73" s="785"/>
      <c r="J73" s="784"/>
      <c r="K73" s="785"/>
      <c r="L73" s="785"/>
      <c r="M73" s="785"/>
      <c r="N73" s="784"/>
      <c r="O73" s="785"/>
    </row>
    <row r="74" spans="3:15">
      <c r="C74" s="810" t="s">
        <v>55</v>
      </c>
      <c r="D74" s="785"/>
      <c r="E74" s="785"/>
      <c r="F74" s="785"/>
      <c r="G74" s="785"/>
      <c r="H74" s="785"/>
      <c r="I74" s="785"/>
      <c r="J74" s="784"/>
      <c r="K74" s="785"/>
      <c r="L74" s="785"/>
      <c r="M74" s="785"/>
      <c r="N74" s="784"/>
      <c r="O74" s="785"/>
    </row>
    <row r="75" spans="3:15">
      <c r="C75" s="810" t="s">
        <v>56</v>
      </c>
      <c r="D75" s="785"/>
      <c r="E75" s="785"/>
      <c r="F75" s="785"/>
      <c r="G75" s="785"/>
      <c r="H75" s="785"/>
      <c r="I75" s="785"/>
      <c r="J75" s="784"/>
      <c r="K75" s="785"/>
      <c r="L75" s="785"/>
      <c r="M75" s="785"/>
      <c r="N75" s="784"/>
      <c r="O75" s="785"/>
    </row>
    <row r="76" spans="3:15">
      <c r="C76" s="810" t="s">
        <v>57</v>
      </c>
      <c r="D76" s="785"/>
      <c r="E76" s="785"/>
      <c r="F76" s="785"/>
      <c r="G76" s="785"/>
      <c r="H76" s="785"/>
      <c r="I76" s="785"/>
      <c r="J76" s="784"/>
      <c r="K76" s="785"/>
      <c r="L76" s="785"/>
      <c r="M76" s="785"/>
      <c r="N76" s="784"/>
      <c r="O76" s="785"/>
    </row>
    <row r="77" spans="3:15">
      <c r="C77" s="810" t="s">
        <v>58</v>
      </c>
      <c r="D77" s="785"/>
      <c r="E77" s="785"/>
      <c r="F77" s="785"/>
      <c r="G77" s="785"/>
      <c r="H77" s="785"/>
      <c r="I77" s="785"/>
      <c r="J77" s="784"/>
      <c r="K77" s="785"/>
      <c r="L77" s="785"/>
      <c r="M77" s="785"/>
      <c r="N77" s="784"/>
      <c r="O77" s="785"/>
    </row>
    <row r="78" spans="3:15">
      <c r="C78" s="810" t="s">
        <v>59</v>
      </c>
      <c r="D78" s="785"/>
      <c r="E78" s="785"/>
      <c r="F78" s="785"/>
      <c r="G78" s="785"/>
      <c r="H78" s="785"/>
      <c r="I78" s="785"/>
      <c r="J78" s="784"/>
      <c r="K78" s="785"/>
      <c r="L78" s="785"/>
      <c r="M78" s="785"/>
      <c r="N78" s="784"/>
      <c r="O78" s="785"/>
    </row>
    <row r="79" spans="3:15" ht="21.75" customHeight="1">
      <c r="C79" s="810" t="s">
        <v>21</v>
      </c>
      <c r="D79" s="785"/>
      <c r="E79" s="785"/>
      <c r="F79" s="785"/>
      <c r="G79" s="785"/>
      <c r="H79" s="785"/>
      <c r="I79" s="785"/>
      <c r="J79" s="784"/>
      <c r="K79" s="785"/>
      <c r="L79" s="785"/>
      <c r="M79" s="785"/>
      <c r="N79" s="784"/>
      <c r="O79" s="785"/>
    </row>
    <row r="80" spans="3:15">
      <c r="C80" s="810"/>
      <c r="D80" s="813"/>
      <c r="E80" s="813"/>
      <c r="F80" s="813"/>
      <c r="G80" s="813"/>
      <c r="H80" s="813"/>
      <c r="I80" s="813"/>
      <c r="J80" s="814"/>
      <c r="K80" s="813"/>
      <c r="L80" s="813"/>
      <c r="M80" s="813"/>
      <c r="N80" s="814"/>
      <c r="O80" s="813"/>
    </row>
    <row r="81" spans="3:15" ht="18.75" customHeight="1">
      <c r="C81" s="815" t="s">
        <v>11</v>
      </c>
      <c r="D81" s="786"/>
      <c r="E81" s="786"/>
      <c r="F81" s="786"/>
      <c r="G81" s="786"/>
      <c r="H81" s="786"/>
      <c r="I81" s="816"/>
      <c r="J81" s="786"/>
      <c r="K81" s="786"/>
      <c r="L81" s="786"/>
      <c r="M81" s="816"/>
      <c r="N81" s="786"/>
      <c r="O81" s="786"/>
    </row>
    <row r="82" spans="3:15" ht="14.25" customHeight="1">
      <c r="C82" s="817"/>
      <c r="D82" s="818"/>
      <c r="E82" s="818"/>
      <c r="F82" s="818"/>
      <c r="G82" s="818"/>
      <c r="H82" s="818"/>
      <c r="I82" s="818"/>
      <c r="J82" s="818"/>
      <c r="K82" s="818"/>
      <c r="L82" s="818"/>
      <c r="M82" s="818"/>
      <c r="N82" s="818"/>
      <c r="O82" s="819"/>
    </row>
    <row r="83" spans="3:15" ht="14.4">
      <c r="C83" s="804" t="s">
        <v>369</v>
      </c>
      <c r="D83" s="783"/>
      <c r="E83" s="783"/>
      <c r="F83" s="783"/>
      <c r="G83" s="783"/>
      <c r="H83" s="783"/>
      <c r="I83" s="783"/>
      <c r="J83" s="783"/>
      <c r="K83" s="783"/>
      <c r="L83" s="783"/>
      <c r="M83" s="783"/>
      <c r="N83" s="783"/>
      <c r="O83" s="785"/>
    </row>
    <row r="84" spans="3:15" ht="13.8">
      <c r="C84" s="805"/>
      <c r="D84" s="783"/>
      <c r="E84" s="783"/>
      <c r="F84" s="783"/>
      <c r="G84" s="783"/>
      <c r="H84" s="783"/>
      <c r="I84" s="783"/>
      <c r="J84" s="783"/>
      <c r="K84" s="783"/>
      <c r="L84" s="783"/>
      <c r="M84" s="783"/>
      <c r="N84" s="783"/>
      <c r="O84" s="785"/>
    </row>
    <row r="85" spans="3:15">
      <c r="C85" s="806" t="s">
        <v>331</v>
      </c>
      <c r="D85" s="807"/>
      <c r="E85" s="807"/>
      <c r="F85" s="808"/>
      <c r="G85" s="808"/>
      <c r="H85" s="808"/>
      <c r="I85" s="808"/>
      <c r="J85" s="808"/>
      <c r="K85" s="808"/>
      <c r="L85" s="808"/>
      <c r="M85" s="808"/>
      <c r="N85" s="808"/>
      <c r="O85" s="809"/>
    </row>
    <row r="86" spans="3:15">
      <c r="C86" s="810" t="s">
        <v>52</v>
      </c>
      <c r="D86" s="785"/>
      <c r="E86" s="785"/>
      <c r="F86" s="785"/>
      <c r="G86" s="785"/>
      <c r="H86" s="785"/>
      <c r="I86" s="785"/>
      <c r="J86" s="784"/>
      <c r="K86" s="785"/>
      <c r="L86" s="785"/>
      <c r="M86" s="785"/>
      <c r="N86" s="784"/>
      <c r="O86" s="785"/>
    </row>
    <row r="87" spans="3:15">
      <c r="C87" s="810" t="s">
        <v>53</v>
      </c>
      <c r="D87" s="785"/>
      <c r="E87" s="785"/>
      <c r="F87" s="785"/>
      <c r="G87" s="785"/>
      <c r="H87" s="785"/>
      <c r="I87" s="785"/>
      <c r="J87" s="784"/>
      <c r="K87" s="785"/>
      <c r="L87" s="785"/>
      <c r="M87" s="785"/>
      <c r="N87" s="784"/>
      <c r="O87" s="785"/>
    </row>
    <row r="88" spans="3:15">
      <c r="C88" s="810" t="s">
        <v>49</v>
      </c>
      <c r="D88" s="785"/>
      <c r="E88" s="785"/>
      <c r="F88" s="785"/>
      <c r="G88" s="785"/>
      <c r="H88" s="785"/>
      <c r="I88" s="785"/>
      <c r="J88" s="784"/>
      <c r="K88" s="785"/>
      <c r="L88" s="785"/>
      <c r="M88" s="785"/>
      <c r="N88" s="784"/>
      <c r="O88" s="785"/>
    </row>
    <row r="89" spans="3:15">
      <c r="C89" s="810" t="s">
        <v>50</v>
      </c>
      <c r="D89" s="785"/>
      <c r="E89" s="785"/>
      <c r="F89" s="785"/>
      <c r="G89" s="785"/>
      <c r="H89" s="785"/>
      <c r="I89" s="785"/>
      <c r="J89" s="784"/>
      <c r="K89" s="785"/>
      <c r="L89" s="785"/>
      <c r="M89" s="785"/>
      <c r="N89" s="784"/>
      <c r="O89" s="785"/>
    </row>
    <row r="90" spans="3:15">
      <c r="C90" s="810" t="s">
        <v>21</v>
      </c>
      <c r="D90" s="785"/>
      <c r="E90" s="785"/>
      <c r="F90" s="785"/>
      <c r="G90" s="785"/>
      <c r="H90" s="785"/>
      <c r="I90" s="785"/>
      <c r="J90" s="784"/>
      <c r="K90" s="785"/>
      <c r="L90" s="785"/>
      <c r="M90" s="785"/>
      <c r="N90" s="784"/>
      <c r="O90" s="785"/>
    </row>
    <row r="91" spans="3:15">
      <c r="C91" s="811"/>
      <c r="D91" s="812"/>
      <c r="E91" s="812"/>
      <c r="F91" s="812"/>
      <c r="G91" s="812"/>
      <c r="H91" s="812"/>
      <c r="I91" s="812"/>
      <c r="J91" s="812"/>
      <c r="K91" s="812"/>
      <c r="L91" s="812"/>
      <c r="M91" s="812"/>
      <c r="N91" s="812"/>
      <c r="O91" s="785"/>
    </row>
    <row r="92" spans="3:15">
      <c r="C92" s="806" t="s">
        <v>62</v>
      </c>
      <c r="D92" s="807"/>
      <c r="E92" s="807"/>
      <c r="F92" s="808"/>
      <c r="G92" s="808"/>
      <c r="H92" s="808"/>
      <c r="I92" s="808"/>
      <c r="J92" s="808"/>
      <c r="K92" s="808"/>
      <c r="L92" s="808"/>
      <c r="M92" s="808"/>
      <c r="N92" s="808"/>
      <c r="O92" s="809"/>
    </row>
    <row r="93" spans="3:15">
      <c r="C93" s="810" t="s">
        <v>54</v>
      </c>
      <c r="D93" s="785"/>
      <c r="E93" s="785"/>
      <c r="F93" s="785"/>
      <c r="G93" s="785"/>
      <c r="H93" s="785"/>
      <c r="I93" s="785"/>
      <c r="J93" s="784"/>
      <c r="K93" s="785"/>
      <c r="L93" s="785"/>
      <c r="M93" s="785"/>
      <c r="N93" s="784"/>
      <c r="O93" s="785"/>
    </row>
    <row r="94" spans="3:15">
      <c r="C94" s="810" t="s">
        <v>55</v>
      </c>
      <c r="D94" s="785"/>
      <c r="E94" s="785"/>
      <c r="F94" s="785"/>
      <c r="G94" s="785"/>
      <c r="H94" s="785"/>
      <c r="I94" s="785"/>
      <c r="J94" s="784"/>
      <c r="K94" s="785"/>
      <c r="L94" s="785"/>
      <c r="M94" s="785"/>
      <c r="N94" s="784"/>
      <c r="O94" s="785"/>
    </row>
    <row r="95" spans="3:15">
      <c r="C95" s="810" t="s">
        <v>56</v>
      </c>
      <c r="D95" s="785"/>
      <c r="E95" s="785"/>
      <c r="F95" s="785"/>
      <c r="G95" s="785"/>
      <c r="H95" s="785"/>
      <c r="I95" s="785"/>
      <c r="J95" s="784"/>
      <c r="K95" s="785"/>
      <c r="L95" s="785"/>
      <c r="M95" s="785"/>
      <c r="N95" s="784"/>
      <c r="O95" s="785"/>
    </row>
    <row r="96" spans="3:15">
      <c r="C96" s="810" t="s">
        <v>57</v>
      </c>
      <c r="D96" s="785"/>
      <c r="E96" s="785"/>
      <c r="F96" s="785"/>
      <c r="G96" s="785"/>
      <c r="H96" s="785"/>
      <c r="I96" s="785"/>
      <c r="J96" s="784"/>
      <c r="K96" s="785"/>
      <c r="L96" s="785"/>
      <c r="M96" s="785"/>
      <c r="N96" s="784"/>
      <c r="O96" s="785"/>
    </row>
    <row r="97" spans="3:15">
      <c r="C97" s="810" t="s">
        <v>58</v>
      </c>
      <c r="D97" s="785"/>
      <c r="E97" s="785"/>
      <c r="F97" s="785"/>
      <c r="G97" s="785"/>
      <c r="H97" s="785"/>
      <c r="I97" s="785"/>
      <c r="J97" s="784"/>
      <c r="K97" s="785"/>
      <c r="L97" s="785"/>
      <c r="M97" s="785"/>
      <c r="N97" s="784"/>
      <c r="O97" s="785"/>
    </row>
    <row r="98" spans="3:15">
      <c r="C98" s="810" t="s">
        <v>59</v>
      </c>
      <c r="D98" s="785"/>
      <c r="E98" s="785"/>
      <c r="F98" s="785"/>
      <c r="G98" s="785"/>
      <c r="H98" s="785"/>
      <c r="I98" s="785"/>
      <c r="J98" s="784"/>
      <c r="K98" s="785"/>
      <c r="L98" s="785"/>
      <c r="M98" s="785"/>
      <c r="N98" s="784"/>
      <c r="O98" s="785"/>
    </row>
    <row r="99" spans="3:15">
      <c r="C99" s="810" t="s">
        <v>21</v>
      </c>
      <c r="D99" s="785"/>
      <c r="E99" s="785"/>
      <c r="F99" s="785"/>
      <c r="G99" s="785"/>
      <c r="H99" s="785"/>
      <c r="I99" s="785"/>
      <c r="J99" s="784"/>
      <c r="K99" s="785"/>
      <c r="L99" s="785"/>
      <c r="M99" s="785"/>
      <c r="N99" s="784"/>
      <c r="O99" s="785"/>
    </row>
    <row r="100" spans="3:15">
      <c r="C100" s="810"/>
      <c r="D100" s="813"/>
      <c r="E100" s="813"/>
      <c r="F100" s="813"/>
      <c r="G100" s="813"/>
      <c r="H100" s="813"/>
      <c r="I100" s="813"/>
      <c r="J100" s="814"/>
      <c r="K100" s="813"/>
      <c r="L100" s="813"/>
      <c r="M100" s="813"/>
      <c r="N100" s="814"/>
      <c r="O100" s="813"/>
    </row>
    <row r="101" spans="3:15" ht="21" customHeight="1">
      <c r="C101" s="815" t="s">
        <v>27</v>
      </c>
      <c r="D101" s="786"/>
      <c r="E101" s="786"/>
      <c r="F101" s="786"/>
      <c r="G101" s="786"/>
      <c r="H101" s="786"/>
      <c r="I101" s="816"/>
      <c r="J101" s="786"/>
      <c r="K101" s="786"/>
      <c r="L101" s="786"/>
      <c r="M101" s="816"/>
      <c r="N101" s="786"/>
      <c r="O101" s="786"/>
    </row>
    <row r="102" spans="3:15" ht="21" customHeight="1">
      <c r="C102" s="815" t="s">
        <v>370</v>
      </c>
      <c r="D102" s="786"/>
      <c r="E102" s="786"/>
      <c r="F102" s="786"/>
      <c r="G102" s="786"/>
      <c r="H102" s="786"/>
      <c r="I102" s="816"/>
      <c r="J102" s="786"/>
      <c r="K102" s="786"/>
      <c r="L102" s="786"/>
      <c r="M102" s="816"/>
      <c r="N102" s="786"/>
      <c r="O102" s="786"/>
    </row>
    <row r="103" spans="3:15">
      <c r="C103" s="820"/>
      <c r="D103" s="820"/>
      <c r="E103" s="820"/>
      <c r="F103" s="820"/>
      <c r="G103" s="820"/>
      <c r="H103" s="820"/>
      <c r="I103" s="820"/>
      <c r="J103" s="820"/>
      <c r="K103" s="820"/>
      <c r="L103" s="820"/>
      <c r="M103" s="820"/>
      <c r="N103" s="820"/>
      <c r="O103" s="820"/>
    </row>
    <row r="104" spans="3:15">
      <c r="C104" s="822" t="s">
        <v>416</v>
      </c>
      <c r="D104" s="823"/>
      <c r="E104" s="823"/>
      <c r="F104" s="823"/>
      <c r="G104" s="823"/>
      <c r="H104" s="823"/>
      <c r="I104" s="824"/>
      <c r="J104" s="823"/>
      <c r="K104" s="823"/>
      <c r="L104" s="823"/>
      <c r="M104" s="824"/>
      <c r="N104" s="823"/>
      <c r="O104" s="823"/>
    </row>
    <row r="105" spans="3:15"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</row>
    <row r="106" spans="3:15">
      <c r="C106" s="827"/>
      <c r="D106" s="827"/>
      <c r="E106" s="827"/>
      <c r="F106" s="827"/>
      <c r="G106" s="827"/>
      <c r="H106" s="827"/>
      <c r="I106" s="827"/>
      <c r="J106" s="827"/>
      <c r="K106" s="827"/>
      <c r="L106" s="827"/>
      <c r="M106" s="827"/>
      <c r="N106" s="827"/>
      <c r="O106" s="827"/>
    </row>
    <row r="107" spans="3:15">
      <c r="C107" s="827"/>
      <c r="D107" s="827"/>
      <c r="E107" s="827"/>
      <c r="F107" s="827"/>
      <c r="G107" s="827"/>
      <c r="H107" s="827"/>
      <c r="I107" s="827"/>
      <c r="J107" s="827"/>
      <c r="K107" s="827"/>
      <c r="L107" s="827"/>
      <c r="M107" s="827"/>
      <c r="N107" s="827"/>
      <c r="O107" s="827"/>
    </row>
    <row r="108" spans="3:15" ht="13.2" customHeight="1">
      <c r="C108" s="827"/>
      <c r="D108" s="827"/>
      <c r="E108" s="827"/>
      <c r="F108" s="827"/>
      <c r="G108" s="827"/>
      <c r="H108" s="827"/>
      <c r="I108" s="827"/>
      <c r="J108" s="827"/>
      <c r="K108" s="827"/>
      <c r="L108" s="827"/>
      <c r="M108" s="827"/>
      <c r="N108" s="827"/>
      <c r="O108" s="827"/>
    </row>
    <row r="109" spans="3:15">
      <c r="C109" s="827"/>
      <c r="D109" s="827"/>
      <c r="E109" s="827"/>
      <c r="F109" s="827"/>
      <c r="G109" s="827"/>
      <c r="H109" s="827"/>
      <c r="I109" s="827"/>
      <c r="J109" s="827"/>
      <c r="K109" s="827"/>
      <c r="L109" s="827"/>
      <c r="M109" s="827"/>
      <c r="N109" s="827"/>
      <c r="O109" s="827"/>
    </row>
    <row r="110" spans="3:15">
      <c r="C110" s="827"/>
      <c r="D110" s="827"/>
      <c r="E110" s="827"/>
      <c r="F110" s="827"/>
      <c r="G110" s="827"/>
      <c r="H110" s="827"/>
      <c r="I110" s="827"/>
      <c r="J110" s="827"/>
      <c r="K110" s="827"/>
      <c r="L110" s="827"/>
      <c r="M110" s="827"/>
      <c r="N110" s="827"/>
      <c r="O110" s="827"/>
    </row>
    <row r="111" spans="3:15">
      <c r="C111" s="827"/>
      <c r="D111" s="827"/>
      <c r="E111" s="827"/>
      <c r="F111" s="827"/>
      <c r="G111" s="827"/>
      <c r="H111" s="827"/>
      <c r="I111" s="827"/>
      <c r="J111" s="827"/>
      <c r="K111" s="827"/>
      <c r="L111" s="827"/>
      <c r="M111" s="827"/>
      <c r="N111" s="827"/>
      <c r="O111" s="827"/>
    </row>
    <row r="112" spans="3:15">
      <c r="C112" s="827"/>
      <c r="D112" s="827"/>
      <c r="E112" s="827"/>
      <c r="F112" s="827"/>
      <c r="G112" s="827"/>
      <c r="H112" s="827"/>
      <c r="I112" s="827"/>
      <c r="J112" s="827"/>
      <c r="K112" s="827"/>
      <c r="L112" s="827"/>
      <c r="M112" s="827"/>
      <c r="N112" s="827"/>
      <c r="O112" s="827"/>
    </row>
    <row r="113" spans="3:15">
      <c r="C113" s="827"/>
      <c r="D113" s="827"/>
      <c r="E113" s="827"/>
      <c r="F113" s="827"/>
      <c r="G113" s="827"/>
      <c r="H113" s="827"/>
      <c r="I113" s="827"/>
      <c r="J113" s="827"/>
      <c r="K113" s="827"/>
      <c r="L113" s="827"/>
      <c r="M113" s="827"/>
      <c r="N113" s="827"/>
      <c r="O113" s="827"/>
    </row>
    <row r="114" spans="3:15">
      <c r="C114" s="546"/>
      <c r="D114" s="546"/>
      <c r="E114" s="546"/>
      <c r="F114" s="546"/>
      <c r="G114" s="546"/>
      <c r="H114" s="546"/>
      <c r="I114" s="546"/>
      <c r="J114" s="546"/>
      <c r="K114" s="546"/>
      <c r="L114" s="546"/>
      <c r="M114" s="546"/>
      <c r="N114" s="546"/>
      <c r="O114" s="546"/>
    </row>
    <row r="115" spans="3:15">
      <c r="C115" s="546"/>
      <c r="D115" s="546"/>
      <c r="E115" s="546"/>
      <c r="F115" s="546"/>
      <c r="G115" s="546"/>
      <c r="H115" s="546"/>
      <c r="I115" s="546"/>
      <c r="J115" s="546"/>
      <c r="K115" s="546"/>
      <c r="L115" s="546"/>
      <c r="M115" s="546"/>
      <c r="N115" s="546"/>
      <c r="O115" s="546"/>
    </row>
    <row r="116" spans="3:15">
      <c r="C116" s="546"/>
      <c r="D116" s="546"/>
      <c r="E116" s="546"/>
      <c r="F116" s="546"/>
      <c r="G116" s="546"/>
      <c r="H116" s="546"/>
      <c r="I116" s="546"/>
      <c r="J116" s="546"/>
      <c r="K116" s="546"/>
      <c r="L116" s="546"/>
      <c r="M116" s="546"/>
      <c r="N116" s="546"/>
      <c r="O116" s="546"/>
    </row>
    <row r="117" spans="3:15">
      <c r="C117" s="546"/>
      <c r="D117" s="546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546"/>
    </row>
  </sheetData>
  <mergeCells count="16">
    <mergeCell ref="S1:U1"/>
    <mergeCell ref="S2:Z2"/>
    <mergeCell ref="O5:O7"/>
    <mergeCell ref="C2:O2"/>
    <mergeCell ref="D5:D7"/>
    <mergeCell ref="C5:C8"/>
    <mergeCell ref="G6:H6"/>
    <mergeCell ref="E5:H5"/>
    <mergeCell ref="E6:F6"/>
    <mergeCell ref="O57:O59"/>
    <mergeCell ref="G58:H58"/>
    <mergeCell ref="C55:O55"/>
    <mergeCell ref="C57:C60"/>
    <mergeCell ref="D57:D59"/>
    <mergeCell ref="E57:H57"/>
    <mergeCell ref="E58:F58"/>
  </mergeCells>
  <phoneticPr fontId="0" type="noConversion"/>
  <hyperlinks>
    <hyperlink ref="A1" location="Índice!A1" display="Índice!A1" xr:uid="{00000000-0004-0000-1700-000000000000}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L111"/>
  <sheetViews>
    <sheetView showGridLines="0" zoomScale="80" zoomScaleNormal="80" workbookViewId="0">
      <selection activeCell="C2" sqref="C2:J2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53.109375" style="141" bestFit="1" customWidth="1"/>
    <col min="4" max="10" width="18.33203125" style="141" customWidth="1"/>
    <col min="11" max="16384" width="9.109375" style="141"/>
  </cols>
  <sheetData>
    <row r="1" spans="1:10" ht="42" customHeight="1">
      <c r="A1" s="327" t="s">
        <v>321</v>
      </c>
    </row>
    <row r="2" spans="1:10" ht="27" customHeight="1">
      <c r="C2" s="1412" t="s">
        <v>758</v>
      </c>
      <c r="D2" s="1462"/>
      <c r="E2" s="1462"/>
      <c r="F2" s="1462"/>
      <c r="G2" s="1462"/>
      <c r="H2" s="1462"/>
      <c r="I2" s="1462"/>
      <c r="J2" s="1462"/>
    </row>
    <row r="4" spans="1:10" ht="26.4">
      <c r="C4" s="248" t="s">
        <v>0</v>
      </c>
      <c r="D4" s="197"/>
      <c r="E4" s="197"/>
      <c r="F4" s="197"/>
      <c r="G4" s="197"/>
      <c r="H4" s="197"/>
      <c r="I4" s="197"/>
      <c r="J4" s="245" t="s">
        <v>377</v>
      </c>
    </row>
    <row r="5" spans="1:10" ht="25.5" customHeight="1">
      <c r="C5" s="1455" t="s">
        <v>79</v>
      </c>
      <c r="D5" s="1458" t="s">
        <v>32</v>
      </c>
      <c r="E5" s="1459" t="s">
        <v>33</v>
      </c>
      <c r="F5" s="1460"/>
      <c r="G5" s="1461"/>
      <c r="H5" s="1458" t="s">
        <v>34</v>
      </c>
      <c r="I5" s="1458" t="s">
        <v>35</v>
      </c>
      <c r="J5" s="1458" t="s">
        <v>36</v>
      </c>
    </row>
    <row r="6" spans="1:10" ht="16.5" customHeight="1">
      <c r="C6" s="1456"/>
      <c r="D6" s="1350"/>
      <c r="E6" s="1346" t="s">
        <v>37</v>
      </c>
      <c r="F6" s="1459" t="s">
        <v>38</v>
      </c>
      <c r="G6" s="1461"/>
      <c r="H6" s="1350"/>
      <c r="I6" s="1350"/>
      <c r="J6" s="1350"/>
    </row>
    <row r="7" spans="1:10" ht="27.6">
      <c r="C7" s="1456"/>
      <c r="D7" s="1350"/>
      <c r="E7" s="1346"/>
      <c r="F7" s="397" t="s">
        <v>39</v>
      </c>
      <c r="G7" s="397" t="s">
        <v>40</v>
      </c>
      <c r="H7" s="1350"/>
      <c r="I7" s="1350"/>
      <c r="J7" s="1350"/>
    </row>
    <row r="8" spans="1:10" ht="14.25" customHeight="1">
      <c r="C8" s="1457"/>
      <c r="D8" s="1" t="s">
        <v>41</v>
      </c>
      <c r="E8" s="2" t="s">
        <v>42</v>
      </c>
      <c r="F8" s="2" t="s">
        <v>43</v>
      </c>
      <c r="G8" s="3" t="s">
        <v>44</v>
      </c>
      <c r="H8" s="2" t="s">
        <v>45</v>
      </c>
      <c r="I8" s="2" t="s">
        <v>46</v>
      </c>
      <c r="J8" s="4" t="s">
        <v>47</v>
      </c>
    </row>
    <row r="9" spans="1:10" ht="9" customHeight="1">
      <c r="C9" s="300"/>
      <c r="E9" s="301"/>
    </row>
    <row r="10" spans="1:10">
      <c r="C10" s="388"/>
      <c r="D10" s="389"/>
      <c r="E10" s="390"/>
      <c r="F10" s="390"/>
      <c r="G10" s="390"/>
      <c r="H10" s="390"/>
      <c r="I10" s="390"/>
      <c r="J10" s="391"/>
    </row>
    <row r="11" spans="1:10" ht="14.4">
      <c r="C11" s="425" t="s">
        <v>368</v>
      </c>
      <c r="D11" s="76"/>
      <c r="E11" s="424"/>
      <c r="F11" s="424"/>
      <c r="G11" s="424"/>
      <c r="H11" s="424"/>
      <c r="I11" s="424"/>
      <c r="J11" s="86"/>
    </row>
    <row r="12" spans="1:10" ht="13.8">
      <c r="C12" s="426"/>
      <c r="D12" s="76"/>
      <c r="E12" s="424"/>
      <c r="F12" s="424"/>
      <c r="G12" s="424"/>
      <c r="H12" s="424"/>
      <c r="I12" s="424"/>
      <c r="J12" s="86"/>
    </row>
    <row r="13" spans="1:10">
      <c r="C13" s="7" t="s">
        <v>331</v>
      </c>
      <c r="D13" s="285"/>
      <c r="E13" s="286"/>
      <c r="F13" s="286"/>
      <c r="G13" s="286"/>
      <c r="H13" s="286"/>
      <c r="I13" s="286"/>
      <c r="J13" s="287"/>
    </row>
    <row r="14" spans="1:10">
      <c r="C14" s="302" t="s">
        <v>52</v>
      </c>
      <c r="D14" s="72"/>
      <c r="E14" s="86"/>
      <c r="F14" s="86"/>
      <c r="G14" s="86"/>
      <c r="H14" s="86"/>
      <c r="I14" s="86"/>
      <c r="J14" s="86"/>
    </row>
    <row r="15" spans="1:10">
      <c r="C15" s="302" t="s">
        <v>53</v>
      </c>
      <c r="D15" s="72"/>
      <c r="E15" s="86"/>
      <c r="F15" s="86"/>
      <c r="G15" s="86"/>
      <c r="H15" s="86"/>
      <c r="I15" s="86"/>
      <c r="J15" s="86"/>
    </row>
    <row r="16" spans="1:10">
      <c r="C16" s="302" t="s">
        <v>49</v>
      </c>
      <c r="D16" s="72"/>
      <c r="E16" s="86"/>
      <c r="F16" s="86"/>
      <c r="G16" s="86"/>
      <c r="H16" s="86"/>
      <c r="I16" s="86"/>
      <c r="J16" s="86"/>
    </row>
    <row r="17" spans="3:10">
      <c r="C17" s="302" t="s">
        <v>50</v>
      </c>
      <c r="D17" s="72"/>
      <c r="E17" s="86"/>
      <c r="F17" s="86"/>
      <c r="G17" s="86"/>
      <c r="H17" s="86"/>
      <c r="I17" s="86"/>
      <c r="J17" s="86"/>
    </row>
    <row r="18" spans="3:10">
      <c r="C18" s="302" t="s">
        <v>21</v>
      </c>
      <c r="D18" s="72"/>
      <c r="E18" s="86"/>
      <c r="F18" s="86"/>
      <c r="G18" s="86"/>
      <c r="H18" s="86"/>
      <c r="I18" s="86"/>
      <c r="J18" s="86"/>
    </row>
    <row r="19" spans="3:10">
      <c r="C19" s="8"/>
      <c r="D19" s="303"/>
      <c r="E19" s="304"/>
      <c r="F19" s="304"/>
      <c r="G19" s="304"/>
      <c r="H19" s="304"/>
      <c r="I19" s="304"/>
      <c r="J19" s="86"/>
    </row>
    <row r="20" spans="3:10">
      <c r="C20" s="7" t="s">
        <v>62</v>
      </c>
      <c r="D20" s="285"/>
      <c r="E20" s="286"/>
      <c r="F20" s="286"/>
      <c r="G20" s="286"/>
      <c r="H20" s="286"/>
      <c r="I20" s="286"/>
      <c r="J20" s="287"/>
    </row>
    <row r="21" spans="3:10">
      <c r="C21" s="302" t="s">
        <v>54</v>
      </c>
      <c r="D21" s="72"/>
      <c r="E21" s="86"/>
      <c r="F21" s="86"/>
      <c r="G21" s="86"/>
      <c r="H21" s="86"/>
      <c r="I21" s="86"/>
      <c r="J21" s="86"/>
    </row>
    <row r="22" spans="3:10">
      <c r="C22" s="302" t="s">
        <v>55</v>
      </c>
      <c r="D22" s="72"/>
      <c r="E22" s="86"/>
      <c r="F22" s="86"/>
      <c r="G22" s="86"/>
      <c r="H22" s="86"/>
      <c r="I22" s="86"/>
      <c r="J22" s="86"/>
    </row>
    <row r="23" spans="3:10">
      <c r="C23" s="302" t="s">
        <v>56</v>
      </c>
      <c r="D23" s="72"/>
      <c r="E23" s="86"/>
      <c r="F23" s="86"/>
      <c r="G23" s="86"/>
      <c r="H23" s="86"/>
      <c r="I23" s="86"/>
      <c r="J23" s="86"/>
    </row>
    <row r="24" spans="3:10">
      <c r="C24" s="302" t="s">
        <v>57</v>
      </c>
      <c r="D24" s="72"/>
      <c r="E24" s="86"/>
      <c r="F24" s="86"/>
      <c r="G24" s="86"/>
      <c r="H24" s="86"/>
      <c r="I24" s="86"/>
      <c r="J24" s="86"/>
    </row>
    <row r="25" spans="3:10">
      <c r="C25" s="302" t="s">
        <v>58</v>
      </c>
      <c r="D25" s="72"/>
      <c r="E25" s="86"/>
      <c r="F25" s="86"/>
      <c r="G25" s="86"/>
      <c r="H25" s="86"/>
      <c r="I25" s="86"/>
      <c r="J25" s="86"/>
    </row>
    <row r="26" spans="3:10">
      <c r="C26" s="302" t="s">
        <v>59</v>
      </c>
      <c r="D26" s="72"/>
      <c r="E26" s="86"/>
      <c r="F26" s="86"/>
      <c r="G26" s="86"/>
      <c r="H26" s="86"/>
      <c r="I26" s="86"/>
      <c r="J26" s="86"/>
    </row>
    <row r="27" spans="3:10" ht="21.75" customHeight="1">
      <c r="C27" s="302" t="s">
        <v>21</v>
      </c>
      <c r="D27" s="72"/>
      <c r="E27" s="86"/>
      <c r="F27" s="86"/>
      <c r="G27" s="86"/>
      <c r="H27" s="86"/>
      <c r="I27" s="86"/>
      <c r="J27" s="86"/>
    </row>
    <row r="28" spans="3:10">
      <c r="C28" s="302"/>
      <c r="D28" s="305"/>
      <c r="E28" s="306"/>
      <c r="F28" s="306"/>
      <c r="G28" s="306"/>
      <c r="H28" s="306"/>
      <c r="I28" s="306"/>
      <c r="J28" s="306"/>
    </row>
    <row r="29" spans="3:10">
      <c r="C29" s="5" t="s">
        <v>11</v>
      </c>
      <c r="D29" s="27"/>
      <c r="E29" s="27"/>
      <c r="F29" s="27"/>
      <c r="G29" s="27"/>
      <c r="H29" s="27"/>
      <c r="I29" s="27"/>
      <c r="J29" s="27"/>
    </row>
    <row r="30" spans="3:10">
      <c r="C30" s="414"/>
      <c r="D30" s="415"/>
      <c r="E30" s="415"/>
      <c r="F30" s="415"/>
      <c r="G30" s="415"/>
      <c r="H30" s="415"/>
      <c r="I30" s="415"/>
      <c r="J30" s="79"/>
    </row>
    <row r="31" spans="3:10" ht="14.4">
      <c r="C31" s="425" t="s">
        <v>369</v>
      </c>
      <c r="D31" s="76"/>
      <c r="E31" s="424"/>
      <c r="F31" s="424"/>
      <c r="G31" s="424"/>
      <c r="H31" s="424"/>
      <c r="I31" s="424"/>
      <c r="J31" s="86"/>
    </row>
    <row r="32" spans="3:10" ht="13.8">
      <c r="C32" s="426"/>
      <c r="D32" s="76"/>
      <c r="E32" s="424"/>
      <c r="F32" s="424"/>
      <c r="G32" s="424"/>
      <c r="H32" s="424"/>
      <c r="I32" s="424"/>
      <c r="J32" s="86"/>
    </row>
    <row r="33" spans="3:10">
      <c r="C33" s="7" t="s">
        <v>331</v>
      </c>
      <c r="D33" s="285"/>
      <c r="E33" s="286"/>
      <c r="F33" s="286"/>
      <c r="G33" s="286"/>
      <c r="H33" s="286"/>
      <c r="I33" s="286"/>
      <c r="J33" s="287"/>
    </row>
    <row r="34" spans="3:10">
      <c r="C34" s="302" t="s">
        <v>52</v>
      </c>
      <c r="D34" s="72"/>
      <c r="E34" s="86"/>
      <c r="F34" s="86"/>
      <c r="G34" s="86"/>
      <c r="H34" s="86"/>
      <c r="I34" s="86"/>
      <c r="J34" s="86"/>
    </row>
    <row r="35" spans="3:10">
      <c r="C35" s="302" t="s">
        <v>53</v>
      </c>
      <c r="D35" s="72"/>
      <c r="E35" s="86"/>
      <c r="F35" s="86"/>
      <c r="G35" s="86"/>
      <c r="H35" s="86"/>
      <c r="I35" s="86"/>
      <c r="J35" s="86"/>
    </row>
    <row r="36" spans="3:10">
      <c r="C36" s="302" t="s">
        <v>49</v>
      </c>
      <c r="D36" s="72"/>
      <c r="E36" s="86"/>
      <c r="F36" s="86"/>
      <c r="G36" s="86"/>
      <c r="H36" s="86"/>
      <c r="I36" s="86"/>
      <c r="J36" s="86"/>
    </row>
    <row r="37" spans="3:10">
      <c r="C37" s="302" t="s">
        <v>50</v>
      </c>
      <c r="D37" s="72"/>
      <c r="E37" s="86"/>
      <c r="F37" s="86"/>
      <c r="G37" s="86"/>
      <c r="H37" s="86"/>
      <c r="I37" s="86"/>
      <c r="J37" s="86"/>
    </row>
    <row r="38" spans="3:10">
      <c r="C38" s="302" t="s">
        <v>21</v>
      </c>
      <c r="D38" s="72"/>
      <c r="E38" s="86"/>
      <c r="F38" s="86"/>
      <c r="G38" s="86"/>
      <c r="H38" s="86"/>
      <c r="I38" s="86"/>
      <c r="J38" s="86"/>
    </row>
    <row r="39" spans="3:10">
      <c r="C39" s="8"/>
      <c r="D39" s="303"/>
      <c r="E39" s="304"/>
      <c r="F39" s="304"/>
      <c r="G39" s="304"/>
      <c r="H39" s="304"/>
      <c r="I39" s="304"/>
      <c r="J39" s="86"/>
    </row>
    <row r="40" spans="3:10">
      <c r="C40" s="7" t="s">
        <v>62</v>
      </c>
      <c r="D40" s="285"/>
      <c r="E40" s="286"/>
      <c r="F40" s="286"/>
      <c r="G40" s="286"/>
      <c r="H40" s="286"/>
      <c r="I40" s="286"/>
      <c r="J40" s="287"/>
    </row>
    <row r="41" spans="3:10">
      <c r="C41" s="302" t="s">
        <v>54</v>
      </c>
      <c r="D41" s="72"/>
      <c r="E41" s="86"/>
      <c r="F41" s="86"/>
      <c r="G41" s="86"/>
      <c r="H41" s="86"/>
      <c r="I41" s="86"/>
      <c r="J41" s="86"/>
    </row>
    <row r="42" spans="3:10">
      <c r="C42" s="302" t="s">
        <v>55</v>
      </c>
      <c r="D42" s="72"/>
      <c r="E42" s="86"/>
      <c r="F42" s="86"/>
      <c r="G42" s="86"/>
      <c r="H42" s="86"/>
      <c r="I42" s="86"/>
      <c r="J42" s="86"/>
    </row>
    <row r="43" spans="3:10">
      <c r="C43" s="302" t="s">
        <v>56</v>
      </c>
      <c r="D43" s="72"/>
      <c r="E43" s="86"/>
      <c r="F43" s="86"/>
      <c r="G43" s="86"/>
      <c r="H43" s="86"/>
      <c r="I43" s="86"/>
      <c r="J43" s="86"/>
    </row>
    <row r="44" spans="3:10">
      <c r="C44" s="302" t="s">
        <v>57</v>
      </c>
      <c r="D44" s="72"/>
      <c r="E44" s="86"/>
      <c r="F44" s="86"/>
      <c r="G44" s="86"/>
      <c r="H44" s="86"/>
      <c r="I44" s="86"/>
      <c r="J44" s="86"/>
    </row>
    <row r="45" spans="3:10">
      <c r="C45" s="302" t="s">
        <v>58</v>
      </c>
      <c r="D45" s="72"/>
      <c r="E45" s="86"/>
      <c r="F45" s="86"/>
      <c r="G45" s="86"/>
      <c r="H45" s="86"/>
      <c r="I45" s="86"/>
      <c r="J45" s="86"/>
    </row>
    <row r="46" spans="3:10">
      <c r="C46" s="302" t="s">
        <v>59</v>
      </c>
      <c r="D46" s="72"/>
      <c r="E46" s="86"/>
      <c r="F46" s="86"/>
      <c r="G46" s="86"/>
      <c r="H46" s="86"/>
      <c r="I46" s="86"/>
      <c r="J46" s="86"/>
    </row>
    <row r="47" spans="3:10">
      <c r="C47" s="302" t="s">
        <v>21</v>
      </c>
      <c r="D47" s="72"/>
      <c r="E47" s="86"/>
      <c r="F47" s="86"/>
      <c r="G47" s="86"/>
      <c r="H47" s="86"/>
      <c r="I47" s="86"/>
      <c r="J47" s="86"/>
    </row>
    <row r="48" spans="3:10">
      <c r="C48" s="302"/>
      <c r="D48" s="305"/>
      <c r="E48" s="306"/>
      <c r="F48" s="306"/>
      <c r="G48" s="306"/>
      <c r="H48" s="306"/>
      <c r="I48" s="306"/>
      <c r="J48" s="306"/>
    </row>
    <row r="49" spans="1:10">
      <c r="C49" s="5" t="s">
        <v>27</v>
      </c>
      <c r="D49" s="27"/>
      <c r="E49" s="27"/>
      <c r="F49" s="27"/>
      <c r="G49" s="27"/>
      <c r="H49" s="27"/>
      <c r="I49" s="27"/>
      <c r="J49" s="27"/>
    </row>
    <row r="50" spans="1:10">
      <c r="C50" s="5" t="s">
        <v>370</v>
      </c>
      <c r="D50" s="27"/>
      <c r="E50" s="27"/>
      <c r="F50" s="27"/>
      <c r="G50" s="27"/>
      <c r="H50" s="27"/>
      <c r="I50" s="27"/>
      <c r="J50" s="27"/>
    </row>
    <row r="51" spans="1:10">
      <c r="C51" s="190"/>
      <c r="D51" s="205"/>
      <c r="E51" s="205"/>
      <c r="F51" s="205"/>
      <c r="G51" s="205"/>
      <c r="H51" s="205"/>
      <c r="I51" s="205"/>
      <c r="J51" s="205"/>
    </row>
    <row r="52" spans="1:10">
      <c r="C52" s="190"/>
      <c r="D52" s="205"/>
      <c r="E52" s="205"/>
      <c r="F52" s="205"/>
      <c r="G52" s="205"/>
      <c r="H52" s="205"/>
      <c r="I52" s="205"/>
      <c r="J52" s="205"/>
    </row>
    <row r="53" spans="1:10" ht="33" customHeight="1">
      <c r="A53" s="386"/>
      <c r="C53" s="1412" t="s">
        <v>759</v>
      </c>
      <c r="D53" s="1462"/>
      <c r="E53" s="1462"/>
      <c r="F53" s="1462"/>
      <c r="G53" s="1462"/>
      <c r="H53" s="1462"/>
      <c r="I53" s="1462"/>
      <c r="J53" s="1462"/>
    </row>
    <row r="54" spans="1:10" ht="26.4">
      <c r="C54" s="247" t="s">
        <v>257</v>
      </c>
      <c r="D54" s="197"/>
      <c r="E54" s="197"/>
      <c r="F54" s="197"/>
      <c r="G54" s="197"/>
      <c r="H54" s="197"/>
      <c r="I54" s="197"/>
      <c r="J54" s="245" t="s">
        <v>377</v>
      </c>
    </row>
    <row r="55" spans="1:10" ht="25.5" customHeight="1">
      <c r="C55" s="1455" t="s">
        <v>79</v>
      </c>
      <c r="D55" s="1458" t="s">
        <v>32</v>
      </c>
      <c r="E55" s="1459" t="s">
        <v>33</v>
      </c>
      <c r="F55" s="1460"/>
      <c r="G55" s="1461"/>
      <c r="H55" s="1458" t="s">
        <v>34</v>
      </c>
      <c r="I55" s="1458" t="s">
        <v>35</v>
      </c>
      <c r="J55" s="1458" t="s">
        <v>36</v>
      </c>
    </row>
    <row r="56" spans="1:10" ht="16.5" customHeight="1">
      <c r="C56" s="1456"/>
      <c r="D56" s="1350"/>
      <c r="E56" s="1346" t="s">
        <v>37</v>
      </c>
      <c r="F56" s="1459" t="s">
        <v>38</v>
      </c>
      <c r="G56" s="1461"/>
      <c r="H56" s="1350"/>
      <c r="I56" s="1350"/>
      <c r="J56" s="1350"/>
    </row>
    <row r="57" spans="1:10" ht="27.6">
      <c r="C57" s="1456"/>
      <c r="D57" s="1350"/>
      <c r="E57" s="1346"/>
      <c r="F57" s="397" t="s">
        <v>39</v>
      </c>
      <c r="G57" s="397" t="s">
        <v>40</v>
      </c>
      <c r="H57" s="1350"/>
      <c r="I57" s="1350"/>
      <c r="J57" s="1350"/>
    </row>
    <row r="58" spans="1:10" ht="14.25" customHeight="1">
      <c r="C58" s="1457"/>
      <c r="D58" s="1" t="s">
        <v>41</v>
      </c>
      <c r="E58" s="2" t="s">
        <v>42</v>
      </c>
      <c r="F58" s="2" t="s">
        <v>43</v>
      </c>
      <c r="G58" s="3" t="s">
        <v>44</v>
      </c>
      <c r="H58" s="2" t="s">
        <v>45</v>
      </c>
      <c r="I58" s="2" t="s">
        <v>46</v>
      </c>
      <c r="J58" s="4" t="s">
        <v>47</v>
      </c>
    </row>
    <row r="59" spans="1:10" ht="6" customHeight="1">
      <c r="C59" s="300"/>
      <c r="E59" s="301"/>
    </row>
    <row r="60" spans="1:10">
      <c r="C60" s="388"/>
      <c r="D60" s="389"/>
      <c r="E60" s="390"/>
      <c r="F60" s="390"/>
      <c r="G60" s="390"/>
      <c r="H60" s="390"/>
      <c r="I60" s="390"/>
      <c r="J60" s="391"/>
    </row>
    <row r="61" spans="1:10" ht="14.4">
      <c r="C61" s="425" t="s">
        <v>368</v>
      </c>
      <c r="D61" s="76"/>
      <c r="E61" s="424"/>
      <c r="F61" s="424"/>
      <c r="G61" s="424"/>
      <c r="H61" s="424"/>
      <c r="I61" s="424"/>
      <c r="J61" s="86"/>
    </row>
    <row r="62" spans="1:10" ht="13.8">
      <c r="C62" s="426"/>
      <c r="D62" s="76"/>
      <c r="E62" s="424"/>
      <c r="F62" s="424"/>
      <c r="G62" s="424"/>
      <c r="H62" s="424"/>
      <c r="I62" s="424"/>
      <c r="J62" s="86"/>
    </row>
    <row r="63" spans="1:10">
      <c r="C63" s="7" t="s">
        <v>331</v>
      </c>
      <c r="D63" s="285"/>
      <c r="E63" s="286"/>
      <c r="F63" s="286"/>
      <c r="G63" s="286"/>
      <c r="H63" s="286"/>
      <c r="I63" s="286"/>
      <c r="J63" s="287"/>
    </row>
    <row r="64" spans="1:10">
      <c r="C64" s="302" t="s">
        <v>52</v>
      </c>
      <c r="D64" s="72"/>
      <c r="E64" s="86"/>
      <c r="F64" s="86"/>
      <c r="G64" s="86"/>
      <c r="H64" s="86"/>
      <c r="I64" s="86"/>
      <c r="J64" s="86"/>
    </row>
    <row r="65" spans="3:10">
      <c r="C65" s="302" t="s">
        <v>53</v>
      </c>
      <c r="D65" s="72"/>
      <c r="E65" s="86"/>
      <c r="F65" s="86"/>
      <c r="G65" s="86"/>
      <c r="H65" s="86"/>
      <c r="I65" s="86"/>
      <c r="J65" s="86"/>
    </row>
    <row r="66" spans="3:10">
      <c r="C66" s="302" t="s">
        <v>49</v>
      </c>
      <c r="D66" s="72"/>
      <c r="E66" s="86"/>
      <c r="F66" s="86"/>
      <c r="G66" s="86"/>
      <c r="H66" s="86"/>
      <c r="I66" s="86"/>
      <c r="J66" s="86"/>
    </row>
    <row r="67" spans="3:10">
      <c r="C67" s="302" t="s">
        <v>50</v>
      </c>
      <c r="D67" s="72"/>
      <c r="E67" s="86"/>
      <c r="F67" s="86"/>
      <c r="G67" s="86"/>
      <c r="H67" s="86"/>
      <c r="I67" s="86"/>
      <c r="J67" s="86"/>
    </row>
    <row r="68" spans="3:10">
      <c r="C68" s="302" t="s">
        <v>21</v>
      </c>
      <c r="D68" s="72"/>
      <c r="E68" s="86"/>
      <c r="F68" s="86"/>
      <c r="G68" s="86"/>
      <c r="H68" s="86"/>
      <c r="I68" s="86"/>
      <c r="J68" s="86"/>
    </row>
    <row r="69" spans="3:10">
      <c r="C69" s="8"/>
      <c r="D69" s="303"/>
      <c r="E69" s="304"/>
      <c r="F69" s="304"/>
      <c r="G69" s="304"/>
      <c r="H69" s="304"/>
      <c r="I69" s="304"/>
      <c r="J69" s="86"/>
    </row>
    <row r="70" spans="3:10">
      <c r="C70" s="7" t="s">
        <v>62</v>
      </c>
      <c r="D70" s="285"/>
      <c r="E70" s="286"/>
      <c r="F70" s="286"/>
      <c r="G70" s="286"/>
      <c r="H70" s="286"/>
      <c r="I70" s="286"/>
      <c r="J70" s="287"/>
    </row>
    <row r="71" spans="3:10">
      <c r="C71" s="302" t="s">
        <v>54</v>
      </c>
      <c r="D71" s="72"/>
      <c r="E71" s="86"/>
      <c r="F71" s="86"/>
      <c r="G71" s="86"/>
      <c r="H71" s="86"/>
      <c r="I71" s="86"/>
      <c r="J71" s="86"/>
    </row>
    <row r="72" spans="3:10">
      <c r="C72" s="302" t="s">
        <v>55</v>
      </c>
      <c r="D72" s="72"/>
      <c r="E72" s="86"/>
      <c r="F72" s="86"/>
      <c r="G72" s="86"/>
      <c r="H72" s="86"/>
      <c r="I72" s="86"/>
      <c r="J72" s="86"/>
    </row>
    <row r="73" spans="3:10">
      <c r="C73" s="302" t="s">
        <v>56</v>
      </c>
      <c r="D73" s="72"/>
      <c r="E73" s="86"/>
      <c r="F73" s="86"/>
      <c r="G73" s="86"/>
      <c r="H73" s="86"/>
      <c r="I73" s="86"/>
      <c r="J73" s="86"/>
    </row>
    <row r="74" spans="3:10">
      <c r="C74" s="302" t="s">
        <v>57</v>
      </c>
      <c r="D74" s="72"/>
      <c r="E74" s="86"/>
      <c r="F74" s="86"/>
      <c r="G74" s="86"/>
      <c r="H74" s="86"/>
      <c r="I74" s="86"/>
      <c r="J74" s="86"/>
    </row>
    <row r="75" spans="3:10">
      <c r="C75" s="302" t="s">
        <v>58</v>
      </c>
      <c r="D75" s="72"/>
      <c r="E75" s="86"/>
      <c r="F75" s="86"/>
      <c r="G75" s="86"/>
      <c r="H75" s="86"/>
      <c r="I75" s="86"/>
      <c r="J75" s="86"/>
    </row>
    <row r="76" spans="3:10">
      <c r="C76" s="302" t="s">
        <v>59</v>
      </c>
      <c r="D76" s="72"/>
      <c r="E76" s="86"/>
      <c r="F76" s="86"/>
      <c r="G76" s="86"/>
      <c r="H76" s="86"/>
      <c r="I76" s="86"/>
      <c r="J76" s="86"/>
    </row>
    <row r="77" spans="3:10" ht="21.75" customHeight="1">
      <c r="C77" s="302" t="s">
        <v>21</v>
      </c>
      <c r="D77" s="72"/>
      <c r="E77" s="86"/>
      <c r="F77" s="86"/>
      <c r="G77" s="86"/>
      <c r="H77" s="86"/>
      <c r="I77" s="86"/>
      <c r="J77" s="86"/>
    </row>
    <row r="78" spans="3:10">
      <c r="C78" s="302"/>
      <c r="D78" s="305"/>
      <c r="E78" s="306"/>
      <c r="F78" s="306"/>
      <c r="G78" s="306"/>
      <c r="H78" s="306"/>
      <c r="I78" s="306"/>
      <c r="J78" s="306"/>
    </row>
    <row r="79" spans="3:10" ht="14.25" customHeight="1">
      <c r="C79" s="5" t="s">
        <v>11</v>
      </c>
      <c r="D79" s="27"/>
      <c r="E79" s="27"/>
      <c r="F79" s="27"/>
      <c r="G79" s="27"/>
      <c r="H79" s="27"/>
      <c r="I79" s="27"/>
      <c r="J79" s="27"/>
    </row>
    <row r="80" spans="3:10" ht="14.25" customHeight="1">
      <c r="C80" s="414"/>
      <c r="D80" s="415"/>
      <c r="E80" s="415"/>
      <c r="F80" s="415"/>
      <c r="G80" s="415"/>
      <c r="H80" s="415"/>
      <c r="I80" s="415"/>
      <c r="J80" s="79"/>
    </row>
    <row r="81" spans="3:10" ht="14.4">
      <c r="C81" s="425" t="s">
        <v>369</v>
      </c>
      <c r="D81" s="76"/>
      <c r="E81" s="424"/>
      <c r="F81" s="424"/>
      <c r="G81" s="424"/>
      <c r="H81" s="424"/>
      <c r="I81" s="424"/>
      <c r="J81" s="86"/>
    </row>
    <row r="82" spans="3:10" ht="13.8">
      <c r="C82" s="426"/>
      <c r="D82" s="76"/>
      <c r="E82" s="424"/>
      <c r="F82" s="424"/>
      <c r="G82" s="424"/>
      <c r="H82" s="424"/>
      <c r="I82" s="424"/>
      <c r="J82" s="86"/>
    </row>
    <row r="83" spans="3:10">
      <c r="C83" s="7" t="s">
        <v>331</v>
      </c>
      <c r="D83" s="285"/>
      <c r="E83" s="286"/>
      <c r="F83" s="286"/>
      <c r="G83" s="286"/>
      <c r="H83" s="286"/>
      <c r="I83" s="286"/>
      <c r="J83" s="287"/>
    </row>
    <row r="84" spans="3:10">
      <c r="C84" s="302" t="s">
        <v>52</v>
      </c>
      <c r="D84" s="72"/>
      <c r="E84" s="86"/>
      <c r="F84" s="86"/>
      <c r="G84" s="86"/>
      <c r="H84" s="86"/>
      <c r="I84" s="86"/>
      <c r="J84" s="86"/>
    </row>
    <row r="85" spans="3:10">
      <c r="C85" s="302" t="s">
        <v>53</v>
      </c>
      <c r="D85" s="72"/>
      <c r="E85" s="86"/>
      <c r="F85" s="86"/>
      <c r="G85" s="86"/>
      <c r="H85" s="86"/>
      <c r="I85" s="86"/>
      <c r="J85" s="86"/>
    </row>
    <row r="86" spans="3:10">
      <c r="C86" s="302" t="s">
        <v>49</v>
      </c>
      <c r="D86" s="72"/>
      <c r="E86" s="86"/>
      <c r="F86" s="86"/>
      <c r="G86" s="86"/>
      <c r="H86" s="86"/>
      <c r="I86" s="86"/>
      <c r="J86" s="86"/>
    </row>
    <row r="87" spans="3:10">
      <c r="C87" s="302" t="s">
        <v>50</v>
      </c>
      <c r="D87" s="72"/>
      <c r="E87" s="86"/>
      <c r="F87" s="86"/>
      <c r="G87" s="86"/>
      <c r="H87" s="86"/>
      <c r="I87" s="86"/>
      <c r="J87" s="86"/>
    </row>
    <row r="88" spans="3:10">
      <c r="C88" s="302" t="s">
        <v>21</v>
      </c>
      <c r="D88" s="72"/>
      <c r="E88" s="86"/>
      <c r="F88" s="86"/>
      <c r="G88" s="86"/>
      <c r="H88" s="86"/>
      <c r="I88" s="86"/>
      <c r="J88" s="86"/>
    </row>
    <row r="89" spans="3:10">
      <c r="C89" s="8"/>
      <c r="D89" s="303"/>
      <c r="E89" s="304"/>
      <c r="F89" s="304"/>
      <c r="G89" s="304"/>
      <c r="H89" s="304"/>
      <c r="I89" s="304"/>
      <c r="J89" s="86"/>
    </row>
    <row r="90" spans="3:10">
      <c r="C90" s="7" t="s">
        <v>62</v>
      </c>
      <c r="D90" s="285"/>
      <c r="E90" s="286"/>
      <c r="F90" s="286"/>
      <c r="G90" s="286"/>
      <c r="H90" s="286"/>
      <c r="I90" s="286"/>
      <c r="J90" s="287"/>
    </row>
    <row r="91" spans="3:10">
      <c r="C91" s="302" t="s">
        <v>54</v>
      </c>
      <c r="D91" s="72"/>
      <c r="E91" s="86"/>
      <c r="F91" s="86"/>
      <c r="G91" s="86"/>
      <c r="H91" s="86"/>
      <c r="I91" s="86"/>
      <c r="J91" s="86"/>
    </row>
    <row r="92" spans="3:10">
      <c r="C92" s="302" t="s">
        <v>55</v>
      </c>
      <c r="D92" s="72"/>
      <c r="E92" s="86"/>
      <c r="F92" s="86"/>
      <c r="G92" s="86"/>
      <c r="H92" s="86"/>
      <c r="I92" s="86"/>
      <c r="J92" s="86"/>
    </row>
    <row r="93" spans="3:10">
      <c r="C93" s="302" t="s">
        <v>56</v>
      </c>
      <c r="D93" s="72"/>
      <c r="E93" s="86"/>
      <c r="F93" s="86"/>
      <c r="G93" s="86"/>
      <c r="H93" s="86"/>
      <c r="I93" s="86"/>
      <c r="J93" s="86"/>
    </row>
    <row r="94" spans="3:10">
      <c r="C94" s="302" t="s">
        <v>57</v>
      </c>
      <c r="D94" s="72"/>
      <c r="E94" s="86"/>
      <c r="F94" s="86"/>
      <c r="G94" s="86"/>
      <c r="H94" s="86"/>
      <c r="I94" s="86"/>
      <c r="J94" s="86"/>
    </row>
    <row r="95" spans="3:10">
      <c r="C95" s="302" t="s">
        <v>58</v>
      </c>
      <c r="D95" s="72"/>
      <c r="E95" s="86"/>
      <c r="F95" s="86"/>
      <c r="G95" s="86"/>
      <c r="H95" s="86"/>
      <c r="I95" s="86"/>
      <c r="J95" s="86"/>
    </row>
    <row r="96" spans="3:10">
      <c r="C96" s="302" t="s">
        <v>59</v>
      </c>
      <c r="D96" s="72"/>
      <c r="E96" s="86"/>
      <c r="F96" s="86"/>
      <c r="G96" s="86"/>
      <c r="H96" s="86"/>
      <c r="I96" s="86"/>
      <c r="J96" s="86"/>
    </row>
    <row r="97" spans="3:12">
      <c r="C97" s="302" t="s">
        <v>21</v>
      </c>
      <c r="D97" s="72"/>
      <c r="E97" s="86"/>
      <c r="F97" s="86"/>
      <c r="G97" s="86"/>
      <c r="H97" s="86"/>
      <c r="I97" s="86"/>
      <c r="J97" s="86"/>
    </row>
    <row r="98" spans="3:12">
      <c r="C98" s="302"/>
      <c r="D98" s="305"/>
      <c r="E98" s="306"/>
      <c r="F98" s="306"/>
      <c r="G98" s="306"/>
      <c r="H98" s="306"/>
      <c r="I98" s="306"/>
      <c r="J98" s="306"/>
    </row>
    <row r="99" spans="3:12">
      <c r="C99" s="5" t="s">
        <v>27</v>
      </c>
      <c r="D99" s="27"/>
      <c r="E99" s="27"/>
      <c r="F99" s="27"/>
      <c r="G99" s="27"/>
      <c r="H99" s="27"/>
      <c r="I99" s="27"/>
      <c r="J99" s="27"/>
    </row>
    <row r="100" spans="3:12">
      <c r="C100" s="5" t="s">
        <v>370</v>
      </c>
      <c r="D100" s="27"/>
      <c r="E100" s="27"/>
      <c r="F100" s="27"/>
      <c r="G100" s="27"/>
      <c r="H100" s="27"/>
      <c r="I100" s="27"/>
      <c r="J100" s="27"/>
    </row>
    <row r="101" spans="3:12">
      <c r="C101" s="190"/>
      <c r="D101" s="190"/>
      <c r="E101" s="190"/>
      <c r="F101" s="190"/>
      <c r="G101" s="190"/>
      <c r="H101" s="190"/>
      <c r="I101" s="190"/>
      <c r="J101" s="190"/>
    </row>
    <row r="102" spans="3:12">
      <c r="C102" s="1274"/>
      <c r="D102" s="1274"/>
      <c r="E102" s="1274"/>
      <c r="F102" s="1274"/>
      <c r="G102" s="1274"/>
      <c r="H102" s="1274"/>
      <c r="I102" s="1274"/>
      <c r="J102" s="1274"/>
    </row>
    <row r="104" spans="3:12">
      <c r="C104" s="483"/>
      <c r="D104" s="514"/>
      <c r="E104" s="514"/>
      <c r="F104" s="514"/>
      <c r="G104" s="514"/>
      <c r="H104" s="514"/>
      <c r="I104" s="514"/>
      <c r="J104" s="274"/>
      <c r="K104" s="274"/>
      <c r="L104" s="274"/>
    </row>
    <row r="105" spans="3:12"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</row>
    <row r="106" spans="3:12"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</row>
    <row r="107" spans="3:12"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</row>
    <row r="108" spans="3:12"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</row>
    <row r="109" spans="3:12"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</row>
    <row r="110" spans="3:12"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</row>
    <row r="111" spans="3:12"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</row>
  </sheetData>
  <mergeCells count="19">
    <mergeCell ref="C102:J102"/>
    <mergeCell ref="C2:J2"/>
    <mergeCell ref="F56:G56"/>
    <mergeCell ref="C53:J53"/>
    <mergeCell ref="C55:C58"/>
    <mergeCell ref="D55:D57"/>
    <mergeCell ref="E55:G55"/>
    <mergeCell ref="H55:H57"/>
    <mergeCell ref="I55:I57"/>
    <mergeCell ref="J55:J57"/>
    <mergeCell ref="E56:E57"/>
    <mergeCell ref="J5:J7"/>
    <mergeCell ref="E6:E7"/>
    <mergeCell ref="F6:G6"/>
    <mergeCell ref="C5:C8"/>
    <mergeCell ref="D5:D7"/>
    <mergeCell ref="E5:G5"/>
    <mergeCell ref="H5:H7"/>
    <mergeCell ref="I5:I7"/>
  </mergeCells>
  <hyperlinks>
    <hyperlink ref="A1" location="Índice!A1" display="Índice!A1" xr:uid="{00000000-0004-0000-1800-000000000000}"/>
  </hyperlinks>
  <printOptions horizontalCentered="1"/>
  <pageMargins left="0.47244094488188981" right="0.39370078740157483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521">
    <pageSetUpPr fitToPage="1"/>
  </sheetPr>
  <dimension ref="A1:U81"/>
  <sheetViews>
    <sheetView showGridLines="0" zoomScale="70" zoomScaleNormal="70" workbookViewId="0">
      <selection activeCell="C3" sqref="C3:I3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48.5546875" style="274" bestFit="1" customWidth="1"/>
    <col min="4" max="9" width="16.88671875" style="274" customWidth="1"/>
    <col min="10" max="16384" width="9.109375" style="274"/>
  </cols>
  <sheetData>
    <row r="1" spans="1:21" s="141" customFormat="1" ht="14.4">
      <c r="A1" s="327" t="s">
        <v>321</v>
      </c>
    </row>
    <row r="2" spans="1:21" s="141" customFormat="1">
      <c r="A2" s="386"/>
    </row>
    <row r="3" spans="1:21" s="394" customFormat="1" ht="30.75" customHeight="1">
      <c r="A3" s="428"/>
      <c r="B3" s="393"/>
      <c r="C3" s="1400" t="s">
        <v>760</v>
      </c>
      <c r="D3" s="1454"/>
      <c r="E3" s="1454"/>
      <c r="F3" s="1454"/>
      <c r="G3" s="1454"/>
      <c r="H3" s="1454"/>
      <c r="I3" s="1454"/>
      <c r="O3" s="1400"/>
      <c r="P3" s="1454"/>
      <c r="Q3" s="1454"/>
      <c r="R3" s="1454"/>
      <c r="S3" s="1454"/>
      <c r="T3" s="1454"/>
      <c r="U3" s="1454"/>
    </row>
    <row r="4" spans="1:21" ht="15.75" customHeight="1">
      <c r="C4" s="240"/>
      <c r="D4" s="241"/>
      <c r="E4" s="241"/>
      <c r="F4" s="241"/>
      <c r="G4" s="241"/>
      <c r="H4" s="241"/>
      <c r="I4" s="241"/>
      <c r="O4" s="1400"/>
      <c r="P4" s="1454"/>
      <c r="Q4" s="1454"/>
      <c r="R4" s="1454"/>
      <c r="S4" s="1454"/>
      <c r="T4" s="1454"/>
      <c r="U4" s="1454"/>
    </row>
    <row r="5" spans="1:21" ht="26.4">
      <c r="C5" s="250" t="s">
        <v>131</v>
      </c>
      <c r="I5" s="245" t="s">
        <v>377</v>
      </c>
      <c r="O5" s="1400"/>
      <c r="P5" s="1454"/>
      <c r="Q5" s="1454"/>
      <c r="R5" s="1454"/>
      <c r="S5" s="1454"/>
      <c r="T5" s="1454"/>
      <c r="U5" s="1454"/>
    </row>
    <row r="6" spans="1:21" ht="15.6">
      <c r="C6" s="1455" t="s">
        <v>327</v>
      </c>
      <c r="D6" s="242" t="s">
        <v>105</v>
      </c>
      <c r="E6" s="1463" t="s">
        <v>2</v>
      </c>
      <c r="F6" s="1464"/>
      <c r="G6" s="1463" t="s">
        <v>106</v>
      </c>
      <c r="H6" s="1464"/>
      <c r="I6" s="12" t="s">
        <v>105</v>
      </c>
      <c r="O6" s="1400"/>
      <c r="P6" s="1454"/>
      <c r="Q6" s="1454"/>
      <c r="R6" s="1454"/>
      <c r="S6" s="1454"/>
      <c r="T6" s="1454"/>
      <c r="U6" s="1454"/>
    </row>
    <row r="7" spans="1:21" ht="13.8">
      <c r="C7" s="1456"/>
      <c r="D7" s="13" t="s">
        <v>107</v>
      </c>
      <c r="E7" s="12" t="s">
        <v>108</v>
      </c>
      <c r="F7" s="12" t="s">
        <v>109</v>
      </c>
      <c r="G7" s="12" t="s">
        <v>108</v>
      </c>
      <c r="H7" s="12" t="s">
        <v>109</v>
      </c>
      <c r="I7" s="15" t="s">
        <v>110</v>
      </c>
    </row>
    <row r="8" spans="1:21" ht="13.8">
      <c r="C8" s="1457"/>
      <c r="D8" s="16"/>
      <c r="E8" s="2"/>
      <c r="F8" s="2"/>
      <c r="G8" s="2"/>
      <c r="H8" s="2"/>
      <c r="I8" s="4"/>
    </row>
    <row r="9" spans="1:21" ht="9" customHeight="1">
      <c r="C9" s="275"/>
    </row>
    <row r="10" spans="1:21">
      <c r="C10" s="17"/>
      <c r="D10" s="278"/>
      <c r="E10" s="278"/>
      <c r="F10" s="278"/>
      <c r="G10" s="278"/>
      <c r="H10" s="278"/>
      <c r="I10" s="278"/>
    </row>
    <row r="11" spans="1:21">
      <c r="C11" s="142" t="s">
        <v>375</v>
      </c>
      <c r="D11" s="72"/>
      <c r="E11" s="71"/>
      <c r="F11" s="72"/>
      <c r="G11" s="72"/>
      <c r="H11" s="72"/>
      <c r="I11" s="72"/>
    </row>
    <row r="12" spans="1:21">
      <c r="C12" s="142" t="s">
        <v>193</v>
      </c>
      <c r="D12" s="72"/>
      <c r="E12" s="71"/>
      <c r="F12" s="72"/>
      <c r="G12" s="72"/>
      <c r="H12" s="72"/>
      <c r="I12" s="72"/>
    </row>
    <row r="13" spans="1:21">
      <c r="C13" s="142" t="s">
        <v>194</v>
      </c>
      <c r="D13" s="72"/>
      <c r="E13" s="71"/>
      <c r="F13" s="72"/>
      <c r="G13" s="72"/>
      <c r="H13" s="72"/>
      <c r="I13" s="72"/>
    </row>
    <row r="14" spans="1:21">
      <c r="C14" s="6" t="s">
        <v>220</v>
      </c>
      <c r="D14" s="276"/>
      <c r="E14" s="276"/>
      <c r="F14" s="276"/>
      <c r="G14" s="276"/>
      <c r="H14" s="276"/>
      <c r="I14" s="276"/>
    </row>
    <row r="15" spans="1:21">
      <c r="C15" s="277"/>
      <c r="D15" s="72"/>
      <c r="E15" s="72"/>
      <c r="F15" s="72"/>
      <c r="G15" s="72"/>
      <c r="H15" s="72"/>
      <c r="I15" s="72"/>
    </row>
    <row r="16" spans="1:21">
      <c r="C16" s="143" t="s">
        <v>161</v>
      </c>
      <c r="D16" s="72"/>
      <c r="E16" s="71"/>
      <c r="F16" s="71"/>
      <c r="G16" s="71"/>
      <c r="H16" s="71"/>
      <c r="I16" s="72"/>
    </row>
    <row r="17" spans="1:9">
      <c r="C17" s="143" t="s">
        <v>98</v>
      </c>
      <c r="D17" s="72"/>
      <c r="E17" s="71"/>
      <c r="F17" s="71"/>
      <c r="G17" s="71"/>
      <c r="H17" s="71"/>
      <c r="I17" s="72"/>
    </row>
    <row r="18" spans="1:9">
      <c r="C18" s="6" t="s">
        <v>221</v>
      </c>
      <c r="D18" s="276"/>
      <c r="E18" s="276"/>
      <c r="F18" s="276"/>
      <c r="G18" s="276"/>
      <c r="H18" s="276"/>
      <c r="I18" s="276"/>
    </row>
    <row r="19" spans="1:9">
      <c r="C19" s="203"/>
    </row>
    <row r="20" spans="1:9" ht="13.8">
      <c r="C20" s="206"/>
      <c r="D20" s="294"/>
    </row>
    <row r="21" spans="1:9" s="141" customFormat="1"/>
    <row r="22" spans="1:9" s="141" customFormat="1"/>
    <row r="23" spans="1:9" s="141" customFormat="1"/>
    <row r="24" spans="1:9" ht="28.5" customHeight="1">
      <c r="A24" s="428"/>
      <c r="C24" s="1400" t="s">
        <v>761</v>
      </c>
      <c r="D24" s="1454"/>
      <c r="E24" s="1454"/>
      <c r="F24" s="1454"/>
      <c r="G24" s="1454"/>
      <c r="H24" s="1454"/>
      <c r="I24" s="1454"/>
    </row>
    <row r="25" spans="1:9" ht="15.6">
      <c r="C25" s="240"/>
      <c r="D25" s="241"/>
      <c r="E25" s="241"/>
      <c r="F25" s="241"/>
      <c r="G25" s="241"/>
      <c r="H25" s="241"/>
      <c r="I25" s="241"/>
    </row>
    <row r="26" spans="1:9" ht="26.4">
      <c r="C26" s="250" t="s">
        <v>131</v>
      </c>
      <c r="D26" s="201"/>
      <c r="E26" s="201"/>
      <c r="F26" s="201"/>
      <c r="G26" s="201"/>
      <c r="H26" s="201"/>
      <c r="I26" s="245" t="s">
        <v>377</v>
      </c>
    </row>
    <row r="27" spans="1:9" ht="13.8">
      <c r="C27" s="1455" t="s">
        <v>113</v>
      </c>
      <c r="D27" s="242" t="s">
        <v>105</v>
      </c>
      <c r="E27" s="1463" t="s">
        <v>2</v>
      </c>
      <c r="F27" s="1464"/>
      <c r="G27" s="1463" t="s">
        <v>106</v>
      </c>
      <c r="H27" s="1464"/>
      <c r="I27" s="12" t="s">
        <v>105</v>
      </c>
    </row>
    <row r="28" spans="1:9" ht="13.8">
      <c r="C28" s="1456"/>
      <c r="D28" s="13" t="s">
        <v>107</v>
      </c>
      <c r="E28" s="12" t="s">
        <v>108</v>
      </c>
      <c r="F28" s="12" t="s">
        <v>109</v>
      </c>
      <c r="G28" s="12" t="s">
        <v>108</v>
      </c>
      <c r="H28" s="12" t="s">
        <v>109</v>
      </c>
      <c r="I28" s="15" t="s">
        <v>110</v>
      </c>
    </row>
    <row r="29" spans="1:9" ht="13.8">
      <c r="C29" s="1457"/>
      <c r="D29" s="16"/>
      <c r="E29" s="2"/>
      <c r="F29" s="2"/>
      <c r="G29" s="2"/>
      <c r="H29" s="2"/>
      <c r="I29" s="4"/>
    </row>
    <row r="30" spans="1:9" ht="9" customHeight="1">
      <c r="C30" s="275"/>
    </row>
    <row r="31" spans="1:9">
      <c r="C31" s="17"/>
      <c r="D31" s="278"/>
      <c r="E31" s="278"/>
      <c r="F31" s="278"/>
      <c r="G31" s="278"/>
      <c r="H31" s="278"/>
      <c r="I31" s="278"/>
    </row>
    <row r="32" spans="1:9">
      <c r="C32" s="142" t="s">
        <v>375</v>
      </c>
      <c r="D32" s="72"/>
      <c r="E32" s="71"/>
      <c r="F32" s="72"/>
      <c r="G32" s="72"/>
      <c r="H32" s="72"/>
      <c r="I32" s="72"/>
    </row>
    <row r="33" spans="1:9">
      <c r="C33" s="142" t="s">
        <v>193</v>
      </c>
      <c r="D33" s="72"/>
      <c r="E33" s="71"/>
      <c r="F33" s="72"/>
      <c r="G33" s="72"/>
      <c r="H33" s="72"/>
      <c r="I33" s="72"/>
    </row>
    <row r="34" spans="1:9">
      <c r="C34" s="142" t="s">
        <v>194</v>
      </c>
      <c r="D34" s="72"/>
      <c r="E34" s="71"/>
      <c r="F34" s="72"/>
      <c r="G34" s="72"/>
      <c r="H34" s="72"/>
      <c r="I34" s="72"/>
    </row>
    <row r="35" spans="1:9">
      <c r="C35" s="6" t="s">
        <v>220</v>
      </c>
      <c r="D35" s="276"/>
      <c r="E35" s="276"/>
      <c r="F35" s="276"/>
      <c r="G35" s="276"/>
      <c r="H35" s="276"/>
      <c r="I35" s="276"/>
    </row>
    <row r="36" spans="1:9">
      <c r="C36" s="277"/>
      <c r="D36" s="72"/>
      <c r="E36" s="72"/>
      <c r="F36" s="72"/>
      <c r="G36" s="72"/>
      <c r="H36" s="72"/>
      <c r="I36" s="72"/>
    </row>
    <row r="37" spans="1:9">
      <c r="C37" s="143" t="s">
        <v>161</v>
      </c>
      <c r="D37" s="72"/>
      <c r="E37" s="71"/>
      <c r="F37" s="71"/>
      <c r="G37" s="71"/>
      <c r="H37" s="71"/>
      <c r="I37" s="72"/>
    </row>
    <row r="38" spans="1:9">
      <c r="C38" s="143" t="s">
        <v>98</v>
      </c>
      <c r="D38" s="72"/>
      <c r="E38" s="71"/>
      <c r="F38" s="71"/>
      <c r="G38" s="71"/>
      <c r="H38" s="71"/>
      <c r="I38" s="72"/>
    </row>
    <row r="39" spans="1:9">
      <c r="C39" s="6" t="s">
        <v>221</v>
      </c>
      <c r="D39" s="276"/>
      <c r="E39" s="276"/>
      <c r="F39" s="276"/>
      <c r="G39" s="276"/>
      <c r="H39" s="276"/>
      <c r="I39" s="276"/>
    </row>
    <row r="40" spans="1:9" s="141" customFormat="1"/>
    <row r="41" spans="1:9" s="141" customFormat="1"/>
    <row r="42" spans="1:9" s="141" customFormat="1"/>
    <row r="43" spans="1:9" ht="26.25" customHeight="1">
      <c r="A43" s="327"/>
      <c r="C43" s="1400" t="s">
        <v>762</v>
      </c>
      <c r="D43" s="1454"/>
      <c r="E43" s="1454"/>
      <c r="F43" s="1454"/>
      <c r="G43" s="1454"/>
      <c r="H43" s="1454"/>
      <c r="I43" s="1454"/>
    </row>
    <row r="45" spans="1:9" ht="26.4">
      <c r="C45" s="250" t="s">
        <v>257</v>
      </c>
      <c r="I45" s="245" t="s">
        <v>377</v>
      </c>
    </row>
    <row r="46" spans="1:9" ht="13.8">
      <c r="C46" s="1455" t="s">
        <v>327</v>
      </c>
      <c r="D46" s="242" t="s">
        <v>105</v>
      </c>
      <c r="E46" s="1463" t="s">
        <v>2</v>
      </c>
      <c r="F46" s="1464"/>
      <c r="G46" s="1465" t="s">
        <v>106</v>
      </c>
      <c r="H46" s="1466"/>
      <c r="I46" s="12" t="s">
        <v>105</v>
      </c>
    </row>
    <row r="47" spans="1:9" ht="13.8">
      <c r="C47" s="1456"/>
      <c r="D47" s="13" t="s">
        <v>107</v>
      </c>
      <c r="E47" s="12" t="s">
        <v>108</v>
      </c>
      <c r="F47" s="12" t="s">
        <v>109</v>
      </c>
      <c r="G47" s="14" t="s">
        <v>108</v>
      </c>
      <c r="H47" s="14" t="s">
        <v>109</v>
      </c>
      <c r="I47" s="15" t="s">
        <v>110</v>
      </c>
    </row>
    <row r="48" spans="1:9" ht="13.8">
      <c r="C48" s="1457"/>
      <c r="D48" s="16"/>
      <c r="E48" s="2"/>
      <c r="F48" s="2"/>
      <c r="G48" s="2"/>
      <c r="H48" s="2"/>
      <c r="I48" s="4"/>
    </row>
    <row r="49" spans="1:9" ht="9" customHeight="1">
      <c r="C49" s="275"/>
    </row>
    <row r="50" spans="1:9">
      <c r="C50" s="17"/>
      <c r="D50" s="278"/>
      <c r="E50" s="278"/>
      <c r="F50" s="278"/>
      <c r="G50" s="278"/>
      <c r="H50" s="278"/>
      <c r="I50" s="278"/>
    </row>
    <row r="51" spans="1:9">
      <c r="C51" s="142" t="s">
        <v>375</v>
      </c>
      <c r="D51" s="72"/>
      <c r="E51" s="71"/>
      <c r="F51" s="72"/>
      <c r="G51" s="72"/>
      <c r="H51" s="72"/>
      <c r="I51" s="72"/>
    </row>
    <row r="52" spans="1:9">
      <c r="C52" s="142" t="s">
        <v>193</v>
      </c>
      <c r="D52" s="72"/>
      <c r="E52" s="71"/>
      <c r="F52" s="72"/>
      <c r="G52" s="72"/>
      <c r="H52" s="72"/>
      <c r="I52" s="72"/>
    </row>
    <row r="53" spans="1:9">
      <c r="C53" s="142" t="s">
        <v>194</v>
      </c>
      <c r="D53" s="72"/>
      <c r="E53" s="71"/>
      <c r="F53" s="72"/>
      <c r="G53" s="72"/>
      <c r="H53" s="72"/>
      <c r="I53" s="72"/>
    </row>
    <row r="54" spans="1:9">
      <c r="C54" s="6" t="s">
        <v>11</v>
      </c>
      <c r="D54" s="276"/>
      <c r="E54" s="276"/>
      <c r="F54" s="276"/>
      <c r="G54" s="276"/>
      <c r="H54" s="276"/>
      <c r="I54" s="276"/>
    </row>
    <row r="55" spans="1:9">
      <c r="C55" s="277"/>
      <c r="D55" s="72"/>
      <c r="E55" s="72"/>
      <c r="F55" s="72"/>
      <c r="G55" s="72"/>
      <c r="H55" s="72"/>
      <c r="I55" s="72"/>
    </row>
    <row r="56" spans="1:9">
      <c r="C56" s="143" t="s">
        <v>161</v>
      </c>
      <c r="D56" s="72"/>
      <c r="E56" s="71"/>
      <c r="F56" s="71"/>
      <c r="G56" s="71"/>
      <c r="H56" s="71"/>
      <c r="I56" s="72"/>
    </row>
    <row r="57" spans="1:9">
      <c r="C57" s="143" t="s">
        <v>98</v>
      </c>
      <c r="D57" s="72"/>
      <c r="E57" s="71"/>
      <c r="F57" s="71"/>
      <c r="G57" s="71"/>
      <c r="H57" s="71"/>
      <c r="I57" s="72"/>
    </row>
    <row r="58" spans="1:9">
      <c r="C58" s="6" t="s">
        <v>27</v>
      </c>
      <c r="D58" s="276"/>
      <c r="E58" s="276"/>
      <c r="F58" s="276"/>
      <c r="G58" s="276"/>
      <c r="H58" s="276"/>
      <c r="I58" s="276"/>
    </row>
    <row r="59" spans="1:9">
      <c r="C59" s="203"/>
      <c r="D59" s="191"/>
      <c r="E59" s="191"/>
      <c r="F59" s="191"/>
      <c r="G59" s="191"/>
      <c r="H59" s="191"/>
      <c r="I59" s="191"/>
    </row>
    <row r="60" spans="1:9" ht="13.8">
      <c r="C60" s="202"/>
      <c r="D60" s="191"/>
      <c r="E60" s="191"/>
      <c r="F60" s="191"/>
      <c r="G60" s="191"/>
      <c r="H60" s="191"/>
      <c r="I60" s="191"/>
    </row>
    <row r="63" spans="1:9" ht="28.5" customHeight="1">
      <c r="A63" s="327"/>
      <c r="C63" s="1400" t="s">
        <v>763</v>
      </c>
      <c r="D63" s="1454"/>
      <c r="E63" s="1454"/>
      <c r="F63" s="1454"/>
      <c r="G63" s="1454"/>
      <c r="H63" s="1454"/>
      <c r="I63" s="1454"/>
    </row>
    <row r="65" spans="3:9" ht="26.4">
      <c r="C65" s="250" t="s">
        <v>257</v>
      </c>
      <c r="D65" s="201"/>
      <c r="E65" s="201"/>
      <c r="F65" s="201"/>
      <c r="G65" s="201"/>
      <c r="H65" s="201"/>
      <c r="I65" s="245" t="s">
        <v>377</v>
      </c>
    </row>
    <row r="66" spans="3:9" ht="13.8">
      <c r="C66" s="1455" t="s">
        <v>113</v>
      </c>
      <c r="D66" s="242" t="s">
        <v>105</v>
      </c>
      <c r="E66" s="1463" t="s">
        <v>2</v>
      </c>
      <c r="F66" s="1464"/>
      <c r="G66" s="1463" t="s">
        <v>106</v>
      </c>
      <c r="H66" s="1464"/>
      <c r="I66" s="12" t="s">
        <v>105</v>
      </c>
    </row>
    <row r="67" spans="3:9" ht="13.8">
      <c r="C67" s="1456"/>
      <c r="D67" s="13" t="s">
        <v>107</v>
      </c>
      <c r="E67" s="12" t="s">
        <v>108</v>
      </c>
      <c r="F67" s="12" t="s">
        <v>109</v>
      </c>
      <c r="G67" s="12" t="s">
        <v>108</v>
      </c>
      <c r="H67" s="12" t="s">
        <v>109</v>
      </c>
      <c r="I67" s="15" t="s">
        <v>110</v>
      </c>
    </row>
    <row r="68" spans="3:9" ht="13.8">
      <c r="C68" s="1457"/>
      <c r="D68" s="16"/>
      <c r="E68" s="2"/>
      <c r="F68" s="2"/>
      <c r="G68" s="2"/>
      <c r="H68" s="2"/>
      <c r="I68" s="4"/>
    </row>
    <row r="69" spans="3:9" ht="9" customHeight="1">
      <c r="C69" s="275"/>
    </row>
    <row r="70" spans="3:9">
      <c r="C70" s="17"/>
      <c r="D70" s="278"/>
      <c r="E70" s="278"/>
      <c r="F70" s="278"/>
      <c r="G70" s="278"/>
      <c r="H70" s="278"/>
      <c r="I70" s="278"/>
    </row>
    <row r="71" spans="3:9">
      <c r="C71" s="142" t="s">
        <v>375</v>
      </c>
      <c r="D71" s="72"/>
      <c r="E71" s="71"/>
      <c r="F71" s="72"/>
      <c r="G71" s="72"/>
      <c r="H71" s="72"/>
      <c r="I71" s="72"/>
    </row>
    <row r="72" spans="3:9">
      <c r="C72" s="142" t="s">
        <v>193</v>
      </c>
      <c r="D72" s="72"/>
      <c r="E72" s="71"/>
      <c r="F72" s="72"/>
      <c r="G72" s="72"/>
      <c r="H72" s="72"/>
      <c r="I72" s="72"/>
    </row>
    <row r="73" spans="3:9">
      <c r="C73" s="142" t="s">
        <v>194</v>
      </c>
      <c r="D73" s="72"/>
      <c r="E73" s="71"/>
      <c r="F73" s="72"/>
      <c r="G73" s="72"/>
      <c r="H73" s="72"/>
      <c r="I73" s="72"/>
    </row>
    <row r="74" spans="3:9">
      <c r="C74" s="6" t="s">
        <v>11</v>
      </c>
      <c r="D74" s="276"/>
      <c r="E74" s="276"/>
      <c r="F74" s="276"/>
      <c r="G74" s="276"/>
      <c r="H74" s="276"/>
      <c r="I74" s="276"/>
    </row>
    <row r="75" spans="3:9">
      <c r="C75" s="277"/>
      <c r="D75" s="72"/>
      <c r="E75" s="72"/>
      <c r="F75" s="72"/>
      <c r="G75" s="72"/>
      <c r="H75" s="72"/>
      <c r="I75" s="72"/>
    </row>
    <row r="76" spans="3:9">
      <c r="C76" s="143" t="s">
        <v>161</v>
      </c>
      <c r="D76" s="72"/>
      <c r="E76" s="71"/>
      <c r="F76" s="71"/>
      <c r="G76" s="71"/>
      <c r="H76" s="71"/>
      <c r="I76" s="72"/>
    </row>
    <row r="77" spans="3:9">
      <c r="C77" s="143" t="s">
        <v>98</v>
      </c>
      <c r="D77" s="72"/>
      <c r="E77" s="71"/>
      <c r="F77" s="71"/>
      <c r="G77" s="71"/>
      <c r="H77" s="71"/>
      <c r="I77" s="72"/>
    </row>
    <row r="78" spans="3:9">
      <c r="C78" s="6" t="s">
        <v>27</v>
      </c>
      <c r="D78" s="276"/>
      <c r="E78" s="276"/>
      <c r="F78" s="276"/>
      <c r="G78" s="276"/>
      <c r="H78" s="276"/>
      <c r="I78" s="276"/>
    </row>
    <row r="79" spans="3:9">
      <c r="C79" s="203"/>
      <c r="D79" s="191"/>
      <c r="E79" s="191"/>
      <c r="F79" s="191"/>
      <c r="G79" s="191"/>
      <c r="H79" s="191"/>
      <c r="I79" s="191"/>
    </row>
    <row r="80" spans="3:9" ht="13.8">
      <c r="C80" s="1287"/>
      <c r="D80" s="1287"/>
      <c r="E80" s="1287"/>
      <c r="F80" s="1287"/>
      <c r="G80" s="1287"/>
      <c r="H80" s="1287"/>
      <c r="I80" s="1287"/>
    </row>
    <row r="81" spans="3:9" ht="13.8">
      <c r="C81" s="202"/>
      <c r="D81" s="191"/>
      <c r="E81" s="191"/>
      <c r="F81" s="191"/>
      <c r="G81" s="191"/>
      <c r="H81" s="191"/>
      <c r="I81" s="191"/>
    </row>
  </sheetData>
  <mergeCells count="21">
    <mergeCell ref="O3:U3"/>
    <mergeCell ref="O4:U4"/>
    <mergeCell ref="O5:U5"/>
    <mergeCell ref="O6:U6"/>
    <mergeCell ref="C80:I80"/>
    <mergeCell ref="C63:I63"/>
    <mergeCell ref="C66:C68"/>
    <mergeCell ref="E66:F66"/>
    <mergeCell ref="G66:H66"/>
    <mergeCell ref="C46:C48"/>
    <mergeCell ref="E46:F46"/>
    <mergeCell ref="G46:H46"/>
    <mergeCell ref="E27:F27"/>
    <mergeCell ref="G27:H27"/>
    <mergeCell ref="C43:I43"/>
    <mergeCell ref="E6:F6"/>
    <mergeCell ref="G6:H6"/>
    <mergeCell ref="C3:I3"/>
    <mergeCell ref="C6:C8"/>
    <mergeCell ref="C24:I24"/>
    <mergeCell ref="C27:C29"/>
  </mergeCells>
  <phoneticPr fontId="0" type="noConversion"/>
  <hyperlinks>
    <hyperlink ref="A1" location="Índice!A1" display="Índice!A1" xr:uid="{00000000-0004-0000-19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4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40" min="2" max="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24"/>
  <sheetViews>
    <sheetView showGridLines="0" zoomScale="80" zoomScaleNormal="80" workbookViewId="0">
      <selection activeCell="B3" sqref="B3"/>
    </sheetView>
  </sheetViews>
  <sheetFormatPr defaultColWidth="9.109375" defaultRowHeight="13.2"/>
  <cols>
    <col min="1" max="1" width="9.109375" style="141"/>
    <col min="2" max="2" width="40.6640625" style="141" bestFit="1" customWidth="1"/>
    <col min="3" max="8" width="16.88671875" style="141" customWidth="1"/>
    <col min="9" max="9" width="1.88671875" style="141" customWidth="1"/>
    <col min="10" max="10" width="61.109375" style="141" customWidth="1"/>
    <col min="11" max="11" width="9.109375" style="141"/>
    <col min="12" max="12" width="5.109375" style="141" customWidth="1"/>
    <col min="13" max="16384" width="9.109375" style="141"/>
  </cols>
  <sheetData>
    <row r="1" spans="1:13" ht="14.4">
      <c r="A1" s="327" t="s">
        <v>321</v>
      </c>
    </row>
    <row r="2" spans="1:13" ht="39" customHeight="1">
      <c r="B2" s="1476" t="str">
        <f>+Índice!C39</f>
        <v>Quadro N7-23 - DEE -  Custos de exploração adicionais decorrentes de obrigações regulamentares na atividade de DEE</v>
      </c>
      <c r="C2" s="1476"/>
      <c r="D2" s="1476"/>
      <c r="E2" s="1476"/>
      <c r="F2" s="1476"/>
      <c r="G2" s="1476"/>
      <c r="H2" s="1476"/>
      <c r="I2" s="1476"/>
      <c r="J2" s="1476"/>
      <c r="K2" s="451"/>
      <c r="L2" s="451"/>
      <c r="M2" s="451"/>
    </row>
    <row r="3" spans="1:13">
      <c r="B3" s="337"/>
      <c r="C3" s="338"/>
      <c r="D3" s="338"/>
      <c r="E3" s="338"/>
      <c r="F3" s="338"/>
      <c r="G3" s="339"/>
      <c r="H3" s="339"/>
      <c r="I3" s="340"/>
      <c r="J3" s="340"/>
      <c r="K3" s="340"/>
      <c r="L3" s="274"/>
    </row>
    <row r="4" spans="1:13">
      <c r="B4" s="342"/>
      <c r="C4" s="335"/>
      <c r="D4" s="342"/>
      <c r="E4" s="342"/>
      <c r="F4" s="342"/>
      <c r="G4" s="342"/>
      <c r="H4" s="245" t="s">
        <v>377</v>
      </c>
    </row>
    <row r="5" spans="1:13" ht="20.25" customHeight="1">
      <c r="B5" s="1382" t="s">
        <v>79</v>
      </c>
      <c r="C5" s="1470" t="s">
        <v>0</v>
      </c>
      <c r="D5" s="1471"/>
      <c r="E5" s="1472"/>
      <c r="F5" s="1470" t="s">
        <v>257</v>
      </c>
      <c r="G5" s="1471"/>
      <c r="H5" s="1472"/>
      <c r="J5" s="1467" t="s">
        <v>334</v>
      </c>
    </row>
    <row r="6" spans="1:13" ht="20.25" customHeight="1">
      <c r="B6" s="1469"/>
      <c r="C6" s="1473"/>
      <c r="D6" s="1474"/>
      <c r="E6" s="1475"/>
      <c r="F6" s="1473"/>
      <c r="G6" s="1474"/>
      <c r="H6" s="1475"/>
      <c r="J6" s="1468"/>
    </row>
    <row r="7" spans="1:13" ht="20.25" customHeight="1">
      <c r="B7" s="1383"/>
      <c r="C7" s="430" t="s">
        <v>320</v>
      </c>
      <c r="D7" s="430" t="s">
        <v>78</v>
      </c>
      <c r="E7" s="430" t="s">
        <v>48</v>
      </c>
      <c r="F7" s="430" t="s">
        <v>320</v>
      </c>
      <c r="G7" s="430" t="s">
        <v>78</v>
      </c>
      <c r="H7" s="430" t="s">
        <v>48</v>
      </c>
      <c r="J7" s="346"/>
    </row>
    <row r="8" spans="1:13">
      <c r="B8" s="215"/>
      <c r="C8" s="216"/>
      <c r="D8" s="216"/>
      <c r="E8" s="216"/>
      <c r="F8" s="216"/>
      <c r="G8" s="216"/>
      <c r="H8" s="216"/>
    </row>
    <row r="9" spans="1:13" ht="16.5" customHeight="1">
      <c r="B9" s="383"/>
      <c r="C9" s="383"/>
      <c r="D9" s="383"/>
      <c r="E9" s="383"/>
      <c r="F9" s="383"/>
      <c r="G9" s="383"/>
      <c r="H9" s="383"/>
      <c r="J9" s="421"/>
    </row>
    <row r="10" spans="1:13" ht="16.5" customHeight="1">
      <c r="B10" s="218" t="s">
        <v>94</v>
      </c>
      <c r="C10" s="384"/>
      <c r="D10" s="384"/>
      <c r="E10" s="384"/>
      <c r="F10" s="384"/>
      <c r="G10" s="384"/>
      <c r="H10" s="384"/>
      <c r="J10" s="422"/>
    </row>
    <row r="11" spans="1:13" ht="16.5" customHeight="1">
      <c r="B11" s="218" t="s">
        <v>195</v>
      </c>
      <c r="C11" s="384"/>
      <c r="D11" s="384"/>
      <c r="E11" s="384"/>
      <c r="F11" s="384"/>
      <c r="G11" s="384"/>
      <c r="H11" s="384"/>
      <c r="J11" s="341"/>
    </row>
    <row r="12" spans="1:13" ht="16.5" customHeight="1">
      <c r="B12" s="217" t="s">
        <v>335</v>
      </c>
      <c r="C12" s="217"/>
      <c r="D12" s="217"/>
      <c r="E12" s="217"/>
      <c r="F12" s="217"/>
      <c r="G12" s="217"/>
      <c r="H12" s="217"/>
      <c r="J12" s="341"/>
    </row>
    <row r="13" spans="1:13" ht="16.5" customHeight="1">
      <c r="B13" s="217" t="s">
        <v>177</v>
      </c>
      <c r="C13" s="420"/>
      <c r="D13" s="420"/>
      <c r="E13" s="420"/>
      <c r="F13" s="420"/>
      <c r="G13" s="217"/>
      <c r="H13" s="217"/>
      <c r="J13" s="341"/>
    </row>
    <row r="14" spans="1:13" ht="16.5" customHeight="1">
      <c r="B14" s="423" t="s">
        <v>355</v>
      </c>
      <c r="C14" s="218"/>
      <c r="D14" s="218"/>
      <c r="E14" s="218"/>
      <c r="F14" s="218"/>
      <c r="G14" s="218"/>
      <c r="H14" s="218"/>
      <c r="J14" s="341"/>
    </row>
    <row r="15" spans="1:13" ht="16.5" customHeight="1">
      <c r="B15" s="423"/>
      <c r="C15" s="218"/>
      <c r="D15" s="218"/>
      <c r="E15" s="218"/>
      <c r="F15" s="218"/>
      <c r="G15" s="218"/>
      <c r="H15" s="218"/>
      <c r="J15" s="341"/>
    </row>
    <row r="16" spans="1:13" ht="16.5" customHeight="1">
      <c r="B16" s="385" t="s">
        <v>48</v>
      </c>
      <c r="C16" s="219"/>
      <c r="D16" s="219"/>
      <c r="E16" s="219"/>
      <c r="F16" s="219"/>
      <c r="G16" s="219"/>
      <c r="H16" s="219"/>
      <c r="J16" s="324"/>
    </row>
    <row r="19" spans="2:10">
      <c r="B19"/>
      <c r="C19"/>
      <c r="D19"/>
      <c r="E19"/>
      <c r="F19"/>
      <c r="G19"/>
      <c r="H19"/>
      <c r="I19"/>
      <c r="J19"/>
    </row>
    <row r="20" spans="2:10">
      <c r="B20"/>
      <c r="C20"/>
      <c r="D20"/>
      <c r="E20"/>
      <c r="F20"/>
      <c r="G20"/>
      <c r="H20"/>
      <c r="I20"/>
      <c r="J20"/>
    </row>
    <row r="21" spans="2:10">
      <c r="B21"/>
      <c r="C21"/>
      <c r="D21"/>
      <c r="E21"/>
      <c r="F21"/>
      <c r="G21"/>
      <c r="H21"/>
      <c r="I21"/>
      <c r="J21"/>
    </row>
    <row r="22" spans="2:10">
      <c r="B22"/>
      <c r="C22"/>
      <c r="D22"/>
      <c r="E22"/>
      <c r="F22"/>
      <c r="G22"/>
      <c r="H22"/>
      <c r="I22"/>
      <c r="J22"/>
    </row>
    <row r="23" spans="2:10">
      <c r="B23"/>
      <c r="C23"/>
      <c r="D23"/>
      <c r="E23"/>
      <c r="F23"/>
      <c r="G23"/>
      <c r="H23"/>
      <c r="I23"/>
      <c r="J23"/>
    </row>
    <row r="24" spans="2:10">
      <c r="B24"/>
      <c r="C24"/>
      <c r="D24"/>
      <c r="E24"/>
      <c r="F24"/>
      <c r="G24"/>
      <c r="H24"/>
      <c r="I24"/>
      <c r="J24"/>
    </row>
  </sheetData>
  <mergeCells count="5">
    <mergeCell ref="J5:J6"/>
    <mergeCell ref="B5:B7"/>
    <mergeCell ref="C5:E6"/>
    <mergeCell ref="F5:H6"/>
    <mergeCell ref="B2:J2"/>
  </mergeCells>
  <hyperlinks>
    <hyperlink ref="A1" location="Índice!A1" display="Índice!A1" xr:uid="{00000000-0004-0000-1A00-000000000000}"/>
  </hyperlink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4"/>
  <sheetViews>
    <sheetView showGridLines="0" zoomScale="80" zoomScaleNormal="80" workbookViewId="0">
      <selection activeCell="B2" sqref="B2:I2"/>
    </sheetView>
  </sheetViews>
  <sheetFormatPr defaultColWidth="9.109375" defaultRowHeight="13.2"/>
  <cols>
    <col min="1" max="1" width="9.109375" style="274"/>
    <col min="2" max="2" width="40.6640625" style="274" bestFit="1" customWidth="1"/>
    <col min="3" max="8" width="16.88671875" style="274" customWidth="1"/>
    <col min="9" max="9" width="3.33203125" style="274" customWidth="1"/>
    <col min="10" max="10" width="9.109375" style="274"/>
    <col min="11" max="11" width="5.109375" style="274" customWidth="1"/>
    <col min="12" max="16384" width="9.109375" style="274"/>
  </cols>
  <sheetData>
    <row r="1" spans="1:12" ht="14.4">
      <c r="A1" s="579" t="s">
        <v>321</v>
      </c>
    </row>
    <row r="2" spans="1:12" ht="39" customHeight="1">
      <c r="B2" s="1477" t="str">
        <f>+Índice!C40</f>
        <v>Quadro N7-24 - DEE -  Custos com a Mobilidade Elétrica</v>
      </c>
      <c r="C2" s="1477"/>
      <c r="D2" s="1477"/>
      <c r="E2" s="1477"/>
      <c r="F2" s="1477"/>
      <c r="G2" s="1477"/>
      <c r="H2" s="1477"/>
      <c r="I2" s="1477"/>
      <c r="J2" s="1129"/>
      <c r="K2" s="1129"/>
      <c r="L2" s="1129"/>
    </row>
    <row r="3" spans="1:12">
      <c r="B3" s="1130"/>
      <c r="C3" s="338"/>
      <c r="D3" s="338"/>
      <c r="E3" s="338"/>
      <c r="F3" s="338"/>
      <c r="G3" s="339"/>
      <c r="H3" s="339"/>
      <c r="I3" s="340"/>
      <c r="J3" s="340"/>
    </row>
    <row r="4" spans="1:12">
      <c r="B4" s="457"/>
      <c r="C4" s="335"/>
      <c r="D4" s="457"/>
      <c r="E4" s="457"/>
      <c r="F4" s="457"/>
      <c r="G4" s="457"/>
      <c r="H4" s="486" t="s">
        <v>377</v>
      </c>
    </row>
    <row r="5" spans="1:12" ht="20.25" customHeight="1">
      <c r="B5" s="1382" t="s">
        <v>79</v>
      </c>
      <c r="C5" s="1470" t="s">
        <v>0</v>
      </c>
      <c r="D5" s="1471"/>
      <c r="E5" s="1472"/>
      <c r="F5" s="1470" t="s">
        <v>257</v>
      </c>
      <c r="G5" s="1471"/>
      <c r="H5" s="1472"/>
    </row>
    <row r="6" spans="1:12" ht="20.25" customHeight="1">
      <c r="B6" s="1469"/>
      <c r="C6" s="1473"/>
      <c r="D6" s="1474"/>
      <c r="E6" s="1475"/>
      <c r="F6" s="1473"/>
      <c r="G6" s="1474"/>
      <c r="H6" s="1475"/>
    </row>
    <row r="7" spans="1:12" ht="20.25" customHeight="1">
      <c r="B7" s="1383"/>
      <c r="C7" s="1013" t="s">
        <v>320</v>
      </c>
      <c r="D7" s="1013" t="s">
        <v>78</v>
      </c>
      <c r="E7" s="1013" t="s">
        <v>48</v>
      </c>
      <c r="F7" s="1013" t="s">
        <v>320</v>
      </c>
      <c r="G7" s="1013" t="s">
        <v>78</v>
      </c>
      <c r="H7" s="1013" t="s">
        <v>48</v>
      </c>
    </row>
    <row r="8" spans="1:12">
      <c r="B8" s="215"/>
      <c r="C8" s="216"/>
      <c r="D8" s="216"/>
      <c r="E8" s="216"/>
      <c r="F8" s="216"/>
      <c r="G8" s="216"/>
      <c r="H8" s="216"/>
    </row>
    <row r="9" spans="1:12" ht="16.5" customHeight="1">
      <c r="B9" s="383"/>
      <c r="C9" s="383"/>
      <c r="D9" s="383"/>
      <c r="E9" s="383"/>
      <c r="F9" s="383"/>
      <c r="G9" s="383"/>
      <c r="H9" s="383"/>
    </row>
    <row r="10" spans="1:12" ht="16.5" customHeight="1">
      <c r="B10" s="1131" t="s">
        <v>91</v>
      </c>
      <c r="C10" s="384"/>
      <c r="D10" s="384"/>
      <c r="E10" s="384"/>
      <c r="F10" s="384"/>
      <c r="G10" s="384"/>
      <c r="H10" s="384"/>
    </row>
    <row r="11" spans="1:12" ht="16.5" customHeight="1">
      <c r="B11" s="1131" t="s">
        <v>195</v>
      </c>
      <c r="C11" s="384"/>
      <c r="D11" s="384"/>
      <c r="E11" s="384"/>
      <c r="F11" s="384"/>
      <c r="G11" s="384"/>
      <c r="H11" s="384"/>
    </row>
    <row r="12" spans="1:12" ht="16.5" customHeight="1">
      <c r="B12" s="1131" t="s">
        <v>196</v>
      </c>
      <c r="C12" s="217"/>
      <c r="D12" s="217"/>
      <c r="E12" s="217"/>
      <c r="F12" s="217"/>
      <c r="G12" s="217"/>
      <c r="H12" s="217"/>
    </row>
    <row r="13" spans="1:12" ht="16.5" customHeight="1">
      <c r="B13" s="1131" t="s">
        <v>633</v>
      </c>
      <c r="C13" s="420"/>
      <c r="D13" s="420"/>
      <c r="E13" s="420"/>
      <c r="F13" s="420"/>
      <c r="G13" s="217"/>
      <c r="H13" s="217"/>
    </row>
    <row r="14" spans="1:12" ht="16.5" customHeight="1">
      <c r="B14" s="1131" t="s">
        <v>355</v>
      </c>
      <c r="C14" s="218"/>
      <c r="D14" s="218"/>
      <c r="E14" s="218"/>
      <c r="F14" s="218"/>
      <c r="G14" s="218"/>
      <c r="H14" s="218"/>
    </row>
    <row r="15" spans="1:12" ht="16.5" customHeight="1">
      <c r="B15" s="423"/>
      <c r="C15" s="218"/>
      <c r="D15" s="218"/>
      <c r="E15" s="218"/>
      <c r="F15" s="218"/>
      <c r="G15" s="218"/>
      <c r="H15" s="218"/>
    </row>
    <row r="16" spans="1:12" ht="31.2" customHeight="1">
      <c r="B16" s="385" t="s">
        <v>48</v>
      </c>
      <c r="C16" s="219"/>
      <c r="D16" s="219"/>
      <c r="E16" s="219"/>
      <c r="F16" s="219"/>
      <c r="G16" s="219"/>
      <c r="H16" s="219"/>
    </row>
    <row r="19" spans="2:9">
      <c r="B19" s="546"/>
      <c r="C19" s="546"/>
      <c r="D19" s="546"/>
      <c r="E19" s="546"/>
      <c r="F19" s="546"/>
      <c r="G19" s="546"/>
      <c r="H19" s="546"/>
      <c r="I19" s="546"/>
    </row>
    <row r="20" spans="2:9">
      <c r="B20" s="546"/>
      <c r="C20" s="546"/>
      <c r="D20" s="546"/>
      <c r="E20" s="546"/>
      <c r="F20" s="546"/>
      <c r="G20" s="546"/>
      <c r="H20" s="546"/>
      <c r="I20" s="546"/>
    </row>
    <row r="21" spans="2:9">
      <c r="B21" s="546"/>
      <c r="C21" s="546"/>
      <c r="D21" s="546"/>
      <c r="E21" s="546"/>
      <c r="F21" s="546"/>
      <c r="G21" s="546"/>
      <c r="H21" s="546"/>
      <c r="I21" s="546"/>
    </row>
    <row r="22" spans="2:9">
      <c r="B22" s="546"/>
      <c r="C22" s="546"/>
      <c r="D22" s="546"/>
      <c r="E22" s="546"/>
      <c r="F22" s="546"/>
      <c r="G22" s="546"/>
      <c r="H22" s="546"/>
      <c r="I22" s="546"/>
    </row>
    <row r="23" spans="2:9">
      <c r="B23" s="546"/>
      <c r="C23" s="546"/>
      <c r="D23" s="546"/>
      <c r="E23" s="546"/>
      <c r="F23" s="546"/>
      <c r="G23" s="546"/>
      <c r="H23" s="546"/>
      <c r="I23" s="546"/>
    </row>
    <row r="24" spans="2:9">
      <c r="B24" s="546"/>
      <c r="C24" s="546"/>
      <c r="D24" s="546"/>
      <c r="E24" s="546"/>
      <c r="F24" s="546"/>
      <c r="G24" s="546"/>
      <c r="H24" s="546"/>
      <c r="I24" s="546"/>
    </row>
  </sheetData>
  <mergeCells count="4">
    <mergeCell ref="B2:I2"/>
    <mergeCell ref="B5:B7"/>
    <mergeCell ref="C5:E6"/>
    <mergeCell ref="F5:H6"/>
  </mergeCells>
  <hyperlinks>
    <hyperlink ref="A1" location="Índice!A1" display="Índice!A1" xr:uid="{00000000-0004-0000-1B00-000000000000}"/>
  </hyperlink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30"/>
  <sheetViews>
    <sheetView showGridLines="0" zoomScale="80" zoomScaleNormal="80" workbookViewId="0">
      <selection activeCell="L27" sqref="L27"/>
    </sheetView>
  </sheetViews>
  <sheetFormatPr defaultColWidth="9.109375" defaultRowHeight="13.2"/>
  <cols>
    <col min="1" max="1" width="10.109375" style="141" customWidth="1"/>
    <col min="2" max="2" width="24.5546875" style="136" customWidth="1"/>
    <col min="3" max="3" width="1.109375" style="137" customWidth="1"/>
    <col min="4" max="4" width="94.5546875" style="135" customWidth="1"/>
    <col min="5" max="6" width="24.6640625" style="137" customWidth="1"/>
    <col min="7" max="8" width="22.33203125" style="137" customWidth="1"/>
    <col min="9" max="16384" width="9.109375" style="137"/>
  </cols>
  <sheetData>
    <row r="1" spans="1:6" s="141" customFormat="1" ht="14.4">
      <c r="A1" s="327" t="s">
        <v>321</v>
      </c>
    </row>
    <row r="2" spans="1:6" ht="27" customHeight="1">
      <c r="B2" s="1365" t="s">
        <v>420</v>
      </c>
      <c r="C2" s="1365"/>
      <c r="D2" s="1365"/>
      <c r="E2" s="1365"/>
    </row>
    <row r="3" spans="1:6">
      <c r="B3" s="137"/>
    </row>
    <row r="4" spans="1:6" ht="15">
      <c r="B4" s="137"/>
      <c r="D4" s="31"/>
      <c r="F4" s="245" t="s">
        <v>377</v>
      </c>
    </row>
    <row r="5" spans="1:6" ht="27.6">
      <c r="B5" s="258"/>
      <c r="D5" s="49" t="s">
        <v>79</v>
      </c>
      <c r="E5" s="33" t="s">
        <v>0</v>
      </c>
      <c r="F5" s="34" t="s">
        <v>257</v>
      </c>
    </row>
    <row r="6" spans="1:6" s="127" customFormat="1" ht="6" customHeight="1">
      <c r="A6" s="141"/>
      <c r="B6" s="35"/>
      <c r="D6" s="145"/>
      <c r="E6" s="36"/>
      <c r="F6" s="36"/>
    </row>
    <row r="7" spans="1:6" s="127" customFormat="1">
      <c r="A7" s="141"/>
      <c r="B7" s="50">
        <v>1</v>
      </c>
      <c r="D7" s="144" t="s">
        <v>333</v>
      </c>
      <c r="E7" s="51"/>
      <c r="F7" s="51"/>
    </row>
    <row r="8" spans="1:6" s="127" customFormat="1">
      <c r="A8" s="141"/>
      <c r="B8" s="52"/>
      <c r="D8" s="144"/>
      <c r="E8" s="58"/>
      <c r="F8" s="58"/>
    </row>
    <row r="9" spans="1:6" s="127" customFormat="1">
      <c r="A9" s="141"/>
      <c r="B9" s="52"/>
      <c r="D9" s="150" t="s">
        <v>245</v>
      </c>
      <c r="E9" s="58"/>
      <c r="F9" s="58"/>
    </row>
    <row r="10" spans="1:6" s="127" customFormat="1">
      <c r="A10" s="141"/>
      <c r="B10" s="52"/>
      <c r="D10" s="144"/>
      <c r="E10" s="58"/>
      <c r="F10" s="58"/>
    </row>
    <row r="11" spans="1:6" s="127" customFormat="1">
      <c r="A11" s="141"/>
      <c r="B11" s="52"/>
      <c r="D11" s="147" t="s">
        <v>236</v>
      </c>
      <c r="E11" s="146"/>
      <c r="F11" s="146"/>
    </row>
    <row r="12" spans="1:6" s="127" customFormat="1">
      <c r="A12" s="141"/>
      <c r="B12" s="52"/>
      <c r="D12" s="150"/>
      <c r="E12" s="58"/>
      <c r="F12" s="58"/>
    </row>
    <row r="13" spans="1:6" s="127" customFormat="1">
      <c r="A13" s="141"/>
      <c r="B13" s="52"/>
      <c r="D13" s="147" t="s">
        <v>239</v>
      </c>
      <c r="E13" s="146"/>
      <c r="F13" s="146"/>
    </row>
    <row r="14" spans="1:6" s="127" customFormat="1">
      <c r="A14" s="141"/>
      <c r="B14" s="128"/>
      <c r="D14" s="151" t="s">
        <v>261</v>
      </c>
      <c r="E14" s="148"/>
      <c r="F14" s="148"/>
    </row>
    <row r="15" spans="1:6" s="127" customFormat="1">
      <c r="A15" s="141"/>
      <c r="B15" s="128"/>
      <c r="D15" s="151" t="s">
        <v>291</v>
      </c>
      <c r="E15" s="146"/>
      <c r="F15" s="146"/>
    </row>
    <row r="16" spans="1:6" s="127" customFormat="1">
      <c r="A16" s="141"/>
      <c r="B16" s="128"/>
      <c r="D16" s="151" t="s">
        <v>238</v>
      </c>
      <c r="E16" s="148"/>
      <c r="F16" s="148"/>
    </row>
    <row r="17" spans="1:6" s="127" customFormat="1">
      <c r="A17" s="141"/>
      <c r="B17" s="128"/>
      <c r="D17" s="151" t="s">
        <v>237</v>
      </c>
      <c r="E17" s="146"/>
      <c r="F17" s="146"/>
    </row>
    <row r="18" spans="1:6" s="127" customFormat="1">
      <c r="A18" s="141"/>
      <c r="B18" s="128"/>
      <c r="D18" s="147"/>
      <c r="E18" s="146"/>
      <c r="F18" s="146"/>
    </row>
    <row r="19" spans="1:6" s="127" customFormat="1">
      <c r="A19" s="141"/>
      <c r="B19" s="52"/>
      <c r="D19" s="150" t="s">
        <v>432</v>
      </c>
      <c r="E19" s="53"/>
      <c r="F19" s="53"/>
    </row>
    <row r="20" spans="1:6" s="127" customFormat="1">
      <c r="A20" s="141"/>
      <c r="B20" s="52"/>
      <c r="D20" s="147" t="s">
        <v>355</v>
      </c>
      <c r="E20" s="120"/>
      <c r="F20" s="120"/>
    </row>
    <row r="21" spans="1:6" s="127" customFormat="1">
      <c r="A21" s="141"/>
      <c r="B21" s="52"/>
      <c r="D21" s="147" t="s">
        <v>355</v>
      </c>
      <c r="E21" s="120"/>
      <c r="F21" s="120"/>
    </row>
    <row r="22" spans="1:6" s="127" customFormat="1">
      <c r="A22" s="141"/>
      <c r="B22" s="52"/>
      <c r="D22" s="40"/>
      <c r="E22" s="53"/>
      <c r="F22" s="53"/>
    </row>
    <row r="23" spans="1:6" s="127" customFormat="1">
      <c r="A23" s="141"/>
      <c r="B23" s="52">
        <v>2</v>
      </c>
      <c r="D23" s="144" t="s">
        <v>263</v>
      </c>
      <c r="E23" s="53"/>
      <c r="F23" s="53"/>
    </row>
    <row r="24" spans="1:6" s="127" customFormat="1">
      <c r="A24" s="141"/>
      <c r="B24" s="52"/>
      <c r="D24" s="259" t="s">
        <v>246</v>
      </c>
      <c r="E24" s="119"/>
      <c r="F24" s="119"/>
    </row>
    <row r="25" spans="1:6" s="127" customFormat="1">
      <c r="A25" s="141"/>
      <c r="B25" s="52"/>
      <c r="D25" s="259" t="s">
        <v>247</v>
      </c>
      <c r="E25" s="119"/>
      <c r="F25" s="119"/>
    </row>
    <row r="26" spans="1:6" s="127" customFormat="1">
      <c r="A26" s="141"/>
      <c r="B26" s="128"/>
      <c r="D26" s="129"/>
      <c r="E26" s="120"/>
      <c r="F26" s="120"/>
    </row>
    <row r="27" spans="1:6" s="127" customFormat="1">
      <c r="A27" s="141"/>
      <c r="B27" s="54" t="s">
        <v>241</v>
      </c>
      <c r="D27" s="55" t="s">
        <v>208</v>
      </c>
      <c r="E27" s="56"/>
      <c r="F27" s="56"/>
    </row>
    <row r="28" spans="1:6" s="127" customFormat="1">
      <c r="A28" s="141"/>
      <c r="B28" s="260"/>
      <c r="D28" s="261"/>
      <c r="E28" s="121"/>
      <c r="F28" s="121"/>
    </row>
    <row r="29" spans="1:6" s="127" customFormat="1">
      <c r="A29" s="141"/>
      <c r="B29" s="130"/>
      <c r="D29" s="131"/>
      <c r="E29" s="122"/>
      <c r="F29" s="122"/>
    </row>
    <row r="30" spans="1:6" s="127" customFormat="1">
      <c r="A30" s="141"/>
      <c r="B30" s="972" t="s">
        <v>242</v>
      </c>
      <c r="C30" s="973"/>
      <c r="D30" s="974" t="s">
        <v>287</v>
      </c>
      <c r="E30" s="58"/>
      <c r="F30" s="58"/>
    </row>
    <row r="31" spans="1:6" s="127" customFormat="1">
      <c r="A31" s="141"/>
      <c r="B31" s="964" t="s">
        <v>209</v>
      </c>
      <c r="C31" s="962"/>
      <c r="D31" s="975" t="s">
        <v>288</v>
      </c>
      <c r="E31" s="120"/>
      <c r="F31" s="120"/>
    </row>
    <row r="32" spans="1:6" s="127" customFormat="1">
      <c r="A32" s="141"/>
      <c r="B32" s="964" t="s">
        <v>210</v>
      </c>
      <c r="C32" s="962"/>
      <c r="D32" s="975" t="s">
        <v>249</v>
      </c>
      <c r="E32" s="120"/>
      <c r="F32" s="120"/>
    </row>
    <row r="33" spans="1:6" s="127" customFormat="1">
      <c r="A33" s="141"/>
      <c r="B33" s="964" t="s">
        <v>211</v>
      </c>
      <c r="C33" s="962"/>
      <c r="D33" s="975" t="s">
        <v>250</v>
      </c>
      <c r="E33" s="120"/>
      <c r="F33" s="120"/>
    </row>
    <row r="34" spans="1:6" s="127" customFormat="1">
      <c r="A34" s="141"/>
      <c r="B34" s="964" t="s">
        <v>212</v>
      </c>
      <c r="C34" s="962"/>
      <c r="D34" s="975" t="s">
        <v>289</v>
      </c>
      <c r="E34" s="120"/>
      <c r="F34" s="120"/>
    </row>
    <row r="35" spans="1:6" s="127" customFormat="1">
      <c r="A35" s="141"/>
      <c r="B35" s="964" t="s">
        <v>213</v>
      </c>
      <c r="C35" s="962"/>
      <c r="D35" s="975" t="s">
        <v>251</v>
      </c>
      <c r="E35" s="120"/>
      <c r="F35" s="120"/>
    </row>
    <row r="36" spans="1:6" s="127" customFormat="1">
      <c r="A36" s="141"/>
      <c r="B36" s="964" t="s">
        <v>214</v>
      </c>
      <c r="C36" s="962"/>
      <c r="D36" s="975" t="s">
        <v>252</v>
      </c>
      <c r="E36" s="120"/>
      <c r="F36" s="120"/>
    </row>
    <row r="37" spans="1:6" s="127" customFormat="1">
      <c r="A37" s="141"/>
      <c r="B37" s="964">
        <v>5</v>
      </c>
      <c r="C37" s="962"/>
      <c r="D37" s="976" t="s">
        <v>290</v>
      </c>
      <c r="E37" s="119"/>
      <c r="F37" s="119"/>
    </row>
    <row r="38" spans="1:6" s="127" customFormat="1">
      <c r="A38" s="141"/>
      <c r="B38" s="1087"/>
      <c r="C38" s="1088"/>
      <c r="D38" s="1089"/>
      <c r="E38" s="123"/>
      <c r="F38" s="123"/>
    </row>
    <row r="39" spans="1:6" s="127" customFormat="1">
      <c r="A39" s="141"/>
      <c r="B39" s="1087">
        <v>6</v>
      </c>
      <c r="C39" s="1088"/>
      <c r="D39" s="1089" t="s">
        <v>657</v>
      </c>
      <c r="E39" s="123"/>
      <c r="F39" s="123"/>
    </row>
    <row r="40" spans="1:6" s="127" customFormat="1">
      <c r="A40" s="141"/>
      <c r="B40" s="984"/>
      <c r="C40" s="962"/>
      <c r="D40" s="985"/>
      <c r="E40" s="124"/>
      <c r="F40" s="124"/>
    </row>
    <row r="41" spans="1:6" s="127" customFormat="1">
      <c r="A41" s="141"/>
      <c r="B41" s="990" t="s">
        <v>658</v>
      </c>
      <c r="C41" s="962"/>
      <c r="D41" s="977" t="s">
        <v>286</v>
      </c>
      <c r="E41" s="56"/>
      <c r="F41" s="56"/>
    </row>
    <row r="42" spans="1:6" s="127" customFormat="1">
      <c r="A42" s="141"/>
      <c r="B42" s="511"/>
      <c r="C42" s="962"/>
      <c r="D42" s="991"/>
      <c r="E42" s="121"/>
      <c r="F42" s="121"/>
    </row>
    <row r="43" spans="1:6" s="127" customFormat="1">
      <c r="A43" s="141"/>
      <c r="B43" s="980"/>
      <c r="C43" s="962"/>
      <c r="D43" s="981"/>
      <c r="E43" s="122"/>
      <c r="F43" s="122"/>
    </row>
    <row r="44" spans="1:6" s="127" customFormat="1">
      <c r="A44" s="141"/>
      <c r="B44" s="964">
        <v>8</v>
      </c>
      <c r="C44" s="962"/>
      <c r="D44" s="974" t="s">
        <v>268</v>
      </c>
      <c r="E44" s="53"/>
      <c r="F44" s="53"/>
    </row>
    <row r="45" spans="1:6" s="127" customFormat="1">
      <c r="A45" s="141"/>
      <c r="B45" s="964"/>
      <c r="C45" s="962"/>
      <c r="D45" s="1085" t="s">
        <v>656</v>
      </c>
      <c r="E45" s="119"/>
      <c r="F45" s="119"/>
    </row>
    <row r="46" spans="1:6" s="127" customFormat="1">
      <c r="A46" s="141"/>
      <c r="B46" s="132"/>
      <c r="D46" s="133"/>
      <c r="E46" s="124"/>
      <c r="F46" s="124"/>
    </row>
    <row r="47" spans="1:6" s="127" customFormat="1">
      <c r="A47" s="141"/>
      <c r="B47" s="134"/>
      <c r="D47" s="135"/>
      <c r="E47" s="125"/>
      <c r="F47" s="125"/>
    </row>
    <row r="48" spans="1:6">
      <c r="B48" s="990" t="s">
        <v>659</v>
      </c>
      <c r="C48" s="962"/>
      <c r="D48" s="977" t="s">
        <v>704</v>
      </c>
      <c r="E48" s="56"/>
      <c r="F48" s="56"/>
    </row>
    <row r="49" spans="1:6">
      <c r="B49" s="511"/>
      <c r="C49" s="962"/>
      <c r="D49" s="991"/>
      <c r="E49" s="121"/>
      <c r="F49" s="121"/>
    </row>
    <row r="50" spans="1:6">
      <c r="B50" s="992"/>
      <c r="C50" s="992"/>
      <c r="D50" s="993"/>
      <c r="E50" s="127"/>
      <c r="F50" s="127"/>
    </row>
    <row r="51" spans="1:6">
      <c r="B51" s="961">
        <v>10</v>
      </c>
      <c r="C51" s="962"/>
      <c r="D51" s="967" t="s">
        <v>248</v>
      </c>
      <c r="E51" s="51"/>
      <c r="F51" s="51"/>
    </row>
    <row r="52" spans="1:6">
      <c r="B52" s="964"/>
      <c r="C52" s="962"/>
      <c r="D52" s="967"/>
      <c r="E52" s="58"/>
      <c r="F52" s="58"/>
    </row>
    <row r="53" spans="1:6">
      <c r="B53" s="964"/>
      <c r="C53" s="962"/>
      <c r="D53" s="994" t="s">
        <v>245</v>
      </c>
      <c r="E53" s="58"/>
      <c r="F53" s="58"/>
    </row>
    <row r="54" spans="1:6">
      <c r="B54" s="964"/>
      <c r="C54" s="962"/>
      <c r="D54" s="967"/>
      <c r="E54" s="58"/>
      <c r="F54" s="58"/>
    </row>
    <row r="55" spans="1:6">
      <c r="B55" s="964"/>
      <c r="C55" s="962"/>
      <c r="D55" s="969" t="s">
        <v>236</v>
      </c>
      <c r="E55" s="146"/>
      <c r="F55" s="146"/>
    </row>
    <row r="56" spans="1:6">
      <c r="B56" s="964"/>
      <c r="C56" s="962"/>
      <c r="D56" s="994"/>
      <c r="E56" s="58"/>
      <c r="F56" s="58"/>
    </row>
    <row r="57" spans="1:6">
      <c r="B57" s="964"/>
      <c r="C57" s="962"/>
      <c r="D57" s="1085" t="s">
        <v>239</v>
      </c>
      <c r="E57" s="146"/>
      <c r="F57" s="146"/>
    </row>
    <row r="58" spans="1:6">
      <c r="B58" s="966"/>
      <c r="C58" s="962"/>
      <c r="D58" s="1143" t="s">
        <v>261</v>
      </c>
      <c r="E58" s="148"/>
      <c r="F58" s="148"/>
    </row>
    <row r="59" spans="1:6">
      <c r="B59" s="966"/>
      <c r="C59" s="962"/>
      <c r="D59" s="1143" t="s">
        <v>291</v>
      </c>
      <c r="E59" s="146"/>
      <c r="F59" s="146"/>
    </row>
    <row r="60" spans="1:6">
      <c r="B60" s="966"/>
      <c r="C60" s="962"/>
      <c r="D60" s="1143" t="s">
        <v>238</v>
      </c>
      <c r="E60" s="148"/>
      <c r="F60" s="148"/>
    </row>
    <row r="61" spans="1:6">
      <c r="B61" s="966"/>
      <c r="C61" s="962"/>
      <c r="D61" s="1143" t="s">
        <v>237</v>
      </c>
      <c r="E61" s="146"/>
      <c r="F61" s="146"/>
    </row>
    <row r="62" spans="1:6">
      <c r="B62" s="966"/>
      <c r="C62" s="962"/>
      <c r="D62" s="1085"/>
      <c r="E62" s="146"/>
      <c r="F62" s="146"/>
    </row>
    <row r="63" spans="1:6" s="152" customFormat="1">
      <c r="A63" s="141"/>
      <c r="B63" s="964"/>
      <c r="C63" s="973"/>
      <c r="D63" s="1144" t="s">
        <v>432</v>
      </c>
      <c r="E63" s="53"/>
      <c r="F63" s="53"/>
    </row>
    <row r="64" spans="1:6">
      <c r="B64" s="964"/>
      <c r="C64" s="962"/>
      <c r="D64" s="1085" t="s">
        <v>660</v>
      </c>
      <c r="E64" s="120"/>
      <c r="F64" s="120"/>
    </row>
    <row r="65" spans="2:6">
      <c r="B65" s="964"/>
      <c r="C65" s="962"/>
      <c r="D65" s="969" t="s">
        <v>355</v>
      </c>
      <c r="E65" s="120"/>
      <c r="F65" s="120"/>
    </row>
    <row r="66" spans="2:6">
      <c r="B66" s="964"/>
      <c r="C66" s="962"/>
      <c r="D66" s="996"/>
      <c r="E66" s="53"/>
      <c r="F66" s="53"/>
    </row>
    <row r="67" spans="2:6">
      <c r="B67" s="964">
        <v>11</v>
      </c>
      <c r="C67" s="962"/>
      <c r="D67" s="967" t="s">
        <v>263</v>
      </c>
      <c r="E67" s="53"/>
      <c r="F67" s="53"/>
    </row>
    <row r="68" spans="2:6">
      <c r="B68" s="964"/>
      <c r="C68" s="962"/>
      <c r="D68" s="971" t="s">
        <v>246</v>
      </c>
      <c r="E68" s="119"/>
      <c r="F68" s="119"/>
    </row>
    <row r="69" spans="2:6">
      <c r="B69" s="964"/>
      <c r="C69" s="962"/>
      <c r="D69" s="971" t="s">
        <v>247</v>
      </c>
      <c r="E69" s="119"/>
      <c r="F69" s="119"/>
    </row>
    <row r="70" spans="2:6">
      <c r="B70" s="966"/>
      <c r="C70" s="962"/>
      <c r="D70" s="970"/>
      <c r="E70" s="120"/>
      <c r="F70" s="120"/>
    </row>
    <row r="71" spans="2:6">
      <c r="B71" s="990" t="s">
        <v>661</v>
      </c>
      <c r="C71" s="962"/>
      <c r="D71" s="977" t="s">
        <v>208</v>
      </c>
      <c r="E71" s="56"/>
      <c r="F71" s="56"/>
    </row>
    <row r="72" spans="2:6">
      <c r="B72" s="511"/>
      <c r="C72" s="962"/>
      <c r="D72" s="991"/>
      <c r="E72" s="121"/>
      <c r="F72" s="121"/>
    </row>
    <row r="73" spans="2:6">
      <c r="B73" s="972" t="s">
        <v>662</v>
      </c>
      <c r="C73" s="973"/>
      <c r="D73" s="974" t="s">
        <v>287</v>
      </c>
      <c r="E73" s="122"/>
      <c r="F73" s="122"/>
    </row>
    <row r="74" spans="2:6">
      <c r="B74" s="964" t="s">
        <v>209</v>
      </c>
      <c r="C74" s="962"/>
      <c r="D74" s="975" t="s">
        <v>288</v>
      </c>
      <c r="E74" s="58"/>
      <c r="F74" s="58"/>
    </row>
    <row r="75" spans="2:6">
      <c r="B75" s="964" t="s">
        <v>210</v>
      </c>
      <c r="C75" s="962"/>
      <c r="D75" s="975" t="s">
        <v>249</v>
      </c>
      <c r="E75" s="120"/>
      <c r="F75" s="120"/>
    </row>
    <row r="76" spans="2:6">
      <c r="B76" s="964" t="s">
        <v>211</v>
      </c>
      <c r="C76" s="962"/>
      <c r="D76" s="975" t="s">
        <v>250</v>
      </c>
      <c r="E76" s="120"/>
      <c r="F76" s="120"/>
    </row>
    <row r="77" spans="2:6">
      <c r="B77" s="964" t="s">
        <v>212</v>
      </c>
      <c r="C77" s="962"/>
      <c r="D77" s="975" t="s">
        <v>289</v>
      </c>
      <c r="E77" s="120"/>
      <c r="F77" s="120"/>
    </row>
    <row r="78" spans="2:6">
      <c r="B78" s="964" t="s">
        <v>213</v>
      </c>
      <c r="C78" s="962"/>
      <c r="D78" s="975" t="s">
        <v>251</v>
      </c>
      <c r="E78" s="120"/>
      <c r="F78" s="120"/>
    </row>
    <row r="79" spans="2:6">
      <c r="B79" s="1087" t="s">
        <v>214</v>
      </c>
      <c r="C79" s="1088"/>
      <c r="D79" s="1141" t="s">
        <v>252</v>
      </c>
      <c r="E79" s="120"/>
      <c r="F79" s="120"/>
    </row>
    <row r="80" spans="2:6">
      <c r="B80" s="1087">
        <v>14</v>
      </c>
      <c r="C80" s="1088"/>
      <c r="D80" s="1089" t="s">
        <v>290</v>
      </c>
      <c r="E80" s="120"/>
      <c r="F80" s="120"/>
    </row>
    <row r="81" spans="2:6">
      <c r="B81" s="1087"/>
      <c r="C81" s="1088"/>
      <c r="D81" s="1089"/>
      <c r="E81" s="119"/>
      <c r="F81" s="119"/>
    </row>
    <row r="82" spans="2:6">
      <c r="B82" s="1087">
        <v>15</v>
      </c>
      <c r="C82" s="1088"/>
      <c r="D82" s="1089" t="s">
        <v>663</v>
      </c>
      <c r="E82" s="123"/>
      <c r="F82" s="123"/>
    </row>
    <row r="83" spans="2:6">
      <c r="B83" s="1142"/>
      <c r="C83" s="1088"/>
      <c r="D83" s="1138"/>
      <c r="E83" s="123"/>
      <c r="F83" s="123"/>
    </row>
    <row r="84" spans="2:6">
      <c r="B84" s="990" t="s">
        <v>664</v>
      </c>
      <c r="C84" s="962"/>
      <c r="D84" s="977" t="s">
        <v>286</v>
      </c>
      <c r="E84" s="124"/>
      <c r="F84" s="124"/>
    </row>
    <row r="85" spans="2:6">
      <c r="B85" s="511"/>
      <c r="C85" s="962"/>
      <c r="D85" s="991"/>
      <c r="E85" s="56"/>
      <c r="F85" s="56"/>
    </row>
    <row r="86" spans="2:6">
      <c r="B86" s="980"/>
      <c r="C86" s="962"/>
      <c r="D86" s="1136"/>
      <c r="E86" s="121"/>
      <c r="F86" s="121"/>
    </row>
    <row r="87" spans="2:6">
      <c r="B87" s="964">
        <v>17</v>
      </c>
      <c r="C87" s="962"/>
      <c r="D87" s="1137" t="s">
        <v>268</v>
      </c>
      <c r="E87" s="122"/>
      <c r="F87" s="122"/>
    </row>
    <row r="88" spans="2:6">
      <c r="B88" s="964"/>
      <c r="C88" s="962"/>
      <c r="D88" s="1082" t="s">
        <v>665</v>
      </c>
      <c r="E88" s="119"/>
      <c r="F88" s="119"/>
    </row>
    <row r="89" spans="2:6">
      <c r="B89" s="966"/>
      <c r="C89" s="962"/>
      <c r="D89" s="1085" t="s">
        <v>656</v>
      </c>
      <c r="E89" s="119"/>
      <c r="F89" s="119"/>
    </row>
    <row r="90" spans="2:6">
      <c r="B90" s="984"/>
      <c r="C90" s="962"/>
      <c r="D90" s="1138"/>
      <c r="E90" s="124"/>
      <c r="F90" s="124"/>
    </row>
    <row r="91" spans="2:6">
      <c r="B91" s="986"/>
      <c r="C91" s="962"/>
      <c r="D91" s="1139"/>
      <c r="E91" s="125"/>
      <c r="F91" s="125"/>
    </row>
    <row r="92" spans="2:6" ht="27" customHeight="1">
      <c r="B92" s="990" t="s">
        <v>666</v>
      </c>
      <c r="C92" s="962"/>
      <c r="D92" s="1140" t="s">
        <v>705</v>
      </c>
      <c r="E92" s="56"/>
      <c r="F92" s="56"/>
    </row>
    <row r="93" spans="2:6">
      <c r="B93" s="511"/>
      <c r="C93" s="962"/>
      <c r="D93" s="991"/>
      <c r="E93" s="121"/>
      <c r="F93" s="121"/>
    </row>
    <row r="94" spans="2:6">
      <c r="B94" s="992"/>
      <c r="C94" s="962"/>
      <c r="D94" s="987"/>
    </row>
    <row r="95" spans="2:6" ht="27.6" customHeight="1">
      <c r="B95" s="997" t="s">
        <v>667</v>
      </c>
      <c r="C95" s="962"/>
      <c r="D95" s="1132" t="s">
        <v>706</v>
      </c>
      <c r="E95" s="59"/>
      <c r="F95" s="59"/>
    </row>
    <row r="96" spans="2:6">
      <c r="B96" s="138"/>
      <c r="C96" s="139"/>
      <c r="D96" s="1133"/>
      <c r="E96" s="126"/>
      <c r="F96" s="126"/>
    </row>
    <row r="97" spans="1:8">
      <c r="B97" s="191"/>
      <c r="C97" s="191"/>
      <c r="D97" s="191"/>
      <c r="E97" s="191"/>
      <c r="F97" s="208"/>
    </row>
    <row r="98" spans="1:8" ht="13.8">
      <c r="B98" s="1287"/>
      <c r="C98" s="1287"/>
      <c r="D98" s="1287"/>
      <c r="E98" s="1287"/>
      <c r="F98" s="1287"/>
    </row>
    <row r="99" spans="1:8" s="989" customFormat="1" ht="13.8">
      <c r="A99" s="534"/>
      <c r="B99" s="988"/>
      <c r="D99" s="1090" t="s">
        <v>643</v>
      </c>
      <c r="E99" s="1091"/>
      <c r="F99" s="1092"/>
      <c r="G99" s="1134"/>
      <c r="H99" s="1092" t="s">
        <v>587</v>
      </c>
    </row>
    <row r="100" spans="1:8" s="989" customFormat="1" ht="40.5" customHeight="1">
      <c r="A100" s="534"/>
      <c r="B100" s="988"/>
      <c r="D100" s="1093"/>
      <c r="E100" s="1094" t="s">
        <v>644</v>
      </c>
      <c r="F100" s="1094" t="s">
        <v>325</v>
      </c>
      <c r="G100" s="1094" t="s">
        <v>644</v>
      </c>
      <c r="H100" s="1094" t="s">
        <v>325</v>
      </c>
    </row>
    <row r="101" spans="1:8" s="989" customFormat="1" ht="5.25" customHeight="1">
      <c r="A101" s="534"/>
      <c r="B101" s="988"/>
      <c r="D101" s="1093"/>
      <c r="E101" s="1095"/>
      <c r="F101" s="1095"/>
      <c r="G101" s="1095"/>
      <c r="H101" s="1095"/>
    </row>
    <row r="102" spans="1:8" s="989" customFormat="1" ht="20.25" customHeight="1">
      <c r="A102" s="534"/>
      <c r="B102" s="988"/>
      <c r="D102" s="1096" t="s">
        <v>645</v>
      </c>
      <c r="E102" s="1097"/>
      <c r="F102" s="1097"/>
      <c r="G102" s="1097"/>
      <c r="H102" s="1097"/>
    </row>
    <row r="103" spans="1:8" s="989" customFormat="1" ht="20.25" customHeight="1">
      <c r="A103" s="534"/>
      <c r="B103" s="988"/>
      <c r="D103" s="1098" t="s">
        <v>646</v>
      </c>
      <c r="E103" s="1099"/>
      <c r="F103" s="1099"/>
      <c r="G103" s="1099"/>
      <c r="H103" s="1099"/>
    </row>
    <row r="104" spans="1:8" s="989" customFormat="1" ht="20.25" customHeight="1">
      <c r="A104" s="534"/>
      <c r="B104" s="988"/>
      <c r="D104" s="1100" t="s">
        <v>647</v>
      </c>
      <c r="E104" s="1101"/>
      <c r="F104" s="1101"/>
      <c r="G104" s="1101"/>
      <c r="H104" s="1101"/>
    </row>
    <row r="105" spans="1:8" s="989" customFormat="1" ht="20.25" customHeight="1">
      <c r="A105" s="534"/>
      <c r="B105" s="988"/>
      <c r="D105" s="1102" t="s">
        <v>668</v>
      </c>
      <c r="E105" s="1103">
        <f>+E102+E103*E104</f>
        <v>0</v>
      </c>
      <c r="F105" s="1103">
        <f>+F102+F103*F104</f>
        <v>0</v>
      </c>
      <c r="G105" s="1103">
        <f>+G102+G103*G104</f>
        <v>0</v>
      </c>
      <c r="H105" s="1103">
        <f>+H102+H103*H104</f>
        <v>0</v>
      </c>
    </row>
    <row r="106" spans="1:8" s="989" customFormat="1" ht="6.75" customHeight="1">
      <c r="A106" s="534"/>
      <c r="B106" s="988"/>
      <c r="D106" s="1104"/>
      <c r="E106" s="1091"/>
      <c r="F106" s="1091"/>
      <c r="G106" s="1091"/>
      <c r="H106" s="1091"/>
    </row>
    <row r="107" spans="1:8" s="989" customFormat="1" ht="20.25" customHeight="1">
      <c r="A107" s="534"/>
      <c r="B107" s="988"/>
      <c r="D107" s="1096" t="s">
        <v>649</v>
      </c>
      <c r="E107" s="1091"/>
      <c r="F107" s="1105">
        <f>+F105-E105</f>
        <v>0</v>
      </c>
      <c r="G107" s="1091"/>
      <c r="H107" s="1105">
        <f>+H105-G105</f>
        <v>0</v>
      </c>
    </row>
    <row r="108" spans="1:8" s="989" customFormat="1" ht="20.25" customHeight="1">
      <c r="A108" s="534"/>
      <c r="B108" s="988"/>
      <c r="D108" s="1098" t="s">
        <v>650</v>
      </c>
      <c r="E108" s="1091"/>
      <c r="F108" s="1106"/>
      <c r="G108" s="1091"/>
      <c r="H108" s="1106"/>
    </row>
    <row r="109" spans="1:8" s="989" customFormat="1" ht="20.25" customHeight="1">
      <c r="A109" s="534"/>
      <c r="B109" s="988"/>
      <c r="D109" s="1098" t="s">
        <v>669</v>
      </c>
      <c r="E109" s="1091"/>
      <c r="F109" s="1107">
        <f>+F107*(1+F108)</f>
        <v>0</v>
      </c>
      <c r="G109" s="1091"/>
      <c r="H109" s="1107">
        <f>+H107*(1+H108)</f>
        <v>0</v>
      </c>
    </row>
    <row r="110" spans="1:8" s="989" customFormat="1" ht="20.25" customHeight="1">
      <c r="A110" s="534"/>
      <c r="B110" s="988"/>
      <c r="D110" s="1098" t="s">
        <v>670</v>
      </c>
      <c r="E110" s="1091"/>
      <c r="F110" s="1108">
        <f>+(F103*F104)-(E103*E104)</f>
        <v>0</v>
      </c>
      <c r="G110" s="1091"/>
      <c r="H110" s="1108">
        <f>+(H103*H104)-(G103*G104)</f>
        <v>0</v>
      </c>
    </row>
    <row r="111" spans="1:8" s="989" customFormat="1" ht="20.25" customHeight="1">
      <c r="A111" s="534"/>
      <c r="B111" s="988"/>
      <c r="D111" s="1102" t="s">
        <v>671</v>
      </c>
      <c r="E111" s="1091"/>
      <c r="F111" s="1109">
        <f>+F110*(1+F108)</f>
        <v>0</v>
      </c>
      <c r="G111" s="1091"/>
      <c r="H111" s="1109">
        <f>+H110*(1+H108)</f>
        <v>0</v>
      </c>
    </row>
    <row r="112" spans="1:8" s="989" customFormat="1" ht="4.5" customHeight="1">
      <c r="A112" s="534"/>
      <c r="B112" s="988"/>
      <c r="D112" s="536"/>
      <c r="E112" s="1091"/>
      <c r="F112" s="1091"/>
      <c r="G112" s="1091"/>
      <c r="H112" s="1091"/>
    </row>
    <row r="113" spans="1:8" s="989" customFormat="1" ht="26.25" customHeight="1">
      <c r="A113" s="534"/>
      <c r="B113" s="988"/>
      <c r="D113" s="1110" t="s">
        <v>654</v>
      </c>
      <c r="E113" s="1091"/>
      <c r="F113" s="1111">
        <f>+F109-F107</f>
        <v>0</v>
      </c>
      <c r="G113" s="1091"/>
      <c r="H113" s="1111">
        <f>+H109-H107</f>
        <v>0</v>
      </c>
    </row>
    <row r="114" spans="1:8">
      <c r="D114" s="1135"/>
      <c r="E114" s="314"/>
      <c r="F114" s="314"/>
      <c r="G114" s="314"/>
      <c r="H114" s="314"/>
    </row>
    <row r="115" spans="1:8">
      <c r="D115" s="1135"/>
      <c r="E115" s="314"/>
      <c r="F115" s="314"/>
      <c r="G115" s="314"/>
      <c r="H115" s="314"/>
    </row>
    <row r="116" spans="1:8" s="989" customFormat="1" ht="13.8">
      <c r="A116" s="534"/>
      <c r="B116" s="988"/>
      <c r="D116" s="1090" t="s">
        <v>643</v>
      </c>
      <c r="E116" s="1091"/>
      <c r="F116" s="1092"/>
      <c r="G116" s="1134"/>
      <c r="H116" s="1092" t="s">
        <v>587</v>
      </c>
    </row>
    <row r="117" spans="1:8" s="989" customFormat="1" ht="40.5" customHeight="1">
      <c r="A117" s="534"/>
      <c r="B117" s="988"/>
      <c r="D117" s="1093"/>
      <c r="E117" s="1094" t="s">
        <v>644</v>
      </c>
      <c r="F117" s="1094" t="s">
        <v>325</v>
      </c>
      <c r="G117" s="1094" t="s">
        <v>644</v>
      </c>
      <c r="H117" s="1094" t="s">
        <v>325</v>
      </c>
    </row>
    <row r="118" spans="1:8" s="989" customFormat="1" ht="5.25" customHeight="1">
      <c r="A118" s="534"/>
      <c r="B118" s="988"/>
      <c r="D118" s="1093"/>
      <c r="E118" s="1095"/>
      <c r="F118" s="1095"/>
      <c r="G118" s="1095"/>
      <c r="H118" s="1095"/>
    </row>
    <row r="119" spans="1:8" s="989" customFormat="1" ht="20.25" customHeight="1">
      <c r="A119" s="534"/>
      <c r="B119" s="988"/>
      <c r="D119" s="1096" t="s">
        <v>645</v>
      </c>
      <c r="E119" s="1097"/>
      <c r="F119" s="1097"/>
      <c r="G119" s="1097"/>
      <c r="H119" s="1097"/>
    </row>
    <row r="120" spans="1:8" s="989" customFormat="1" ht="20.25" customHeight="1">
      <c r="A120" s="534"/>
      <c r="B120" s="988"/>
      <c r="D120" s="1098" t="s">
        <v>646</v>
      </c>
      <c r="E120" s="1099"/>
      <c r="F120" s="1099"/>
      <c r="G120" s="1099"/>
      <c r="H120" s="1099"/>
    </row>
    <row r="121" spans="1:8" s="989" customFormat="1" ht="20.25" customHeight="1">
      <c r="A121" s="534"/>
      <c r="B121" s="988"/>
      <c r="D121" s="1100" t="s">
        <v>647</v>
      </c>
      <c r="E121" s="1101"/>
      <c r="F121" s="1101"/>
      <c r="G121" s="1101"/>
      <c r="H121" s="1101"/>
    </row>
    <row r="122" spans="1:8" s="989" customFormat="1" ht="20.25" customHeight="1">
      <c r="A122" s="534"/>
      <c r="B122" s="988"/>
      <c r="D122" s="1102" t="s">
        <v>672</v>
      </c>
      <c r="E122" s="1103">
        <f>+E119+E120*E121</f>
        <v>0</v>
      </c>
      <c r="F122" s="1103">
        <f>+F119+F120*F121</f>
        <v>0</v>
      </c>
      <c r="G122" s="1103">
        <f>+G119+G120*G121</f>
        <v>0</v>
      </c>
      <c r="H122" s="1103">
        <f>+H119+H120*H121</f>
        <v>0</v>
      </c>
    </row>
    <row r="123" spans="1:8" s="989" customFormat="1" ht="6.75" customHeight="1">
      <c r="A123" s="534"/>
      <c r="B123" s="988"/>
      <c r="D123" s="1104"/>
      <c r="E123" s="1091"/>
      <c r="F123" s="1091"/>
      <c r="G123" s="1091"/>
      <c r="H123" s="1091"/>
    </row>
    <row r="124" spans="1:8" s="989" customFormat="1" ht="20.25" customHeight="1">
      <c r="A124" s="534"/>
      <c r="B124" s="988"/>
      <c r="D124" s="1096" t="s">
        <v>649</v>
      </c>
      <c r="E124" s="1091"/>
      <c r="F124" s="1105">
        <f>+F122-E122</f>
        <v>0</v>
      </c>
      <c r="G124" s="1091"/>
      <c r="H124" s="1105">
        <f>+H122-G122</f>
        <v>0</v>
      </c>
    </row>
    <row r="125" spans="1:8" s="989" customFormat="1" ht="20.25" customHeight="1">
      <c r="A125" s="534"/>
      <c r="B125" s="988"/>
      <c r="D125" s="1098" t="s">
        <v>650</v>
      </c>
      <c r="E125" s="1091"/>
      <c r="F125" s="1106"/>
      <c r="G125" s="1091"/>
      <c r="H125" s="1106"/>
    </row>
    <row r="126" spans="1:8" s="989" customFormat="1" ht="20.25" customHeight="1">
      <c r="A126" s="534"/>
      <c r="B126" s="988"/>
      <c r="D126" s="1098" t="s">
        <v>673</v>
      </c>
      <c r="E126" s="1091"/>
      <c r="F126" s="1107">
        <f>+F124*(1+F125)</f>
        <v>0</v>
      </c>
      <c r="G126" s="1091"/>
      <c r="H126" s="1107">
        <f>+H124*(1+H125)</f>
        <v>0</v>
      </c>
    </row>
    <row r="127" spans="1:8" s="989" customFormat="1" ht="20.25" customHeight="1">
      <c r="A127" s="534"/>
      <c r="B127" s="988"/>
      <c r="D127" s="1098" t="s">
        <v>674</v>
      </c>
      <c r="E127" s="1091"/>
      <c r="F127" s="1108">
        <f>+(F120*F121)-(E120*E121)</f>
        <v>0</v>
      </c>
      <c r="G127" s="1091"/>
      <c r="H127" s="1108">
        <f>+(H120*H121)-(G120*G121)</f>
        <v>0</v>
      </c>
    </row>
    <row r="128" spans="1:8" s="989" customFormat="1" ht="20.25" customHeight="1">
      <c r="A128" s="534"/>
      <c r="B128" s="988"/>
      <c r="D128" s="1102" t="s">
        <v>675</v>
      </c>
      <c r="E128" s="1091"/>
      <c r="F128" s="1109">
        <f>+F127*(1+F125)</f>
        <v>0</v>
      </c>
      <c r="G128" s="1091"/>
      <c r="H128" s="1109">
        <f>+H127*(1+H125)</f>
        <v>0</v>
      </c>
    </row>
    <row r="129" spans="1:8" s="989" customFormat="1" ht="4.5" customHeight="1">
      <c r="A129" s="534"/>
      <c r="B129" s="988"/>
      <c r="D129" s="536"/>
      <c r="E129" s="1091"/>
      <c r="F129" s="1091"/>
      <c r="G129" s="1091"/>
      <c r="H129" s="1091"/>
    </row>
    <row r="130" spans="1:8" s="989" customFormat="1" ht="26.25" customHeight="1">
      <c r="A130" s="534"/>
      <c r="B130" s="988"/>
      <c r="D130" s="1110" t="s">
        <v>654</v>
      </c>
      <c r="E130" s="1091"/>
      <c r="F130" s="1111">
        <f>+F126-F124</f>
        <v>0</v>
      </c>
      <c r="G130" s="1091"/>
      <c r="H130" s="1111">
        <f>+H126-H124</f>
        <v>0</v>
      </c>
    </row>
  </sheetData>
  <mergeCells count="2">
    <mergeCell ref="B98:F98"/>
    <mergeCell ref="B2:E2"/>
  </mergeCells>
  <hyperlinks>
    <hyperlink ref="A1" location="Índice!A1" display="Índice!A1" xr:uid="{00000000-0004-0000-1C00-000000000000}"/>
  </hyperlinks>
  <pageMargins left="0.7" right="0.7" top="0.75" bottom="0.75" header="0.3" footer="0.3"/>
  <pageSetup paperSize="9"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81"/>
  <sheetViews>
    <sheetView showGridLines="0" view="pageBreakPreview" zoomScale="55" zoomScaleNormal="70" zoomScaleSheetLayoutView="55" workbookViewId="0">
      <selection activeCell="C15" sqref="C15"/>
    </sheetView>
  </sheetViews>
  <sheetFormatPr defaultColWidth="9.109375" defaultRowHeight="13.2"/>
  <cols>
    <col min="1" max="1" width="7.88671875" style="141" customWidth="1"/>
    <col min="2" max="2" width="84.5546875" style="141" bestFit="1" customWidth="1"/>
    <col min="3" max="12" width="17.6640625" style="345" customWidth="1"/>
    <col min="13" max="16384" width="9.109375" style="141"/>
  </cols>
  <sheetData>
    <row r="1" spans="1:12" ht="14.4">
      <c r="A1" s="327" t="s">
        <v>321</v>
      </c>
    </row>
    <row r="2" spans="1:12" ht="21">
      <c r="B2" s="943" t="str">
        <f>Índice!C8</f>
        <v>Quadro N7-1 - EEM - Balanço EEM</v>
      </c>
      <c r="C2" s="944" t="s">
        <v>604</v>
      </c>
      <c r="D2" s="943"/>
    </row>
    <row r="3" spans="1:12">
      <c r="L3" s="245" t="s">
        <v>377</v>
      </c>
    </row>
    <row r="4" spans="1:12" ht="23.25" customHeight="1">
      <c r="B4" s="1258" t="s">
        <v>79</v>
      </c>
      <c r="C4" s="1268" t="s">
        <v>446</v>
      </c>
      <c r="D4" s="1268"/>
      <c r="E4" s="1268"/>
      <c r="F4" s="1268"/>
      <c r="G4" s="1268"/>
      <c r="H4" s="1268"/>
      <c r="I4" s="1261" t="s">
        <v>447</v>
      </c>
      <c r="J4" s="1262"/>
      <c r="K4" s="1261" t="s">
        <v>48</v>
      </c>
      <c r="L4" s="1265"/>
    </row>
    <row r="5" spans="1:12" ht="43.5" customHeight="1">
      <c r="B5" s="1259"/>
      <c r="C5" s="1267" t="s">
        <v>283</v>
      </c>
      <c r="D5" s="1267"/>
      <c r="E5" s="1267" t="s">
        <v>284</v>
      </c>
      <c r="F5" s="1267"/>
      <c r="G5" s="1267" t="s">
        <v>285</v>
      </c>
      <c r="H5" s="1267"/>
      <c r="I5" s="1263"/>
      <c r="J5" s="1264"/>
      <c r="K5" s="1263"/>
      <c r="L5" s="1266"/>
    </row>
    <row r="6" spans="1:12" ht="16.5" customHeight="1">
      <c r="B6" s="1260"/>
      <c r="C6" s="332" t="s">
        <v>325</v>
      </c>
      <c r="D6" s="332" t="s">
        <v>326</v>
      </c>
      <c r="E6" s="332" t="s">
        <v>325</v>
      </c>
      <c r="F6" s="332" t="s">
        <v>326</v>
      </c>
      <c r="G6" s="332" t="s">
        <v>325</v>
      </c>
      <c r="H6" s="332" t="s">
        <v>326</v>
      </c>
      <c r="I6" s="332" t="s">
        <v>325</v>
      </c>
      <c r="J6" s="332" t="s">
        <v>326</v>
      </c>
      <c r="K6" s="332" t="s">
        <v>325</v>
      </c>
      <c r="L6" s="332" t="s">
        <v>326</v>
      </c>
    </row>
    <row r="7" spans="1:12">
      <c r="B7" s="934" t="s">
        <v>450</v>
      </c>
      <c r="C7" s="934"/>
      <c r="D7" s="934"/>
      <c r="E7" s="935"/>
      <c r="F7" s="935"/>
      <c r="G7" s="935"/>
      <c r="H7" s="935"/>
      <c r="I7" s="518"/>
      <c r="J7" s="518"/>
      <c r="K7" s="518"/>
      <c r="L7" s="518"/>
    </row>
    <row r="8" spans="1:12">
      <c r="B8" s="936" t="s">
        <v>271</v>
      </c>
      <c r="C8" s="936"/>
      <c r="D8" s="936"/>
      <c r="E8" s="937"/>
      <c r="F8" s="937"/>
      <c r="G8" s="937"/>
      <c r="H8" s="937"/>
      <c r="I8" s="520"/>
      <c r="J8" s="520"/>
      <c r="K8" s="520"/>
      <c r="L8" s="520"/>
    </row>
    <row r="9" spans="1:12">
      <c r="B9" s="936" t="s">
        <v>451</v>
      </c>
      <c r="C9" s="936"/>
      <c r="D9" s="936"/>
      <c r="E9" s="937"/>
      <c r="F9" s="937"/>
      <c r="G9" s="937"/>
      <c r="H9" s="937"/>
      <c r="I9" s="520"/>
      <c r="J9" s="520"/>
      <c r="K9" s="520"/>
      <c r="L9" s="520"/>
    </row>
    <row r="10" spans="1:12">
      <c r="B10" s="936" t="s">
        <v>452</v>
      </c>
      <c r="C10" s="936"/>
      <c r="D10" s="936"/>
      <c r="E10" s="937"/>
      <c r="F10" s="937"/>
      <c r="G10" s="937"/>
      <c r="H10" s="937"/>
      <c r="I10" s="520"/>
      <c r="J10" s="520"/>
      <c r="K10" s="520"/>
      <c r="L10" s="520"/>
    </row>
    <row r="11" spans="1:12">
      <c r="B11" s="936" t="s">
        <v>272</v>
      </c>
      <c r="C11" s="936"/>
      <c r="D11" s="936"/>
      <c r="E11" s="937"/>
      <c r="F11" s="937"/>
      <c r="G11" s="937"/>
      <c r="H11" s="937"/>
      <c r="I11" s="520"/>
      <c r="J11" s="520"/>
      <c r="K11" s="520"/>
      <c r="L11" s="520"/>
    </row>
    <row r="12" spans="1:12">
      <c r="B12" s="936" t="s">
        <v>453</v>
      </c>
      <c r="C12" s="936"/>
      <c r="D12" s="936"/>
      <c r="E12" s="937"/>
      <c r="F12" s="937"/>
      <c r="G12" s="937"/>
      <c r="H12" s="937"/>
      <c r="I12" s="520"/>
      <c r="J12" s="520"/>
      <c r="K12" s="520"/>
      <c r="L12" s="520"/>
    </row>
    <row r="13" spans="1:12">
      <c r="B13" s="936" t="s">
        <v>454</v>
      </c>
      <c r="C13" s="936"/>
      <c r="D13" s="936"/>
      <c r="E13" s="937"/>
      <c r="F13" s="937"/>
      <c r="G13" s="937"/>
      <c r="H13" s="937"/>
      <c r="I13" s="520"/>
      <c r="J13" s="520"/>
      <c r="K13" s="520"/>
      <c r="L13" s="520"/>
    </row>
    <row r="14" spans="1:12">
      <c r="B14" s="936" t="s">
        <v>40</v>
      </c>
      <c r="C14" s="936"/>
      <c r="D14" s="936"/>
      <c r="E14" s="937"/>
      <c r="F14" s="937"/>
      <c r="G14" s="937"/>
      <c r="H14" s="937"/>
      <c r="I14" s="937"/>
      <c r="J14" s="937"/>
      <c r="K14" s="937"/>
      <c r="L14" s="937"/>
    </row>
    <row r="15" spans="1:12">
      <c r="B15" s="938" t="s">
        <v>455</v>
      </c>
      <c r="C15" s="938"/>
      <c r="D15" s="938"/>
      <c r="E15" s="937"/>
      <c r="F15" s="937"/>
      <c r="G15" s="937"/>
      <c r="H15" s="937"/>
      <c r="I15" s="937"/>
      <c r="J15" s="937"/>
      <c r="K15" s="937"/>
      <c r="L15" s="937"/>
    </row>
    <row r="16" spans="1:12">
      <c r="B16" s="938" t="s">
        <v>456</v>
      </c>
      <c r="C16" s="938"/>
      <c r="D16" s="938"/>
      <c r="E16" s="937"/>
      <c r="F16" s="937"/>
      <c r="G16" s="937"/>
      <c r="H16" s="937"/>
      <c r="I16" s="937"/>
      <c r="J16" s="937"/>
      <c r="K16" s="937"/>
      <c r="L16" s="937"/>
    </row>
    <row r="17" spans="2:13">
      <c r="B17" s="936" t="s">
        <v>457</v>
      </c>
      <c r="C17" s="936"/>
      <c r="D17" s="936"/>
      <c r="E17" s="937"/>
      <c r="F17" s="937"/>
      <c r="G17" s="937"/>
      <c r="H17" s="937"/>
      <c r="I17" s="937"/>
      <c r="J17" s="937"/>
      <c r="K17" s="937"/>
      <c r="L17" s="937"/>
    </row>
    <row r="18" spans="2:13">
      <c r="B18" s="936" t="s">
        <v>458</v>
      </c>
      <c r="C18" s="936"/>
      <c r="D18" s="936"/>
      <c r="E18" s="937"/>
      <c r="F18" s="937"/>
      <c r="G18" s="937"/>
      <c r="H18" s="937"/>
      <c r="I18" s="937"/>
      <c r="J18" s="937"/>
      <c r="K18" s="937"/>
      <c r="L18" s="937"/>
    </row>
    <row r="19" spans="2:13">
      <c r="B19" s="938" t="s">
        <v>459</v>
      </c>
      <c r="C19" s="938"/>
      <c r="D19" s="938"/>
      <c r="E19" s="937"/>
      <c r="F19" s="937"/>
      <c r="G19" s="937"/>
      <c r="H19" s="937"/>
      <c r="I19" s="937"/>
      <c r="J19" s="937"/>
      <c r="K19" s="937"/>
      <c r="L19" s="937"/>
    </row>
    <row r="20" spans="2:13">
      <c r="B20" s="936" t="s">
        <v>460</v>
      </c>
      <c r="C20" s="936"/>
      <c r="D20" s="936"/>
      <c r="E20" s="937"/>
      <c r="F20" s="937"/>
      <c r="G20" s="937"/>
      <c r="H20" s="937"/>
      <c r="I20" s="937"/>
      <c r="J20" s="937"/>
      <c r="K20" s="937"/>
      <c r="L20" s="937"/>
    </row>
    <row r="21" spans="2:13" s="274" customFormat="1">
      <c r="B21" s="1014" t="s">
        <v>603</v>
      </c>
      <c r="C21" s="1014"/>
      <c r="D21" s="1014"/>
      <c r="E21" s="1015"/>
      <c r="F21" s="1015"/>
      <c r="G21" s="1015"/>
      <c r="H21" s="1015"/>
      <c r="I21" s="1015"/>
      <c r="J21" s="1015"/>
      <c r="K21" s="1015"/>
      <c r="L21" s="1015"/>
    </row>
    <row r="22" spans="2:13">
      <c r="B22" s="936" t="s">
        <v>273</v>
      </c>
      <c r="C22" s="936"/>
      <c r="D22" s="936"/>
      <c r="E22" s="937"/>
      <c r="F22" s="937"/>
      <c r="G22" s="937"/>
      <c r="H22" s="937"/>
      <c r="I22" s="937"/>
      <c r="J22" s="937"/>
      <c r="K22" s="937"/>
      <c r="L22" s="937"/>
    </row>
    <row r="23" spans="2:13">
      <c r="B23" s="936" t="s">
        <v>461</v>
      </c>
      <c r="C23" s="936"/>
      <c r="D23" s="936"/>
      <c r="E23" s="937"/>
      <c r="F23" s="937"/>
      <c r="G23" s="937"/>
      <c r="H23" s="937"/>
      <c r="I23" s="937"/>
      <c r="J23" s="937"/>
      <c r="K23" s="937"/>
      <c r="L23" s="937"/>
    </row>
    <row r="24" spans="2:13">
      <c r="B24" s="939"/>
      <c r="C24" s="939"/>
      <c r="D24" s="939"/>
      <c r="E24" s="937"/>
      <c r="F24" s="937"/>
      <c r="G24" s="937"/>
      <c r="H24" s="937"/>
      <c r="I24" s="937"/>
      <c r="J24" s="937"/>
      <c r="K24" s="937"/>
      <c r="L24" s="937"/>
    </row>
    <row r="25" spans="2:13">
      <c r="B25" s="939" t="s">
        <v>462</v>
      </c>
      <c r="C25" s="939"/>
      <c r="D25" s="939"/>
      <c r="E25" s="937"/>
      <c r="F25" s="937"/>
      <c r="G25" s="937"/>
      <c r="H25" s="937"/>
      <c r="I25" s="937"/>
      <c r="J25" s="937"/>
      <c r="K25" s="937"/>
      <c r="L25" s="937"/>
    </row>
    <row r="26" spans="2:13">
      <c r="B26" s="940" t="s">
        <v>160</v>
      </c>
      <c r="C26" s="940"/>
      <c r="D26" s="940"/>
      <c r="E26" s="937"/>
      <c r="F26" s="937"/>
      <c r="G26" s="937"/>
      <c r="H26" s="937"/>
      <c r="I26" s="937"/>
      <c r="J26" s="937"/>
      <c r="K26" s="937"/>
      <c r="L26" s="937"/>
    </row>
    <row r="27" spans="2:13">
      <c r="B27" s="938" t="s">
        <v>91</v>
      </c>
      <c r="C27" s="938"/>
      <c r="D27" s="938"/>
      <c r="E27" s="937"/>
      <c r="F27" s="937"/>
      <c r="G27" s="937"/>
      <c r="H27" s="937"/>
      <c r="I27" s="937"/>
      <c r="J27" s="937"/>
      <c r="K27" s="937"/>
      <c r="L27" s="937"/>
    </row>
    <row r="28" spans="2:13">
      <c r="B28" s="938" t="s">
        <v>463</v>
      </c>
      <c r="C28" s="938"/>
      <c r="D28" s="938"/>
      <c r="E28" s="937"/>
      <c r="F28" s="937"/>
      <c r="G28" s="937"/>
      <c r="H28" s="937"/>
      <c r="I28" s="937"/>
      <c r="J28" s="937"/>
      <c r="K28" s="937"/>
      <c r="L28" s="937"/>
    </row>
    <row r="29" spans="2:13">
      <c r="B29" s="940" t="s">
        <v>453</v>
      </c>
      <c r="C29" s="940"/>
      <c r="D29" s="940"/>
      <c r="E29" s="937"/>
      <c r="F29" s="937"/>
      <c r="G29" s="937"/>
      <c r="H29" s="937"/>
      <c r="I29" s="937"/>
      <c r="J29" s="937"/>
      <c r="K29" s="937"/>
      <c r="L29" s="937"/>
    </row>
    <row r="30" spans="2:13">
      <c r="B30" s="940" t="s">
        <v>40</v>
      </c>
      <c r="C30" s="940"/>
      <c r="D30" s="940"/>
      <c r="E30" s="941"/>
      <c r="F30" s="941"/>
      <c r="G30" s="941"/>
      <c r="H30" s="941"/>
      <c r="I30" s="941"/>
      <c r="J30" s="941"/>
      <c r="K30" s="941"/>
      <c r="L30" s="941"/>
      <c r="M30" s="309"/>
    </row>
    <row r="31" spans="2:13">
      <c r="B31" s="938" t="s">
        <v>455</v>
      </c>
      <c r="C31" s="938"/>
      <c r="D31" s="938"/>
      <c r="E31" s="937"/>
      <c r="F31" s="937"/>
      <c r="G31" s="937"/>
      <c r="H31" s="937"/>
      <c r="I31" s="937"/>
      <c r="J31" s="937"/>
      <c r="K31" s="937"/>
      <c r="L31" s="937"/>
      <c r="M31" s="309"/>
    </row>
    <row r="32" spans="2:13">
      <c r="B32" s="938" t="s">
        <v>456</v>
      </c>
      <c r="C32" s="938"/>
      <c r="D32" s="938"/>
      <c r="E32" s="937"/>
      <c r="F32" s="937"/>
      <c r="G32" s="937"/>
      <c r="H32" s="937"/>
      <c r="I32" s="937"/>
      <c r="J32" s="937"/>
      <c r="K32" s="937"/>
      <c r="L32" s="937"/>
      <c r="M32" s="309"/>
    </row>
    <row r="33" spans="2:13">
      <c r="B33" s="940" t="s">
        <v>464</v>
      </c>
      <c r="C33" s="940"/>
      <c r="D33" s="940"/>
      <c r="E33" s="937"/>
      <c r="F33" s="937"/>
      <c r="G33" s="937"/>
      <c r="H33" s="937"/>
      <c r="I33" s="937"/>
      <c r="J33" s="937"/>
      <c r="K33" s="937"/>
      <c r="L33" s="937"/>
      <c r="M33" s="309"/>
    </row>
    <row r="34" spans="2:13">
      <c r="B34" s="940" t="s">
        <v>465</v>
      </c>
      <c r="C34" s="940"/>
      <c r="D34" s="940"/>
      <c r="E34" s="937"/>
      <c r="F34" s="937"/>
      <c r="G34" s="937"/>
      <c r="H34" s="937"/>
      <c r="I34" s="937"/>
      <c r="J34" s="937"/>
      <c r="K34" s="937"/>
      <c r="L34" s="937"/>
      <c r="M34" s="309"/>
    </row>
    <row r="35" spans="2:13">
      <c r="B35" s="940" t="s">
        <v>457</v>
      </c>
      <c r="C35" s="940"/>
      <c r="D35" s="940"/>
      <c r="E35" s="941"/>
      <c r="F35" s="941"/>
      <c r="G35" s="941"/>
      <c r="H35" s="941"/>
      <c r="I35" s="941"/>
      <c r="J35" s="941"/>
      <c r="K35" s="941"/>
      <c r="L35" s="941"/>
      <c r="M35" s="309"/>
    </row>
    <row r="36" spans="2:13">
      <c r="B36" s="940" t="s">
        <v>466</v>
      </c>
      <c r="C36" s="940"/>
      <c r="D36" s="940"/>
      <c r="E36" s="937"/>
      <c r="F36" s="937"/>
      <c r="G36" s="937"/>
      <c r="H36" s="937"/>
      <c r="I36" s="937"/>
      <c r="J36" s="937"/>
      <c r="K36" s="937"/>
      <c r="L36" s="937"/>
      <c r="M36" s="309"/>
    </row>
    <row r="37" spans="2:13">
      <c r="B37" s="942" t="s">
        <v>459</v>
      </c>
      <c r="C37" s="942"/>
      <c r="D37" s="942"/>
      <c r="E37" s="937"/>
      <c r="F37" s="937"/>
      <c r="G37" s="937"/>
      <c r="H37" s="937"/>
      <c r="I37" s="520"/>
      <c r="J37" s="520"/>
      <c r="K37" s="520"/>
      <c r="L37" s="520"/>
      <c r="M37" s="309"/>
    </row>
    <row r="38" spans="2:13">
      <c r="B38" s="942" t="s">
        <v>467</v>
      </c>
      <c r="C38" s="942"/>
      <c r="D38" s="942"/>
      <c r="E38" s="937"/>
      <c r="F38" s="937"/>
      <c r="G38" s="937"/>
      <c r="H38" s="937"/>
      <c r="I38" s="520"/>
      <c r="J38" s="520"/>
      <c r="K38" s="520"/>
      <c r="L38" s="520"/>
      <c r="M38" s="309"/>
    </row>
    <row r="39" spans="2:13">
      <c r="B39" s="940" t="s">
        <v>460</v>
      </c>
      <c r="C39" s="940"/>
      <c r="D39" s="940"/>
      <c r="E39" s="941"/>
      <c r="F39" s="941"/>
      <c r="G39" s="941"/>
      <c r="H39" s="941"/>
      <c r="I39" s="523"/>
      <c r="J39" s="523"/>
      <c r="K39" s="523"/>
      <c r="L39" s="523"/>
      <c r="M39" s="309"/>
    </row>
    <row r="40" spans="2:13">
      <c r="B40" s="940" t="s">
        <v>468</v>
      </c>
      <c r="C40" s="940"/>
      <c r="D40" s="940"/>
      <c r="E40" s="937"/>
      <c r="F40" s="937"/>
      <c r="G40" s="937"/>
      <c r="H40" s="937"/>
      <c r="I40" s="520"/>
      <c r="J40" s="520"/>
      <c r="K40" s="520"/>
      <c r="L40" s="520"/>
      <c r="M40" s="309"/>
    </row>
    <row r="41" spans="2:13">
      <c r="B41" s="940" t="s">
        <v>469</v>
      </c>
      <c r="C41" s="940"/>
      <c r="D41" s="940"/>
      <c r="E41" s="937"/>
      <c r="F41" s="937"/>
      <c r="G41" s="937"/>
      <c r="H41" s="937"/>
      <c r="I41" s="520"/>
      <c r="J41" s="520"/>
      <c r="K41" s="520"/>
      <c r="L41" s="520"/>
      <c r="M41" s="309"/>
    </row>
    <row r="42" spans="2:13">
      <c r="B42" s="940" t="s">
        <v>470</v>
      </c>
      <c r="C42" s="940"/>
      <c r="D42" s="940"/>
      <c r="E42" s="937"/>
      <c r="F42" s="937"/>
      <c r="G42" s="937"/>
      <c r="H42" s="937"/>
      <c r="I42" s="520"/>
      <c r="J42" s="520"/>
      <c r="K42" s="520"/>
      <c r="L42" s="520"/>
      <c r="M42" s="309"/>
    </row>
    <row r="43" spans="2:13">
      <c r="B43" s="940" t="s">
        <v>471</v>
      </c>
      <c r="C43" s="940"/>
      <c r="D43" s="940"/>
      <c r="E43" s="941"/>
      <c r="F43" s="941"/>
      <c r="G43" s="941"/>
      <c r="H43" s="941"/>
      <c r="I43" s="523"/>
      <c r="J43" s="523"/>
      <c r="K43" s="523"/>
      <c r="L43" s="523"/>
      <c r="M43" s="309"/>
    </row>
    <row r="44" spans="2:13">
      <c r="B44" s="524"/>
      <c r="C44" s="525"/>
      <c r="D44" s="525"/>
      <c r="E44" s="525"/>
      <c r="F44" s="525"/>
      <c r="G44" s="525"/>
      <c r="H44" s="525"/>
      <c r="I44" s="525"/>
      <c r="J44" s="525"/>
      <c r="K44" s="516"/>
      <c r="L44" s="516"/>
      <c r="M44" s="309"/>
    </row>
    <row r="45" spans="2:13">
      <c r="B45" s="526" t="s">
        <v>472</v>
      </c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309"/>
    </row>
    <row r="46" spans="2:13">
      <c r="C46" s="525"/>
      <c r="D46" s="525"/>
      <c r="E46" s="525"/>
      <c r="F46" s="525"/>
      <c r="G46" s="525"/>
      <c r="H46" s="525"/>
      <c r="I46" s="525"/>
      <c r="J46" s="525"/>
      <c r="K46" s="525"/>
      <c r="L46" s="525"/>
    </row>
    <row r="47" spans="2:13">
      <c r="B47" s="517" t="s">
        <v>473</v>
      </c>
      <c r="C47" s="527"/>
      <c r="D47" s="527"/>
      <c r="E47" s="527"/>
      <c r="F47" s="527"/>
      <c r="G47" s="527"/>
      <c r="H47" s="527"/>
      <c r="I47" s="527"/>
      <c r="J47" s="527"/>
      <c r="K47" s="527"/>
      <c r="L47" s="527"/>
    </row>
    <row r="48" spans="2:13">
      <c r="B48" s="519" t="s">
        <v>474</v>
      </c>
      <c r="C48" s="525"/>
      <c r="D48" s="525"/>
      <c r="E48" s="525"/>
      <c r="F48" s="525"/>
      <c r="G48" s="525"/>
      <c r="H48" s="525"/>
      <c r="I48" s="525"/>
      <c r="J48" s="525"/>
      <c r="K48" s="525"/>
      <c r="L48" s="525"/>
    </row>
    <row r="49" spans="2:12">
      <c r="B49" s="519" t="s">
        <v>475</v>
      </c>
      <c r="C49" s="525"/>
      <c r="D49" s="525"/>
      <c r="E49" s="525"/>
      <c r="F49" s="525"/>
      <c r="G49" s="525"/>
      <c r="H49" s="525"/>
      <c r="I49" s="525"/>
      <c r="J49" s="525"/>
      <c r="K49" s="525"/>
      <c r="L49" s="525"/>
    </row>
    <row r="50" spans="2:12">
      <c r="B50" s="519" t="s">
        <v>476</v>
      </c>
      <c r="C50" s="525"/>
      <c r="D50" s="525"/>
      <c r="E50" s="525"/>
      <c r="F50" s="525"/>
      <c r="G50" s="525"/>
      <c r="H50" s="525"/>
      <c r="I50" s="525"/>
      <c r="J50" s="525"/>
      <c r="K50" s="525"/>
      <c r="L50" s="525"/>
    </row>
    <row r="51" spans="2:12">
      <c r="B51" s="528" t="s">
        <v>477</v>
      </c>
      <c r="C51" s="525"/>
      <c r="D51" s="525"/>
      <c r="E51" s="525"/>
      <c r="F51" s="525"/>
      <c r="G51" s="525"/>
      <c r="H51" s="525"/>
      <c r="I51" s="525"/>
      <c r="J51" s="525"/>
      <c r="K51" s="525"/>
      <c r="L51" s="525"/>
    </row>
    <row r="52" spans="2:12">
      <c r="B52" s="522"/>
      <c r="C52" s="525"/>
      <c r="D52" s="525"/>
      <c r="E52" s="525"/>
      <c r="F52" s="525"/>
      <c r="G52" s="525"/>
      <c r="H52" s="525"/>
      <c r="I52" s="525"/>
      <c r="J52" s="525"/>
      <c r="K52" s="525"/>
      <c r="L52" s="525"/>
    </row>
    <row r="53" spans="2:12">
      <c r="B53" s="522" t="s">
        <v>478</v>
      </c>
      <c r="C53" s="525"/>
      <c r="D53" s="525"/>
      <c r="E53" s="525"/>
      <c r="F53" s="525"/>
      <c r="G53" s="525"/>
      <c r="H53" s="525"/>
      <c r="I53" s="525"/>
      <c r="J53" s="525"/>
      <c r="K53" s="525"/>
      <c r="L53" s="525"/>
    </row>
    <row r="54" spans="2:12">
      <c r="B54" s="522" t="s">
        <v>479</v>
      </c>
      <c r="C54" s="525"/>
      <c r="D54" s="525"/>
      <c r="E54" s="525"/>
      <c r="F54" s="525"/>
      <c r="G54" s="525"/>
      <c r="H54" s="525"/>
      <c r="I54" s="525"/>
      <c r="J54" s="525"/>
      <c r="K54" s="525"/>
      <c r="L54" s="525"/>
    </row>
    <row r="55" spans="2:12">
      <c r="B55" s="519" t="s">
        <v>98</v>
      </c>
      <c r="C55" s="525"/>
      <c r="D55" s="525"/>
      <c r="E55" s="525"/>
      <c r="F55" s="525"/>
      <c r="G55" s="525"/>
      <c r="H55" s="525"/>
      <c r="I55" s="525"/>
      <c r="J55" s="525"/>
      <c r="K55" s="525"/>
      <c r="L55" s="525"/>
    </row>
    <row r="56" spans="2:12">
      <c r="B56" s="519" t="s">
        <v>480</v>
      </c>
      <c r="C56" s="525"/>
      <c r="D56" s="525"/>
      <c r="E56" s="525"/>
      <c r="F56" s="525"/>
      <c r="G56" s="525"/>
      <c r="H56" s="525"/>
      <c r="I56" s="525"/>
      <c r="J56" s="525"/>
      <c r="K56" s="525"/>
      <c r="L56" s="525"/>
    </row>
    <row r="57" spans="2:12">
      <c r="B57" s="519" t="s">
        <v>161</v>
      </c>
      <c r="C57" s="525"/>
      <c r="D57" s="525"/>
      <c r="E57" s="525"/>
      <c r="F57" s="525"/>
      <c r="G57" s="525"/>
      <c r="H57" s="525"/>
      <c r="I57" s="525"/>
      <c r="J57" s="525"/>
      <c r="K57" s="525"/>
      <c r="L57" s="525"/>
    </row>
    <row r="58" spans="2:12">
      <c r="B58" s="519" t="s">
        <v>162</v>
      </c>
      <c r="C58" s="525"/>
      <c r="D58" s="525"/>
      <c r="E58" s="525"/>
      <c r="F58" s="525"/>
      <c r="G58" s="525"/>
      <c r="H58" s="525"/>
      <c r="I58" s="525"/>
      <c r="J58" s="525"/>
      <c r="K58" s="525"/>
      <c r="L58" s="525"/>
    </row>
    <row r="59" spans="2:12">
      <c r="B59" s="519" t="s">
        <v>481</v>
      </c>
      <c r="C59" s="525"/>
      <c r="D59" s="525"/>
      <c r="E59" s="525"/>
      <c r="F59" s="525"/>
      <c r="G59" s="525"/>
      <c r="H59" s="525"/>
      <c r="I59" s="525"/>
      <c r="J59" s="525"/>
      <c r="K59" s="525"/>
      <c r="L59" s="525"/>
    </row>
    <row r="60" spans="2:12">
      <c r="B60" s="521" t="s">
        <v>459</v>
      </c>
      <c r="C60" s="525"/>
      <c r="D60" s="525"/>
      <c r="E60" s="525"/>
      <c r="F60" s="525"/>
      <c r="G60" s="525"/>
      <c r="H60" s="525"/>
      <c r="I60" s="525"/>
      <c r="J60" s="525"/>
      <c r="K60" s="525"/>
      <c r="L60" s="525"/>
    </row>
    <row r="61" spans="2:12">
      <c r="B61" s="521" t="s">
        <v>467</v>
      </c>
      <c r="C61" s="525"/>
      <c r="D61" s="525"/>
      <c r="E61" s="525"/>
      <c r="F61" s="525"/>
      <c r="G61" s="525"/>
      <c r="H61" s="525"/>
      <c r="I61" s="525"/>
      <c r="J61" s="525"/>
      <c r="K61" s="525"/>
      <c r="L61" s="525"/>
    </row>
    <row r="62" spans="2:12">
      <c r="B62" s="519" t="s">
        <v>460</v>
      </c>
      <c r="C62" s="525"/>
      <c r="D62" s="525"/>
      <c r="E62" s="525"/>
      <c r="F62" s="525"/>
      <c r="G62" s="525"/>
      <c r="H62" s="525"/>
      <c r="I62" s="525"/>
      <c r="J62" s="525"/>
      <c r="K62" s="525"/>
      <c r="L62" s="525"/>
    </row>
    <row r="63" spans="2:12">
      <c r="B63" s="522"/>
      <c r="C63" s="525"/>
      <c r="D63" s="525"/>
      <c r="E63" s="525"/>
      <c r="F63" s="525"/>
      <c r="G63" s="525"/>
      <c r="H63" s="525"/>
      <c r="I63" s="525"/>
      <c r="J63" s="525"/>
      <c r="K63" s="525"/>
      <c r="L63" s="525"/>
    </row>
    <row r="64" spans="2:12">
      <c r="B64" s="522" t="s">
        <v>482</v>
      </c>
      <c r="C64" s="525"/>
      <c r="D64" s="525"/>
      <c r="E64" s="525"/>
      <c r="F64" s="525"/>
      <c r="G64" s="525"/>
      <c r="H64" s="525"/>
      <c r="I64" s="525"/>
      <c r="J64" s="525"/>
      <c r="K64" s="525"/>
      <c r="L64" s="525"/>
    </row>
    <row r="65" spans="2:12">
      <c r="B65" s="519" t="s">
        <v>483</v>
      </c>
      <c r="C65" s="525"/>
      <c r="D65" s="525"/>
      <c r="E65" s="525"/>
      <c r="F65" s="525"/>
      <c r="G65" s="525"/>
      <c r="H65" s="525"/>
      <c r="I65" s="525"/>
      <c r="J65" s="525"/>
      <c r="K65" s="525"/>
      <c r="L65" s="525"/>
    </row>
    <row r="66" spans="2:12">
      <c r="B66" s="519" t="s">
        <v>484</v>
      </c>
      <c r="C66" s="525"/>
      <c r="D66" s="525"/>
      <c r="E66" s="525"/>
      <c r="F66" s="525"/>
      <c r="G66" s="525"/>
      <c r="H66" s="525"/>
      <c r="I66" s="525"/>
      <c r="J66" s="525"/>
      <c r="K66" s="525"/>
      <c r="L66" s="525"/>
    </row>
    <row r="67" spans="2:12">
      <c r="B67" s="519" t="s">
        <v>465</v>
      </c>
      <c r="C67" s="525"/>
      <c r="D67" s="525"/>
      <c r="E67" s="525"/>
      <c r="F67" s="525"/>
      <c r="G67" s="525"/>
      <c r="H67" s="525"/>
      <c r="I67" s="525"/>
      <c r="J67" s="525"/>
      <c r="K67" s="525"/>
      <c r="L67" s="525"/>
    </row>
    <row r="68" spans="2:12">
      <c r="B68" s="519" t="s">
        <v>457</v>
      </c>
      <c r="C68" s="525"/>
      <c r="D68" s="525"/>
      <c r="E68" s="525"/>
      <c r="F68" s="525"/>
      <c r="G68" s="525"/>
      <c r="H68" s="525"/>
      <c r="I68" s="525"/>
      <c r="J68" s="525"/>
      <c r="K68" s="525"/>
      <c r="L68" s="525"/>
    </row>
    <row r="69" spans="2:12">
      <c r="B69" s="519" t="s">
        <v>480</v>
      </c>
      <c r="C69" s="525"/>
      <c r="D69" s="525"/>
      <c r="E69" s="525"/>
      <c r="F69" s="525"/>
      <c r="G69" s="525"/>
      <c r="H69" s="525"/>
      <c r="I69" s="525"/>
      <c r="J69" s="525"/>
      <c r="K69" s="525"/>
      <c r="L69" s="525"/>
    </row>
    <row r="70" spans="2:12">
      <c r="B70" s="519" t="s">
        <v>485</v>
      </c>
      <c r="C70" s="525"/>
      <c r="D70" s="525"/>
      <c r="E70" s="525"/>
      <c r="F70" s="525"/>
      <c r="G70" s="525"/>
      <c r="H70" s="525"/>
      <c r="I70" s="525"/>
      <c r="J70" s="525"/>
      <c r="K70" s="525"/>
      <c r="L70" s="525"/>
    </row>
    <row r="71" spans="2:12">
      <c r="B71" s="521" t="s">
        <v>459</v>
      </c>
      <c r="C71" s="525"/>
      <c r="D71" s="525"/>
      <c r="E71" s="525"/>
      <c r="F71" s="525"/>
      <c r="G71" s="525"/>
      <c r="H71" s="525"/>
      <c r="I71" s="525"/>
      <c r="J71" s="525"/>
      <c r="K71" s="525"/>
      <c r="L71" s="525"/>
    </row>
    <row r="72" spans="2:12">
      <c r="B72" s="521" t="s">
        <v>467</v>
      </c>
      <c r="C72" s="525"/>
      <c r="D72" s="525"/>
      <c r="E72" s="525"/>
      <c r="F72" s="525"/>
      <c r="G72" s="525"/>
      <c r="H72" s="525"/>
      <c r="I72" s="525"/>
      <c r="J72" s="525"/>
      <c r="K72" s="525"/>
      <c r="L72" s="525"/>
    </row>
    <row r="73" spans="2:12">
      <c r="B73" s="519" t="s">
        <v>460</v>
      </c>
      <c r="C73" s="525"/>
      <c r="D73" s="525"/>
      <c r="E73" s="525"/>
      <c r="F73" s="525"/>
      <c r="G73" s="525"/>
      <c r="H73" s="525"/>
      <c r="I73" s="525"/>
      <c r="J73" s="525"/>
      <c r="K73" s="525"/>
      <c r="L73" s="525"/>
    </row>
    <row r="74" spans="2:12">
      <c r="B74" s="519" t="s">
        <v>486</v>
      </c>
      <c r="C74" s="525"/>
      <c r="D74" s="525"/>
      <c r="E74" s="525"/>
      <c r="F74" s="525"/>
      <c r="G74" s="525"/>
      <c r="H74" s="525"/>
      <c r="I74" s="525"/>
      <c r="J74" s="525"/>
      <c r="K74" s="525"/>
      <c r="L74" s="525"/>
    </row>
    <row r="75" spans="2:12">
      <c r="B75" s="519" t="s">
        <v>487</v>
      </c>
      <c r="C75" s="525"/>
      <c r="D75" s="525"/>
      <c r="E75" s="525"/>
      <c r="F75" s="525"/>
      <c r="G75" s="525"/>
      <c r="H75" s="525"/>
      <c r="I75" s="525"/>
      <c r="J75" s="525"/>
      <c r="K75" s="525"/>
      <c r="L75" s="525"/>
    </row>
    <row r="76" spans="2:12">
      <c r="B76" s="519" t="s">
        <v>488</v>
      </c>
      <c r="C76" s="525"/>
      <c r="D76" s="525"/>
      <c r="E76" s="525"/>
      <c r="F76" s="525"/>
      <c r="G76" s="525"/>
      <c r="H76" s="525"/>
      <c r="I76" s="525"/>
      <c r="J76" s="525"/>
      <c r="K76" s="525"/>
      <c r="L76" s="525"/>
    </row>
    <row r="77" spans="2:12">
      <c r="B77" s="529"/>
      <c r="C77" s="525"/>
      <c r="D77" s="525"/>
      <c r="E77" s="525"/>
      <c r="F77" s="525"/>
      <c r="G77" s="525"/>
      <c r="H77" s="525"/>
      <c r="I77" s="525"/>
      <c r="J77" s="525"/>
      <c r="K77" s="525"/>
      <c r="L77" s="525"/>
    </row>
    <row r="78" spans="2:12">
      <c r="B78" s="530" t="s">
        <v>92</v>
      </c>
      <c r="C78" s="515"/>
      <c r="D78" s="515"/>
      <c r="E78" s="515"/>
      <c r="F78" s="515"/>
      <c r="G78" s="515"/>
      <c r="H78" s="515"/>
      <c r="I78" s="515"/>
      <c r="J78" s="515"/>
      <c r="K78" s="515"/>
      <c r="L78" s="515"/>
    </row>
    <row r="79" spans="2:12">
      <c r="C79" s="525"/>
      <c r="D79" s="525"/>
      <c r="E79" s="525"/>
      <c r="F79" s="515"/>
      <c r="G79" s="525"/>
      <c r="H79" s="525"/>
      <c r="I79" s="525"/>
      <c r="J79" s="525"/>
      <c r="K79" s="515"/>
      <c r="L79" s="525"/>
    </row>
    <row r="80" spans="2:12">
      <c r="B80" s="531" t="s">
        <v>489</v>
      </c>
      <c r="C80" s="515"/>
      <c r="D80" s="515"/>
      <c r="E80" s="515"/>
      <c r="F80" s="515"/>
      <c r="G80" s="515"/>
      <c r="H80" s="515"/>
      <c r="I80" s="515"/>
      <c r="J80" s="515"/>
      <c r="K80" s="515"/>
      <c r="L80" s="515"/>
    </row>
    <row r="81" spans="2:2">
      <c r="B81" s="141" t="s">
        <v>448</v>
      </c>
    </row>
  </sheetData>
  <mergeCells count="7">
    <mergeCell ref="B4:B6"/>
    <mergeCell ref="I4:J5"/>
    <mergeCell ref="K4:L5"/>
    <mergeCell ref="C5:D5"/>
    <mergeCell ref="E5:F5"/>
    <mergeCell ref="G5:H5"/>
    <mergeCell ref="C4:H4"/>
  </mergeCells>
  <conditionalFormatting sqref="D49">
    <cfRule type="cellIs" dxfId="8" priority="1" stopIfTrue="1" operator="equal">
      <formula>"Correcto"</formula>
    </cfRule>
  </conditionalFormatting>
  <hyperlinks>
    <hyperlink ref="A1" location="Índice!A1" display="Índice!A1" xr:uid="{00000000-0004-0000-0200-000000000000}"/>
  </hyperlinks>
  <pageMargins left="0.7" right="0.7" top="0.75" bottom="0.75" header="0.3" footer="0.3"/>
  <pageSetup paperSize="9" scale="3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22"/>
  <sheetViews>
    <sheetView showGridLines="0" view="pageBreakPreview" zoomScale="60" zoomScaleNormal="100" workbookViewId="0">
      <selection activeCell="T65" sqref="T65"/>
    </sheetView>
  </sheetViews>
  <sheetFormatPr defaultRowHeight="13.2"/>
  <sheetData>
    <row r="1" spans="1:17" ht="14.4">
      <c r="A1" s="327" t="s">
        <v>321</v>
      </c>
    </row>
    <row r="15" spans="1:17" ht="13.8" thickBot="1"/>
    <row r="16" spans="1:17">
      <c r="I16" s="1478" t="s">
        <v>362</v>
      </c>
      <c r="J16" s="1479"/>
      <c r="K16" s="1479"/>
      <c r="L16" s="1479"/>
      <c r="M16" s="1479"/>
      <c r="N16" s="1479"/>
      <c r="O16" s="1479"/>
      <c r="P16" s="1479"/>
      <c r="Q16" s="1480"/>
    </row>
    <row r="17" spans="9:17">
      <c r="I17" s="1481"/>
      <c r="J17" s="1253"/>
      <c r="K17" s="1253"/>
      <c r="L17" s="1253"/>
      <c r="M17" s="1253"/>
      <c r="N17" s="1253"/>
      <c r="O17" s="1253"/>
      <c r="P17" s="1253"/>
      <c r="Q17" s="1482"/>
    </row>
    <row r="18" spans="9:17">
      <c r="I18" s="1481"/>
      <c r="J18" s="1253"/>
      <c r="K18" s="1253"/>
      <c r="L18" s="1253"/>
      <c r="M18" s="1253"/>
      <c r="N18" s="1253"/>
      <c r="O18" s="1253"/>
      <c r="P18" s="1253"/>
      <c r="Q18" s="1482"/>
    </row>
    <row r="19" spans="9:17">
      <c r="I19" s="1481"/>
      <c r="J19" s="1253"/>
      <c r="K19" s="1253"/>
      <c r="L19" s="1253"/>
      <c r="M19" s="1253"/>
      <c r="N19" s="1253"/>
      <c r="O19" s="1253"/>
      <c r="P19" s="1253"/>
      <c r="Q19" s="1482"/>
    </row>
    <row r="20" spans="9:17">
      <c r="I20" s="1481"/>
      <c r="J20" s="1253"/>
      <c r="K20" s="1253"/>
      <c r="L20" s="1253"/>
      <c r="M20" s="1253"/>
      <c r="N20" s="1253"/>
      <c r="O20" s="1253"/>
      <c r="P20" s="1253"/>
      <c r="Q20" s="1482"/>
    </row>
    <row r="21" spans="9:17">
      <c r="I21" s="1481"/>
      <c r="J21" s="1253"/>
      <c r="K21" s="1253"/>
      <c r="L21" s="1253"/>
      <c r="M21" s="1253"/>
      <c r="N21" s="1253"/>
      <c r="O21" s="1253"/>
      <c r="P21" s="1253"/>
      <c r="Q21" s="1482"/>
    </row>
    <row r="22" spans="9:17" ht="13.8" thickBot="1">
      <c r="I22" s="1483"/>
      <c r="J22" s="1484"/>
      <c r="K22" s="1484"/>
      <c r="L22" s="1484"/>
      <c r="M22" s="1484"/>
      <c r="N22" s="1484"/>
      <c r="O22" s="1484"/>
      <c r="P22" s="1484"/>
      <c r="Q22" s="1485"/>
    </row>
  </sheetData>
  <mergeCells count="1">
    <mergeCell ref="I16:Q22"/>
  </mergeCells>
  <hyperlinks>
    <hyperlink ref="A1" location="Índice!A1" display="Índice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I53"/>
  <sheetViews>
    <sheetView showGridLines="0" zoomScale="80" zoomScaleNormal="80" workbookViewId="0">
      <selection activeCell="F45" sqref="F45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100.109375" style="141" bestFit="1" customWidth="1"/>
    <col min="4" max="9" width="15.6640625" style="141" customWidth="1"/>
    <col min="10" max="16384" width="9.109375" style="141"/>
  </cols>
  <sheetData>
    <row r="1" spans="1:9" ht="14.4">
      <c r="A1" s="327" t="s">
        <v>321</v>
      </c>
    </row>
    <row r="2" spans="1:9" ht="35.25" customHeight="1">
      <c r="C2" s="1400" t="s">
        <v>433</v>
      </c>
      <c r="D2" s="1400"/>
      <c r="E2" s="1400"/>
      <c r="F2" s="1400"/>
      <c r="G2" s="1400"/>
      <c r="H2" s="1400"/>
      <c r="I2" s="1400"/>
    </row>
    <row r="3" spans="1:9" ht="16.8">
      <c r="C3" s="19"/>
      <c r="D3" s="19"/>
      <c r="E3" s="19"/>
      <c r="F3" s="19"/>
    </row>
    <row r="4" spans="1:9" ht="15">
      <c r="C4" s="20"/>
      <c r="F4" s="245"/>
      <c r="I4" s="245" t="s">
        <v>377</v>
      </c>
    </row>
    <row r="5" spans="1:9" ht="38.25" customHeight="1">
      <c r="C5" s="1398" t="s">
        <v>79</v>
      </c>
      <c r="D5" s="1486" t="s">
        <v>0</v>
      </c>
      <c r="E5" s="1487"/>
      <c r="F5" s="1488"/>
      <c r="G5" s="1489" t="s">
        <v>257</v>
      </c>
      <c r="H5" s="1490"/>
      <c r="I5" s="1491"/>
    </row>
    <row r="6" spans="1:9" ht="27" customHeight="1">
      <c r="C6" s="1399"/>
      <c r="D6" s="11" t="s">
        <v>320</v>
      </c>
      <c r="E6" s="11" t="s">
        <v>78</v>
      </c>
      <c r="F6" s="11" t="s">
        <v>86</v>
      </c>
      <c r="G6" s="11" t="s">
        <v>320</v>
      </c>
      <c r="H6" s="11" t="s">
        <v>78</v>
      </c>
      <c r="I6" s="11" t="s">
        <v>86</v>
      </c>
    </row>
    <row r="7" spans="1:9" ht="9" customHeight="1"/>
    <row r="8" spans="1:9">
      <c r="C8" s="297"/>
      <c r="D8" s="288"/>
      <c r="E8" s="288"/>
      <c r="F8" s="288"/>
      <c r="G8" s="288"/>
      <c r="H8" s="288"/>
      <c r="I8" s="288"/>
    </row>
    <row r="9" spans="1:9">
      <c r="C9" s="283" t="s">
        <v>111</v>
      </c>
      <c r="D9" s="86"/>
      <c r="E9" s="86"/>
      <c r="F9" s="86"/>
      <c r="G9" s="86"/>
      <c r="H9" s="86"/>
      <c r="I9" s="86"/>
    </row>
    <row r="10" spans="1:9">
      <c r="C10" s="281" t="s">
        <v>187</v>
      </c>
      <c r="D10" s="85"/>
      <c r="E10" s="85"/>
      <c r="F10" s="86"/>
      <c r="G10" s="85"/>
      <c r="H10" s="85"/>
      <c r="I10" s="86"/>
    </row>
    <row r="11" spans="1:9">
      <c r="C11" s="281" t="s">
        <v>188</v>
      </c>
      <c r="D11" s="71"/>
      <c r="E11" s="71"/>
      <c r="F11" s="72"/>
      <c r="G11" s="71"/>
      <c r="H11" s="71"/>
      <c r="I11" s="72"/>
    </row>
    <row r="12" spans="1:9">
      <c r="C12" s="281" t="s">
        <v>279</v>
      </c>
      <c r="D12" s="72"/>
      <c r="E12" s="72"/>
      <c r="F12" s="72"/>
      <c r="G12" s="72"/>
      <c r="H12" s="72"/>
      <c r="I12" s="72"/>
    </row>
    <row r="13" spans="1:9">
      <c r="C13" s="281" t="s">
        <v>93</v>
      </c>
      <c r="D13" s="72"/>
      <c r="E13" s="72"/>
      <c r="F13" s="72"/>
      <c r="G13" s="72"/>
      <c r="H13" s="72"/>
      <c r="I13" s="72"/>
    </row>
    <row r="14" spans="1:9">
      <c r="C14" s="210" t="s">
        <v>94</v>
      </c>
      <c r="D14" s="72"/>
      <c r="E14" s="72"/>
      <c r="F14" s="72"/>
      <c r="G14" s="72"/>
      <c r="H14" s="72"/>
      <c r="I14" s="72"/>
    </row>
    <row r="15" spans="1:9">
      <c r="C15" s="210" t="s">
        <v>165</v>
      </c>
      <c r="D15" s="72"/>
      <c r="E15" s="72"/>
      <c r="F15" s="72"/>
      <c r="G15" s="72"/>
      <c r="H15" s="72"/>
      <c r="I15" s="72"/>
    </row>
    <row r="16" spans="1:9">
      <c r="C16" s="210" t="s">
        <v>95</v>
      </c>
      <c r="D16" s="72"/>
      <c r="E16" s="72"/>
      <c r="F16" s="72"/>
      <c r="G16" s="72"/>
      <c r="H16" s="72"/>
      <c r="I16" s="72"/>
    </row>
    <row r="17" spans="3:9">
      <c r="C17" s="210" t="s">
        <v>166</v>
      </c>
      <c r="D17" s="86"/>
      <c r="E17" s="86"/>
      <c r="F17" s="72"/>
      <c r="G17" s="86"/>
      <c r="H17" s="86"/>
      <c r="I17" s="72"/>
    </row>
    <row r="18" spans="3:9">
      <c r="C18" s="210" t="s">
        <v>167</v>
      </c>
      <c r="D18" s="86"/>
      <c r="E18" s="86"/>
      <c r="F18" s="72"/>
      <c r="G18" s="86"/>
      <c r="H18" s="86"/>
      <c r="I18" s="72"/>
    </row>
    <row r="19" spans="3:9">
      <c r="C19" s="210" t="s">
        <v>189</v>
      </c>
      <c r="D19" s="86"/>
      <c r="E19" s="86"/>
      <c r="F19" s="72"/>
      <c r="G19" s="86"/>
      <c r="H19" s="86"/>
      <c r="I19" s="72"/>
    </row>
    <row r="20" spans="3:9">
      <c r="C20" s="210" t="s">
        <v>169</v>
      </c>
      <c r="D20" s="86"/>
      <c r="E20" s="86"/>
      <c r="F20" s="72"/>
      <c r="G20" s="86"/>
      <c r="H20" s="86"/>
      <c r="I20" s="72"/>
    </row>
    <row r="21" spans="3:9">
      <c r="C21" s="279" t="s">
        <v>94</v>
      </c>
      <c r="D21" s="86"/>
      <c r="E21" s="86"/>
      <c r="F21" s="72"/>
      <c r="G21" s="86"/>
      <c r="H21" s="86"/>
      <c r="I21" s="72"/>
    </row>
    <row r="22" spans="3:9">
      <c r="C22" s="210" t="s">
        <v>97</v>
      </c>
      <c r="D22" s="86"/>
      <c r="E22" s="86"/>
      <c r="F22" s="72"/>
      <c r="G22" s="86"/>
      <c r="H22" s="86"/>
      <c r="I22" s="72"/>
    </row>
    <row r="23" spans="3:9">
      <c r="C23" s="210" t="s">
        <v>170</v>
      </c>
      <c r="D23" s="86"/>
      <c r="E23" s="86"/>
      <c r="F23" s="72"/>
      <c r="G23" s="86"/>
      <c r="H23" s="86"/>
      <c r="I23" s="72"/>
    </row>
    <row r="24" spans="3:9">
      <c r="C24" s="210" t="s">
        <v>171</v>
      </c>
      <c r="D24" s="86"/>
      <c r="E24" s="86"/>
      <c r="F24" s="72"/>
      <c r="G24" s="86"/>
      <c r="H24" s="86"/>
      <c r="I24" s="72"/>
    </row>
    <row r="25" spans="3:9">
      <c r="C25" s="210" t="s">
        <v>172</v>
      </c>
      <c r="D25" s="86"/>
      <c r="E25" s="86"/>
      <c r="F25" s="72"/>
      <c r="G25" s="86"/>
      <c r="H25" s="86"/>
      <c r="I25" s="72"/>
    </row>
    <row r="26" spans="3:9">
      <c r="C26" s="210" t="s">
        <v>173</v>
      </c>
      <c r="D26" s="86"/>
      <c r="E26" s="86"/>
      <c r="F26" s="72"/>
      <c r="G26" s="86"/>
      <c r="H26" s="86"/>
      <c r="I26" s="72"/>
    </row>
    <row r="27" spans="3:9">
      <c r="C27" s="210" t="s">
        <v>174</v>
      </c>
      <c r="D27" s="86"/>
      <c r="E27" s="86"/>
      <c r="F27" s="72"/>
      <c r="G27" s="86"/>
      <c r="H27" s="86"/>
      <c r="I27" s="72"/>
    </row>
    <row r="28" spans="3:9">
      <c r="C28" s="210" t="s">
        <v>175</v>
      </c>
      <c r="D28" s="86"/>
      <c r="E28" s="86"/>
      <c r="F28" s="72"/>
      <c r="G28" s="86"/>
      <c r="H28" s="86"/>
      <c r="I28" s="72"/>
    </row>
    <row r="29" spans="3:9">
      <c r="C29" s="487" t="s">
        <v>176</v>
      </c>
      <c r="D29" s="86"/>
      <c r="E29" s="86"/>
      <c r="F29" s="72"/>
      <c r="G29" s="86"/>
      <c r="H29" s="86"/>
      <c r="I29" s="72"/>
    </row>
    <row r="30" spans="3:9">
      <c r="C30" s="210" t="s">
        <v>177</v>
      </c>
      <c r="D30" s="86"/>
      <c r="E30" s="86"/>
      <c r="F30" s="72"/>
      <c r="G30" s="86"/>
      <c r="H30" s="86"/>
      <c r="I30" s="72"/>
    </row>
    <row r="31" spans="3:9">
      <c r="C31" s="143"/>
      <c r="D31" s="72"/>
      <c r="E31" s="72"/>
      <c r="F31" s="72"/>
      <c r="G31" s="72"/>
      <c r="H31" s="72"/>
      <c r="I31" s="72"/>
    </row>
    <row r="32" spans="3:9">
      <c r="C32" s="9" t="s">
        <v>178</v>
      </c>
      <c r="D32" s="27"/>
      <c r="E32" s="27"/>
      <c r="F32" s="27"/>
      <c r="G32" s="27"/>
      <c r="H32" s="27"/>
      <c r="I32" s="27"/>
    </row>
    <row r="33" spans="3:9">
      <c r="C33" s="143"/>
      <c r="D33" s="72"/>
      <c r="E33" s="72"/>
      <c r="F33" s="72"/>
      <c r="G33" s="72"/>
      <c r="H33" s="72"/>
      <c r="I33" s="72"/>
    </row>
    <row r="34" spans="3:9">
      <c r="C34" s="210" t="s">
        <v>179</v>
      </c>
      <c r="D34" s="298"/>
      <c r="E34" s="298"/>
      <c r="F34" s="72"/>
      <c r="G34" s="298"/>
      <c r="H34" s="298"/>
      <c r="I34" s="72"/>
    </row>
    <row r="35" spans="3:9">
      <c r="C35" s="210" t="s">
        <v>180</v>
      </c>
      <c r="D35" s="298"/>
      <c r="E35" s="298"/>
      <c r="F35" s="72"/>
      <c r="G35" s="298"/>
      <c r="H35" s="298"/>
      <c r="I35" s="72"/>
    </row>
    <row r="36" spans="3:9">
      <c r="C36" s="299"/>
      <c r="D36" s="298"/>
      <c r="E36" s="298"/>
      <c r="F36" s="72"/>
      <c r="G36" s="298"/>
      <c r="H36" s="298"/>
      <c r="I36" s="72"/>
    </row>
    <row r="37" spans="3:9">
      <c r="C37" s="9" t="s">
        <v>181</v>
      </c>
      <c r="D37" s="27"/>
      <c r="E37" s="27"/>
      <c r="F37" s="27"/>
      <c r="G37" s="27"/>
      <c r="H37" s="27"/>
      <c r="I37" s="27"/>
    </row>
    <row r="38" spans="3:9">
      <c r="C38" s="299"/>
      <c r="D38" s="298"/>
      <c r="E38" s="298"/>
      <c r="F38" s="72"/>
      <c r="G38" s="298"/>
      <c r="H38" s="298"/>
      <c r="I38" s="72"/>
    </row>
    <row r="39" spans="3:9">
      <c r="C39" s="210" t="s">
        <v>182</v>
      </c>
      <c r="D39" s="298"/>
      <c r="E39" s="298"/>
      <c r="F39" s="72"/>
      <c r="G39" s="298"/>
      <c r="H39" s="298"/>
      <c r="I39" s="72"/>
    </row>
    <row r="40" spans="3:9">
      <c r="C40" s="210" t="s">
        <v>183</v>
      </c>
      <c r="D40" s="298"/>
      <c r="E40" s="298"/>
      <c r="F40" s="72"/>
      <c r="G40" s="298"/>
      <c r="H40" s="298"/>
      <c r="I40" s="72"/>
    </row>
    <row r="41" spans="3:9" ht="21.75" customHeight="1">
      <c r="C41" s="143"/>
      <c r="D41" s="72"/>
      <c r="E41" s="72"/>
      <c r="F41" s="72"/>
      <c r="G41" s="72"/>
      <c r="H41" s="72"/>
      <c r="I41" s="72"/>
    </row>
    <row r="42" spans="3:9">
      <c r="C42" s="9" t="s">
        <v>190</v>
      </c>
      <c r="D42" s="27"/>
      <c r="E42" s="27"/>
      <c r="F42" s="27"/>
      <c r="G42" s="27"/>
      <c r="H42" s="27"/>
      <c r="I42" s="27"/>
    </row>
    <row r="43" spans="3:9">
      <c r="C43" s="143"/>
      <c r="D43" s="72"/>
      <c r="E43" s="72"/>
      <c r="F43" s="72"/>
      <c r="G43" s="72"/>
      <c r="H43" s="72"/>
      <c r="I43" s="72"/>
    </row>
    <row r="44" spans="3:9">
      <c r="C44" s="210" t="s">
        <v>185</v>
      </c>
      <c r="D44" s="72"/>
      <c r="E44" s="72"/>
      <c r="F44" s="72"/>
      <c r="G44" s="72"/>
      <c r="H44" s="72"/>
      <c r="I44" s="72"/>
    </row>
    <row r="45" spans="3:9">
      <c r="C45" s="143"/>
      <c r="D45" s="72"/>
      <c r="E45" s="72"/>
      <c r="F45" s="72"/>
      <c r="G45" s="72"/>
      <c r="H45" s="72"/>
      <c r="I45" s="72"/>
    </row>
    <row r="46" spans="3:9">
      <c r="C46" s="9" t="s">
        <v>186</v>
      </c>
      <c r="D46" s="27"/>
      <c r="E46" s="27"/>
      <c r="F46" s="27"/>
      <c r="G46" s="27"/>
      <c r="H46" s="27"/>
      <c r="I46" s="27"/>
    </row>
    <row r="47" spans="3:9">
      <c r="C47" s="192"/>
      <c r="D47" s="204"/>
      <c r="E47" s="204"/>
      <c r="F47" s="204"/>
      <c r="G47" s="204"/>
      <c r="H47" s="204"/>
      <c r="I47" s="204"/>
    </row>
    <row r="48" spans="3:9" ht="31.5" customHeight="1">
      <c r="C48" s="1274"/>
      <c r="D48" s="1274"/>
      <c r="E48" s="1274"/>
      <c r="F48" s="1274"/>
      <c r="G48" s="1274"/>
      <c r="H48" s="1274"/>
      <c r="I48" s="1274"/>
    </row>
    <row r="49" spans="3:9">
      <c r="C49"/>
      <c r="D49"/>
      <c r="E49"/>
      <c r="F49"/>
      <c r="G49"/>
      <c r="H49"/>
      <c r="I49"/>
    </row>
    <row r="50" spans="3:9">
      <c r="C50"/>
      <c r="D50"/>
      <c r="E50"/>
      <c r="F50"/>
      <c r="G50"/>
      <c r="H50"/>
      <c r="I50"/>
    </row>
    <row r="51" spans="3:9">
      <c r="C51"/>
      <c r="D51"/>
      <c r="E51"/>
      <c r="F51"/>
      <c r="G51"/>
      <c r="H51"/>
      <c r="I51"/>
    </row>
    <row r="52" spans="3:9">
      <c r="C52"/>
      <c r="D52"/>
      <c r="E52"/>
      <c r="F52"/>
      <c r="G52"/>
      <c r="H52"/>
      <c r="I52"/>
    </row>
    <row r="53" spans="3:9">
      <c r="C53"/>
      <c r="D53"/>
      <c r="E53"/>
      <c r="F53"/>
      <c r="G53"/>
      <c r="H53"/>
      <c r="I53"/>
    </row>
  </sheetData>
  <mergeCells count="5">
    <mergeCell ref="C48:I48"/>
    <mergeCell ref="C2:I2"/>
    <mergeCell ref="C5:C6"/>
    <mergeCell ref="D5:F5"/>
    <mergeCell ref="G5:I5"/>
  </mergeCells>
  <hyperlinks>
    <hyperlink ref="A1" location="Índice!A1" display="Índice!A1" xr:uid="{00000000-0004-0000-1E00-000000000000}"/>
  </hyperlinks>
  <printOptions horizontalCentered="1"/>
  <pageMargins left="0.43307086614173229" right="0.39370078740157483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305"/>
  <sheetViews>
    <sheetView showGridLines="0" zoomScale="80" zoomScaleNormal="80" workbookViewId="0">
      <selection activeCell="C20" sqref="C20:C28"/>
    </sheetView>
  </sheetViews>
  <sheetFormatPr defaultColWidth="9.109375" defaultRowHeight="13.8"/>
  <cols>
    <col min="1" max="1" width="10.109375" style="835" customWidth="1"/>
    <col min="2" max="2" width="1.5546875" style="835" customWidth="1"/>
    <col min="3" max="3" width="64.44140625" style="835" customWidth="1"/>
    <col min="4" max="9" width="16.6640625" style="835" customWidth="1"/>
    <col min="10" max="10" width="14.6640625" style="835" customWidth="1"/>
    <col min="11" max="11" width="18.5546875" style="835" customWidth="1"/>
    <col min="12" max="12" width="9.109375" style="835"/>
    <col min="13" max="13" width="60.109375" style="837" customWidth="1"/>
    <col min="14" max="18" width="16.109375" style="837" customWidth="1"/>
    <col min="19" max="19" width="18.109375" style="837" bestFit="1" customWidth="1"/>
    <col min="20" max="21" width="16.109375" style="837" customWidth="1"/>
    <col min="22" max="16384" width="9.109375" style="835"/>
  </cols>
  <sheetData>
    <row r="1" spans="1:21" ht="14.4">
      <c r="A1" s="834" t="s">
        <v>321</v>
      </c>
    </row>
    <row r="2" spans="1:21" ht="36" customHeight="1">
      <c r="C2" s="1428" t="s">
        <v>492</v>
      </c>
      <c r="D2" s="1428"/>
      <c r="E2" s="1428"/>
      <c r="F2" s="1428"/>
      <c r="G2" s="1428"/>
      <c r="H2" s="1428"/>
      <c r="I2" s="1428"/>
      <c r="J2" s="1428"/>
      <c r="K2" s="1428"/>
      <c r="L2" s="919"/>
      <c r="M2" s="1428" t="s">
        <v>499</v>
      </c>
      <c r="N2" s="1428"/>
      <c r="O2" s="1428"/>
      <c r="P2" s="1428"/>
      <c r="Q2" s="1428"/>
      <c r="R2" s="1428"/>
      <c r="S2" s="1428"/>
      <c r="T2" s="1428"/>
      <c r="U2" s="1428"/>
    </row>
    <row r="3" spans="1:21" ht="15.6">
      <c r="C3" s="1230"/>
      <c r="D3" s="1230"/>
      <c r="E3" s="1230"/>
      <c r="F3" s="1230"/>
      <c r="G3" s="1230"/>
      <c r="H3" s="1230"/>
      <c r="I3" s="1230"/>
      <c r="J3" s="1230"/>
      <c r="K3" s="1230"/>
      <c r="M3" s="1230"/>
      <c r="N3" s="1230"/>
      <c r="O3" s="1230"/>
      <c r="P3" s="1230"/>
      <c r="Q3" s="1230"/>
      <c r="R3" s="1230"/>
      <c r="S3" s="1230"/>
      <c r="T3" s="1230"/>
      <c r="U3" s="1230"/>
    </row>
    <row r="4" spans="1:21" ht="27.6">
      <c r="C4" s="889" t="s">
        <v>0</v>
      </c>
      <c r="D4" s="839"/>
      <c r="E4" s="840"/>
      <c r="F4" s="840"/>
      <c r="G4" s="841"/>
      <c r="H4" s="839"/>
      <c r="I4" s="839"/>
      <c r="J4" s="842"/>
      <c r="K4" s="843" t="s">
        <v>571</v>
      </c>
      <c r="M4" s="889" t="s">
        <v>0</v>
      </c>
      <c r="N4" s="839"/>
      <c r="O4" s="840"/>
      <c r="P4" s="840"/>
      <c r="Q4" s="841"/>
      <c r="R4" s="839"/>
      <c r="S4" s="839"/>
      <c r="T4" s="842"/>
      <c r="U4" s="843" t="s">
        <v>571</v>
      </c>
    </row>
    <row r="5" spans="1:21" ht="24.9" customHeight="1">
      <c r="C5" s="1409" t="s">
        <v>328</v>
      </c>
      <c r="D5" s="1407" t="s">
        <v>1</v>
      </c>
      <c r="E5" s="1326" t="s">
        <v>2</v>
      </c>
      <c r="F5" s="1316"/>
      <c r="G5" s="1327"/>
      <c r="H5" s="1328" t="s">
        <v>3</v>
      </c>
      <c r="I5" s="1329" t="s">
        <v>4</v>
      </c>
      <c r="J5" s="1433" t="s">
        <v>526</v>
      </c>
      <c r="K5" s="1308" t="s">
        <v>5</v>
      </c>
      <c r="M5" s="1409" t="s">
        <v>328</v>
      </c>
      <c r="N5" s="1407" t="s">
        <v>1</v>
      </c>
      <c r="O5" s="1326" t="s">
        <v>2</v>
      </c>
      <c r="P5" s="1316"/>
      <c r="Q5" s="1327"/>
      <c r="R5" s="1328" t="s">
        <v>3</v>
      </c>
      <c r="S5" s="1329" t="s">
        <v>4</v>
      </c>
      <c r="T5" s="1433" t="s">
        <v>526</v>
      </c>
      <c r="U5" s="1308" t="s">
        <v>5</v>
      </c>
    </row>
    <row r="6" spans="1:21" ht="28.5" customHeight="1">
      <c r="C6" s="1312"/>
      <c r="D6" s="1408"/>
      <c r="E6" s="1225" t="s">
        <v>601</v>
      </c>
      <c r="F6" s="1223" t="s">
        <v>602</v>
      </c>
      <c r="G6" s="1226" t="s">
        <v>7</v>
      </c>
      <c r="H6" s="1319"/>
      <c r="I6" s="1321"/>
      <c r="J6" s="1434"/>
      <c r="K6" s="1309"/>
      <c r="M6" s="1312"/>
      <c r="N6" s="1408"/>
      <c r="O6" s="1225" t="s">
        <v>601</v>
      </c>
      <c r="P6" s="1223" t="s">
        <v>602</v>
      </c>
      <c r="Q6" s="1226" t="s">
        <v>7</v>
      </c>
      <c r="R6" s="1319"/>
      <c r="S6" s="1321"/>
      <c r="T6" s="1434"/>
      <c r="U6" s="1309"/>
    </row>
    <row r="7" spans="1:21" ht="9" customHeight="1">
      <c r="C7" s="1048"/>
      <c r="D7" s="845"/>
      <c r="E7" s="845"/>
      <c r="F7" s="845"/>
      <c r="G7" s="845"/>
      <c r="H7" s="845"/>
      <c r="I7" s="845"/>
      <c r="J7" s="845"/>
      <c r="K7" s="846"/>
      <c r="M7" s="845"/>
      <c r="N7" s="845"/>
      <c r="O7" s="845"/>
      <c r="P7" s="845"/>
      <c r="Q7" s="845"/>
      <c r="R7" s="845"/>
      <c r="S7" s="845"/>
      <c r="T7" s="845"/>
      <c r="U7" s="846"/>
    </row>
    <row r="8" spans="1:21">
      <c r="C8" s="1030" t="s">
        <v>569</v>
      </c>
      <c r="D8" s="890"/>
      <c r="E8" s="890"/>
      <c r="F8" s="1112"/>
      <c r="G8" s="890"/>
      <c r="H8" s="890"/>
      <c r="I8" s="890"/>
      <c r="J8" s="891"/>
      <c r="K8" s="891"/>
      <c r="M8" s="1030" t="s">
        <v>569</v>
      </c>
      <c r="N8" s="890"/>
      <c r="O8" s="890"/>
      <c r="P8" s="1112"/>
      <c r="Q8" s="890"/>
      <c r="R8" s="890"/>
      <c r="S8" s="890"/>
      <c r="T8" s="891"/>
      <c r="U8" s="891"/>
    </row>
    <row r="9" spans="1:21">
      <c r="C9" s="1032" t="s">
        <v>9</v>
      </c>
      <c r="D9" s="853"/>
      <c r="E9" s="853"/>
      <c r="F9" s="853"/>
      <c r="G9" s="853"/>
      <c r="H9" s="853"/>
      <c r="I9" s="853"/>
      <c r="J9" s="853"/>
      <c r="K9" s="853"/>
      <c r="M9" s="1032" t="s">
        <v>9</v>
      </c>
      <c r="N9" s="853"/>
      <c r="O9" s="853"/>
      <c r="P9" s="853"/>
      <c r="Q9" s="853"/>
      <c r="R9" s="853"/>
      <c r="S9" s="853"/>
      <c r="T9" s="853"/>
      <c r="U9" s="853"/>
    </row>
    <row r="10" spans="1:21">
      <c r="C10" s="1032" t="s">
        <v>577</v>
      </c>
      <c r="D10" s="853"/>
      <c r="E10" s="853"/>
      <c r="F10" s="853"/>
      <c r="G10" s="853"/>
      <c r="H10" s="853"/>
      <c r="I10" s="853"/>
      <c r="J10" s="853"/>
      <c r="K10" s="853"/>
      <c r="M10" s="1032" t="s">
        <v>588</v>
      </c>
      <c r="N10" s="853"/>
      <c r="O10" s="853"/>
      <c r="P10" s="853"/>
      <c r="Q10" s="853"/>
      <c r="R10" s="853"/>
      <c r="S10" s="853"/>
      <c r="T10" s="853"/>
      <c r="U10" s="853"/>
    </row>
    <row r="11" spans="1:21">
      <c r="C11" s="1032"/>
      <c r="D11" s="853"/>
      <c r="E11" s="853"/>
      <c r="F11" s="853"/>
      <c r="G11" s="853"/>
      <c r="H11" s="853"/>
      <c r="I11" s="853"/>
      <c r="J11" s="853"/>
      <c r="K11" s="853"/>
      <c r="M11" s="1032"/>
      <c r="N11" s="853"/>
      <c r="O11" s="853"/>
      <c r="P11" s="853"/>
      <c r="Q11" s="853"/>
      <c r="R11" s="853"/>
      <c r="S11" s="853"/>
      <c r="T11" s="853"/>
      <c r="U11" s="853"/>
    </row>
    <row r="12" spans="1:21" ht="21.75" customHeight="1">
      <c r="C12" s="1113" t="s">
        <v>11</v>
      </c>
      <c r="D12" s="855"/>
      <c r="E12" s="855"/>
      <c r="F12" s="1034"/>
      <c r="G12" s="855"/>
      <c r="H12" s="855"/>
      <c r="I12" s="855"/>
      <c r="J12" s="855"/>
      <c r="K12" s="855"/>
      <c r="M12" s="1113" t="s">
        <v>11</v>
      </c>
      <c r="N12" s="855"/>
      <c r="O12" s="855"/>
      <c r="P12" s="1034"/>
      <c r="Q12" s="855"/>
      <c r="R12" s="855"/>
      <c r="S12" s="855"/>
      <c r="T12" s="855"/>
      <c r="U12" s="855"/>
    </row>
    <row r="13" spans="1:21">
      <c r="C13" s="1036"/>
      <c r="D13" s="858"/>
      <c r="E13" s="858"/>
      <c r="F13" s="858"/>
      <c r="G13" s="858"/>
      <c r="H13" s="858"/>
      <c r="I13" s="858"/>
      <c r="J13" s="858"/>
      <c r="K13" s="892"/>
      <c r="M13" s="1036"/>
      <c r="N13" s="858"/>
      <c r="O13" s="858"/>
      <c r="P13" s="858"/>
      <c r="Q13" s="858"/>
      <c r="R13" s="858"/>
      <c r="S13" s="858"/>
      <c r="T13" s="858"/>
      <c r="U13" s="892"/>
    </row>
    <row r="14" spans="1:21">
      <c r="C14" s="1037" t="s">
        <v>570</v>
      </c>
      <c r="D14" s="858"/>
      <c r="E14" s="858"/>
      <c r="F14" s="858"/>
      <c r="G14" s="858"/>
      <c r="H14" s="858"/>
      <c r="I14" s="858"/>
      <c r="J14" s="858"/>
      <c r="K14" s="859"/>
      <c r="M14" s="1037" t="s">
        <v>570</v>
      </c>
      <c r="N14" s="858"/>
      <c r="O14" s="858"/>
      <c r="P14" s="858"/>
      <c r="Q14" s="858"/>
      <c r="R14" s="858"/>
      <c r="S14" s="858"/>
      <c r="T14" s="858"/>
      <c r="U14" s="859"/>
    </row>
    <row r="15" spans="1:21">
      <c r="C15" s="1032" t="s">
        <v>578</v>
      </c>
      <c r="D15" s="853"/>
      <c r="E15" s="853"/>
      <c r="F15" s="853"/>
      <c r="G15" s="853"/>
      <c r="H15" s="853"/>
      <c r="I15" s="853"/>
      <c r="J15" s="853"/>
      <c r="K15" s="853"/>
      <c r="M15" s="1032" t="s">
        <v>578</v>
      </c>
      <c r="N15" s="853"/>
      <c r="O15" s="853"/>
      <c r="P15" s="853"/>
      <c r="Q15" s="853"/>
      <c r="R15" s="853"/>
      <c r="S15" s="853"/>
      <c r="T15" s="853"/>
      <c r="U15" s="853"/>
    </row>
    <row r="16" spans="1:21">
      <c r="C16" s="1032" t="s">
        <v>579</v>
      </c>
      <c r="D16" s="853"/>
      <c r="E16" s="853"/>
      <c r="F16" s="853"/>
      <c r="G16" s="853"/>
      <c r="H16" s="853"/>
      <c r="I16" s="853"/>
      <c r="J16" s="853"/>
      <c r="K16" s="853"/>
      <c r="M16" s="1032" t="s">
        <v>579</v>
      </c>
      <c r="N16" s="853"/>
      <c r="O16" s="853"/>
      <c r="P16" s="853"/>
      <c r="Q16" s="853"/>
      <c r="R16" s="853"/>
      <c r="S16" s="853"/>
      <c r="T16" s="853"/>
      <c r="U16" s="853"/>
    </row>
    <row r="17" spans="3:22">
      <c r="C17" s="1032" t="s">
        <v>580</v>
      </c>
      <c r="D17" s="859"/>
      <c r="E17" s="859"/>
      <c r="F17" s="1114"/>
      <c r="G17" s="859"/>
      <c r="H17" s="859"/>
      <c r="I17" s="859"/>
      <c r="J17" s="859"/>
      <c r="K17" s="853"/>
      <c r="M17" s="1032" t="s">
        <v>580</v>
      </c>
      <c r="N17" s="859"/>
      <c r="O17" s="859"/>
      <c r="P17" s="1114"/>
      <c r="Q17" s="859"/>
      <c r="R17" s="859"/>
      <c r="S17" s="859"/>
      <c r="T17" s="859"/>
      <c r="U17" s="853"/>
    </row>
    <row r="18" spans="3:22">
      <c r="C18" s="1145" t="s">
        <v>434</v>
      </c>
      <c r="D18" s="853"/>
      <c r="E18" s="853"/>
      <c r="F18" s="853"/>
      <c r="G18" s="853"/>
      <c r="H18" s="853"/>
      <c r="I18" s="853"/>
      <c r="J18" s="853"/>
      <c r="K18" s="853"/>
      <c r="M18" s="1145" t="s">
        <v>434</v>
      </c>
      <c r="N18" s="853"/>
      <c r="O18" s="853"/>
      <c r="P18" s="853"/>
      <c r="Q18" s="853"/>
      <c r="R18" s="853"/>
      <c r="S18" s="853"/>
      <c r="T18" s="853"/>
      <c r="U18" s="853"/>
    </row>
    <row r="19" spans="3:22">
      <c r="C19" s="1038" t="s">
        <v>582</v>
      </c>
      <c r="D19" s="853"/>
      <c r="E19" s="853"/>
      <c r="F19" s="853"/>
      <c r="G19" s="853"/>
      <c r="H19" s="853"/>
      <c r="I19" s="853"/>
      <c r="J19" s="853"/>
      <c r="K19" s="853"/>
      <c r="M19" s="1038" t="s">
        <v>21</v>
      </c>
      <c r="N19" s="853"/>
      <c r="O19" s="853"/>
      <c r="P19" s="853"/>
      <c r="Q19" s="853"/>
      <c r="R19" s="853"/>
      <c r="S19" s="853"/>
      <c r="T19" s="853"/>
      <c r="U19" s="853"/>
    </row>
    <row r="20" spans="3:22">
      <c r="C20" s="1231" t="s">
        <v>22</v>
      </c>
      <c r="D20" s="853"/>
      <c r="E20" s="853"/>
      <c r="F20" s="853"/>
      <c r="G20" s="853"/>
      <c r="H20" s="853"/>
      <c r="I20" s="853"/>
      <c r="J20" s="853"/>
      <c r="K20" s="853"/>
      <c r="M20" s="1231" t="s">
        <v>22</v>
      </c>
      <c r="N20" s="853"/>
      <c r="O20" s="853"/>
      <c r="P20" s="853"/>
      <c r="Q20" s="853"/>
      <c r="R20" s="853"/>
      <c r="S20" s="853"/>
      <c r="T20" s="853"/>
      <c r="U20" s="853"/>
    </row>
    <row r="21" spans="3:22">
      <c r="C21" s="1232" t="s">
        <v>798</v>
      </c>
      <c r="D21" s="853"/>
      <c r="E21" s="853"/>
      <c r="F21" s="853"/>
      <c r="G21" s="853"/>
      <c r="H21" s="853"/>
      <c r="I21" s="853"/>
      <c r="J21" s="853"/>
      <c r="K21" s="853"/>
      <c r="M21" s="1232" t="s">
        <v>798</v>
      </c>
      <c r="N21" s="853"/>
      <c r="O21" s="853"/>
      <c r="P21" s="853"/>
      <c r="Q21" s="853"/>
      <c r="R21" s="853"/>
      <c r="S21" s="853"/>
      <c r="T21" s="853"/>
      <c r="U21" s="853"/>
    </row>
    <row r="22" spans="3:22">
      <c r="C22" s="1232" t="s">
        <v>799</v>
      </c>
      <c r="D22" s="853"/>
      <c r="E22" s="853"/>
      <c r="F22" s="853"/>
      <c r="G22" s="853"/>
      <c r="H22" s="853"/>
      <c r="I22" s="853"/>
      <c r="J22" s="853"/>
      <c r="K22" s="853"/>
      <c r="M22" s="1232" t="s">
        <v>799</v>
      </c>
      <c r="N22" s="853"/>
      <c r="O22" s="853"/>
      <c r="P22" s="853"/>
      <c r="Q22" s="853"/>
      <c r="R22" s="853"/>
      <c r="S22" s="853"/>
      <c r="T22" s="853"/>
      <c r="U22" s="853"/>
    </row>
    <row r="23" spans="3:22">
      <c r="C23" s="1231" t="s">
        <v>23</v>
      </c>
      <c r="D23" s="853"/>
      <c r="E23" s="853"/>
      <c r="F23" s="853"/>
      <c r="G23" s="853"/>
      <c r="H23" s="853"/>
      <c r="I23" s="853"/>
      <c r="J23" s="853"/>
      <c r="K23" s="853"/>
      <c r="M23" s="1231" t="s">
        <v>23</v>
      </c>
      <c r="N23" s="853"/>
      <c r="O23" s="853"/>
      <c r="P23" s="853"/>
      <c r="Q23" s="853"/>
      <c r="R23" s="853"/>
      <c r="S23" s="853"/>
      <c r="T23" s="853"/>
      <c r="U23" s="853"/>
    </row>
    <row r="24" spans="3:22">
      <c r="C24" s="1232" t="s">
        <v>798</v>
      </c>
      <c r="D24" s="853"/>
      <c r="E24" s="853"/>
      <c r="F24" s="853"/>
      <c r="G24" s="853"/>
      <c r="H24" s="853"/>
      <c r="I24" s="853"/>
      <c r="J24" s="853"/>
      <c r="K24" s="853"/>
      <c r="M24" s="1232" t="s">
        <v>798</v>
      </c>
      <c r="N24" s="853"/>
      <c r="O24" s="853"/>
      <c r="P24" s="853"/>
      <c r="Q24" s="853"/>
      <c r="R24" s="853"/>
      <c r="S24" s="853"/>
      <c r="T24" s="853"/>
      <c r="U24" s="853"/>
    </row>
    <row r="25" spans="3:22">
      <c r="C25" s="1232" t="s">
        <v>799</v>
      </c>
      <c r="D25" s="853"/>
      <c r="E25" s="853"/>
      <c r="F25" s="853"/>
      <c r="G25" s="853"/>
      <c r="H25" s="853"/>
      <c r="I25" s="853"/>
      <c r="J25" s="853"/>
      <c r="K25" s="853"/>
      <c r="M25" s="1232" t="s">
        <v>799</v>
      </c>
      <c r="N25" s="853"/>
      <c r="O25" s="853"/>
      <c r="P25" s="853"/>
      <c r="Q25" s="853"/>
      <c r="R25" s="853"/>
      <c r="S25" s="853"/>
      <c r="T25" s="853"/>
      <c r="U25" s="853"/>
    </row>
    <row r="26" spans="3:22">
      <c r="C26" s="1231" t="s">
        <v>24</v>
      </c>
      <c r="D26" s="853"/>
      <c r="E26" s="853"/>
      <c r="F26" s="853"/>
      <c r="G26" s="853"/>
      <c r="H26" s="853"/>
      <c r="I26" s="853"/>
      <c r="J26" s="853"/>
      <c r="K26" s="853"/>
      <c r="M26" s="1231" t="s">
        <v>24</v>
      </c>
      <c r="N26" s="853"/>
      <c r="O26" s="853"/>
      <c r="P26" s="853"/>
      <c r="Q26" s="853"/>
      <c r="R26" s="853"/>
      <c r="S26" s="853"/>
      <c r="T26" s="853"/>
      <c r="U26" s="853"/>
    </row>
    <row r="27" spans="3:22">
      <c r="C27" s="1232" t="s">
        <v>798</v>
      </c>
      <c r="D27" s="853"/>
      <c r="E27" s="853"/>
      <c r="F27" s="853"/>
      <c r="G27" s="853"/>
      <c r="H27" s="853"/>
      <c r="I27" s="853"/>
      <c r="J27" s="853"/>
      <c r="K27" s="853"/>
      <c r="M27" s="1232" t="s">
        <v>798</v>
      </c>
      <c r="N27" s="853"/>
      <c r="O27" s="853"/>
      <c r="P27" s="853"/>
      <c r="Q27" s="853"/>
      <c r="R27" s="853"/>
      <c r="S27" s="853"/>
      <c r="T27" s="853"/>
      <c r="U27" s="853"/>
    </row>
    <row r="28" spans="3:22">
      <c r="C28" s="1232" t="s">
        <v>799</v>
      </c>
      <c r="D28" s="853"/>
      <c r="E28" s="853"/>
      <c r="F28" s="853"/>
      <c r="G28" s="853"/>
      <c r="H28" s="853"/>
      <c r="I28" s="853"/>
      <c r="J28" s="853"/>
      <c r="K28" s="853"/>
      <c r="M28" s="1232" t="s">
        <v>799</v>
      </c>
      <c r="N28" s="853"/>
      <c r="O28" s="853"/>
      <c r="P28" s="853"/>
      <c r="Q28" s="853"/>
      <c r="R28" s="853"/>
      <c r="S28" s="853"/>
      <c r="T28" s="853"/>
      <c r="U28" s="853"/>
    </row>
    <row r="29" spans="3:22">
      <c r="C29" s="1032" t="s">
        <v>583</v>
      </c>
      <c r="D29" s="853"/>
      <c r="E29" s="853"/>
      <c r="F29" s="853"/>
      <c r="G29" s="853"/>
      <c r="H29" s="853"/>
      <c r="I29" s="853"/>
      <c r="J29" s="853"/>
      <c r="K29" s="853"/>
      <c r="M29" s="1032" t="s">
        <v>589</v>
      </c>
      <c r="N29" s="853"/>
      <c r="O29" s="853"/>
      <c r="P29" s="853"/>
      <c r="Q29" s="853"/>
      <c r="R29" s="853"/>
      <c r="S29" s="853"/>
      <c r="T29" s="853"/>
      <c r="U29" s="853"/>
    </row>
    <row r="30" spans="3:22" ht="15.6">
      <c r="C30" s="1146" t="s">
        <v>26</v>
      </c>
      <c r="D30" s="853"/>
      <c r="E30" s="853"/>
      <c r="F30" s="853"/>
      <c r="G30" s="853"/>
      <c r="H30" s="853"/>
      <c r="I30" s="853"/>
      <c r="J30" s="853"/>
      <c r="K30" s="853"/>
      <c r="M30" s="1146" t="s">
        <v>26</v>
      </c>
      <c r="N30" s="853"/>
      <c r="O30" s="853"/>
      <c r="P30" s="853"/>
      <c r="Q30" s="853"/>
      <c r="R30" s="853"/>
      <c r="S30" s="853"/>
      <c r="T30" s="853"/>
      <c r="U30" s="853"/>
      <c r="V30" s="920"/>
    </row>
    <row r="31" spans="3:22">
      <c r="C31" s="1041" t="s">
        <v>580</v>
      </c>
      <c r="D31" s="853"/>
      <c r="E31" s="853"/>
      <c r="F31" s="853"/>
      <c r="G31" s="853"/>
      <c r="H31" s="853"/>
      <c r="I31" s="853"/>
      <c r="J31" s="853"/>
      <c r="K31" s="853"/>
      <c r="M31" s="1041" t="s">
        <v>580</v>
      </c>
      <c r="N31" s="853"/>
      <c r="O31" s="853"/>
      <c r="P31" s="853"/>
      <c r="Q31" s="853"/>
      <c r="R31" s="853"/>
      <c r="S31" s="853"/>
      <c r="T31" s="853"/>
      <c r="U31" s="853"/>
    </row>
    <row r="32" spans="3:22">
      <c r="C32" s="1145" t="s">
        <v>434</v>
      </c>
      <c r="D32" s="853"/>
      <c r="E32" s="853"/>
      <c r="F32" s="853"/>
      <c r="G32" s="853"/>
      <c r="H32" s="853"/>
      <c r="I32" s="853"/>
      <c r="J32" s="853"/>
      <c r="K32" s="853"/>
      <c r="M32" s="1145" t="s">
        <v>434</v>
      </c>
      <c r="N32" s="853"/>
      <c r="O32" s="853"/>
      <c r="P32" s="853"/>
      <c r="Q32" s="853"/>
      <c r="R32" s="853"/>
      <c r="S32" s="853"/>
      <c r="T32" s="853"/>
      <c r="U32" s="853"/>
    </row>
    <row r="33" spans="1:21">
      <c r="C33" s="1038" t="s">
        <v>582</v>
      </c>
      <c r="D33" s="859"/>
      <c r="E33" s="859"/>
      <c r="F33" s="1114"/>
      <c r="G33" s="859"/>
      <c r="H33" s="859"/>
      <c r="I33" s="859"/>
      <c r="J33" s="859"/>
      <c r="K33" s="853"/>
      <c r="M33" s="1038" t="s">
        <v>21</v>
      </c>
      <c r="N33" s="859"/>
      <c r="O33" s="859"/>
      <c r="P33" s="1114"/>
      <c r="Q33" s="859"/>
      <c r="R33" s="859"/>
      <c r="S33" s="859"/>
      <c r="T33" s="859"/>
      <c r="U33" s="853"/>
    </row>
    <row r="34" spans="1:21">
      <c r="C34" s="1041" t="s">
        <v>584</v>
      </c>
      <c r="D34" s="859"/>
      <c r="E34" s="859"/>
      <c r="F34" s="1114"/>
      <c r="G34" s="859"/>
      <c r="H34" s="859"/>
      <c r="I34" s="859"/>
      <c r="J34" s="859"/>
      <c r="K34" s="853"/>
      <c r="M34" s="1041" t="s">
        <v>590</v>
      </c>
      <c r="N34" s="859"/>
      <c r="O34" s="859"/>
      <c r="P34" s="1114"/>
      <c r="Q34" s="859"/>
      <c r="R34" s="859"/>
      <c r="S34" s="859"/>
      <c r="T34" s="859"/>
      <c r="U34" s="853"/>
    </row>
    <row r="35" spans="1:21" ht="21.75" customHeight="1">
      <c r="C35" s="1113" t="s">
        <v>27</v>
      </c>
      <c r="D35" s="855"/>
      <c r="E35" s="855"/>
      <c r="F35" s="1034"/>
      <c r="G35" s="855"/>
      <c r="H35" s="855"/>
      <c r="I35" s="855"/>
      <c r="J35" s="855"/>
      <c r="K35" s="855"/>
      <c r="M35" s="1113" t="s">
        <v>27</v>
      </c>
      <c r="N35" s="855"/>
      <c r="O35" s="855"/>
      <c r="P35" s="1034"/>
      <c r="Q35" s="855"/>
      <c r="R35" s="855"/>
      <c r="S35" s="855"/>
      <c r="T35" s="855"/>
      <c r="U35" s="855"/>
    </row>
    <row r="36" spans="1:21" ht="6" customHeight="1">
      <c r="D36" s="861"/>
      <c r="E36" s="861"/>
      <c r="F36" s="861"/>
      <c r="G36" s="861"/>
      <c r="H36" s="861"/>
      <c r="I36" s="861"/>
      <c r="J36" s="861"/>
      <c r="K36" s="861"/>
      <c r="M36" s="835"/>
      <c r="N36" s="861"/>
      <c r="O36" s="861"/>
      <c r="P36" s="861"/>
      <c r="Q36" s="861"/>
      <c r="R36" s="861"/>
      <c r="S36" s="861"/>
      <c r="T36" s="861"/>
      <c r="U36" s="861"/>
    </row>
    <row r="37" spans="1:21" ht="21.75" customHeight="1">
      <c r="C37" s="1113" t="s">
        <v>28</v>
      </c>
      <c r="D37" s="856"/>
      <c r="E37" s="856"/>
      <c r="F37" s="926"/>
      <c r="G37" s="856"/>
      <c r="H37" s="893"/>
      <c r="I37" s="856"/>
      <c r="J37" s="856"/>
      <c r="K37" s="856"/>
      <c r="M37" s="1113" t="s">
        <v>28</v>
      </c>
      <c r="N37" s="856"/>
      <c r="O37" s="856"/>
      <c r="P37" s="926"/>
      <c r="Q37" s="856"/>
      <c r="R37" s="893"/>
      <c r="S37" s="856"/>
      <c r="T37" s="856"/>
      <c r="U37" s="856"/>
    </row>
    <row r="38" spans="1:21" ht="4.95" customHeight="1">
      <c r="C38" s="894"/>
      <c r="M38" s="835"/>
      <c r="N38" s="835"/>
      <c r="O38" s="835"/>
      <c r="P38" s="835"/>
      <c r="Q38" s="835"/>
      <c r="R38" s="835"/>
      <c r="S38" s="835"/>
      <c r="T38" s="835"/>
      <c r="U38" s="835"/>
    </row>
    <row r="39" spans="1:21" ht="21.6" customHeight="1">
      <c r="C39" s="1115" t="s">
        <v>574</v>
      </c>
      <c r="D39" s="896"/>
      <c r="E39" s="896"/>
      <c r="F39" s="1116"/>
      <c r="G39" s="896"/>
      <c r="H39" s="896"/>
      <c r="I39" s="896"/>
      <c r="J39" s="896"/>
      <c r="K39" s="896"/>
      <c r="M39" s="1045" t="s">
        <v>778</v>
      </c>
      <c r="N39" s="835"/>
      <c r="O39" s="835"/>
      <c r="P39" s="835"/>
      <c r="Q39" s="835"/>
      <c r="R39" s="835"/>
      <c r="S39" s="835"/>
      <c r="T39" s="835"/>
      <c r="U39" s="835"/>
    </row>
    <row r="40" spans="1:21">
      <c r="C40" s="1046"/>
      <c r="M40" s="1045" t="s">
        <v>779</v>
      </c>
      <c r="N40" s="835"/>
      <c r="O40" s="835"/>
      <c r="P40" s="835"/>
      <c r="Q40" s="835"/>
      <c r="R40" s="835"/>
      <c r="S40" s="835"/>
      <c r="T40" s="835"/>
      <c r="U40" s="835"/>
    </row>
    <row r="41" spans="1:21">
      <c r="C41" s="1045" t="s">
        <v>778</v>
      </c>
      <c r="N41" s="835"/>
      <c r="O41" s="835"/>
      <c r="P41" s="835"/>
      <c r="Q41" s="835"/>
      <c r="R41" s="835"/>
      <c r="S41" s="835"/>
      <c r="T41" s="835"/>
      <c r="U41" s="835"/>
    </row>
    <row r="42" spans="1:21">
      <c r="C42" s="1045" t="s">
        <v>779</v>
      </c>
      <c r="N42" s="835"/>
      <c r="O42" s="835"/>
      <c r="P42" s="835"/>
      <c r="Q42" s="835"/>
      <c r="R42" s="835"/>
      <c r="S42" s="835"/>
      <c r="T42" s="835"/>
      <c r="U42" s="835"/>
    </row>
    <row r="43" spans="1:21">
      <c r="C43" s="1045" t="s">
        <v>585</v>
      </c>
      <c r="M43" s="835"/>
      <c r="N43" s="835"/>
      <c r="O43" s="835"/>
      <c r="P43" s="835"/>
      <c r="Q43" s="835"/>
      <c r="R43" s="835"/>
      <c r="S43" s="835"/>
      <c r="T43" s="835"/>
      <c r="U43" s="835"/>
    </row>
    <row r="44" spans="1:21">
      <c r="M44" s="835"/>
      <c r="N44" s="835"/>
      <c r="O44" s="835"/>
      <c r="P44" s="835"/>
      <c r="Q44" s="835"/>
      <c r="R44" s="835"/>
      <c r="S44" s="835"/>
      <c r="T44" s="835"/>
      <c r="U44" s="835"/>
    </row>
    <row r="45" spans="1:21" ht="36" customHeight="1">
      <c r="A45" s="897"/>
      <c r="C45" s="1428" t="s">
        <v>493</v>
      </c>
      <c r="D45" s="1428"/>
      <c r="E45" s="1428"/>
      <c r="F45" s="1428"/>
      <c r="G45" s="1428"/>
      <c r="H45" s="1428"/>
      <c r="I45" s="1428"/>
      <c r="J45" s="1428"/>
      <c r="K45" s="918"/>
      <c r="L45" s="919"/>
      <c r="M45" s="1428" t="s">
        <v>494</v>
      </c>
      <c r="N45" s="1428"/>
      <c r="O45" s="1428"/>
      <c r="P45" s="1428"/>
      <c r="Q45" s="1428"/>
      <c r="R45" s="1428"/>
      <c r="S45" s="1428"/>
      <c r="T45" s="1428"/>
      <c r="U45" s="835"/>
    </row>
    <row r="46" spans="1:21" ht="18">
      <c r="C46" s="1230"/>
      <c r="D46" s="1230"/>
      <c r="E46" s="1230"/>
      <c r="F46" s="1230"/>
      <c r="G46" s="1230"/>
      <c r="H46" s="1230"/>
      <c r="I46" s="1230"/>
      <c r="J46" s="1230"/>
      <c r="K46" s="898"/>
      <c r="M46" s="1230"/>
      <c r="N46" s="1230"/>
      <c r="O46" s="1230"/>
      <c r="P46" s="1230"/>
      <c r="Q46" s="1230"/>
      <c r="R46" s="1230"/>
      <c r="S46" s="1230"/>
      <c r="T46" s="1230"/>
    </row>
    <row r="47" spans="1:21" ht="27.6">
      <c r="C47" s="889" t="s">
        <v>0</v>
      </c>
      <c r="D47" s="870"/>
      <c r="E47" s="871"/>
      <c r="F47" s="840"/>
      <c r="G47" s="899"/>
      <c r="H47" s="843" t="s">
        <v>571</v>
      </c>
      <c r="I47" s="843"/>
      <c r="J47" s="901"/>
      <c r="K47" s="901"/>
      <c r="M47" s="889" t="s">
        <v>0</v>
      </c>
      <c r="N47" s="870"/>
      <c r="O47" s="871"/>
      <c r="P47" s="840"/>
      <c r="Q47" s="899"/>
      <c r="R47" s="843" t="s">
        <v>571</v>
      </c>
      <c r="S47" s="843"/>
      <c r="U47" s="835"/>
    </row>
    <row r="48" spans="1:21" ht="50.1" customHeight="1">
      <c r="C48" s="1147" t="s">
        <v>330</v>
      </c>
      <c r="D48" s="875" t="s">
        <v>1</v>
      </c>
      <c r="E48" s="844" t="s">
        <v>29</v>
      </c>
      <c r="F48" s="844" t="s">
        <v>4</v>
      </c>
      <c r="G48" s="844" t="s">
        <v>526</v>
      </c>
      <c r="H48" s="844" t="s">
        <v>5</v>
      </c>
      <c r="I48" s="844" t="s">
        <v>51</v>
      </c>
      <c r="J48" s="901"/>
      <c r="K48" s="930"/>
      <c r="M48" s="1147" t="s">
        <v>330</v>
      </c>
      <c r="N48" s="875" t="s">
        <v>1</v>
      </c>
      <c r="O48" s="844" t="s">
        <v>29</v>
      </c>
      <c r="P48" s="844" t="s">
        <v>4</v>
      </c>
      <c r="Q48" s="844" t="s">
        <v>526</v>
      </c>
      <c r="R48" s="844" t="s">
        <v>5</v>
      </c>
      <c r="S48" s="844" t="s">
        <v>51</v>
      </c>
    </row>
    <row r="49" spans="3:19" ht="9" customHeight="1">
      <c r="C49" s="1048"/>
      <c r="D49" s="845"/>
      <c r="E49" s="846"/>
      <c r="F49" s="846"/>
      <c r="G49" s="846"/>
      <c r="H49" s="846"/>
      <c r="I49" s="846"/>
      <c r="J49" s="901"/>
      <c r="K49" s="901"/>
      <c r="M49" s="1048"/>
      <c r="N49" s="845"/>
      <c r="O49" s="846"/>
      <c r="P49" s="846"/>
      <c r="Q49" s="846"/>
      <c r="R49" s="846"/>
      <c r="S49" s="846"/>
    </row>
    <row r="50" spans="3:19">
      <c r="C50" s="1030" t="s">
        <v>569</v>
      </c>
      <c r="D50" s="876"/>
      <c r="E50" s="876"/>
      <c r="F50" s="876"/>
      <c r="G50" s="876"/>
      <c r="H50" s="876"/>
      <c r="I50" s="876"/>
      <c r="J50" s="901"/>
      <c r="K50" s="932"/>
      <c r="M50" s="1030" t="s">
        <v>569</v>
      </c>
      <c r="N50" s="876"/>
      <c r="O50" s="876"/>
      <c r="P50" s="876"/>
      <c r="Q50" s="876"/>
      <c r="R50" s="876"/>
      <c r="S50" s="876"/>
    </row>
    <row r="51" spans="3:19">
      <c r="C51" s="1032" t="s">
        <v>9</v>
      </c>
      <c r="D51" s="877"/>
      <c r="E51" s="877"/>
      <c r="F51" s="877"/>
      <c r="G51" s="877"/>
      <c r="H51" s="877"/>
      <c r="I51" s="878"/>
      <c r="J51" s="901"/>
      <c r="K51" s="932"/>
      <c r="M51" s="1032" t="s">
        <v>9</v>
      </c>
      <c r="N51" s="877"/>
      <c r="O51" s="877"/>
      <c r="P51" s="877"/>
      <c r="Q51" s="877"/>
      <c r="R51" s="877"/>
      <c r="S51" s="878"/>
    </row>
    <row r="52" spans="3:19" ht="15" customHeight="1">
      <c r="C52" s="1032" t="s">
        <v>577</v>
      </c>
      <c r="D52" s="877"/>
      <c r="E52" s="877"/>
      <c r="F52" s="877"/>
      <c r="G52" s="877"/>
      <c r="H52" s="877"/>
      <c r="I52" s="878"/>
      <c r="J52" s="901"/>
      <c r="K52" s="932"/>
      <c r="M52" s="1032" t="s">
        <v>588</v>
      </c>
      <c r="N52" s="877"/>
      <c r="O52" s="877"/>
      <c r="P52" s="877"/>
      <c r="Q52" s="877"/>
      <c r="R52" s="877"/>
      <c r="S52" s="878"/>
    </row>
    <row r="53" spans="3:19">
      <c r="C53" s="1032"/>
      <c r="D53" s="877"/>
      <c r="E53" s="877"/>
      <c r="F53" s="877"/>
      <c r="G53" s="877"/>
      <c r="H53" s="877"/>
      <c r="I53" s="902"/>
      <c r="J53" s="901"/>
      <c r="K53" s="932"/>
      <c r="M53" s="1032"/>
      <c r="N53" s="877"/>
      <c r="O53" s="877"/>
      <c r="P53" s="877"/>
      <c r="Q53" s="877"/>
      <c r="R53" s="877"/>
      <c r="S53" s="902"/>
    </row>
    <row r="54" spans="3:19" ht="21.75" customHeight="1">
      <c r="C54" s="1113" t="s">
        <v>11</v>
      </c>
      <c r="D54" s="856"/>
      <c r="E54" s="856"/>
      <c r="F54" s="856"/>
      <c r="G54" s="856"/>
      <c r="H54" s="856"/>
      <c r="I54" s="903"/>
      <c r="J54" s="901"/>
      <c r="K54" s="932"/>
      <c r="M54" s="1113" t="s">
        <v>11</v>
      </c>
      <c r="N54" s="856"/>
      <c r="O54" s="856"/>
      <c r="P54" s="856"/>
      <c r="Q54" s="856"/>
      <c r="R54" s="856"/>
      <c r="S54" s="903"/>
    </row>
    <row r="55" spans="3:19">
      <c r="C55" s="1036"/>
      <c r="D55" s="880"/>
      <c r="E55" s="880"/>
      <c r="F55" s="880"/>
      <c r="G55" s="880"/>
      <c r="H55" s="880"/>
      <c r="I55" s="904"/>
      <c r="J55" s="901"/>
      <c r="K55" s="932"/>
      <c r="M55" s="1036"/>
      <c r="N55" s="880"/>
      <c r="O55" s="880"/>
      <c r="P55" s="880"/>
      <c r="Q55" s="880"/>
      <c r="R55" s="880"/>
      <c r="S55" s="904"/>
    </row>
    <row r="56" spans="3:19">
      <c r="C56" s="1037" t="s">
        <v>570</v>
      </c>
      <c r="D56" s="880"/>
      <c r="E56" s="880"/>
      <c r="F56" s="880"/>
      <c r="G56" s="880"/>
      <c r="H56" s="880"/>
      <c r="I56" s="904"/>
      <c r="J56" s="901"/>
      <c r="K56" s="932"/>
      <c r="M56" s="1037" t="s">
        <v>570</v>
      </c>
      <c r="N56" s="880"/>
      <c r="O56" s="880"/>
      <c r="P56" s="880"/>
      <c r="Q56" s="880"/>
      <c r="R56" s="880"/>
      <c r="S56" s="904"/>
    </row>
    <row r="57" spans="3:19">
      <c r="C57" s="1032" t="s">
        <v>578</v>
      </c>
      <c r="D57" s="877"/>
      <c r="E57" s="877"/>
      <c r="F57" s="877"/>
      <c r="G57" s="877"/>
      <c r="H57" s="877"/>
      <c r="I57" s="878"/>
      <c r="J57" s="901"/>
      <c r="K57" s="932"/>
      <c r="M57" s="1032" t="s">
        <v>578</v>
      </c>
      <c r="N57" s="877"/>
      <c r="O57" s="877"/>
      <c r="P57" s="877"/>
      <c r="Q57" s="877"/>
      <c r="R57" s="877"/>
      <c r="S57" s="878"/>
    </row>
    <row r="58" spans="3:19">
      <c r="C58" s="1032" t="s">
        <v>579</v>
      </c>
      <c r="D58" s="877"/>
      <c r="E58" s="877"/>
      <c r="F58" s="877"/>
      <c r="G58" s="877"/>
      <c r="H58" s="877"/>
      <c r="I58" s="878"/>
      <c r="J58" s="901"/>
      <c r="K58" s="932"/>
      <c r="M58" s="1032" t="s">
        <v>579</v>
      </c>
      <c r="N58" s="877"/>
      <c r="O58" s="877"/>
      <c r="P58" s="877"/>
      <c r="Q58" s="877"/>
      <c r="R58" s="877"/>
      <c r="S58" s="878"/>
    </row>
    <row r="59" spans="3:19">
      <c r="C59" s="1032" t="s">
        <v>580</v>
      </c>
      <c r="D59" s="880"/>
      <c r="E59" s="877"/>
      <c r="F59" s="877"/>
      <c r="G59" s="877"/>
      <c r="H59" s="877"/>
      <c r="I59" s="878"/>
      <c r="J59" s="901"/>
      <c r="K59" s="932"/>
      <c r="M59" s="1032" t="s">
        <v>580</v>
      </c>
      <c r="N59" s="880"/>
      <c r="O59" s="877"/>
      <c r="P59" s="877"/>
      <c r="Q59" s="877"/>
      <c r="R59" s="877"/>
      <c r="S59" s="878"/>
    </row>
    <row r="60" spans="3:19">
      <c r="C60" s="1145" t="s">
        <v>434</v>
      </c>
      <c r="D60" s="877"/>
      <c r="E60" s="877"/>
      <c r="F60" s="877"/>
      <c r="G60" s="877"/>
      <c r="H60" s="877"/>
      <c r="I60" s="878"/>
      <c r="J60" s="901"/>
      <c r="K60" s="932"/>
      <c r="M60" s="1145" t="s">
        <v>434</v>
      </c>
      <c r="N60" s="877"/>
      <c r="O60" s="877"/>
      <c r="P60" s="877"/>
      <c r="Q60" s="877"/>
      <c r="R60" s="877"/>
      <c r="S60" s="878"/>
    </row>
    <row r="61" spans="3:19">
      <c r="C61" s="1038" t="s">
        <v>582</v>
      </c>
      <c r="D61" s="877"/>
      <c r="E61" s="877"/>
      <c r="F61" s="877"/>
      <c r="G61" s="877"/>
      <c r="H61" s="877"/>
      <c r="I61" s="878"/>
      <c r="J61" s="901"/>
      <c r="K61" s="932"/>
      <c r="M61" s="1038" t="s">
        <v>21</v>
      </c>
      <c r="N61" s="877"/>
      <c r="O61" s="877"/>
      <c r="P61" s="877"/>
      <c r="Q61" s="877"/>
      <c r="R61" s="877"/>
      <c r="S61" s="878"/>
    </row>
    <row r="62" spans="3:19">
      <c r="C62" s="1231" t="s">
        <v>22</v>
      </c>
      <c r="D62" s="877"/>
      <c r="E62" s="877"/>
      <c r="F62" s="877"/>
      <c r="G62" s="877"/>
      <c r="H62" s="877"/>
      <c r="I62" s="878"/>
      <c r="J62" s="901"/>
      <c r="K62" s="932"/>
      <c r="M62" s="1231" t="s">
        <v>22</v>
      </c>
      <c r="N62" s="877"/>
      <c r="O62" s="877"/>
      <c r="P62" s="877"/>
      <c r="Q62" s="877"/>
      <c r="R62" s="877"/>
      <c r="S62" s="878"/>
    </row>
    <row r="63" spans="3:19">
      <c r="C63" s="1232" t="s">
        <v>798</v>
      </c>
      <c r="D63" s="924"/>
      <c r="E63" s="924"/>
      <c r="F63" s="924"/>
      <c r="G63" s="924"/>
      <c r="H63" s="924"/>
      <c r="I63" s="925"/>
      <c r="J63" s="901"/>
      <c r="K63" s="932"/>
      <c r="M63" s="1232" t="s">
        <v>798</v>
      </c>
      <c r="N63" s="924"/>
      <c r="O63" s="924"/>
      <c r="P63" s="924"/>
      <c r="Q63" s="924"/>
      <c r="R63" s="924"/>
      <c r="S63" s="925"/>
    </row>
    <row r="64" spans="3:19">
      <c r="C64" s="1232" t="s">
        <v>799</v>
      </c>
      <c r="D64" s="924"/>
      <c r="E64" s="924"/>
      <c r="F64" s="924"/>
      <c r="G64" s="924"/>
      <c r="H64" s="924"/>
      <c r="I64" s="925"/>
      <c r="J64" s="901"/>
      <c r="K64" s="932"/>
      <c r="M64" s="1232" t="s">
        <v>799</v>
      </c>
      <c r="N64" s="924"/>
      <c r="O64" s="924"/>
      <c r="P64" s="924"/>
      <c r="Q64" s="924"/>
      <c r="R64" s="924"/>
      <c r="S64" s="925"/>
    </row>
    <row r="65" spans="3:21">
      <c r="C65" s="1231" t="s">
        <v>23</v>
      </c>
      <c r="D65" s="877"/>
      <c r="E65" s="877"/>
      <c r="F65" s="877"/>
      <c r="G65" s="877"/>
      <c r="H65" s="877"/>
      <c r="I65" s="878"/>
      <c r="J65" s="901"/>
      <c r="K65" s="932"/>
      <c r="M65" s="1231" t="s">
        <v>23</v>
      </c>
      <c r="N65" s="877"/>
      <c r="O65" s="877"/>
      <c r="P65" s="877"/>
      <c r="Q65" s="877"/>
      <c r="R65" s="877"/>
      <c r="S65" s="878"/>
    </row>
    <row r="66" spans="3:21">
      <c r="C66" s="1232" t="s">
        <v>798</v>
      </c>
      <c r="D66" s="924"/>
      <c r="E66" s="924"/>
      <c r="F66" s="924"/>
      <c r="G66" s="924"/>
      <c r="H66" s="924"/>
      <c r="I66" s="925"/>
      <c r="J66" s="901"/>
      <c r="K66" s="932"/>
      <c r="M66" s="1232" t="s">
        <v>798</v>
      </c>
      <c r="N66" s="924"/>
      <c r="O66" s="924"/>
      <c r="P66" s="924"/>
      <c r="Q66" s="924"/>
      <c r="R66" s="924"/>
      <c r="S66" s="925"/>
    </row>
    <row r="67" spans="3:21">
      <c r="C67" s="1232" t="s">
        <v>799</v>
      </c>
      <c r="D67" s="924"/>
      <c r="E67" s="924"/>
      <c r="F67" s="924"/>
      <c r="G67" s="924"/>
      <c r="H67" s="924"/>
      <c r="I67" s="925"/>
      <c r="J67" s="901"/>
      <c r="K67" s="932"/>
      <c r="M67" s="1232" t="s">
        <v>799</v>
      </c>
      <c r="N67" s="924"/>
      <c r="O67" s="924"/>
      <c r="P67" s="924"/>
      <c r="Q67" s="924"/>
      <c r="R67" s="924"/>
      <c r="S67" s="925"/>
    </row>
    <row r="68" spans="3:21">
      <c r="C68" s="1231" t="s">
        <v>24</v>
      </c>
      <c r="D68" s="877"/>
      <c r="E68" s="877"/>
      <c r="F68" s="877"/>
      <c r="G68" s="877"/>
      <c r="H68" s="877"/>
      <c r="I68" s="878"/>
      <c r="J68" s="901"/>
      <c r="K68" s="932"/>
      <c r="M68" s="1231" t="s">
        <v>24</v>
      </c>
      <c r="N68" s="877"/>
      <c r="O68" s="877"/>
      <c r="P68" s="877"/>
      <c r="Q68" s="877"/>
      <c r="R68" s="877"/>
      <c r="S68" s="878"/>
      <c r="U68" s="857"/>
    </row>
    <row r="69" spans="3:21">
      <c r="C69" s="1232" t="s">
        <v>798</v>
      </c>
      <c r="D69" s="924"/>
      <c r="E69" s="924"/>
      <c r="F69" s="924"/>
      <c r="G69" s="924"/>
      <c r="H69" s="924"/>
      <c r="I69" s="925"/>
      <c r="J69" s="901"/>
      <c r="K69" s="932"/>
      <c r="M69" s="1232" t="s">
        <v>798</v>
      </c>
      <c r="N69" s="924"/>
      <c r="O69" s="924"/>
      <c r="P69" s="924"/>
      <c r="Q69" s="924"/>
      <c r="R69" s="924"/>
      <c r="S69" s="925"/>
      <c r="U69" s="857"/>
    </row>
    <row r="70" spans="3:21">
      <c r="C70" s="1232" t="s">
        <v>799</v>
      </c>
      <c r="D70" s="924"/>
      <c r="E70" s="924"/>
      <c r="F70" s="924"/>
      <c r="G70" s="924"/>
      <c r="H70" s="924"/>
      <c r="I70" s="925"/>
      <c r="J70" s="901"/>
      <c r="K70" s="932"/>
      <c r="M70" s="1232" t="s">
        <v>799</v>
      </c>
      <c r="N70" s="924"/>
      <c r="O70" s="924"/>
      <c r="P70" s="924"/>
      <c r="Q70" s="924"/>
      <c r="R70" s="924"/>
      <c r="S70" s="925"/>
      <c r="U70" s="857"/>
    </row>
    <row r="71" spans="3:21">
      <c r="C71" s="1032" t="s">
        <v>583</v>
      </c>
      <c r="D71" s="877"/>
      <c r="E71" s="877"/>
      <c r="F71" s="877"/>
      <c r="G71" s="877"/>
      <c r="H71" s="877"/>
      <c r="I71" s="878"/>
      <c r="J71" s="901"/>
      <c r="K71" s="932"/>
      <c r="M71" s="1032" t="s">
        <v>589</v>
      </c>
      <c r="N71" s="877"/>
      <c r="O71" s="877"/>
      <c r="P71" s="877"/>
      <c r="Q71" s="877"/>
      <c r="R71" s="877"/>
      <c r="S71" s="878"/>
    </row>
    <row r="72" spans="3:21" ht="21.75" customHeight="1">
      <c r="C72" s="1113" t="s">
        <v>27</v>
      </c>
      <c r="D72" s="856"/>
      <c r="E72" s="856"/>
      <c r="F72" s="856"/>
      <c r="G72" s="856"/>
      <c r="H72" s="856"/>
      <c r="I72" s="903"/>
      <c r="J72" s="901"/>
      <c r="K72" s="932"/>
      <c r="M72" s="1113" t="s">
        <v>27</v>
      </c>
      <c r="N72" s="856"/>
      <c r="O72" s="856"/>
      <c r="P72" s="856"/>
      <c r="Q72" s="856"/>
      <c r="R72" s="856"/>
      <c r="S72" s="903"/>
    </row>
    <row r="73" spans="3:21" ht="6" customHeight="1">
      <c r="D73" s="882"/>
      <c r="E73" s="882"/>
      <c r="F73" s="882"/>
      <c r="G73" s="882"/>
      <c r="H73" s="882"/>
      <c r="I73" s="905"/>
      <c r="J73" s="901"/>
      <c r="K73" s="932"/>
      <c r="M73" s="835"/>
      <c r="N73" s="882"/>
      <c r="O73" s="882"/>
      <c r="P73" s="882"/>
      <c r="Q73" s="882"/>
      <c r="R73" s="882"/>
      <c r="S73" s="905"/>
    </row>
    <row r="74" spans="3:21" ht="21.75" customHeight="1">
      <c r="C74" s="1113" t="s">
        <v>28</v>
      </c>
      <c r="D74" s="856"/>
      <c r="E74" s="856"/>
      <c r="F74" s="856"/>
      <c r="G74" s="856"/>
      <c r="H74" s="856"/>
      <c r="I74" s="903"/>
      <c r="J74" s="901"/>
      <c r="K74" s="932"/>
      <c r="M74" s="1113" t="s">
        <v>28</v>
      </c>
      <c r="N74" s="856"/>
      <c r="O74" s="856"/>
      <c r="P74" s="856"/>
      <c r="Q74" s="856"/>
      <c r="R74" s="856"/>
      <c r="S74" s="903"/>
    </row>
    <row r="75" spans="3:21">
      <c r="J75" s="901"/>
      <c r="K75" s="901"/>
      <c r="M75" s="835"/>
      <c r="N75" s="835"/>
      <c r="O75" s="835"/>
      <c r="P75" s="835"/>
      <c r="Q75" s="835"/>
      <c r="R75" s="835"/>
      <c r="S75" s="835"/>
      <c r="T75" s="835"/>
    </row>
    <row r="76" spans="3:21">
      <c r="C76" s="1115" t="s">
        <v>574</v>
      </c>
      <c r="D76" s="907"/>
      <c r="E76" s="907"/>
      <c r="F76" s="907"/>
      <c r="G76" s="907"/>
      <c r="H76" s="907"/>
      <c r="I76" s="907"/>
      <c r="J76" s="901"/>
      <c r="K76" s="933"/>
      <c r="M76" s="1045" t="s">
        <v>778</v>
      </c>
    </row>
    <row r="77" spans="3:21">
      <c r="D77" s="908"/>
      <c r="E77" s="908"/>
      <c r="F77" s="908"/>
      <c r="G77" s="908"/>
      <c r="H77" s="908"/>
      <c r="I77" s="908"/>
      <c r="J77" s="908"/>
      <c r="M77" s="1045" t="s">
        <v>779</v>
      </c>
    </row>
    <row r="78" spans="3:21">
      <c r="C78" s="1045" t="s">
        <v>778</v>
      </c>
      <c r="D78" s="908"/>
      <c r="E78" s="908"/>
      <c r="F78" s="908"/>
      <c r="G78" s="908"/>
      <c r="H78" s="908"/>
      <c r="I78" s="908"/>
      <c r="J78" s="908"/>
    </row>
    <row r="79" spans="3:21">
      <c r="C79" s="1045" t="s">
        <v>779</v>
      </c>
      <c r="D79" s="908"/>
      <c r="E79" s="908"/>
      <c r="F79" s="908"/>
      <c r="G79" s="908"/>
      <c r="H79" s="908"/>
      <c r="I79" s="908"/>
      <c r="J79" s="908"/>
    </row>
    <row r="80" spans="3:21">
      <c r="C80" s="1045" t="s">
        <v>585</v>
      </c>
      <c r="D80" s="908"/>
      <c r="E80" s="908"/>
      <c r="F80" s="908"/>
      <c r="G80" s="908"/>
      <c r="H80" s="908"/>
      <c r="I80" s="908"/>
      <c r="J80" s="908"/>
    </row>
    <row r="81" spans="3:11">
      <c r="D81" s="908"/>
      <c r="E81" s="908"/>
      <c r="F81" s="908"/>
      <c r="G81" s="908"/>
      <c r="H81" s="908"/>
      <c r="I81" s="908"/>
      <c r="J81" s="908"/>
    </row>
    <row r="82" spans="3:11" ht="15.6">
      <c r="C82" s="1405" t="s">
        <v>764</v>
      </c>
      <c r="D82" s="1405"/>
      <c r="E82" s="1405"/>
      <c r="F82" s="1405"/>
      <c r="G82" s="1405"/>
      <c r="H82" s="1405"/>
      <c r="I82" s="1405"/>
      <c r="J82" s="1405"/>
      <c r="K82" s="1405"/>
    </row>
    <row r="83" spans="3:11" ht="15.6">
      <c r="C83" s="1230"/>
      <c r="D83" s="1230"/>
      <c r="E83" s="1230"/>
      <c r="F83" s="1230"/>
      <c r="G83" s="1230"/>
      <c r="H83" s="1230"/>
      <c r="I83" s="1230"/>
      <c r="J83" s="1230"/>
      <c r="K83" s="1230"/>
    </row>
    <row r="84" spans="3:11" ht="27.6">
      <c r="C84" s="889" t="s">
        <v>0</v>
      </c>
      <c r="D84" s="1052"/>
      <c r="E84" s="1053"/>
      <c r="F84" s="1053"/>
      <c r="G84" s="1054"/>
      <c r="H84" s="1052"/>
      <c r="I84" s="1052"/>
      <c r="J84" s="1055"/>
      <c r="K84" s="843" t="s">
        <v>587</v>
      </c>
    </row>
    <row r="85" spans="3:11" ht="14.4">
      <c r="C85" s="1492" t="s">
        <v>328</v>
      </c>
      <c r="D85" s="1335" t="s">
        <v>1</v>
      </c>
      <c r="E85" s="1337" t="s">
        <v>2</v>
      </c>
      <c r="F85" s="1338"/>
      <c r="G85" s="1339"/>
      <c r="H85" s="1340" t="s">
        <v>3</v>
      </c>
      <c r="I85" s="1299" t="s">
        <v>4</v>
      </c>
      <c r="J85" s="1301" t="s">
        <v>526</v>
      </c>
      <c r="K85" s="1303" t="s">
        <v>5</v>
      </c>
    </row>
    <row r="86" spans="3:11" ht="28.8">
      <c r="C86" s="1493"/>
      <c r="D86" s="1336"/>
      <c r="E86" s="1225" t="s">
        <v>601</v>
      </c>
      <c r="F86" s="1223" t="s">
        <v>602</v>
      </c>
      <c r="G86" s="1223" t="s">
        <v>7</v>
      </c>
      <c r="H86" s="1341"/>
      <c r="I86" s="1300"/>
      <c r="J86" s="1302"/>
      <c r="K86" s="1304"/>
    </row>
    <row r="87" spans="3:11">
      <c r="C87" s="1048"/>
      <c r="D87" s="1048"/>
      <c r="E87" s="1057"/>
      <c r="F87" s="1057"/>
      <c r="G87" s="1057"/>
      <c r="H87" s="1057"/>
      <c r="I87" s="1058"/>
      <c r="J87" s="1048"/>
      <c r="K87" s="1057"/>
    </row>
    <row r="88" spans="3:11">
      <c r="C88" s="1030" t="s">
        <v>569</v>
      </c>
      <c r="D88" s="1059"/>
      <c r="E88" s="1060"/>
      <c r="F88" s="1060"/>
      <c r="G88" s="1060"/>
      <c r="H88" s="1060"/>
      <c r="I88" s="1061"/>
      <c r="J88" s="1062"/>
      <c r="K88" s="1063"/>
    </row>
    <row r="89" spans="3:11">
      <c r="C89" s="1032" t="s">
        <v>792</v>
      </c>
      <c r="D89" s="853"/>
      <c r="E89" s="853"/>
      <c r="F89" s="853"/>
      <c r="G89" s="853"/>
      <c r="H89" s="853"/>
      <c r="I89" s="853"/>
      <c r="J89" s="853"/>
      <c r="K89" s="923"/>
    </row>
    <row r="90" spans="3:11">
      <c r="C90" s="1041" t="s">
        <v>355</v>
      </c>
      <c r="D90" s="853"/>
      <c r="E90" s="853"/>
      <c r="F90" s="853"/>
      <c r="G90" s="853"/>
      <c r="H90" s="853"/>
      <c r="I90" s="853"/>
      <c r="J90" s="853"/>
      <c r="K90" s="923"/>
    </row>
    <row r="91" spans="3:11">
      <c r="C91" s="1032" t="s">
        <v>793</v>
      </c>
      <c r="D91" s="853"/>
      <c r="E91" s="853"/>
      <c r="F91" s="853"/>
      <c r="G91" s="853"/>
      <c r="H91" s="853"/>
      <c r="I91" s="853"/>
      <c r="J91" s="853"/>
      <c r="K91" s="923"/>
    </row>
    <row r="92" spans="3:11">
      <c r="C92" s="1041" t="s">
        <v>355</v>
      </c>
      <c r="D92" s="853"/>
      <c r="E92" s="853"/>
      <c r="F92" s="853"/>
      <c r="G92" s="853"/>
      <c r="H92" s="853"/>
      <c r="I92" s="853"/>
      <c r="J92" s="853"/>
      <c r="K92" s="923"/>
    </row>
    <row r="93" spans="3:11">
      <c r="C93" s="1032"/>
      <c r="D93" s="853"/>
      <c r="E93" s="853"/>
      <c r="F93" s="853"/>
      <c r="G93" s="853"/>
      <c r="H93" s="853"/>
      <c r="I93" s="853"/>
      <c r="J93" s="853"/>
      <c r="K93" s="923"/>
    </row>
    <row r="94" spans="3:11">
      <c r="C94" s="1033" t="s">
        <v>11</v>
      </c>
      <c r="D94" s="1064"/>
      <c r="E94" s="1064"/>
      <c r="F94" s="1064"/>
      <c r="G94" s="1064"/>
      <c r="H94" s="1064"/>
      <c r="I94" s="1064"/>
      <c r="J94" s="1064"/>
      <c r="K94" s="1065"/>
    </row>
    <row r="95" spans="3:11">
      <c r="C95" s="1036"/>
      <c r="D95" s="1066"/>
      <c r="E95" s="1066"/>
      <c r="F95" s="1066"/>
      <c r="G95" s="1066"/>
      <c r="H95" s="1066"/>
      <c r="I95" s="1066"/>
      <c r="J95" s="1066"/>
      <c r="K95" s="1067"/>
    </row>
    <row r="96" spans="3:11">
      <c r="C96" s="1037" t="s">
        <v>570</v>
      </c>
      <c r="D96" s="1066"/>
      <c r="E96" s="1066"/>
      <c r="F96" s="1066"/>
      <c r="G96" s="1066"/>
      <c r="H96" s="1066"/>
      <c r="I96" s="1066"/>
      <c r="J96" s="1066"/>
      <c r="K96" s="1067"/>
    </row>
    <row r="97" spans="3:11">
      <c r="C97" s="1032" t="s">
        <v>15</v>
      </c>
      <c r="D97" s="1066"/>
      <c r="E97" s="853"/>
      <c r="F97" s="853"/>
      <c r="G97" s="853"/>
      <c r="H97" s="853"/>
      <c r="I97" s="853"/>
      <c r="J97" s="853"/>
      <c r="K97" s="1067"/>
    </row>
    <row r="98" spans="3:11">
      <c r="C98" s="1038" t="s">
        <v>795</v>
      </c>
      <c r="D98" s="853"/>
      <c r="E98" s="853"/>
      <c r="F98" s="853"/>
      <c r="G98" s="853"/>
      <c r="H98" s="853"/>
      <c r="I98" s="853"/>
      <c r="J98" s="853"/>
      <c r="K98" s="923"/>
    </row>
    <row r="99" spans="3:11">
      <c r="C99" s="1233" t="s">
        <v>355</v>
      </c>
      <c r="D99" s="853"/>
      <c r="E99" s="853"/>
      <c r="F99" s="853"/>
      <c r="G99" s="853"/>
      <c r="H99" s="853"/>
      <c r="I99" s="853"/>
      <c r="J99" s="853"/>
      <c r="K99" s="923"/>
    </row>
    <row r="100" spans="3:11">
      <c r="C100" s="1233" t="s">
        <v>355</v>
      </c>
      <c r="D100" s="853"/>
      <c r="E100" s="853"/>
      <c r="F100" s="853"/>
      <c r="G100" s="853"/>
      <c r="H100" s="853"/>
      <c r="I100" s="853"/>
      <c r="J100" s="853"/>
      <c r="K100" s="923"/>
    </row>
    <row r="101" spans="3:11">
      <c r="C101" s="1233" t="s">
        <v>355</v>
      </c>
      <c r="D101" s="853"/>
      <c r="E101" s="853"/>
      <c r="F101" s="853"/>
      <c r="G101" s="853"/>
      <c r="H101" s="853"/>
      <c r="I101" s="853"/>
      <c r="J101" s="853"/>
      <c r="K101" s="923"/>
    </row>
    <row r="102" spans="3:11">
      <c r="C102" s="1233" t="s">
        <v>355</v>
      </c>
      <c r="D102" s="853"/>
      <c r="E102" s="853"/>
      <c r="F102" s="853"/>
      <c r="G102" s="853"/>
      <c r="H102" s="853"/>
      <c r="I102" s="853"/>
      <c r="J102" s="853"/>
      <c r="K102" s="923"/>
    </row>
    <row r="103" spans="3:11">
      <c r="C103" s="1032" t="s">
        <v>796</v>
      </c>
      <c r="D103" s="853"/>
      <c r="E103" s="853"/>
      <c r="F103" s="853"/>
      <c r="G103" s="853"/>
      <c r="H103" s="853"/>
      <c r="I103" s="853"/>
      <c r="J103" s="853"/>
      <c r="K103" s="923"/>
    </row>
    <row r="104" spans="3:11">
      <c r="C104" s="1041" t="s">
        <v>772</v>
      </c>
      <c r="D104" s="853"/>
      <c r="E104" s="853"/>
      <c r="F104" s="853"/>
      <c r="G104" s="853"/>
      <c r="H104" s="853"/>
      <c r="I104" s="853"/>
      <c r="J104" s="853"/>
      <c r="K104" s="923"/>
    </row>
    <row r="105" spans="3:11">
      <c r="C105" s="1233" t="s">
        <v>355</v>
      </c>
      <c r="D105" s="853"/>
      <c r="E105" s="853"/>
      <c r="F105" s="853"/>
      <c r="G105" s="853"/>
      <c r="H105" s="853"/>
      <c r="I105" s="853"/>
      <c r="J105" s="853"/>
      <c r="K105" s="923"/>
    </row>
    <row r="106" spans="3:11">
      <c r="C106" s="1233" t="s">
        <v>355</v>
      </c>
      <c r="D106" s="853"/>
      <c r="E106" s="853"/>
      <c r="F106" s="853"/>
      <c r="G106" s="853"/>
      <c r="H106" s="853"/>
      <c r="I106" s="853"/>
      <c r="J106" s="853"/>
      <c r="K106" s="923"/>
    </row>
    <row r="107" spans="3:11">
      <c r="C107" s="1032" t="s">
        <v>797</v>
      </c>
      <c r="D107" s="1066"/>
      <c r="E107" s="853"/>
      <c r="F107" s="853"/>
      <c r="G107" s="853"/>
      <c r="H107" s="853"/>
      <c r="I107" s="853"/>
      <c r="J107" s="853"/>
      <c r="K107" s="1067"/>
    </row>
    <row r="108" spans="3:11">
      <c r="C108" s="1041" t="s">
        <v>772</v>
      </c>
      <c r="D108" s="1066"/>
      <c r="E108" s="853"/>
      <c r="F108" s="853"/>
      <c r="G108" s="853"/>
      <c r="H108" s="853"/>
      <c r="I108" s="853"/>
      <c r="J108" s="853"/>
      <c r="K108" s="1067"/>
    </row>
    <row r="109" spans="3:11">
      <c r="C109" s="1233" t="s">
        <v>355</v>
      </c>
      <c r="D109" s="853"/>
      <c r="E109" s="853"/>
      <c r="F109" s="853"/>
      <c r="G109" s="853"/>
      <c r="H109" s="853"/>
      <c r="I109" s="853"/>
      <c r="J109" s="853"/>
      <c r="K109" s="923"/>
    </row>
    <row r="110" spans="3:11" ht="15.75" customHeight="1">
      <c r="C110" s="1233" t="s">
        <v>355</v>
      </c>
      <c r="D110" s="853"/>
      <c r="E110" s="853"/>
      <c r="F110" s="853"/>
      <c r="G110" s="853"/>
      <c r="H110" s="853"/>
      <c r="I110" s="853"/>
      <c r="J110" s="853"/>
      <c r="K110" s="923"/>
    </row>
    <row r="111" spans="3:11">
      <c r="C111" s="1233" t="s">
        <v>355</v>
      </c>
      <c r="D111" s="853"/>
      <c r="E111" s="853"/>
      <c r="F111" s="853"/>
      <c r="G111" s="853"/>
      <c r="H111" s="853"/>
      <c r="I111" s="853"/>
      <c r="J111" s="853"/>
      <c r="K111" s="923"/>
    </row>
    <row r="112" spans="3:11">
      <c r="C112" s="1035" t="s">
        <v>27</v>
      </c>
      <c r="D112" s="1064"/>
      <c r="E112" s="1064"/>
      <c r="F112" s="1064"/>
      <c r="G112" s="1064"/>
      <c r="H112" s="1064"/>
      <c r="I112" s="1064"/>
      <c r="J112" s="1064"/>
      <c r="K112" s="1068"/>
    </row>
    <row r="113" spans="3:11">
      <c r="C113" s="1042"/>
      <c r="D113" s="861"/>
      <c r="E113" s="861"/>
      <c r="F113" s="861"/>
      <c r="G113" s="861"/>
      <c r="H113" s="861"/>
      <c r="I113" s="861"/>
      <c r="J113" s="861"/>
      <c r="K113" s="861"/>
    </row>
    <row r="114" spans="3:11">
      <c r="C114" s="1035" t="s">
        <v>28</v>
      </c>
      <c r="D114" s="1065"/>
      <c r="E114" s="1065"/>
      <c r="F114" s="1065"/>
      <c r="G114" s="1065"/>
      <c r="H114" s="1065"/>
      <c r="I114" s="1065"/>
      <c r="J114" s="1065"/>
      <c r="K114" s="1065"/>
    </row>
    <row r="115" spans="3:11">
      <c r="C115" s="1042" t="s">
        <v>773</v>
      </c>
      <c r="D115" s="1042"/>
      <c r="E115" s="1042"/>
      <c r="F115" s="1042"/>
      <c r="G115" s="1042"/>
      <c r="H115" s="1042"/>
      <c r="I115" s="1042"/>
      <c r="J115" s="1042"/>
      <c r="K115" s="1042"/>
    </row>
    <row r="116" spans="3:11">
      <c r="C116" s="1042" t="s">
        <v>774</v>
      </c>
      <c r="D116" s="1042"/>
      <c r="E116" s="1042"/>
      <c r="F116" s="1042"/>
      <c r="G116" s="1042"/>
      <c r="H116" s="1042"/>
      <c r="I116" s="1042"/>
      <c r="J116" s="1042"/>
      <c r="K116" s="1042"/>
    </row>
    <row r="117" spans="3:11">
      <c r="C117" s="1045" t="s">
        <v>791</v>
      </c>
      <c r="D117" s="1042"/>
      <c r="E117" s="1042"/>
      <c r="F117" s="1042"/>
      <c r="G117" s="1042"/>
      <c r="H117" s="1042"/>
      <c r="I117" s="1042"/>
      <c r="J117" s="1042"/>
      <c r="K117" s="1042"/>
    </row>
    <row r="118" spans="3:11">
      <c r="C118" s="1042"/>
      <c r="D118" s="1042"/>
      <c r="E118" s="1042"/>
      <c r="F118" s="1042"/>
      <c r="G118" s="1042"/>
      <c r="H118" s="1042"/>
      <c r="I118" s="1042"/>
      <c r="J118" s="1042"/>
      <c r="K118" s="1042"/>
    </row>
    <row r="119" spans="3:11" ht="14.4" customHeight="1">
      <c r="C119" s="1069" t="s">
        <v>765</v>
      </c>
      <c r="D119" s="1069"/>
      <c r="E119" s="1069"/>
      <c r="F119" s="1069"/>
      <c r="G119" s="1069"/>
      <c r="H119" s="1069"/>
      <c r="I119" s="1069"/>
      <c r="K119" s="1042"/>
    </row>
    <row r="120" spans="3:11" ht="14.4">
      <c r="C120" s="1228"/>
      <c r="D120" s="1228"/>
      <c r="E120" s="1228"/>
      <c r="F120" s="1228"/>
      <c r="G120" s="1228"/>
      <c r="H120" s="1228"/>
      <c r="I120" s="1228"/>
      <c r="K120" s="1042"/>
    </row>
    <row r="121" spans="3:11" ht="27.6">
      <c r="C121" s="889" t="s">
        <v>0</v>
      </c>
      <c r="D121" s="1070"/>
      <c r="E121" s="1071"/>
      <c r="F121" s="1053"/>
      <c r="G121" s="1072"/>
      <c r="H121" s="1056" t="s">
        <v>587</v>
      </c>
      <c r="I121" s="1073"/>
      <c r="K121" s="1042"/>
    </row>
    <row r="122" spans="3:11" ht="14.4" customHeight="1">
      <c r="C122" s="1305" t="s">
        <v>330</v>
      </c>
      <c r="D122" s="1306" t="s">
        <v>1</v>
      </c>
      <c r="E122" s="1307" t="s">
        <v>29</v>
      </c>
      <c r="F122" s="1303" t="s">
        <v>4</v>
      </c>
      <c r="G122" s="1303" t="s">
        <v>526</v>
      </c>
      <c r="H122" s="1303" t="s">
        <v>5</v>
      </c>
      <c r="I122" s="1307" t="s">
        <v>30</v>
      </c>
      <c r="K122" s="1042"/>
    </row>
    <row r="123" spans="3:11" ht="14.4" customHeight="1">
      <c r="C123" s="1305"/>
      <c r="D123" s="1306"/>
      <c r="E123" s="1307"/>
      <c r="F123" s="1304"/>
      <c r="G123" s="1304"/>
      <c r="H123" s="1304"/>
      <c r="I123" s="1307"/>
      <c r="K123" s="1042"/>
    </row>
    <row r="124" spans="3:11">
      <c r="C124" s="1048"/>
      <c r="D124" s="1048"/>
      <c r="E124" s="1057"/>
      <c r="F124" s="1057"/>
      <c r="G124" s="1057"/>
      <c r="H124" s="1057"/>
      <c r="I124" s="1057"/>
      <c r="K124" s="1042"/>
    </row>
    <row r="125" spans="3:11">
      <c r="C125" s="1030" t="s">
        <v>569</v>
      </c>
      <c r="D125" s="1063"/>
      <c r="E125" s="1063"/>
      <c r="F125" s="1063"/>
      <c r="G125" s="1063"/>
      <c r="H125" s="1063"/>
      <c r="I125" s="1063"/>
      <c r="K125" s="1042"/>
    </row>
    <row r="126" spans="3:11">
      <c r="C126" s="1032" t="s">
        <v>792</v>
      </c>
      <c r="D126" s="923"/>
      <c r="E126" s="923"/>
      <c r="F126" s="923"/>
      <c r="G126" s="923"/>
      <c r="H126" s="923"/>
      <c r="I126" s="913"/>
      <c r="K126" s="1042"/>
    </row>
    <row r="127" spans="3:11">
      <c r="C127" s="1041" t="s">
        <v>355</v>
      </c>
      <c r="D127" s="923"/>
      <c r="E127" s="923"/>
      <c r="F127" s="923"/>
      <c r="G127" s="923"/>
      <c r="H127" s="923"/>
      <c r="I127" s="913"/>
      <c r="K127" s="1042"/>
    </row>
    <row r="128" spans="3:11">
      <c r="C128" s="1032" t="s">
        <v>793</v>
      </c>
      <c r="D128" s="923"/>
      <c r="E128" s="923"/>
      <c r="F128" s="923"/>
      <c r="G128" s="923"/>
      <c r="H128" s="923"/>
      <c r="I128" s="913"/>
      <c r="K128" s="1042"/>
    </row>
    <row r="129" spans="1:11">
      <c r="C129" s="1041" t="s">
        <v>355</v>
      </c>
      <c r="D129" s="923"/>
      <c r="E129" s="923"/>
      <c r="F129" s="923"/>
      <c r="G129" s="923"/>
      <c r="H129" s="923"/>
      <c r="I129" s="913"/>
      <c r="K129" s="1042"/>
    </row>
    <row r="130" spans="1:11">
      <c r="C130" s="1032"/>
      <c r="D130" s="923"/>
      <c r="E130" s="923"/>
      <c r="F130" s="923"/>
      <c r="G130" s="923"/>
      <c r="H130" s="923"/>
      <c r="I130" s="913"/>
      <c r="K130" s="1042"/>
    </row>
    <row r="131" spans="1:11">
      <c r="C131" s="1033" t="s">
        <v>11</v>
      </c>
      <c r="D131" s="1065"/>
      <c r="E131" s="1065"/>
      <c r="F131" s="1065"/>
      <c r="G131" s="1065"/>
      <c r="H131" s="1065"/>
      <c r="I131" s="1074"/>
      <c r="K131" s="1042"/>
    </row>
    <row r="132" spans="1:11">
      <c r="C132" s="1036"/>
      <c r="D132" s="1067"/>
      <c r="E132" s="1067"/>
      <c r="F132" s="1067"/>
      <c r="G132" s="1067"/>
      <c r="H132" s="1067"/>
      <c r="I132" s="1075"/>
      <c r="K132" s="1042"/>
    </row>
    <row r="133" spans="1:11">
      <c r="C133" s="1037" t="s">
        <v>570</v>
      </c>
      <c r="D133" s="1067"/>
      <c r="E133" s="1067"/>
      <c r="F133" s="1067"/>
      <c r="G133" s="1067"/>
      <c r="H133" s="1067"/>
      <c r="I133" s="1075"/>
      <c r="K133" s="1042"/>
    </row>
    <row r="134" spans="1:11">
      <c r="C134" s="1032" t="s">
        <v>15</v>
      </c>
      <c r="D134" s="923"/>
      <c r="E134" s="923"/>
      <c r="F134" s="923"/>
      <c r="G134" s="923"/>
      <c r="H134" s="923"/>
      <c r="I134" s="913"/>
      <c r="K134" s="1042"/>
    </row>
    <row r="135" spans="1:11">
      <c r="C135" s="1038" t="s">
        <v>795</v>
      </c>
      <c r="D135" s="923"/>
      <c r="E135" s="923"/>
      <c r="F135" s="923"/>
      <c r="G135" s="923"/>
      <c r="H135" s="923"/>
      <c r="I135" s="913"/>
      <c r="K135" s="1042"/>
    </row>
    <row r="136" spans="1:11">
      <c r="C136" s="1233" t="s">
        <v>355</v>
      </c>
      <c r="D136" s="923"/>
      <c r="E136" s="923"/>
      <c r="F136" s="923"/>
      <c r="G136" s="923"/>
      <c r="H136" s="923"/>
      <c r="I136" s="913"/>
      <c r="K136" s="1042"/>
    </row>
    <row r="137" spans="1:11">
      <c r="C137" s="1233" t="s">
        <v>355</v>
      </c>
      <c r="D137" s="923"/>
      <c r="E137" s="923"/>
      <c r="F137" s="923"/>
      <c r="G137" s="923"/>
      <c r="H137" s="923"/>
      <c r="I137" s="913"/>
      <c r="K137" s="1042"/>
    </row>
    <row r="138" spans="1:11">
      <c r="C138" s="1233" t="s">
        <v>355</v>
      </c>
      <c r="D138" s="923"/>
      <c r="E138" s="923"/>
      <c r="F138" s="923"/>
      <c r="G138" s="923"/>
      <c r="H138" s="923"/>
      <c r="I138" s="913"/>
      <c r="K138" s="1042"/>
    </row>
    <row r="139" spans="1:11">
      <c r="C139" s="1233" t="s">
        <v>355</v>
      </c>
      <c r="D139" s="923"/>
      <c r="E139" s="923"/>
      <c r="F139" s="923"/>
      <c r="G139" s="923"/>
      <c r="H139" s="923"/>
      <c r="I139" s="913"/>
      <c r="K139" s="1042"/>
    </row>
    <row r="140" spans="1:11">
      <c r="C140" s="1032" t="s">
        <v>796</v>
      </c>
      <c r="D140" s="923"/>
      <c r="E140" s="923"/>
      <c r="F140" s="923"/>
      <c r="G140" s="923"/>
      <c r="H140" s="923"/>
      <c r="I140" s="913"/>
      <c r="K140" s="1042"/>
    </row>
    <row r="141" spans="1:11">
      <c r="C141" s="1041" t="s">
        <v>772</v>
      </c>
      <c r="D141" s="923"/>
      <c r="E141" s="923"/>
      <c r="F141" s="923"/>
      <c r="G141" s="923"/>
      <c r="H141" s="923"/>
      <c r="I141" s="913"/>
      <c r="K141" s="1042"/>
    </row>
    <row r="142" spans="1:11">
      <c r="C142" s="1233" t="s">
        <v>355</v>
      </c>
      <c r="D142" s="923"/>
      <c r="E142" s="923"/>
      <c r="F142" s="923"/>
      <c r="G142" s="923"/>
      <c r="H142" s="923"/>
      <c r="I142" s="913"/>
      <c r="K142" s="1042"/>
    </row>
    <row r="143" spans="1:11">
      <c r="C143" s="1233" t="s">
        <v>355</v>
      </c>
      <c r="D143" s="923"/>
      <c r="E143" s="923"/>
      <c r="F143" s="923"/>
      <c r="G143" s="923"/>
      <c r="H143" s="923"/>
      <c r="I143" s="913"/>
      <c r="K143" s="1042"/>
    </row>
    <row r="144" spans="1:11" s="1042" customFormat="1">
      <c r="A144" s="835"/>
      <c r="B144" s="835"/>
      <c r="C144" s="1032" t="s">
        <v>797</v>
      </c>
      <c r="D144" s="923"/>
      <c r="E144" s="923"/>
      <c r="F144" s="923"/>
      <c r="G144" s="923"/>
      <c r="H144" s="923"/>
      <c r="I144" s="913"/>
    </row>
    <row r="145" spans="1:21" s="1042" customFormat="1">
      <c r="A145" s="835"/>
      <c r="B145" s="835"/>
      <c r="C145" s="1041" t="s">
        <v>772</v>
      </c>
      <c r="D145" s="923"/>
      <c r="E145" s="923"/>
      <c r="F145" s="923"/>
      <c r="G145" s="923"/>
      <c r="H145" s="923"/>
      <c r="I145" s="913"/>
    </row>
    <row r="146" spans="1:21" s="1042" customFormat="1">
      <c r="A146" s="835"/>
      <c r="B146" s="835"/>
      <c r="C146" s="1233" t="s">
        <v>355</v>
      </c>
      <c r="D146" s="923"/>
      <c r="E146" s="923"/>
      <c r="F146" s="923"/>
      <c r="G146" s="923"/>
      <c r="H146" s="923"/>
      <c r="I146" s="913"/>
    </row>
    <row r="147" spans="1:21" s="1042" customFormat="1">
      <c r="A147" s="835"/>
      <c r="B147" s="835"/>
      <c r="C147" s="1233" t="s">
        <v>355</v>
      </c>
      <c r="D147" s="923"/>
      <c r="E147" s="923"/>
      <c r="F147" s="923"/>
      <c r="G147" s="923"/>
      <c r="H147" s="923"/>
      <c r="I147" s="913"/>
    </row>
    <row r="148" spans="1:21">
      <c r="C148" s="1035" t="s">
        <v>27</v>
      </c>
      <c r="D148" s="1065"/>
      <c r="E148" s="1065"/>
      <c r="F148" s="1065"/>
      <c r="G148" s="1065"/>
      <c r="H148" s="1065"/>
      <c r="I148" s="1074"/>
      <c r="K148" s="1042"/>
    </row>
    <row r="149" spans="1:21">
      <c r="C149" s="1042"/>
      <c r="D149" s="861"/>
      <c r="E149" s="861"/>
      <c r="F149" s="861"/>
      <c r="G149" s="861"/>
      <c r="H149" s="861"/>
      <c r="I149" s="1076"/>
      <c r="K149" s="1042"/>
    </row>
    <row r="150" spans="1:21">
      <c r="C150" s="1035" t="s">
        <v>28</v>
      </c>
      <c r="D150" s="1065"/>
      <c r="E150" s="1065"/>
      <c r="F150" s="1065"/>
      <c r="G150" s="1065"/>
      <c r="H150" s="1065"/>
      <c r="I150" s="1074"/>
      <c r="K150" s="1042"/>
    </row>
    <row r="151" spans="1:21">
      <c r="C151" s="1042" t="s">
        <v>773</v>
      </c>
      <c r="D151" s="908"/>
      <c r="E151" s="908"/>
      <c r="F151" s="908"/>
      <c r="G151" s="908"/>
      <c r="H151" s="908"/>
      <c r="I151" s="908"/>
      <c r="J151" s="908"/>
    </row>
    <row r="152" spans="1:21">
      <c r="C152" s="1042" t="s">
        <v>774</v>
      </c>
      <c r="D152" s="908"/>
      <c r="E152" s="908"/>
      <c r="F152" s="908"/>
      <c r="G152" s="908"/>
      <c r="H152" s="908"/>
      <c r="I152" s="908"/>
      <c r="J152" s="908"/>
    </row>
    <row r="153" spans="1:21">
      <c r="C153" s="1045" t="s">
        <v>791</v>
      </c>
      <c r="D153" s="908"/>
      <c r="E153" s="908"/>
      <c r="F153" s="908"/>
      <c r="G153" s="908"/>
      <c r="H153" s="908"/>
      <c r="I153" s="908"/>
      <c r="J153" s="908"/>
    </row>
    <row r="154" spans="1:21" ht="36" customHeight="1">
      <c r="A154" s="897"/>
      <c r="C154" s="1428" t="s">
        <v>766</v>
      </c>
      <c r="D154" s="1428"/>
      <c r="E154" s="1428"/>
      <c r="F154" s="1428"/>
      <c r="G154" s="1428"/>
      <c r="H154" s="1428"/>
      <c r="I154" s="1428"/>
      <c r="J154" s="1428"/>
      <c r="K154" s="1428"/>
      <c r="M154" s="1428" t="s">
        <v>767</v>
      </c>
      <c r="N154" s="1428"/>
      <c r="O154" s="1428"/>
      <c r="P154" s="1428"/>
      <c r="Q154" s="1428"/>
      <c r="R154" s="1428"/>
      <c r="S154" s="1428"/>
      <c r="T154" s="1428"/>
      <c r="U154" s="1428"/>
    </row>
    <row r="155" spans="1:21" ht="15.6">
      <c r="C155" s="1230"/>
      <c r="D155" s="1230"/>
      <c r="E155" s="1230"/>
      <c r="F155" s="1230"/>
      <c r="G155" s="1230"/>
      <c r="H155" s="1230"/>
      <c r="I155" s="1230"/>
      <c r="J155" s="1230"/>
      <c r="K155" s="1230"/>
      <c r="M155" s="1230"/>
      <c r="N155" s="1230"/>
      <c r="O155" s="1230"/>
      <c r="P155" s="1230"/>
      <c r="Q155" s="1230"/>
      <c r="R155" s="1230"/>
      <c r="S155" s="1230"/>
      <c r="T155" s="1230"/>
      <c r="U155" s="1230"/>
    </row>
    <row r="156" spans="1:21" ht="27.6">
      <c r="C156" s="886" t="s">
        <v>257</v>
      </c>
      <c r="D156" s="839"/>
      <c r="E156" s="840"/>
      <c r="F156" s="840"/>
      <c r="G156" s="841"/>
      <c r="H156" s="839"/>
      <c r="I156" s="839"/>
      <c r="J156" s="842"/>
      <c r="K156" s="843" t="s">
        <v>571</v>
      </c>
      <c r="M156" s="886" t="s">
        <v>257</v>
      </c>
      <c r="N156" s="839"/>
      <c r="O156" s="840"/>
      <c r="P156" s="840"/>
      <c r="Q156" s="841"/>
      <c r="R156" s="839"/>
      <c r="S156" s="839"/>
      <c r="T156" s="842"/>
      <c r="U156" s="843" t="s">
        <v>571</v>
      </c>
    </row>
    <row r="157" spans="1:21" ht="24.9" customHeight="1">
      <c r="C157" s="1409" t="s">
        <v>328</v>
      </c>
      <c r="D157" s="1407" t="s">
        <v>1</v>
      </c>
      <c r="E157" s="1326" t="s">
        <v>2</v>
      </c>
      <c r="F157" s="1316"/>
      <c r="G157" s="1327"/>
      <c r="H157" s="1328" t="s">
        <v>3</v>
      </c>
      <c r="I157" s="1329" t="s">
        <v>4</v>
      </c>
      <c r="J157" s="1433" t="s">
        <v>526</v>
      </c>
      <c r="K157" s="1308" t="s">
        <v>5</v>
      </c>
      <c r="M157" s="1409" t="s">
        <v>328</v>
      </c>
      <c r="N157" s="1407" t="s">
        <v>1</v>
      </c>
      <c r="O157" s="1326" t="s">
        <v>2</v>
      </c>
      <c r="P157" s="1316"/>
      <c r="Q157" s="1327"/>
      <c r="R157" s="1328" t="s">
        <v>3</v>
      </c>
      <c r="S157" s="1329" t="s">
        <v>4</v>
      </c>
      <c r="T157" s="1433" t="s">
        <v>526</v>
      </c>
      <c r="U157" s="1308" t="s">
        <v>5</v>
      </c>
    </row>
    <row r="158" spans="1:21" ht="28.5" customHeight="1">
      <c r="C158" s="1312"/>
      <c r="D158" s="1408"/>
      <c r="E158" s="1225" t="s">
        <v>601</v>
      </c>
      <c r="F158" s="1223" t="s">
        <v>602</v>
      </c>
      <c r="G158" s="1226" t="s">
        <v>7</v>
      </c>
      <c r="H158" s="1319"/>
      <c r="I158" s="1321"/>
      <c r="J158" s="1434"/>
      <c r="K158" s="1309"/>
      <c r="M158" s="1312"/>
      <c r="N158" s="1408"/>
      <c r="O158" s="1225" t="s">
        <v>601</v>
      </c>
      <c r="P158" s="1223" t="s">
        <v>602</v>
      </c>
      <c r="Q158" s="1226" t="s">
        <v>7</v>
      </c>
      <c r="R158" s="1319"/>
      <c r="S158" s="1321"/>
      <c r="T158" s="1434"/>
      <c r="U158" s="1309"/>
    </row>
    <row r="159" spans="1:21" ht="9" customHeight="1">
      <c r="C159" s="1048"/>
      <c r="D159" s="845"/>
      <c r="E159" s="845"/>
      <c r="F159" s="845"/>
      <c r="G159" s="845"/>
      <c r="H159" s="845"/>
      <c r="I159" s="845"/>
      <c r="J159" s="845"/>
      <c r="K159" s="846"/>
      <c r="M159" s="845"/>
      <c r="N159" s="845"/>
      <c r="O159" s="845"/>
      <c r="P159" s="845"/>
      <c r="Q159" s="845"/>
      <c r="R159" s="845"/>
      <c r="S159" s="845"/>
      <c r="T159" s="845"/>
      <c r="U159" s="846"/>
    </row>
    <row r="160" spans="1:21">
      <c r="C160" s="1030" t="s">
        <v>569</v>
      </c>
      <c r="D160" s="890"/>
      <c r="E160" s="890"/>
      <c r="F160" s="1112"/>
      <c r="G160" s="890"/>
      <c r="H160" s="890"/>
      <c r="I160" s="890"/>
      <c r="J160" s="891"/>
      <c r="K160" s="891"/>
      <c r="M160" s="1030" t="s">
        <v>569</v>
      </c>
      <c r="N160" s="890"/>
      <c r="O160" s="890"/>
      <c r="P160" s="1112"/>
      <c r="Q160" s="890"/>
      <c r="R160" s="890"/>
      <c r="S160" s="890"/>
      <c r="T160" s="891"/>
      <c r="U160" s="891"/>
    </row>
    <row r="161" spans="3:21">
      <c r="C161" s="1032" t="s">
        <v>9</v>
      </c>
      <c r="D161" s="853"/>
      <c r="E161" s="853"/>
      <c r="F161" s="853"/>
      <c r="G161" s="853"/>
      <c r="H161" s="853"/>
      <c r="I161" s="853"/>
      <c r="J161" s="853"/>
      <c r="K161" s="853"/>
      <c r="M161" s="1032" t="s">
        <v>9</v>
      </c>
      <c r="N161" s="853"/>
      <c r="O161" s="853"/>
      <c r="P161" s="853"/>
      <c r="Q161" s="853"/>
      <c r="R161" s="853"/>
      <c r="S161" s="853"/>
      <c r="T161" s="853"/>
      <c r="U161" s="853"/>
    </row>
    <row r="162" spans="3:21">
      <c r="C162" s="1032" t="s">
        <v>577</v>
      </c>
      <c r="D162" s="853"/>
      <c r="E162" s="853"/>
      <c r="F162" s="853"/>
      <c r="G162" s="853"/>
      <c r="H162" s="853"/>
      <c r="I162" s="853"/>
      <c r="J162" s="853"/>
      <c r="K162" s="853"/>
      <c r="M162" s="1032" t="s">
        <v>588</v>
      </c>
      <c r="N162" s="853"/>
      <c r="O162" s="853"/>
      <c r="P162" s="853"/>
      <c r="Q162" s="853"/>
      <c r="R162" s="853"/>
      <c r="S162" s="853"/>
      <c r="T162" s="853"/>
      <c r="U162" s="853"/>
    </row>
    <row r="163" spans="3:21">
      <c r="C163" s="1032"/>
      <c r="D163" s="853"/>
      <c r="E163" s="853"/>
      <c r="F163" s="853"/>
      <c r="G163" s="853"/>
      <c r="H163" s="853"/>
      <c r="I163" s="853"/>
      <c r="J163" s="853"/>
      <c r="K163" s="853"/>
      <c r="M163" s="1032"/>
      <c r="N163" s="853"/>
      <c r="O163" s="853"/>
      <c r="P163" s="853"/>
      <c r="Q163" s="853"/>
      <c r="R163" s="853"/>
      <c r="S163" s="853"/>
      <c r="T163" s="853"/>
      <c r="U163" s="853"/>
    </row>
    <row r="164" spans="3:21" ht="21.75" customHeight="1">
      <c r="C164" s="1113" t="s">
        <v>11</v>
      </c>
      <c r="D164" s="855"/>
      <c r="E164" s="855"/>
      <c r="F164" s="1034"/>
      <c r="G164" s="855"/>
      <c r="H164" s="855"/>
      <c r="I164" s="855"/>
      <c r="J164" s="855"/>
      <c r="K164" s="855"/>
      <c r="M164" s="1113" t="s">
        <v>11</v>
      </c>
      <c r="N164" s="855"/>
      <c r="O164" s="855"/>
      <c r="P164" s="1034"/>
      <c r="Q164" s="855"/>
      <c r="R164" s="855"/>
      <c r="S164" s="855"/>
      <c r="T164" s="855"/>
      <c r="U164" s="855"/>
    </row>
    <row r="165" spans="3:21">
      <c r="C165" s="1036"/>
      <c r="D165" s="858"/>
      <c r="E165" s="858"/>
      <c r="F165" s="858"/>
      <c r="G165" s="858"/>
      <c r="H165" s="858"/>
      <c r="I165" s="858"/>
      <c r="J165" s="858"/>
      <c r="K165" s="892"/>
      <c r="M165" s="1036"/>
      <c r="N165" s="858"/>
      <c r="O165" s="858"/>
      <c r="P165" s="858"/>
      <c r="Q165" s="858"/>
      <c r="R165" s="858"/>
      <c r="S165" s="858"/>
      <c r="T165" s="858"/>
      <c r="U165" s="892"/>
    </row>
    <row r="166" spans="3:21">
      <c r="C166" s="1037" t="s">
        <v>570</v>
      </c>
      <c r="D166" s="858"/>
      <c r="E166" s="858"/>
      <c r="F166" s="858"/>
      <c r="G166" s="858"/>
      <c r="H166" s="858"/>
      <c r="I166" s="858"/>
      <c r="J166" s="858"/>
      <c r="K166" s="859"/>
      <c r="M166" s="1037" t="s">
        <v>570</v>
      </c>
      <c r="N166" s="858"/>
      <c r="O166" s="858"/>
      <c r="P166" s="858"/>
      <c r="Q166" s="858"/>
      <c r="R166" s="858"/>
      <c r="S166" s="858"/>
      <c r="T166" s="858"/>
      <c r="U166" s="859"/>
    </row>
    <row r="167" spans="3:21">
      <c r="C167" s="1032" t="s">
        <v>578</v>
      </c>
      <c r="D167" s="853"/>
      <c r="E167" s="853"/>
      <c r="F167" s="853"/>
      <c r="G167" s="853"/>
      <c r="H167" s="853"/>
      <c r="I167" s="853"/>
      <c r="J167" s="853"/>
      <c r="K167" s="853"/>
      <c r="M167" s="1032" t="s">
        <v>578</v>
      </c>
      <c r="N167" s="853"/>
      <c r="O167" s="853"/>
      <c r="P167" s="853"/>
      <c r="Q167" s="853"/>
      <c r="R167" s="853"/>
      <c r="S167" s="853"/>
      <c r="T167" s="853"/>
      <c r="U167" s="853"/>
    </row>
    <row r="168" spans="3:21">
      <c r="C168" s="1032" t="s">
        <v>579</v>
      </c>
      <c r="D168" s="853"/>
      <c r="E168" s="853"/>
      <c r="F168" s="853"/>
      <c r="G168" s="853"/>
      <c r="H168" s="853"/>
      <c r="I168" s="853"/>
      <c r="J168" s="853"/>
      <c r="K168" s="853"/>
      <c r="M168" s="1032" t="s">
        <v>579</v>
      </c>
      <c r="N168" s="853"/>
      <c r="O168" s="853"/>
      <c r="P168" s="853"/>
      <c r="Q168" s="853"/>
      <c r="R168" s="853"/>
      <c r="S168" s="853"/>
      <c r="T168" s="853"/>
      <c r="U168" s="853"/>
    </row>
    <row r="169" spans="3:21">
      <c r="C169" s="1032" t="s">
        <v>580</v>
      </c>
      <c r="D169" s="859"/>
      <c r="E169" s="859"/>
      <c r="F169" s="1114"/>
      <c r="G169" s="859"/>
      <c r="H169" s="859"/>
      <c r="I169" s="859"/>
      <c r="J169" s="859"/>
      <c r="K169" s="853"/>
      <c r="M169" s="1032" t="s">
        <v>580</v>
      </c>
      <c r="N169" s="859"/>
      <c r="O169" s="859"/>
      <c r="P169" s="1114"/>
      <c r="Q169" s="859"/>
      <c r="R169" s="859"/>
      <c r="S169" s="859"/>
      <c r="T169" s="859"/>
      <c r="U169" s="853"/>
    </row>
    <row r="170" spans="3:21">
      <c r="C170" s="1145" t="s">
        <v>434</v>
      </c>
      <c r="D170" s="853"/>
      <c r="E170" s="853"/>
      <c r="F170" s="853"/>
      <c r="G170" s="853"/>
      <c r="H170" s="853"/>
      <c r="I170" s="853"/>
      <c r="J170" s="853"/>
      <c r="K170" s="853"/>
      <c r="M170" s="1145" t="s">
        <v>434</v>
      </c>
      <c r="N170" s="853"/>
      <c r="O170" s="853"/>
      <c r="P170" s="853"/>
      <c r="Q170" s="853"/>
      <c r="R170" s="853"/>
      <c r="S170" s="853"/>
      <c r="T170" s="853"/>
      <c r="U170" s="853"/>
    </row>
    <row r="171" spans="3:21">
      <c r="C171" s="1038" t="s">
        <v>582</v>
      </c>
      <c r="D171" s="853"/>
      <c r="E171" s="853"/>
      <c r="F171" s="853"/>
      <c r="G171" s="853"/>
      <c r="H171" s="853"/>
      <c r="I171" s="853"/>
      <c r="J171" s="853"/>
      <c r="K171" s="853"/>
      <c r="M171" s="1038" t="s">
        <v>21</v>
      </c>
      <c r="N171" s="853"/>
      <c r="O171" s="853"/>
      <c r="P171" s="853"/>
      <c r="Q171" s="853"/>
      <c r="R171" s="853"/>
      <c r="S171" s="853"/>
      <c r="T171" s="853"/>
      <c r="U171" s="853"/>
    </row>
    <row r="172" spans="3:21">
      <c r="C172" s="1231" t="s">
        <v>22</v>
      </c>
      <c r="D172" s="853"/>
      <c r="E172" s="853"/>
      <c r="F172" s="853"/>
      <c r="G172" s="853"/>
      <c r="H172" s="853"/>
      <c r="I172" s="853"/>
      <c r="J172" s="853"/>
      <c r="K172" s="853"/>
      <c r="M172" s="1231" t="s">
        <v>22</v>
      </c>
      <c r="N172" s="853"/>
      <c r="O172" s="853"/>
      <c r="P172" s="853"/>
      <c r="Q172" s="853"/>
      <c r="R172" s="853"/>
      <c r="S172" s="853"/>
      <c r="T172" s="853"/>
      <c r="U172" s="853"/>
    </row>
    <row r="173" spans="3:21">
      <c r="C173" s="1232" t="s">
        <v>798</v>
      </c>
      <c r="D173" s="853"/>
      <c r="E173" s="853"/>
      <c r="F173" s="853"/>
      <c r="G173" s="853"/>
      <c r="H173" s="853"/>
      <c r="I173" s="853"/>
      <c r="J173" s="853"/>
      <c r="K173" s="853"/>
      <c r="M173" s="1232" t="s">
        <v>798</v>
      </c>
      <c r="N173" s="853"/>
      <c r="O173" s="853"/>
      <c r="P173" s="853"/>
      <c r="Q173" s="853"/>
      <c r="R173" s="853"/>
      <c r="S173" s="853"/>
      <c r="T173" s="853"/>
      <c r="U173" s="853"/>
    </row>
    <row r="174" spans="3:21">
      <c r="C174" s="1232" t="s">
        <v>799</v>
      </c>
      <c r="D174" s="853"/>
      <c r="E174" s="853"/>
      <c r="F174" s="853"/>
      <c r="G174" s="853"/>
      <c r="H174" s="853"/>
      <c r="I174" s="853"/>
      <c r="J174" s="853"/>
      <c r="K174" s="853"/>
      <c r="M174" s="1232" t="s">
        <v>799</v>
      </c>
      <c r="N174" s="853"/>
      <c r="O174" s="853"/>
      <c r="P174" s="853"/>
      <c r="Q174" s="853"/>
      <c r="R174" s="853"/>
      <c r="S174" s="853"/>
      <c r="T174" s="853"/>
      <c r="U174" s="853"/>
    </row>
    <row r="175" spans="3:21">
      <c r="C175" s="1231" t="s">
        <v>23</v>
      </c>
      <c r="D175" s="853"/>
      <c r="E175" s="853"/>
      <c r="F175" s="853"/>
      <c r="G175" s="853"/>
      <c r="H175" s="853"/>
      <c r="I175" s="853"/>
      <c r="J175" s="853"/>
      <c r="K175" s="853"/>
      <c r="M175" s="1231" t="s">
        <v>23</v>
      </c>
      <c r="N175" s="853"/>
      <c r="O175" s="853"/>
      <c r="P175" s="853"/>
      <c r="Q175" s="853"/>
      <c r="R175" s="853"/>
      <c r="S175" s="853"/>
      <c r="T175" s="853"/>
      <c r="U175" s="853"/>
    </row>
    <row r="176" spans="3:21">
      <c r="C176" s="1232" t="s">
        <v>798</v>
      </c>
      <c r="D176" s="853"/>
      <c r="E176" s="853"/>
      <c r="F176" s="853"/>
      <c r="G176" s="853"/>
      <c r="H176" s="853"/>
      <c r="I176" s="853"/>
      <c r="J176" s="853"/>
      <c r="K176" s="853"/>
      <c r="M176" s="1232" t="s">
        <v>798</v>
      </c>
      <c r="N176" s="853"/>
      <c r="O176" s="853"/>
      <c r="P176" s="853"/>
      <c r="Q176" s="853"/>
      <c r="R176" s="853"/>
      <c r="S176" s="853"/>
      <c r="T176" s="853"/>
      <c r="U176" s="853"/>
    </row>
    <row r="177" spans="3:22">
      <c r="C177" s="1232" t="s">
        <v>799</v>
      </c>
      <c r="D177" s="853"/>
      <c r="E177" s="853"/>
      <c r="F177" s="853"/>
      <c r="G177" s="853"/>
      <c r="H177" s="853"/>
      <c r="I177" s="853"/>
      <c r="J177" s="853"/>
      <c r="K177" s="853"/>
      <c r="M177" s="1232" t="s">
        <v>799</v>
      </c>
      <c r="N177" s="853"/>
      <c r="O177" s="853"/>
      <c r="P177" s="853"/>
      <c r="Q177" s="853"/>
      <c r="R177" s="853"/>
      <c r="S177" s="853"/>
      <c r="T177" s="853"/>
      <c r="U177" s="853"/>
    </row>
    <row r="178" spans="3:22">
      <c r="C178" s="1231" t="s">
        <v>24</v>
      </c>
      <c r="D178" s="853"/>
      <c r="E178" s="853"/>
      <c r="F178" s="853"/>
      <c r="G178" s="853"/>
      <c r="H178" s="853"/>
      <c r="I178" s="853"/>
      <c r="J178" s="853"/>
      <c r="K178" s="853"/>
      <c r="M178" s="1231" t="s">
        <v>24</v>
      </c>
      <c r="N178" s="853"/>
      <c r="O178" s="853"/>
      <c r="P178" s="853"/>
      <c r="Q178" s="853"/>
      <c r="R178" s="853"/>
      <c r="S178" s="853"/>
      <c r="T178" s="853"/>
      <c r="U178" s="853"/>
    </row>
    <row r="179" spans="3:22">
      <c r="C179" s="1232" t="s">
        <v>798</v>
      </c>
      <c r="D179" s="853"/>
      <c r="E179" s="853"/>
      <c r="F179" s="853"/>
      <c r="G179" s="853"/>
      <c r="H179" s="853"/>
      <c r="I179" s="853"/>
      <c r="J179" s="853"/>
      <c r="K179" s="853"/>
      <c r="M179" s="1232" t="s">
        <v>798</v>
      </c>
      <c r="N179" s="853"/>
      <c r="O179" s="853"/>
      <c r="P179" s="853"/>
      <c r="Q179" s="853"/>
      <c r="R179" s="853"/>
      <c r="S179" s="853"/>
      <c r="T179" s="853"/>
      <c r="U179" s="853"/>
    </row>
    <row r="180" spans="3:22">
      <c r="C180" s="1232" t="s">
        <v>799</v>
      </c>
      <c r="D180" s="853"/>
      <c r="E180" s="853"/>
      <c r="F180" s="853"/>
      <c r="G180" s="853"/>
      <c r="H180" s="853"/>
      <c r="I180" s="853"/>
      <c r="J180" s="853"/>
      <c r="K180" s="853"/>
      <c r="M180" s="1232" t="s">
        <v>799</v>
      </c>
      <c r="N180" s="853"/>
      <c r="O180" s="853"/>
      <c r="P180" s="853"/>
      <c r="Q180" s="853"/>
      <c r="R180" s="853"/>
      <c r="S180" s="853"/>
      <c r="T180" s="853"/>
      <c r="U180" s="853"/>
    </row>
    <row r="181" spans="3:22">
      <c r="C181" s="1032" t="s">
        <v>583</v>
      </c>
      <c r="D181" s="853"/>
      <c r="E181" s="853"/>
      <c r="F181" s="853"/>
      <c r="G181" s="853"/>
      <c r="H181" s="853"/>
      <c r="I181" s="853"/>
      <c r="J181" s="853"/>
      <c r="K181" s="853"/>
      <c r="M181" s="1032" t="s">
        <v>589</v>
      </c>
      <c r="N181" s="853"/>
      <c r="O181" s="853"/>
      <c r="P181" s="853"/>
      <c r="Q181" s="853"/>
      <c r="R181" s="853"/>
      <c r="S181" s="853"/>
      <c r="T181" s="853"/>
      <c r="U181" s="853"/>
    </row>
    <row r="182" spans="3:22" ht="15.6">
      <c r="C182" s="1146" t="s">
        <v>26</v>
      </c>
      <c r="D182" s="853"/>
      <c r="E182" s="853"/>
      <c r="F182" s="853"/>
      <c r="G182" s="853"/>
      <c r="H182" s="853"/>
      <c r="I182" s="853"/>
      <c r="J182" s="853"/>
      <c r="K182" s="853"/>
      <c r="M182" s="1146" t="s">
        <v>26</v>
      </c>
      <c r="N182" s="853"/>
      <c r="O182" s="853"/>
      <c r="P182" s="853"/>
      <c r="Q182" s="853"/>
      <c r="R182" s="853"/>
      <c r="S182" s="853"/>
      <c r="T182" s="853"/>
      <c r="U182" s="853"/>
      <c r="V182" s="920"/>
    </row>
    <row r="183" spans="3:22">
      <c r="C183" s="1041" t="s">
        <v>580</v>
      </c>
      <c r="D183" s="853"/>
      <c r="E183" s="853"/>
      <c r="F183" s="853"/>
      <c r="G183" s="853"/>
      <c r="H183" s="853"/>
      <c r="I183" s="853"/>
      <c r="J183" s="853"/>
      <c r="K183" s="853"/>
      <c r="M183" s="1041" t="s">
        <v>580</v>
      </c>
      <c r="N183" s="853"/>
      <c r="O183" s="853"/>
      <c r="P183" s="853"/>
      <c r="Q183" s="853"/>
      <c r="R183" s="853"/>
      <c r="S183" s="853"/>
      <c r="T183" s="853"/>
      <c r="U183" s="853"/>
    </row>
    <row r="184" spans="3:22">
      <c r="C184" s="1145" t="s">
        <v>434</v>
      </c>
      <c r="D184" s="853"/>
      <c r="E184" s="853"/>
      <c r="F184" s="853"/>
      <c r="G184" s="853"/>
      <c r="H184" s="853"/>
      <c r="I184" s="853"/>
      <c r="J184" s="853"/>
      <c r="K184" s="853"/>
      <c r="M184" s="1145" t="s">
        <v>434</v>
      </c>
      <c r="N184" s="853"/>
      <c r="O184" s="853"/>
      <c r="P184" s="853"/>
      <c r="Q184" s="853"/>
      <c r="R184" s="853"/>
      <c r="S184" s="853"/>
      <c r="T184" s="853"/>
      <c r="U184" s="853"/>
    </row>
    <row r="185" spans="3:22">
      <c r="C185" s="1038" t="s">
        <v>582</v>
      </c>
      <c r="D185" s="859"/>
      <c r="E185" s="859"/>
      <c r="F185" s="1114"/>
      <c r="G185" s="859"/>
      <c r="H185" s="859"/>
      <c r="I185" s="859"/>
      <c r="J185" s="859"/>
      <c r="K185" s="853"/>
      <c r="M185" s="1038" t="s">
        <v>21</v>
      </c>
      <c r="N185" s="859"/>
      <c r="O185" s="859"/>
      <c r="P185" s="1114"/>
      <c r="Q185" s="859"/>
      <c r="R185" s="859"/>
      <c r="S185" s="859"/>
      <c r="T185" s="859"/>
      <c r="U185" s="853"/>
    </row>
    <row r="186" spans="3:22">
      <c r="C186" s="1041" t="s">
        <v>584</v>
      </c>
      <c r="D186" s="859"/>
      <c r="E186" s="859"/>
      <c r="F186" s="1114"/>
      <c r="G186" s="859"/>
      <c r="H186" s="859"/>
      <c r="I186" s="859"/>
      <c r="J186" s="859"/>
      <c r="K186" s="853"/>
      <c r="M186" s="1041" t="s">
        <v>590</v>
      </c>
      <c r="N186" s="859"/>
      <c r="O186" s="859"/>
      <c r="P186" s="1114"/>
      <c r="Q186" s="859"/>
      <c r="R186" s="859"/>
      <c r="S186" s="859"/>
      <c r="T186" s="859"/>
      <c r="U186" s="853"/>
    </row>
    <row r="187" spans="3:22" ht="21.75" customHeight="1">
      <c r="C187" s="1113" t="s">
        <v>27</v>
      </c>
      <c r="D187" s="855"/>
      <c r="E187" s="855"/>
      <c r="F187" s="1034"/>
      <c r="G187" s="855"/>
      <c r="H187" s="855"/>
      <c r="I187" s="855"/>
      <c r="J187" s="855"/>
      <c r="K187" s="855"/>
      <c r="M187" s="1113" t="s">
        <v>27</v>
      </c>
      <c r="N187" s="855"/>
      <c r="O187" s="855"/>
      <c r="P187" s="1034"/>
      <c r="Q187" s="855"/>
      <c r="R187" s="855"/>
      <c r="S187" s="855"/>
      <c r="T187" s="855"/>
      <c r="U187" s="855"/>
    </row>
    <row r="188" spans="3:22" ht="6" customHeight="1">
      <c r="D188" s="861"/>
      <c r="E188" s="861"/>
      <c r="F188" s="861"/>
      <c r="G188" s="861"/>
      <c r="H188" s="861"/>
      <c r="I188" s="861"/>
      <c r="J188" s="861"/>
      <c r="K188" s="861"/>
      <c r="M188" s="835"/>
      <c r="N188" s="861"/>
      <c r="O188" s="861"/>
      <c r="P188" s="861"/>
      <c r="Q188" s="861"/>
      <c r="R188" s="861"/>
      <c r="S188" s="861"/>
      <c r="T188" s="861"/>
      <c r="U188" s="861"/>
    </row>
    <row r="189" spans="3:22" ht="21.75" customHeight="1">
      <c r="C189" s="1113" t="s">
        <v>28</v>
      </c>
      <c r="D189" s="856"/>
      <c r="E189" s="856"/>
      <c r="F189" s="926"/>
      <c r="G189" s="856"/>
      <c r="H189" s="893"/>
      <c r="I189" s="856"/>
      <c r="J189" s="856"/>
      <c r="K189" s="856"/>
      <c r="M189" s="1113" t="s">
        <v>28</v>
      </c>
      <c r="N189" s="856"/>
      <c r="O189" s="856"/>
      <c r="P189" s="926"/>
      <c r="Q189" s="856"/>
      <c r="R189" s="893"/>
      <c r="S189" s="856"/>
      <c r="T189" s="856"/>
      <c r="U189" s="856"/>
    </row>
    <row r="190" spans="3:22" ht="4.95" customHeight="1">
      <c r="C190" s="894"/>
      <c r="M190" s="835"/>
      <c r="N190" s="835"/>
      <c r="O190" s="835"/>
      <c r="P190" s="835"/>
      <c r="Q190" s="835"/>
      <c r="R190" s="835"/>
      <c r="S190" s="835"/>
      <c r="T190" s="835"/>
      <c r="U190" s="835"/>
    </row>
    <row r="191" spans="3:22">
      <c r="C191" s="1115" t="s">
        <v>574</v>
      </c>
      <c r="D191" s="896"/>
      <c r="E191" s="896"/>
      <c r="F191" s="1116"/>
      <c r="G191" s="896"/>
      <c r="H191" s="896"/>
      <c r="I191" s="896"/>
      <c r="J191" s="896"/>
      <c r="K191" s="896"/>
      <c r="M191" s="1045" t="s">
        <v>778</v>
      </c>
      <c r="N191" s="835"/>
      <c r="O191" s="835"/>
      <c r="P191" s="835"/>
      <c r="Q191" s="835"/>
      <c r="R191" s="835"/>
      <c r="S191" s="835"/>
      <c r="T191" s="835"/>
      <c r="U191" s="835"/>
    </row>
    <row r="192" spans="3:22">
      <c r="C192" s="1046"/>
      <c r="M192" s="1045" t="s">
        <v>779</v>
      </c>
      <c r="N192" s="835"/>
      <c r="O192" s="835"/>
      <c r="P192" s="835"/>
      <c r="Q192" s="835"/>
      <c r="R192" s="835"/>
      <c r="S192" s="835"/>
      <c r="T192" s="835"/>
      <c r="U192" s="835"/>
    </row>
    <row r="193" spans="1:21">
      <c r="C193" s="1045" t="s">
        <v>778</v>
      </c>
      <c r="N193" s="835"/>
      <c r="O193" s="835"/>
      <c r="P193" s="835"/>
      <c r="Q193" s="835"/>
      <c r="R193" s="835"/>
      <c r="S193" s="835"/>
      <c r="T193" s="835"/>
      <c r="U193" s="835"/>
    </row>
    <row r="194" spans="1:21">
      <c r="C194" s="1045" t="s">
        <v>779</v>
      </c>
      <c r="N194" s="835"/>
      <c r="O194" s="835"/>
      <c r="P194" s="835"/>
      <c r="Q194" s="835"/>
      <c r="R194" s="835"/>
      <c r="S194" s="835"/>
      <c r="T194" s="835"/>
      <c r="U194" s="835"/>
    </row>
    <row r="195" spans="1:21">
      <c r="C195" s="1045" t="s">
        <v>585</v>
      </c>
      <c r="M195" s="835"/>
      <c r="N195" s="835"/>
      <c r="O195" s="835"/>
      <c r="P195" s="835"/>
      <c r="Q195" s="835"/>
      <c r="R195" s="835"/>
      <c r="S195" s="835"/>
      <c r="T195" s="835"/>
      <c r="U195" s="835"/>
    </row>
    <row r="196" spans="1:21" ht="15">
      <c r="C196" s="888"/>
      <c r="D196" s="888"/>
      <c r="E196" s="888"/>
      <c r="F196" s="888"/>
      <c r="G196" s="888"/>
      <c r="H196" s="888"/>
      <c r="I196" s="888"/>
      <c r="J196" s="888"/>
      <c r="K196" s="888"/>
    </row>
    <row r="197" spans="1:21" ht="36" customHeight="1">
      <c r="A197" s="897"/>
      <c r="C197" s="1429" t="s">
        <v>769</v>
      </c>
      <c r="D197" s="1429"/>
      <c r="E197" s="1429"/>
      <c r="F197" s="1429"/>
      <c r="G197" s="1429"/>
      <c r="H197" s="1429"/>
      <c r="I197" s="1429"/>
      <c r="J197" s="1429"/>
      <c r="K197" s="898"/>
      <c r="M197" s="1429" t="s">
        <v>768</v>
      </c>
      <c r="N197" s="1429"/>
      <c r="O197" s="1429"/>
      <c r="P197" s="1429"/>
      <c r="Q197" s="1429"/>
      <c r="R197" s="1429"/>
      <c r="S197" s="1429"/>
      <c r="T197" s="1429"/>
    </row>
    <row r="198" spans="1:21" ht="18">
      <c r="C198" s="1230"/>
      <c r="D198" s="1230"/>
      <c r="E198" s="1230"/>
      <c r="F198" s="1230"/>
      <c r="G198" s="1230"/>
      <c r="H198" s="1230"/>
      <c r="I198" s="1230"/>
      <c r="J198" s="1230"/>
      <c r="K198" s="898"/>
      <c r="M198" s="1230"/>
      <c r="N198" s="1230"/>
      <c r="O198" s="1230"/>
      <c r="P198" s="1230"/>
      <c r="Q198" s="1230"/>
      <c r="R198" s="1230"/>
      <c r="S198" s="1230"/>
      <c r="T198" s="1230"/>
    </row>
    <row r="199" spans="1:21" ht="27.6">
      <c r="C199" s="886" t="s">
        <v>257</v>
      </c>
      <c r="D199" s="870"/>
      <c r="E199" s="871"/>
      <c r="F199" s="840"/>
      <c r="G199" s="899"/>
      <c r="H199" s="843" t="s">
        <v>571</v>
      </c>
      <c r="I199" s="843"/>
      <c r="J199" s="1230"/>
      <c r="K199" s="898"/>
      <c r="M199" s="886" t="s">
        <v>257</v>
      </c>
      <c r="N199" s="870"/>
      <c r="O199" s="871"/>
      <c r="P199" s="840"/>
      <c r="Q199" s="899"/>
      <c r="R199" s="843" t="s">
        <v>571</v>
      </c>
      <c r="S199" s="843"/>
    </row>
    <row r="200" spans="1:21" ht="50.1" customHeight="1">
      <c r="C200" s="900" t="s">
        <v>330</v>
      </c>
      <c r="D200" s="875" t="s">
        <v>1</v>
      </c>
      <c r="E200" s="844" t="s">
        <v>29</v>
      </c>
      <c r="F200" s="844" t="s">
        <v>4</v>
      </c>
      <c r="G200" s="844" t="s">
        <v>526</v>
      </c>
      <c r="H200" s="844" t="s">
        <v>5</v>
      </c>
      <c r="I200" s="844" t="s">
        <v>51</v>
      </c>
      <c r="J200" s="1230"/>
      <c r="K200" s="898"/>
      <c r="M200" s="900" t="s">
        <v>330</v>
      </c>
      <c r="N200" s="875" t="s">
        <v>1</v>
      </c>
      <c r="O200" s="844" t="s">
        <v>29</v>
      </c>
      <c r="P200" s="844" t="s">
        <v>4</v>
      </c>
      <c r="Q200" s="844" t="s">
        <v>526</v>
      </c>
      <c r="R200" s="844" t="s">
        <v>5</v>
      </c>
      <c r="S200" s="844" t="s">
        <v>51</v>
      </c>
    </row>
    <row r="201" spans="1:21" ht="9" customHeight="1">
      <c r="C201" s="845"/>
      <c r="D201" s="845"/>
      <c r="E201" s="846"/>
      <c r="F201" s="846"/>
      <c r="G201" s="846"/>
      <c r="H201" s="846"/>
      <c r="I201" s="846"/>
      <c r="J201" s="1230"/>
      <c r="K201" s="898"/>
      <c r="M201" s="845"/>
      <c r="N201" s="845"/>
      <c r="O201" s="846"/>
      <c r="P201" s="846"/>
      <c r="Q201" s="846"/>
      <c r="R201" s="846"/>
      <c r="S201" s="846"/>
    </row>
    <row r="202" spans="1:21" ht="18">
      <c r="C202" s="1030" t="s">
        <v>569</v>
      </c>
      <c r="D202" s="876"/>
      <c r="E202" s="876"/>
      <c r="F202" s="876"/>
      <c r="G202" s="876"/>
      <c r="H202" s="876"/>
      <c r="I202" s="876"/>
      <c r="J202" s="1230"/>
      <c r="K202" s="898"/>
      <c r="M202" s="1030" t="s">
        <v>569</v>
      </c>
      <c r="N202" s="876"/>
      <c r="O202" s="876"/>
      <c r="P202" s="876"/>
      <c r="Q202" s="876"/>
      <c r="R202" s="876"/>
      <c r="S202" s="876"/>
    </row>
    <row r="203" spans="1:21" ht="18">
      <c r="C203" s="1032" t="s">
        <v>9</v>
      </c>
      <c r="D203" s="877"/>
      <c r="E203" s="877"/>
      <c r="F203" s="877"/>
      <c r="G203" s="877"/>
      <c r="H203" s="877"/>
      <c r="I203" s="878"/>
      <c r="J203" s="1230"/>
      <c r="K203" s="898"/>
      <c r="M203" s="1032" t="s">
        <v>9</v>
      </c>
      <c r="N203" s="877"/>
      <c r="O203" s="877"/>
      <c r="P203" s="877"/>
      <c r="Q203" s="877"/>
      <c r="R203" s="877"/>
      <c r="S203" s="878"/>
    </row>
    <row r="204" spans="1:21" ht="15" customHeight="1">
      <c r="C204" s="1032" t="s">
        <v>577</v>
      </c>
      <c r="D204" s="877"/>
      <c r="E204" s="877"/>
      <c r="F204" s="877"/>
      <c r="G204" s="877"/>
      <c r="H204" s="877"/>
      <c r="I204" s="878"/>
      <c r="J204" s="1230"/>
      <c r="K204" s="898"/>
      <c r="M204" s="1032" t="s">
        <v>588</v>
      </c>
      <c r="N204" s="877"/>
      <c r="O204" s="877"/>
      <c r="P204" s="877"/>
      <c r="Q204" s="877"/>
      <c r="R204" s="877"/>
      <c r="S204" s="878"/>
    </row>
    <row r="205" spans="1:21" ht="18">
      <c r="C205" s="1032"/>
      <c r="D205" s="877"/>
      <c r="E205" s="877"/>
      <c r="F205" s="877"/>
      <c r="G205" s="877"/>
      <c r="H205" s="877"/>
      <c r="I205" s="902"/>
      <c r="J205" s="1230"/>
      <c r="K205" s="898"/>
      <c r="M205" s="1032"/>
      <c r="N205" s="877"/>
      <c r="O205" s="877"/>
      <c r="P205" s="877"/>
      <c r="Q205" s="877"/>
      <c r="R205" s="877"/>
      <c r="S205" s="902"/>
    </row>
    <row r="206" spans="1:21" ht="21.75" customHeight="1">
      <c r="C206" s="1113" t="s">
        <v>11</v>
      </c>
      <c r="D206" s="856"/>
      <c r="E206" s="856"/>
      <c r="F206" s="856"/>
      <c r="G206" s="856"/>
      <c r="H206" s="856"/>
      <c r="I206" s="903"/>
      <c r="J206" s="1230"/>
      <c r="K206" s="898"/>
      <c r="M206" s="1113" t="s">
        <v>11</v>
      </c>
      <c r="N206" s="856"/>
      <c r="O206" s="856"/>
      <c r="P206" s="856"/>
      <c r="Q206" s="856"/>
      <c r="R206" s="856"/>
      <c r="S206" s="903"/>
    </row>
    <row r="207" spans="1:21" ht="18">
      <c r="C207" s="1036"/>
      <c r="D207" s="880"/>
      <c r="E207" s="880"/>
      <c r="F207" s="880"/>
      <c r="G207" s="880"/>
      <c r="H207" s="880"/>
      <c r="I207" s="904"/>
      <c r="J207" s="1230"/>
      <c r="K207" s="898"/>
      <c r="M207" s="1036"/>
      <c r="N207" s="880"/>
      <c r="O207" s="880"/>
      <c r="P207" s="880"/>
      <c r="Q207" s="880"/>
      <c r="R207" s="880"/>
      <c r="S207" s="904"/>
    </row>
    <row r="208" spans="1:21" ht="18">
      <c r="C208" s="1037" t="s">
        <v>570</v>
      </c>
      <c r="D208" s="880"/>
      <c r="E208" s="880"/>
      <c r="F208" s="880"/>
      <c r="G208" s="880"/>
      <c r="H208" s="880"/>
      <c r="I208" s="904"/>
      <c r="J208" s="1230"/>
      <c r="K208" s="898"/>
      <c r="M208" s="1037" t="s">
        <v>570</v>
      </c>
      <c r="N208" s="880"/>
      <c r="O208" s="880"/>
      <c r="P208" s="880"/>
      <c r="Q208" s="880"/>
      <c r="R208" s="880"/>
      <c r="S208" s="904"/>
    </row>
    <row r="209" spans="3:21" ht="18">
      <c r="C209" s="1032" t="s">
        <v>578</v>
      </c>
      <c r="D209" s="877"/>
      <c r="E209" s="877"/>
      <c r="F209" s="877"/>
      <c r="G209" s="877"/>
      <c r="H209" s="877"/>
      <c r="I209" s="878"/>
      <c r="J209" s="1230"/>
      <c r="K209" s="898"/>
      <c r="M209" s="1032" t="s">
        <v>578</v>
      </c>
      <c r="N209" s="877"/>
      <c r="O209" s="877"/>
      <c r="P209" s="877"/>
      <c r="Q209" s="877"/>
      <c r="R209" s="877"/>
      <c r="S209" s="878"/>
    </row>
    <row r="210" spans="3:21" ht="18">
      <c r="C210" s="1032" t="s">
        <v>579</v>
      </c>
      <c r="D210" s="877"/>
      <c r="E210" s="877"/>
      <c r="F210" s="877"/>
      <c r="G210" s="877"/>
      <c r="H210" s="877"/>
      <c r="I210" s="878"/>
      <c r="J210" s="1230"/>
      <c r="K210" s="898"/>
      <c r="M210" s="1032" t="s">
        <v>579</v>
      </c>
      <c r="N210" s="877"/>
      <c r="O210" s="877"/>
      <c r="P210" s="877"/>
      <c r="Q210" s="877"/>
      <c r="R210" s="877"/>
      <c r="S210" s="878"/>
    </row>
    <row r="211" spans="3:21" ht="18">
      <c r="C211" s="1032" t="s">
        <v>580</v>
      </c>
      <c r="D211" s="880"/>
      <c r="E211" s="877"/>
      <c r="F211" s="877"/>
      <c r="G211" s="877"/>
      <c r="H211" s="877"/>
      <c r="I211" s="878"/>
      <c r="J211" s="1230"/>
      <c r="K211" s="898"/>
      <c r="M211" s="1032" t="s">
        <v>580</v>
      </c>
      <c r="N211" s="880"/>
      <c r="O211" s="877"/>
      <c r="P211" s="877"/>
      <c r="Q211" s="877"/>
      <c r="R211" s="877"/>
      <c r="S211" s="878"/>
    </row>
    <row r="212" spans="3:21" ht="18">
      <c r="C212" s="1145" t="s">
        <v>434</v>
      </c>
      <c r="D212" s="877"/>
      <c r="E212" s="877"/>
      <c r="F212" s="877"/>
      <c r="G212" s="877"/>
      <c r="H212" s="877"/>
      <c r="I212" s="878"/>
      <c r="J212" s="1230"/>
      <c r="K212" s="898"/>
      <c r="M212" s="1145" t="s">
        <v>434</v>
      </c>
      <c r="N212" s="877"/>
      <c r="O212" s="877"/>
      <c r="P212" s="877"/>
      <c r="Q212" s="877"/>
      <c r="R212" s="877"/>
      <c r="S212" s="878"/>
    </row>
    <row r="213" spans="3:21" ht="18">
      <c r="C213" s="1038" t="s">
        <v>582</v>
      </c>
      <c r="D213" s="877"/>
      <c r="E213" s="877"/>
      <c r="F213" s="877"/>
      <c r="G213" s="877"/>
      <c r="H213" s="877"/>
      <c r="I213" s="878"/>
      <c r="J213" s="1230"/>
      <c r="K213" s="898"/>
      <c r="M213" s="1038" t="s">
        <v>21</v>
      </c>
      <c r="N213" s="877"/>
      <c r="O213" s="877"/>
      <c r="P213" s="877"/>
      <c r="Q213" s="877"/>
      <c r="R213" s="877"/>
      <c r="S213" s="878"/>
    </row>
    <row r="214" spans="3:21" ht="18">
      <c r="C214" s="1231" t="s">
        <v>22</v>
      </c>
      <c r="D214" s="877"/>
      <c r="E214" s="877"/>
      <c r="F214" s="877"/>
      <c r="G214" s="877"/>
      <c r="H214" s="877"/>
      <c r="I214" s="878"/>
      <c r="J214" s="1230"/>
      <c r="K214" s="898"/>
      <c r="M214" s="1231" t="s">
        <v>22</v>
      </c>
      <c r="N214" s="877"/>
      <c r="O214" s="877"/>
      <c r="P214" s="877"/>
      <c r="Q214" s="877"/>
      <c r="R214" s="877"/>
      <c r="S214" s="878"/>
    </row>
    <row r="215" spans="3:21" ht="18">
      <c r="C215" s="1232" t="s">
        <v>798</v>
      </c>
      <c r="D215" s="924"/>
      <c r="E215" s="924"/>
      <c r="F215" s="924"/>
      <c r="G215" s="924"/>
      <c r="H215" s="924"/>
      <c r="I215" s="925"/>
      <c r="J215" s="1230"/>
      <c r="K215" s="898"/>
      <c r="M215" s="1232" t="s">
        <v>798</v>
      </c>
      <c r="N215" s="924"/>
      <c r="O215" s="924"/>
      <c r="P215" s="924"/>
      <c r="Q215" s="924"/>
      <c r="R215" s="924"/>
      <c r="S215" s="925"/>
    </row>
    <row r="216" spans="3:21" ht="18">
      <c r="C216" s="1232" t="s">
        <v>799</v>
      </c>
      <c r="D216" s="924"/>
      <c r="E216" s="924"/>
      <c r="F216" s="924"/>
      <c r="G216" s="924"/>
      <c r="H216" s="924"/>
      <c r="I216" s="925"/>
      <c r="J216" s="1230"/>
      <c r="K216" s="898"/>
      <c r="M216" s="1232" t="s">
        <v>799</v>
      </c>
      <c r="N216" s="924"/>
      <c r="O216" s="924"/>
      <c r="P216" s="924"/>
      <c r="Q216" s="924"/>
      <c r="R216" s="924"/>
      <c r="S216" s="925"/>
    </row>
    <row r="217" spans="3:21" ht="18">
      <c r="C217" s="1231" t="s">
        <v>23</v>
      </c>
      <c r="D217" s="877"/>
      <c r="E217" s="877"/>
      <c r="F217" s="877"/>
      <c r="G217" s="877"/>
      <c r="H217" s="877"/>
      <c r="I217" s="878"/>
      <c r="J217" s="1230"/>
      <c r="K217" s="898"/>
      <c r="M217" s="1231" t="s">
        <v>23</v>
      </c>
      <c r="N217" s="877"/>
      <c r="O217" s="877"/>
      <c r="P217" s="877"/>
      <c r="Q217" s="877"/>
      <c r="R217" s="877"/>
      <c r="S217" s="878"/>
    </row>
    <row r="218" spans="3:21" ht="18">
      <c r="C218" s="1232" t="s">
        <v>798</v>
      </c>
      <c r="D218" s="924"/>
      <c r="E218" s="924"/>
      <c r="F218" s="924"/>
      <c r="G218" s="924"/>
      <c r="H218" s="924"/>
      <c r="I218" s="925"/>
      <c r="J218" s="1230"/>
      <c r="K218" s="898"/>
      <c r="M218" s="1232" t="s">
        <v>798</v>
      </c>
      <c r="N218" s="924"/>
      <c r="O218" s="924"/>
      <c r="P218" s="924"/>
      <c r="Q218" s="924"/>
      <c r="R218" s="924"/>
      <c r="S218" s="925"/>
    </row>
    <row r="219" spans="3:21" ht="18">
      <c r="C219" s="1232" t="s">
        <v>799</v>
      </c>
      <c r="D219" s="924"/>
      <c r="E219" s="924"/>
      <c r="F219" s="924"/>
      <c r="G219" s="924"/>
      <c r="H219" s="924"/>
      <c r="I219" s="925"/>
      <c r="J219" s="1230"/>
      <c r="K219" s="898"/>
      <c r="M219" s="1232" t="s">
        <v>799</v>
      </c>
      <c r="N219" s="924"/>
      <c r="O219" s="924"/>
      <c r="P219" s="924"/>
      <c r="Q219" s="924"/>
      <c r="R219" s="924"/>
      <c r="S219" s="925"/>
    </row>
    <row r="220" spans="3:21" ht="18">
      <c r="C220" s="1231" t="s">
        <v>24</v>
      </c>
      <c r="D220" s="877"/>
      <c r="E220" s="877"/>
      <c r="F220" s="877"/>
      <c r="G220" s="877"/>
      <c r="H220" s="877"/>
      <c r="I220" s="878"/>
      <c r="J220" s="1230"/>
      <c r="K220" s="898"/>
      <c r="M220" s="1231" t="s">
        <v>24</v>
      </c>
      <c r="N220" s="877"/>
      <c r="O220" s="877"/>
      <c r="P220" s="877"/>
      <c r="Q220" s="877"/>
      <c r="R220" s="877"/>
      <c r="S220" s="878"/>
      <c r="U220" s="857"/>
    </row>
    <row r="221" spans="3:21" ht="18">
      <c r="C221" s="1232" t="s">
        <v>798</v>
      </c>
      <c r="D221" s="924"/>
      <c r="E221" s="924"/>
      <c r="F221" s="924"/>
      <c r="G221" s="924"/>
      <c r="H221" s="924"/>
      <c r="I221" s="925"/>
      <c r="J221" s="1230"/>
      <c r="K221" s="898"/>
      <c r="M221" s="1232" t="s">
        <v>798</v>
      </c>
      <c r="N221" s="924"/>
      <c r="O221" s="924"/>
      <c r="P221" s="924"/>
      <c r="Q221" s="924"/>
      <c r="R221" s="924"/>
      <c r="S221" s="925"/>
      <c r="U221" s="857"/>
    </row>
    <row r="222" spans="3:21" ht="18">
      <c r="C222" s="1232" t="s">
        <v>799</v>
      </c>
      <c r="D222" s="924"/>
      <c r="E222" s="924"/>
      <c r="F222" s="924"/>
      <c r="G222" s="924"/>
      <c r="H222" s="924"/>
      <c r="I222" s="925"/>
      <c r="J222" s="1230"/>
      <c r="K222" s="898"/>
      <c r="M222" s="1232" t="s">
        <v>799</v>
      </c>
      <c r="N222" s="924"/>
      <c r="O222" s="924"/>
      <c r="P222" s="924"/>
      <c r="Q222" s="924"/>
      <c r="R222" s="924"/>
      <c r="S222" s="925"/>
      <c r="U222" s="857"/>
    </row>
    <row r="223" spans="3:21" ht="18">
      <c r="C223" s="1032" t="s">
        <v>583</v>
      </c>
      <c r="D223" s="877"/>
      <c r="E223" s="877"/>
      <c r="F223" s="877"/>
      <c r="G223" s="877"/>
      <c r="H223" s="877"/>
      <c r="I223" s="878"/>
      <c r="J223" s="1230"/>
      <c r="K223" s="898"/>
      <c r="M223" s="1032" t="s">
        <v>589</v>
      </c>
      <c r="N223" s="877"/>
      <c r="O223" s="877"/>
      <c r="P223" s="877"/>
      <c r="Q223" s="877"/>
      <c r="R223" s="877"/>
      <c r="S223" s="878"/>
    </row>
    <row r="224" spans="3:21" ht="21.75" customHeight="1">
      <c r="C224" s="1113" t="s">
        <v>27</v>
      </c>
      <c r="D224" s="856"/>
      <c r="E224" s="856"/>
      <c r="F224" s="856"/>
      <c r="G224" s="856"/>
      <c r="H224" s="856"/>
      <c r="I224" s="903"/>
      <c r="J224" s="1230"/>
      <c r="K224" s="898"/>
      <c r="M224" s="1113" t="s">
        <v>27</v>
      </c>
      <c r="N224" s="856"/>
      <c r="O224" s="856"/>
      <c r="P224" s="856"/>
      <c r="Q224" s="856"/>
      <c r="R224" s="856"/>
      <c r="S224" s="903"/>
    </row>
    <row r="225" spans="3:20" ht="6" customHeight="1">
      <c r="D225" s="882"/>
      <c r="E225" s="882"/>
      <c r="F225" s="882"/>
      <c r="G225" s="882"/>
      <c r="H225" s="882"/>
      <c r="I225" s="905"/>
      <c r="J225" s="1230"/>
      <c r="K225" s="898"/>
      <c r="M225" s="835"/>
      <c r="N225" s="882"/>
      <c r="O225" s="882"/>
      <c r="P225" s="882"/>
      <c r="Q225" s="882"/>
      <c r="R225" s="882"/>
      <c r="S225" s="905"/>
    </row>
    <row r="226" spans="3:20" ht="21.75" customHeight="1">
      <c r="C226" s="1113" t="s">
        <v>28</v>
      </c>
      <c r="D226" s="856"/>
      <c r="E226" s="856"/>
      <c r="F226" s="856"/>
      <c r="G226" s="856"/>
      <c r="H226" s="856"/>
      <c r="I226" s="903"/>
      <c r="J226" s="1230"/>
      <c r="K226" s="898"/>
      <c r="M226" s="1113" t="s">
        <v>28</v>
      </c>
      <c r="N226" s="856"/>
      <c r="O226" s="856"/>
      <c r="P226" s="856"/>
      <c r="Q226" s="856"/>
      <c r="R226" s="856"/>
      <c r="S226" s="903"/>
    </row>
    <row r="227" spans="3:20" ht="18">
      <c r="J227" s="1230"/>
      <c r="K227" s="898"/>
      <c r="M227" s="835"/>
      <c r="N227" s="835"/>
      <c r="O227" s="835"/>
      <c r="P227" s="835"/>
      <c r="Q227" s="835"/>
      <c r="R227" s="835"/>
      <c r="S227" s="835"/>
      <c r="T227" s="835"/>
    </row>
    <row r="228" spans="3:20" ht="18">
      <c r="C228" s="1115" t="s">
        <v>574</v>
      </c>
      <c r="D228" s="907"/>
      <c r="E228" s="907"/>
      <c r="F228" s="907"/>
      <c r="G228" s="907"/>
      <c r="H228" s="907"/>
      <c r="I228" s="906"/>
      <c r="J228" s="1230"/>
      <c r="K228" s="898"/>
      <c r="M228" s="1045" t="s">
        <v>778</v>
      </c>
    </row>
    <row r="229" spans="3:20" ht="18">
      <c r="D229" s="908"/>
      <c r="E229" s="908"/>
      <c r="F229" s="908"/>
      <c r="G229" s="908"/>
      <c r="H229" s="908"/>
      <c r="I229" s="908"/>
      <c r="J229" s="1230"/>
      <c r="K229" s="898"/>
      <c r="M229" s="1045" t="s">
        <v>779</v>
      </c>
    </row>
    <row r="230" spans="3:20" ht="18">
      <c r="C230" s="1045" t="s">
        <v>778</v>
      </c>
      <c r="D230" s="908"/>
      <c r="E230" s="908"/>
      <c r="F230" s="908"/>
      <c r="G230" s="908"/>
      <c r="H230" s="908"/>
      <c r="I230" s="908"/>
      <c r="J230" s="1230"/>
      <c r="K230" s="898"/>
    </row>
    <row r="231" spans="3:20" ht="18">
      <c r="C231" s="1045" t="s">
        <v>779</v>
      </c>
      <c r="D231" s="908"/>
      <c r="E231" s="908"/>
      <c r="F231" s="908"/>
      <c r="G231" s="908"/>
      <c r="H231" s="908"/>
      <c r="I231" s="908"/>
      <c r="J231" s="1230"/>
      <c r="K231" s="898"/>
    </row>
    <row r="232" spans="3:20" ht="18">
      <c r="C232" s="1045" t="s">
        <v>585</v>
      </c>
      <c r="D232" s="908"/>
      <c r="E232" s="908"/>
      <c r="F232" s="908"/>
      <c r="G232" s="908"/>
      <c r="H232" s="908"/>
      <c r="I232" s="908"/>
      <c r="J232" s="1230"/>
      <c r="K232" s="898"/>
    </row>
    <row r="233" spans="3:20" ht="18">
      <c r="J233" s="1230"/>
      <c r="K233" s="898"/>
    </row>
    <row r="234" spans="3:20" ht="15.6">
      <c r="C234" s="1405" t="s">
        <v>770</v>
      </c>
      <c r="D234" s="1405"/>
      <c r="E234" s="1405"/>
      <c r="F234" s="1405"/>
      <c r="G234" s="1405"/>
      <c r="H234" s="1405"/>
      <c r="I234" s="1405"/>
      <c r="J234" s="1405"/>
      <c r="K234" s="1405"/>
    </row>
    <row r="235" spans="3:20" ht="13.2" customHeight="1">
      <c r="C235" s="1230"/>
      <c r="D235" s="1230"/>
      <c r="E235" s="1230"/>
      <c r="F235" s="1230"/>
      <c r="G235" s="1230"/>
      <c r="H235" s="1230"/>
      <c r="I235" s="1230"/>
      <c r="J235" s="1230"/>
      <c r="K235" s="1230"/>
    </row>
    <row r="236" spans="3:20" ht="27.6">
      <c r="C236" s="886" t="s">
        <v>257</v>
      </c>
      <c r="D236" s="1052"/>
      <c r="E236" s="1053"/>
      <c r="F236" s="1053"/>
      <c r="G236" s="1054"/>
      <c r="H236" s="1052"/>
      <c r="I236" s="1052"/>
      <c r="J236" s="1055"/>
      <c r="K236" s="843" t="s">
        <v>587</v>
      </c>
    </row>
    <row r="237" spans="3:20" ht="14.4">
      <c r="C237" s="1492" t="s">
        <v>328</v>
      </c>
      <c r="D237" s="1335" t="s">
        <v>1</v>
      </c>
      <c r="E237" s="1337" t="s">
        <v>2</v>
      </c>
      <c r="F237" s="1338"/>
      <c r="G237" s="1339"/>
      <c r="H237" s="1340" t="s">
        <v>3</v>
      </c>
      <c r="I237" s="1299" t="s">
        <v>4</v>
      </c>
      <c r="J237" s="1301" t="s">
        <v>526</v>
      </c>
      <c r="K237" s="1303" t="s">
        <v>5</v>
      </c>
    </row>
    <row r="238" spans="3:20" ht="28.8">
      <c r="C238" s="1493"/>
      <c r="D238" s="1336"/>
      <c r="E238" s="1225" t="s">
        <v>601</v>
      </c>
      <c r="F238" s="1223" t="s">
        <v>602</v>
      </c>
      <c r="G238" s="1226" t="s">
        <v>7</v>
      </c>
      <c r="H238" s="1341"/>
      <c r="I238" s="1300"/>
      <c r="J238" s="1302"/>
      <c r="K238" s="1304"/>
    </row>
    <row r="239" spans="3:20">
      <c r="C239" s="1048"/>
      <c r="D239" s="1048"/>
      <c r="E239" s="1057"/>
      <c r="F239" s="1057"/>
      <c r="G239" s="1057"/>
      <c r="H239" s="1057"/>
      <c r="I239" s="1058"/>
      <c r="J239" s="1048"/>
      <c r="K239" s="1057"/>
    </row>
    <row r="240" spans="3:20">
      <c r="C240" s="1030" t="s">
        <v>569</v>
      </c>
      <c r="D240" s="1059"/>
      <c r="E240" s="1060"/>
      <c r="F240" s="1060"/>
      <c r="G240" s="1060"/>
      <c r="H240" s="1060"/>
      <c r="I240" s="1061"/>
      <c r="J240" s="1062"/>
      <c r="K240" s="1063"/>
    </row>
    <row r="241" spans="3:21">
      <c r="C241" s="1032" t="s">
        <v>792</v>
      </c>
      <c r="D241" s="853"/>
      <c r="E241" s="853"/>
      <c r="F241" s="853"/>
      <c r="G241" s="853"/>
      <c r="H241" s="853"/>
      <c r="I241" s="853"/>
      <c r="J241" s="853"/>
      <c r="K241" s="923"/>
    </row>
    <row r="242" spans="3:21">
      <c r="C242" s="1041" t="s">
        <v>355</v>
      </c>
      <c r="D242" s="853"/>
      <c r="E242" s="853"/>
      <c r="F242" s="853"/>
      <c r="G242" s="853"/>
      <c r="H242" s="853"/>
      <c r="I242" s="853"/>
      <c r="J242" s="853"/>
      <c r="K242" s="923"/>
    </row>
    <row r="243" spans="3:21">
      <c r="C243" s="1032" t="s">
        <v>793</v>
      </c>
      <c r="D243" s="853"/>
      <c r="E243" s="853"/>
      <c r="F243" s="853"/>
      <c r="G243" s="853"/>
      <c r="H243" s="853"/>
      <c r="I243" s="853"/>
      <c r="J243" s="853"/>
      <c r="K243" s="923"/>
    </row>
    <row r="244" spans="3:21">
      <c r="C244" s="1041" t="s">
        <v>355</v>
      </c>
      <c r="D244" s="853"/>
      <c r="E244" s="853"/>
      <c r="F244" s="853"/>
      <c r="G244" s="853"/>
      <c r="H244" s="853"/>
      <c r="I244" s="853"/>
      <c r="J244" s="853"/>
      <c r="K244" s="923"/>
    </row>
    <row r="245" spans="3:21">
      <c r="C245" s="1032"/>
      <c r="D245" s="853"/>
      <c r="E245" s="853"/>
      <c r="F245" s="853"/>
      <c r="G245" s="853"/>
      <c r="H245" s="853"/>
      <c r="I245" s="853"/>
      <c r="J245" s="853"/>
      <c r="K245" s="923"/>
    </row>
    <row r="246" spans="3:21">
      <c r="C246" s="1033" t="s">
        <v>11</v>
      </c>
      <c r="D246" s="1064"/>
      <c r="E246" s="1064"/>
      <c r="F246" s="1064"/>
      <c r="G246" s="1064"/>
      <c r="H246" s="1064"/>
      <c r="I246" s="1064"/>
      <c r="J246" s="1064"/>
      <c r="K246" s="1065"/>
      <c r="M246" s="835"/>
      <c r="N246" s="835"/>
      <c r="O246" s="835"/>
      <c r="P246" s="835"/>
      <c r="Q246" s="835"/>
      <c r="R246" s="835"/>
      <c r="S246" s="835"/>
      <c r="T246" s="835"/>
    </row>
    <row r="247" spans="3:21">
      <c r="C247" s="1036"/>
      <c r="D247" s="1066"/>
      <c r="E247" s="1066"/>
      <c r="F247" s="1066"/>
      <c r="G247" s="1066"/>
      <c r="H247" s="1066"/>
      <c r="I247" s="1066"/>
      <c r="J247" s="1066"/>
      <c r="K247" s="1067"/>
    </row>
    <row r="248" spans="3:21">
      <c r="C248" s="1037" t="s">
        <v>570</v>
      </c>
      <c r="D248" s="1066"/>
      <c r="E248" s="1066"/>
      <c r="F248" s="1066"/>
      <c r="G248" s="1066"/>
      <c r="H248" s="1066"/>
      <c r="I248" s="1066"/>
      <c r="J248" s="1066"/>
      <c r="K248" s="1067"/>
    </row>
    <row r="249" spans="3:21">
      <c r="C249" s="1032" t="s">
        <v>15</v>
      </c>
      <c r="D249" s="1066"/>
      <c r="E249" s="853"/>
      <c r="F249" s="853"/>
      <c r="G249" s="853"/>
      <c r="H249" s="853"/>
      <c r="I249" s="853"/>
      <c r="J249" s="853"/>
      <c r="K249" s="1067"/>
    </row>
    <row r="250" spans="3:21">
      <c r="C250" s="1038" t="s">
        <v>795</v>
      </c>
      <c r="D250" s="853"/>
      <c r="E250" s="853"/>
      <c r="F250" s="853"/>
      <c r="G250" s="853"/>
      <c r="H250" s="853"/>
      <c r="I250" s="853"/>
      <c r="J250" s="853"/>
      <c r="K250" s="923"/>
    </row>
    <row r="251" spans="3:21">
      <c r="C251" s="1233" t="s">
        <v>355</v>
      </c>
      <c r="D251" s="853"/>
      <c r="E251" s="853"/>
      <c r="F251" s="853"/>
      <c r="G251" s="853"/>
      <c r="H251" s="853"/>
      <c r="I251" s="853"/>
      <c r="J251" s="853"/>
      <c r="K251" s="923"/>
    </row>
    <row r="252" spans="3:21">
      <c r="C252" s="1233" t="s">
        <v>355</v>
      </c>
      <c r="D252" s="853"/>
      <c r="E252" s="853"/>
      <c r="F252" s="853"/>
      <c r="G252" s="853"/>
      <c r="H252" s="853"/>
      <c r="I252" s="853"/>
      <c r="J252" s="853"/>
      <c r="K252" s="923"/>
      <c r="M252" s="835"/>
      <c r="N252" s="835"/>
      <c r="O252" s="835"/>
      <c r="P252" s="835"/>
      <c r="Q252" s="835"/>
      <c r="R252" s="835"/>
      <c r="S252" s="835"/>
      <c r="T252" s="835"/>
      <c r="U252" s="835"/>
    </row>
    <row r="253" spans="3:21">
      <c r="C253" s="1233" t="s">
        <v>355</v>
      </c>
      <c r="D253" s="853"/>
      <c r="E253" s="853"/>
      <c r="F253" s="853"/>
      <c r="G253" s="853"/>
      <c r="H253" s="853"/>
      <c r="I253" s="853"/>
      <c r="J253" s="853"/>
      <c r="K253" s="923"/>
    </row>
    <row r="254" spans="3:21">
      <c r="C254" s="1233" t="s">
        <v>355</v>
      </c>
      <c r="D254" s="853"/>
      <c r="E254" s="853"/>
      <c r="F254" s="853"/>
      <c r="G254" s="853"/>
      <c r="H254" s="853"/>
      <c r="I254" s="853"/>
      <c r="J254" s="853"/>
      <c r="K254" s="923"/>
    </row>
    <row r="255" spans="3:21">
      <c r="C255" s="1032" t="s">
        <v>796</v>
      </c>
      <c r="D255" s="853"/>
      <c r="E255" s="853"/>
      <c r="F255" s="853"/>
      <c r="G255" s="853"/>
      <c r="H255" s="853"/>
      <c r="I255" s="853"/>
      <c r="J255" s="853"/>
      <c r="K255" s="923"/>
    </row>
    <row r="256" spans="3:21">
      <c r="C256" s="1233" t="s">
        <v>355</v>
      </c>
      <c r="D256" s="853"/>
      <c r="E256" s="853"/>
      <c r="F256" s="853"/>
      <c r="G256" s="853"/>
      <c r="H256" s="853"/>
      <c r="I256" s="853"/>
      <c r="J256" s="853"/>
      <c r="K256" s="923"/>
    </row>
    <row r="257" spans="3:11">
      <c r="C257" s="1233" t="s">
        <v>355</v>
      </c>
      <c r="D257" s="853"/>
      <c r="E257" s="853"/>
      <c r="F257" s="853"/>
      <c r="G257" s="853"/>
      <c r="H257" s="853"/>
      <c r="I257" s="853"/>
      <c r="J257" s="853"/>
      <c r="K257" s="923"/>
    </row>
    <row r="258" spans="3:11">
      <c r="C258" s="1233" t="s">
        <v>355</v>
      </c>
      <c r="D258" s="853"/>
      <c r="E258" s="853"/>
      <c r="F258" s="853"/>
      <c r="G258" s="853"/>
      <c r="H258" s="853"/>
      <c r="I258" s="853"/>
      <c r="J258" s="853"/>
      <c r="K258" s="923"/>
    </row>
    <row r="259" spans="3:11">
      <c r="C259" s="1032" t="s">
        <v>797</v>
      </c>
      <c r="D259" s="1066"/>
      <c r="E259" s="853"/>
      <c r="F259" s="853"/>
      <c r="G259" s="853"/>
      <c r="H259" s="853"/>
      <c r="I259" s="853"/>
      <c r="J259" s="853"/>
      <c r="K259" s="1067"/>
    </row>
    <row r="260" spans="3:11">
      <c r="C260" s="1233" t="s">
        <v>355</v>
      </c>
      <c r="D260" s="1066"/>
      <c r="E260" s="853"/>
      <c r="F260" s="853"/>
      <c r="G260" s="853"/>
      <c r="H260" s="853"/>
      <c r="I260" s="853"/>
      <c r="J260" s="853"/>
      <c r="K260" s="1067"/>
    </row>
    <row r="261" spans="3:11">
      <c r="C261" s="1233" t="s">
        <v>355</v>
      </c>
      <c r="D261" s="853"/>
      <c r="E261" s="853"/>
      <c r="F261" s="853"/>
      <c r="G261" s="853"/>
      <c r="H261" s="853"/>
      <c r="I261" s="853"/>
      <c r="J261" s="853"/>
      <c r="K261" s="923"/>
    </row>
    <row r="262" spans="3:11">
      <c r="C262" s="1233" t="s">
        <v>355</v>
      </c>
      <c r="D262" s="853"/>
      <c r="E262" s="853"/>
      <c r="F262" s="853"/>
      <c r="G262" s="853"/>
      <c r="H262" s="853"/>
      <c r="I262" s="853"/>
      <c r="J262" s="853"/>
      <c r="K262" s="923"/>
    </row>
    <row r="263" spans="3:11">
      <c r="C263" s="1233" t="s">
        <v>355</v>
      </c>
      <c r="D263" s="853"/>
      <c r="E263" s="853"/>
      <c r="F263" s="853"/>
      <c r="G263" s="853"/>
      <c r="H263" s="853"/>
      <c r="I263" s="853"/>
      <c r="J263" s="853"/>
      <c r="K263" s="923"/>
    </row>
    <row r="264" spans="3:11">
      <c r="C264" s="1035" t="s">
        <v>27</v>
      </c>
      <c r="D264" s="1064"/>
      <c r="E264" s="1064"/>
      <c r="F264" s="1064"/>
      <c r="G264" s="1064"/>
      <c r="H264" s="1064"/>
      <c r="I264" s="1064"/>
      <c r="J264" s="1064"/>
      <c r="K264" s="1068"/>
    </row>
    <row r="265" spans="3:11">
      <c r="C265" s="1042"/>
      <c r="D265" s="861"/>
      <c r="E265" s="861"/>
      <c r="F265" s="861"/>
      <c r="G265" s="861"/>
      <c r="H265" s="861"/>
      <c r="I265" s="861"/>
      <c r="J265" s="861"/>
      <c r="K265" s="861"/>
    </row>
    <row r="266" spans="3:11">
      <c r="C266" s="1035" t="s">
        <v>28</v>
      </c>
      <c r="D266" s="1065"/>
      <c r="E266" s="1065"/>
      <c r="F266" s="1065"/>
      <c r="G266" s="1065"/>
      <c r="H266" s="1065"/>
      <c r="I266" s="1065"/>
      <c r="J266" s="1065"/>
      <c r="K266" s="1065"/>
    </row>
    <row r="267" spans="3:11">
      <c r="C267" s="1042" t="s">
        <v>773</v>
      </c>
      <c r="D267" s="1042"/>
      <c r="E267" s="1042"/>
      <c r="F267" s="1042"/>
      <c r="G267" s="1042"/>
      <c r="H267" s="1042"/>
      <c r="I267" s="1042"/>
      <c r="J267" s="1042"/>
      <c r="K267" s="1042"/>
    </row>
    <row r="268" spans="3:11">
      <c r="C268" s="1042" t="s">
        <v>774</v>
      </c>
      <c r="D268" s="1042"/>
      <c r="E268" s="1042"/>
      <c r="F268" s="1042"/>
      <c r="G268" s="1042"/>
      <c r="H268" s="1042"/>
      <c r="I268" s="1042"/>
      <c r="J268" s="1042"/>
      <c r="K268" s="1042"/>
    </row>
    <row r="269" spans="3:11">
      <c r="C269" s="1045" t="s">
        <v>791</v>
      </c>
      <c r="D269" s="1042"/>
      <c r="E269" s="1042"/>
      <c r="F269" s="1042"/>
      <c r="G269" s="1042"/>
      <c r="H269" s="1042"/>
      <c r="I269" s="1042"/>
      <c r="J269" s="1042"/>
      <c r="K269" s="1042"/>
    </row>
    <row r="270" spans="3:11">
      <c r="C270" s="1042"/>
      <c r="D270" s="1042"/>
      <c r="E270" s="1042"/>
      <c r="F270" s="1042"/>
      <c r="G270" s="1042"/>
      <c r="H270" s="1042"/>
      <c r="I270" s="1042"/>
      <c r="J270" s="1042"/>
      <c r="K270" s="1042"/>
    </row>
    <row r="271" spans="3:11" ht="14.4">
      <c r="C271" s="1332" t="s">
        <v>771</v>
      </c>
      <c r="D271" s="1332"/>
      <c r="E271" s="1332"/>
      <c r="F271" s="1332"/>
      <c r="G271" s="1332"/>
      <c r="H271" s="1332"/>
      <c r="I271" s="1332"/>
      <c r="J271" s="1332"/>
      <c r="K271" s="1042"/>
    </row>
    <row r="272" spans="3:11" ht="14.4">
      <c r="C272" s="1228"/>
      <c r="D272" s="1228"/>
      <c r="E272" s="1228"/>
      <c r="F272" s="1228"/>
      <c r="G272" s="1228"/>
      <c r="H272" s="1228"/>
      <c r="I272" s="1228"/>
      <c r="J272" s="1228"/>
      <c r="K272" s="1042"/>
    </row>
    <row r="273" spans="3:11" ht="27.6">
      <c r="C273" s="886" t="s">
        <v>257</v>
      </c>
      <c r="D273" s="1070"/>
      <c r="E273" s="1071"/>
      <c r="F273" s="1053"/>
      <c r="G273" s="1072"/>
      <c r="H273" s="1056" t="s">
        <v>587</v>
      </c>
      <c r="I273" s="1073"/>
      <c r="K273" s="1042"/>
    </row>
    <row r="274" spans="3:11">
      <c r="C274" s="1305" t="s">
        <v>330</v>
      </c>
      <c r="D274" s="1306" t="s">
        <v>1</v>
      </c>
      <c r="E274" s="1307" t="s">
        <v>29</v>
      </c>
      <c r="F274" s="1303" t="s">
        <v>4</v>
      </c>
      <c r="G274" s="1303" t="s">
        <v>526</v>
      </c>
      <c r="H274" s="1303" t="s">
        <v>5</v>
      </c>
      <c r="I274" s="1307" t="s">
        <v>30</v>
      </c>
      <c r="K274" s="1042"/>
    </row>
    <row r="275" spans="3:11" ht="35.25" customHeight="1">
      <c r="C275" s="1305"/>
      <c r="D275" s="1306"/>
      <c r="E275" s="1307"/>
      <c r="F275" s="1304"/>
      <c r="G275" s="1304"/>
      <c r="H275" s="1304"/>
      <c r="I275" s="1307"/>
      <c r="K275" s="1042"/>
    </row>
    <row r="276" spans="3:11">
      <c r="C276" s="1048"/>
      <c r="D276" s="1048"/>
      <c r="E276" s="1057"/>
      <c r="F276" s="1057"/>
      <c r="G276" s="1057"/>
      <c r="H276" s="1057"/>
      <c r="I276" s="1057"/>
      <c r="K276" s="1042"/>
    </row>
    <row r="277" spans="3:11">
      <c r="C277" s="1030" t="s">
        <v>569</v>
      </c>
      <c r="D277" s="1063"/>
      <c r="E277" s="1063"/>
      <c r="F277" s="1063"/>
      <c r="G277" s="1063"/>
      <c r="H277" s="1063"/>
      <c r="I277" s="1063"/>
      <c r="K277" s="1042"/>
    </row>
    <row r="278" spans="3:11">
      <c r="C278" s="1032" t="s">
        <v>792</v>
      </c>
      <c r="D278" s="923"/>
      <c r="E278" s="923"/>
      <c r="F278" s="923"/>
      <c r="G278" s="923"/>
      <c r="H278" s="923"/>
      <c r="I278" s="913"/>
      <c r="K278" s="1042"/>
    </row>
    <row r="279" spans="3:11">
      <c r="C279" s="1041" t="s">
        <v>355</v>
      </c>
      <c r="D279" s="923"/>
      <c r="E279" s="923"/>
      <c r="F279" s="923"/>
      <c r="G279" s="923"/>
      <c r="H279" s="923"/>
      <c r="I279" s="913"/>
      <c r="K279" s="1042"/>
    </row>
    <row r="280" spans="3:11">
      <c r="C280" s="1032" t="s">
        <v>793</v>
      </c>
      <c r="D280" s="923"/>
      <c r="E280" s="923"/>
      <c r="F280" s="923"/>
      <c r="G280" s="923"/>
      <c r="H280" s="923"/>
      <c r="I280" s="913"/>
      <c r="K280" s="1042"/>
    </row>
    <row r="281" spans="3:11">
      <c r="C281" s="1041" t="s">
        <v>355</v>
      </c>
      <c r="D281" s="923"/>
      <c r="E281" s="923"/>
      <c r="F281" s="923"/>
      <c r="G281" s="923"/>
      <c r="H281" s="923"/>
      <c r="I281" s="913"/>
      <c r="K281" s="1042"/>
    </row>
    <row r="282" spans="3:11">
      <c r="C282" s="1032"/>
      <c r="D282" s="923"/>
      <c r="E282" s="923"/>
      <c r="F282" s="923"/>
      <c r="G282" s="923"/>
      <c r="H282" s="923"/>
      <c r="I282" s="913"/>
      <c r="K282" s="1042"/>
    </row>
    <row r="283" spans="3:11">
      <c r="C283" s="1033" t="s">
        <v>11</v>
      </c>
      <c r="D283" s="1065"/>
      <c r="E283" s="1065"/>
      <c r="F283" s="1065"/>
      <c r="G283" s="1065"/>
      <c r="H283" s="1065"/>
      <c r="I283" s="1074"/>
      <c r="K283" s="1042"/>
    </row>
    <row r="284" spans="3:11">
      <c r="C284" s="1036"/>
      <c r="D284" s="1067"/>
      <c r="E284" s="1067"/>
      <c r="F284" s="1067"/>
      <c r="G284" s="1067"/>
      <c r="H284" s="1067"/>
      <c r="I284" s="1075"/>
      <c r="K284" s="1042"/>
    </row>
    <row r="285" spans="3:11">
      <c r="C285" s="1037" t="s">
        <v>570</v>
      </c>
      <c r="D285" s="1067"/>
      <c r="E285" s="1067"/>
      <c r="F285" s="1067"/>
      <c r="G285" s="1067"/>
      <c r="H285" s="1067"/>
      <c r="I285" s="1075"/>
      <c r="K285" s="1042"/>
    </row>
    <row r="286" spans="3:11">
      <c r="C286" s="1032" t="s">
        <v>15</v>
      </c>
      <c r="D286" s="923"/>
      <c r="E286" s="923"/>
      <c r="F286" s="923"/>
      <c r="G286" s="923"/>
      <c r="H286" s="923"/>
      <c r="I286" s="913"/>
      <c r="K286" s="1042"/>
    </row>
    <row r="287" spans="3:11">
      <c r="C287" s="1038" t="s">
        <v>795</v>
      </c>
      <c r="D287" s="923"/>
      <c r="E287" s="923"/>
      <c r="F287" s="923"/>
      <c r="G287" s="923"/>
      <c r="H287" s="923"/>
      <c r="I287" s="913"/>
      <c r="K287" s="1042"/>
    </row>
    <row r="288" spans="3:11">
      <c r="C288" s="1233" t="s">
        <v>355</v>
      </c>
      <c r="D288" s="923"/>
      <c r="E288" s="923"/>
      <c r="F288" s="923"/>
      <c r="G288" s="923"/>
      <c r="H288" s="923"/>
      <c r="I288" s="913"/>
      <c r="K288" s="1042"/>
    </row>
    <row r="289" spans="1:11">
      <c r="C289" s="1233" t="s">
        <v>355</v>
      </c>
      <c r="D289" s="923"/>
      <c r="E289" s="923"/>
      <c r="F289" s="923"/>
      <c r="G289" s="923"/>
      <c r="H289" s="923"/>
      <c r="I289" s="913"/>
      <c r="K289" s="1042"/>
    </row>
    <row r="290" spans="1:11">
      <c r="C290" s="1233" t="s">
        <v>355</v>
      </c>
      <c r="D290" s="923"/>
      <c r="E290" s="923"/>
      <c r="F290" s="923"/>
      <c r="G290" s="923"/>
      <c r="H290" s="923"/>
      <c r="I290" s="913"/>
      <c r="K290" s="1042"/>
    </row>
    <row r="291" spans="1:11">
      <c r="C291" s="1233" t="s">
        <v>355</v>
      </c>
      <c r="D291" s="923"/>
      <c r="E291" s="923"/>
      <c r="F291" s="923"/>
      <c r="G291" s="923"/>
      <c r="H291" s="923"/>
      <c r="I291" s="913"/>
      <c r="K291" s="1042"/>
    </row>
    <row r="292" spans="1:11">
      <c r="C292" s="1032" t="s">
        <v>796</v>
      </c>
      <c r="D292" s="923"/>
      <c r="E292" s="923"/>
      <c r="F292" s="923"/>
      <c r="G292" s="923"/>
      <c r="H292" s="923"/>
      <c r="I292" s="913"/>
      <c r="K292" s="1042"/>
    </row>
    <row r="293" spans="1:11">
      <c r="C293" s="1233" t="s">
        <v>355</v>
      </c>
      <c r="D293" s="923"/>
      <c r="E293" s="923"/>
      <c r="F293" s="923"/>
      <c r="G293" s="923"/>
      <c r="H293" s="923"/>
      <c r="I293" s="913"/>
      <c r="K293" s="1042"/>
    </row>
    <row r="294" spans="1:11">
      <c r="C294" s="1233" t="s">
        <v>355</v>
      </c>
      <c r="D294" s="923"/>
      <c r="E294" s="923"/>
      <c r="F294" s="923"/>
      <c r="G294" s="923"/>
      <c r="H294" s="923"/>
      <c r="I294" s="913"/>
      <c r="K294" s="1042"/>
    </row>
    <row r="295" spans="1:11">
      <c r="C295" s="1233" t="s">
        <v>355</v>
      </c>
      <c r="D295" s="923"/>
      <c r="E295" s="923"/>
      <c r="F295" s="923"/>
      <c r="G295" s="923"/>
      <c r="H295" s="923"/>
      <c r="I295" s="913"/>
      <c r="K295" s="1042"/>
    </row>
    <row r="296" spans="1:11" s="1042" customFormat="1">
      <c r="A296" s="835"/>
      <c r="B296" s="835"/>
      <c r="C296" s="1032" t="s">
        <v>797</v>
      </c>
      <c r="D296" s="923"/>
      <c r="E296" s="923"/>
      <c r="F296" s="923"/>
      <c r="G296" s="923"/>
      <c r="H296" s="913"/>
      <c r="I296" s="1234"/>
    </row>
    <row r="297" spans="1:11" s="1042" customFormat="1">
      <c r="A297" s="835"/>
      <c r="B297" s="835"/>
      <c r="C297" s="1233" t="s">
        <v>355</v>
      </c>
      <c r="D297" s="923"/>
      <c r="E297" s="923"/>
      <c r="F297" s="923"/>
      <c r="G297" s="923"/>
      <c r="H297" s="913"/>
      <c r="I297" s="1234"/>
    </row>
    <row r="298" spans="1:11" s="1042" customFormat="1">
      <c r="A298" s="835"/>
      <c r="B298" s="835"/>
      <c r="C298" s="1233" t="s">
        <v>355</v>
      </c>
      <c r="D298" s="923"/>
      <c r="E298" s="923"/>
      <c r="F298" s="923"/>
      <c r="G298" s="923"/>
      <c r="H298" s="913"/>
      <c r="I298" s="1234"/>
    </row>
    <row r="299" spans="1:11" s="1042" customFormat="1">
      <c r="A299" s="835"/>
      <c r="B299" s="835"/>
      <c r="C299" s="1233" t="s">
        <v>355</v>
      </c>
      <c r="D299" s="923"/>
      <c r="E299" s="923"/>
      <c r="F299" s="923"/>
      <c r="G299" s="923"/>
      <c r="H299" s="913"/>
      <c r="I299" s="1235"/>
    </row>
    <row r="300" spans="1:11">
      <c r="C300" s="1035" t="s">
        <v>27</v>
      </c>
      <c r="D300" s="1065"/>
      <c r="E300" s="1065"/>
      <c r="F300" s="1065"/>
      <c r="G300" s="1065"/>
      <c r="H300" s="1065"/>
      <c r="I300" s="1074"/>
      <c r="K300" s="1042"/>
    </row>
    <row r="301" spans="1:11">
      <c r="C301" s="1042"/>
      <c r="D301" s="861"/>
      <c r="E301" s="861"/>
      <c r="F301" s="861"/>
      <c r="G301" s="861"/>
      <c r="H301" s="861"/>
      <c r="I301" s="1076"/>
      <c r="K301" s="1042"/>
    </row>
    <row r="302" spans="1:11">
      <c r="C302" s="1035" t="s">
        <v>28</v>
      </c>
      <c r="D302" s="1065"/>
      <c r="E302" s="1065"/>
      <c r="F302" s="1065"/>
      <c r="G302" s="1065"/>
      <c r="H302" s="1065"/>
      <c r="I302" s="1074"/>
      <c r="K302" s="1042"/>
    </row>
    <row r="303" spans="1:11">
      <c r="C303" s="1042" t="s">
        <v>773</v>
      </c>
    </row>
    <row r="304" spans="1:11">
      <c r="C304" s="1042" t="s">
        <v>774</v>
      </c>
    </row>
    <row r="305" spans="3:3">
      <c r="C305" s="1045" t="s">
        <v>791</v>
      </c>
    </row>
  </sheetData>
  <mergeCells count="67">
    <mergeCell ref="F274:F275"/>
    <mergeCell ref="C271:J271"/>
    <mergeCell ref="C274:C275"/>
    <mergeCell ref="D274:D275"/>
    <mergeCell ref="E274:E275"/>
    <mergeCell ref="G274:G275"/>
    <mergeCell ref="H274:H275"/>
    <mergeCell ref="I274:I275"/>
    <mergeCell ref="C234:K234"/>
    <mergeCell ref="C237:C238"/>
    <mergeCell ref="D237:D238"/>
    <mergeCell ref="E237:G237"/>
    <mergeCell ref="H237:H238"/>
    <mergeCell ref="I237:I238"/>
    <mergeCell ref="J237:J238"/>
    <mergeCell ref="K237:K238"/>
    <mergeCell ref="J85:J86"/>
    <mergeCell ref="K85:K86"/>
    <mergeCell ref="C122:C123"/>
    <mergeCell ref="D122:D123"/>
    <mergeCell ref="E122:E123"/>
    <mergeCell ref="G122:G123"/>
    <mergeCell ref="H122:H123"/>
    <mergeCell ref="I122:I123"/>
    <mergeCell ref="F122:F123"/>
    <mergeCell ref="T157:T158"/>
    <mergeCell ref="U157:U158"/>
    <mergeCell ref="M197:T197"/>
    <mergeCell ref="M2:U2"/>
    <mergeCell ref="M5:M6"/>
    <mergeCell ref="N5:N6"/>
    <mergeCell ref="O5:Q5"/>
    <mergeCell ref="R5:R6"/>
    <mergeCell ref="S5:S6"/>
    <mergeCell ref="T5:T6"/>
    <mergeCell ref="U5:U6"/>
    <mergeCell ref="M45:T45"/>
    <mergeCell ref="M154:U154"/>
    <mergeCell ref="M157:M158"/>
    <mergeCell ref="N157:N158"/>
    <mergeCell ref="O157:Q157"/>
    <mergeCell ref="R157:R158"/>
    <mergeCell ref="S157:S158"/>
    <mergeCell ref="C197:J197"/>
    <mergeCell ref="C157:C158"/>
    <mergeCell ref="D157:D158"/>
    <mergeCell ref="E157:G157"/>
    <mergeCell ref="H157:H158"/>
    <mergeCell ref="I157:I158"/>
    <mergeCell ref="J157:J158"/>
    <mergeCell ref="K157:K158"/>
    <mergeCell ref="C45:J45"/>
    <mergeCell ref="C154:K154"/>
    <mergeCell ref="C2:K2"/>
    <mergeCell ref="J5:J6"/>
    <mergeCell ref="K5:K6"/>
    <mergeCell ref="C5:C6"/>
    <mergeCell ref="D5:D6"/>
    <mergeCell ref="E5:G5"/>
    <mergeCell ref="H5:H6"/>
    <mergeCell ref="I5:I6"/>
    <mergeCell ref="C82:K82"/>
    <mergeCell ref="C85:C86"/>
    <mergeCell ref="D85:D86"/>
    <mergeCell ref="E85:G85"/>
    <mergeCell ref="H85:H86"/>
    <mergeCell ref="I85:I86"/>
  </mergeCells>
  <hyperlinks>
    <hyperlink ref="A1" location="Índice!A1" display="Índice!A1" xr:uid="{00000000-0004-0000-1F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24" fitToHeight="0" orientation="portrait" r:id="rId1"/>
  <headerFooter alignWithMargins="0">
    <oddFooter>&amp;L
&amp;R&amp;"Times New Roman,Normal"&amp;8Preparado pela EEM
Página &amp;P de &amp;N
&amp;D-&amp;T
&amp;F-&amp;A</oddFooter>
  </headerFooter>
  <rowBreaks count="1" manualBreakCount="1">
    <brk id="75" min="2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307"/>
  <sheetViews>
    <sheetView showGridLines="0" zoomScale="80" zoomScaleNormal="80" workbookViewId="0">
      <selection activeCell="C1" sqref="C1:K1"/>
    </sheetView>
  </sheetViews>
  <sheetFormatPr defaultColWidth="9.109375" defaultRowHeight="13.8"/>
  <cols>
    <col min="1" max="1" width="10.109375" style="835" customWidth="1"/>
    <col min="2" max="2" width="1.5546875" style="835" customWidth="1"/>
    <col min="3" max="3" width="63" style="835" bestFit="1" customWidth="1"/>
    <col min="4" max="10" width="16.6640625" style="835" customWidth="1"/>
    <col min="11" max="11" width="16.5546875" style="835" bestFit="1" customWidth="1"/>
    <col min="12" max="12" width="9.109375" style="835"/>
    <col min="13" max="13" width="58.6640625" style="837" customWidth="1"/>
    <col min="14" max="18" width="16.109375" style="837" customWidth="1"/>
    <col min="19" max="19" width="18.109375" style="837" bestFit="1" customWidth="1"/>
    <col min="20" max="21" width="16.109375" style="837" customWidth="1"/>
    <col min="22" max="16384" width="9.109375" style="835"/>
  </cols>
  <sheetData>
    <row r="1" spans="1:21" ht="35.4" customHeight="1">
      <c r="A1" s="834" t="s">
        <v>321</v>
      </c>
      <c r="C1" s="1429"/>
      <c r="D1" s="1429"/>
      <c r="E1" s="1429"/>
      <c r="F1" s="1429"/>
      <c r="G1" s="1429"/>
      <c r="H1" s="1429"/>
      <c r="I1" s="1429"/>
      <c r="J1" s="1429"/>
      <c r="K1" s="1429"/>
    </row>
    <row r="2" spans="1:21" s="919" customFormat="1" ht="30.75" customHeight="1">
      <c r="C2" s="1428" t="s">
        <v>495</v>
      </c>
      <c r="D2" s="1428"/>
      <c r="E2" s="1428"/>
      <c r="F2" s="1428"/>
      <c r="G2" s="1428"/>
      <c r="H2" s="1428"/>
      <c r="I2" s="1428"/>
      <c r="J2" s="1428"/>
      <c r="K2" s="1428"/>
      <c r="M2" s="1428" t="s">
        <v>498</v>
      </c>
      <c r="N2" s="1428"/>
      <c r="O2" s="1428"/>
      <c r="P2" s="1428"/>
      <c r="Q2" s="1428"/>
      <c r="R2" s="1428"/>
      <c r="S2" s="1428"/>
      <c r="T2" s="1428"/>
      <c r="U2" s="1428"/>
    </row>
    <row r="3" spans="1:21" ht="15.6">
      <c r="C3" s="1230"/>
      <c r="D3" s="1230"/>
      <c r="E3" s="1230"/>
      <c r="F3" s="1230"/>
      <c r="G3" s="1230"/>
      <c r="H3" s="1230"/>
      <c r="I3" s="1230"/>
      <c r="J3" s="1230"/>
      <c r="K3" s="1230"/>
      <c r="M3" s="1230"/>
      <c r="N3" s="1230"/>
      <c r="O3" s="1230"/>
      <c r="P3" s="1230"/>
      <c r="Q3" s="1230"/>
      <c r="R3" s="1230"/>
      <c r="S3" s="1230"/>
      <c r="T3" s="1230"/>
      <c r="U3" s="1230"/>
    </row>
    <row r="4" spans="1:21" ht="27.6">
      <c r="C4" s="889" t="s">
        <v>0</v>
      </c>
      <c r="D4" s="839"/>
      <c r="E4" s="840"/>
      <c r="F4" s="840"/>
      <c r="G4" s="841"/>
      <c r="H4" s="839"/>
      <c r="I4" s="839"/>
      <c r="J4" s="842"/>
      <c r="K4" s="843" t="s">
        <v>571</v>
      </c>
      <c r="M4" s="889" t="s">
        <v>0</v>
      </c>
      <c r="N4" s="839"/>
      <c r="O4" s="840"/>
      <c r="P4" s="840"/>
      <c r="Q4" s="841"/>
      <c r="R4" s="839"/>
      <c r="S4" s="839"/>
      <c r="T4" s="842"/>
      <c r="U4" s="843" t="s">
        <v>571</v>
      </c>
    </row>
    <row r="5" spans="1:21" ht="24.9" customHeight="1">
      <c r="C5" s="1409" t="s">
        <v>278</v>
      </c>
      <c r="D5" s="1407" t="s">
        <v>1</v>
      </c>
      <c r="E5" s="1326" t="s">
        <v>2</v>
      </c>
      <c r="F5" s="1316"/>
      <c r="G5" s="1327"/>
      <c r="H5" s="1328" t="s">
        <v>3</v>
      </c>
      <c r="I5" s="1329" t="s">
        <v>4</v>
      </c>
      <c r="J5" s="1433" t="s">
        <v>526</v>
      </c>
      <c r="K5" s="1308" t="s">
        <v>5</v>
      </c>
      <c r="M5" s="1409" t="s">
        <v>278</v>
      </c>
      <c r="N5" s="1407" t="s">
        <v>1</v>
      </c>
      <c r="O5" s="1326" t="s">
        <v>2</v>
      </c>
      <c r="P5" s="1316"/>
      <c r="Q5" s="1327"/>
      <c r="R5" s="1328" t="s">
        <v>3</v>
      </c>
      <c r="S5" s="1329" t="s">
        <v>4</v>
      </c>
      <c r="T5" s="1433" t="s">
        <v>526</v>
      </c>
      <c r="U5" s="1308" t="s">
        <v>5</v>
      </c>
    </row>
    <row r="6" spans="1:21" ht="28.8">
      <c r="C6" s="1430"/>
      <c r="D6" s="1408"/>
      <c r="E6" s="1148" t="s">
        <v>601</v>
      </c>
      <c r="F6" s="1149" t="s">
        <v>602</v>
      </c>
      <c r="G6" s="1226" t="s">
        <v>7</v>
      </c>
      <c r="H6" s="1319"/>
      <c r="I6" s="1321"/>
      <c r="J6" s="1434"/>
      <c r="K6" s="1309"/>
      <c r="M6" s="1430"/>
      <c r="N6" s="1408"/>
      <c r="O6" s="1148" t="s">
        <v>601</v>
      </c>
      <c r="P6" s="1149" t="s">
        <v>602</v>
      </c>
      <c r="Q6" s="1226" t="s">
        <v>7</v>
      </c>
      <c r="R6" s="1319"/>
      <c r="S6" s="1321"/>
      <c r="T6" s="1434"/>
      <c r="U6" s="1309"/>
    </row>
    <row r="7" spans="1:21" ht="9" customHeight="1">
      <c r="C7" s="845"/>
      <c r="D7" s="845"/>
      <c r="E7" s="846"/>
      <c r="F7" s="846"/>
      <c r="G7" s="846"/>
      <c r="H7" s="846"/>
      <c r="I7" s="847"/>
      <c r="J7" s="845"/>
      <c r="K7" s="846"/>
      <c r="M7" s="845"/>
      <c r="N7" s="845"/>
      <c r="O7" s="846"/>
      <c r="P7" s="846"/>
      <c r="Q7" s="846"/>
      <c r="R7" s="846"/>
      <c r="S7" s="847"/>
      <c r="T7" s="845"/>
      <c r="U7" s="846"/>
    </row>
    <row r="8" spans="1:21">
      <c r="C8" s="1030" t="s">
        <v>569</v>
      </c>
      <c r="D8" s="890"/>
      <c r="E8" s="890"/>
      <c r="F8" s="1112"/>
      <c r="G8" s="890"/>
      <c r="H8" s="890"/>
      <c r="I8" s="890"/>
      <c r="J8" s="891"/>
      <c r="K8" s="891"/>
      <c r="M8" s="1030" t="s">
        <v>569</v>
      </c>
      <c r="N8" s="848"/>
      <c r="O8" s="849"/>
      <c r="P8" s="1031"/>
      <c r="Q8" s="849"/>
      <c r="R8" s="849"/>
      <c r="S8" s="850"/>
      <c r="T8" s="851"/>
      <c r="U8" s="849"/>
    </row>
    <row r="9" spans="1:21">
      <c r="C9" s="1032" t="s">
        <v>9</v>
      </c>
      <c r="D9" s="853"/>
      <c r="E9" s="853"/>
      <c r="F9" s="853"/>
      <c r="G9" s="853"/>
      <c r="H9" s="853"/>
      <c r="I9" s="853"/>
      <c r="J9" s="853"/>
      <c r="K9" s="853"/>
      <c r="M9" s="1032" t="s">
        <v>9</v>
      </c>
      <c r="N9" s="853"/>
      <c r="O9" s="853"/>
      <c r="P9" s="853"/>
      <c r="Q9" s="853"/>
      <c r="R9" s="853"/>
      <c r="S9" s="853"/>
      <c r="T9" s="853"/>
      <c r="U9" s="854"/>
    </row>
    <row r="10" spans="1:21">
      <c r="C10" s="1032" t="s">
        <v>577</v>
      </c>
      <c r="D10" s="853"/>
      <c r="E10" s="853"/>
      <c r="F10" s="853"/>
      <c r="G10" s="853"/>
      <c r="H10" s="853"/>
      <c r="I10" s="853"/>
      <c r="J10" s="853"/>
      <c r="K10" s="853"/>
      <c r="M10" s="1032" t="s">
        <v>588</v>
      </c>
      <c r="N10" s="853"/>
      <c r="O10" s="853"/>
      <c r="P10" s="853"/>
      <c r="Q10" s="853"/>
      <c r="R10" s="853"/>
      <c r="S10" s="853"/>
      <c r="T10" s="853"/>
      <c r="U10" s="854"/>
    </row>
    <row r="11" spans="1:21">
      <c r="C11" s="1032"/>
      <c r="D11" s="853"/>
      <c r="E11" s="853"/>
      <c r="F11" s="853"/>
      <c r="G11" s="853"/>
      <c r="H11" s="853"/>
      <c r="I11" s="853"/>
      <c r="J11" s="853"/>
      <c r="K11" s="853"/>
      <c r="M11" s="1032"/>
      <c r="N11" s="853"/>
      <c r="O11" s="853"/>
      <c r="P11" s="853"/>
      <c r="Q11" s="853"/>
      <c r="R11" s="853"/>
      <c r="S11" s="853"/>
      <c r="T11" s="853"/>
      <c r="U11" s="854"/>
    </row>
    <row r="12" spans="1:21" ht="21.75" customHeight="1">
      <c r="C12" s="1113" t="s">
        <v>11</v>
      </c>
      <c r="D12" s="855"/>
      <c r="E12" s="855"/>
      <c r="F12" s="1034"/>
      <c r="G12" s="855"/>
      <c r="H12" s="855"/>
      <c r="I12" s="855"/>
      <c r="J12" s="855"/>
      <c r="K12" s="855"/>
      <c r="M12" s="1113" t="s">
        <v>11</v>
      </c>
      <c r="N12" s="855"/>
      <c r="O12" s="855"/>
      <c r="P12" s="1034"/>
      <c r="Q12" s="855"/>
      <c r="R12" s="855"/>
      <c r="S12" s="855"/>
      <c r="T12" s="855"/>
      <c r="U12" s="856"/>
    </row>
    <row r="13" spans="1:21">
      <c r="C13" s="1036"/>
      <c r="D13" s="858"/>
      <c r="E13" s="858"/>
      <c r="F13" s="858"/>
      <c r="G13" s="858"/>
      <c r="H13" s="858"/>
      <c r="I13" s="858"/>
      <c r="J13" s="858"/>
      <c r="K13" s="892"/>
      <c r="M13" s="1036"/>
      <c r="N13" s="858"/>
      <c r="O13" s="858"/>
      <c r="P13" s="858"/>
      <c r="Q13" s="858"/>
      <c r="R13" s="858"/>
      <c r="S13" s="858"/>
      <c r="T13" s="858"/>
      <c r="U13" s="859"/>
    </row>
    <row r="14" spans="1:21">
      <c r="C14" s="1037" t="s">
        <v>570</v>
      </c>
      <c r="D14" s="858"/>
      <c r="E14" s="858"/>
      <c r="F14" s="858"/>
      <c r="G14" s="858"/>
      <c r="H14" s="858"/>
      <c r="I14" s="858"/>
      <c r="J14" s="858"/>
      <c r="K14" s="859"/>
      <c r="M14" s="1037" t="s">
        <v>570</v>
      </c>
      <c r="N14" s="858"/>
      <c r="O14" s="858"/>
      <c r="P14" s="858"/>
      <c r="Q14" s="858"/>
      <c r="R14" s="858"/>
      <c r="S14" s="858"/>
      <c r="T14" s="858"/>
      <c r="U14" s="859"/>
    </row>
    <row r="15" spans="1:21">
      <c r="C15" s="1032" t="s">
        <v>578</v>
      </c>
      <c r="D15" s="853"/>
      <c r="E15" s="853"/>
      <c r="F15" s="853"/>
      <c r="G15" s="853"/>
      <c r="H15" s="853"/>
      <c r="I15" s="853"/>
      <c r="J15" s="853"/>
      <c r="K15" s="853"/>
      <c r="M15" s="1032" t="s">
        <v>578</v>
      </c>
      <c r="N15" s="853"/>
      <c r="O15" s="853"/>
      <c r="P15" s="853"/>
      <c r="Q15" s="853"/>
      <c r="R15" s="853"/>
      <c r="S15" s="853"/>
      <c r="T15" s="853"/>
      <c r="U15" s="854"/>
    </row>
    <row r="16" spans="1:21">
      <c r="C16" s="1032" t="s">
        <v>579</v>
      </c>
      <c r="D16" s="853"/>
      <c r="E16" s="853"/>
      <c r="F16" s="853"/>
      <c r="G16" s="853"/>
      <c r="H16" s="853"/>
      <c r="I16" s="853"/>
      <c r="J16" s="853"/>
      <c r="K16" s="853"/>
      <c r="M16" s="1032" t="s">
        <v>579</v>
      </c>
      <c r="N16" s="853"/>
      <c r="O16" s="853"/>
      <c r="P16" s="853"/>
      <c r="Q16" s="853"/>
      <c r="R16" s="853"/>
      <c r="S16" s="853"/>
      <c r="T16" s="853"/>
      <c r="U16" s="854"/>
    </row>
    <row r="17" spans="3:21">
      <c r="C17" s="1032" t="s">
        <v>580</v>
      </c>
      <c r="D17" s="859"/>
      <c r="E17" s="859"/>
      <c r="F17" s="1114"/>
      <c r="G17" s="859"/>
      <c r="H17" s="859"/>
      <c r="I17" s="859"/>
      <c r="J17" s="859"/>
      <c r="K17" s="853"/>
      <c r="M17" s="1032" t="s">
        <v>580</v>
      </c>
      <c r="N17" s="858"/>
      <c r="O17" s="853"/>
      <c r="P17" s="853"/>
      <c r="Q17" s="853"/>
      <c r="R17" s="853"/>
      <c r="S17" s="853"/>
      <c r="T17" s="853"/>
      <c r="U17" s="859"/>
    </row>
    <row r="18" spans="3:21">
      <c r="C18" s="1145" t="s">
        <v>434</v>
      </c>
      <c r="D18" s="853"/>
      <c r="E18" s="853"/>
      <c r="F18" s="853"/>
      <c r="G18" s="853"/>
      <c r="H18" s="853"/>
      <c r="I18" s="853"/>
      <c r="J18" s="853"/>
      <c r="K18" s="853"/>
      <c r="M18" s="1145" t="s">
        <v>434</v>
      </c>
      <c r="N18" s="853"/>
      <c r="O18" s="853"/>
      <c r="P18" s="853"/>
      <c r="Q18" s="853"/>
      <c r="R18" s="853"/>
      <c r="S18" s="853"/>
      <c r="T18" s="853"/>
      <c r="U18" s="854"/>
    </row>
    <row r="19" spans="3:21">
      <c r="C19" s="1038" t="s">
        <v>582</v>
      </c>
      <c r="D19" s="853"/>
      <c r="E19" s="853"/>
      <c r="F19" s="853"/>
      <c r="G19" s="853"/>
      <c r="H19" s="853"/>
      <c r="I19" s="853"/>
      <c r="J19" s="853"/>
      <c r="K19" s="853"/>
      <c r="M19" s="1038" t="s">
        <v>21</v>
      </c>
      <c r="N19" s="853"/>
      <c r="O19" s="853"/>
      <c r="P19" s="853"/>
      <c r="Q19" s="853"/>
      <c r="R19" s="853"/>
      <c r="S19" s="853"/>
      <c r="T19" s="853"/>
      <c r="U19" s="854"/>
    </row>
    <row r="20" spans="3:21">
      <c r="C20" s="1231" t="s">
        <v>22</v>
      </c>
      <c r="D20" s="853"/>
      <c r="E20" s="853"/>
      <c r="F20" s="853"/>
      <c r="G20" s="853"/>
      <c r="H20" s="853"/>
      <c r="I20" s="853"/>
      <c r="J20" s="853"/>
      <c r="K20" s="853"/>
      <c r="M20" s="1231" t="s">
        <v>22</v>
      </c>
      <c r="N20" s="853"/>
      <c r="O20" s="853"/>
      <c r="P20" s="853"/>
      <c r="Q20" s="853"/>
      <c r="R20" s="853"/>
      <c r="S20" s="853"/>
      <c r="T20" s="853"/>
      <c r="U20" s="854"/>
    </row>
    <row r="21" spans="3:21">
      <c r="C21" s="1232" t="s">
        <v>798</v>
      </c>
      <c r="D21" s="853"/>
      <c r="E21" s="853"/>
      <c r="F21" s="853"/>
      <c r="G21" s="853"/>
      <c r="H21" s="853"/>
      <c r="I21" s="853"/>
      <c r="J21" s="853"/>
      <c r="K21" s="853"/>
      <c r="M21" s="1232" t="s">
        <v>798</v>
      </c>
      <c r="N21" s="853"/>
      <c r="O21" s="853"/>
      <c r="P21" s="853"/>
      <c r="Q21" s="853"/>
      <c r="R21" s="853"/>
      <c r="S21" s="853"/>
      <c r="T21" s="853"/>
      <c r="U21" s="923"/>
    </row>
    <row r="22" spans="3:21">
      <c r="C22" s="1232" t="s">
        <v>799</v>
      </c>
      <c r="D22" s="853"/>
      <c r="E22" s="853"/>
      <c r="F22" s="853"/>
      <c r="G22" s="853"/>
      <c r="H22" s="853"/>
      <c r="I22" s="853"/>
      <c r="J22" s="853"/>
      <c r="K22" s="853"/>
      <c r="M22" s="1232" t="s">
        <v>799</v>
      </c>
      <c r="N22" s="853"/>
      <c r="O22" s="853"/>
      <c r="P22" s="853"/>
      <c r="Q22" s="853"/>
      <c r="R22" s="853"/>
      <c r="S22" s="853"/>
      <c r="T22" s="853"/>
      <c r="U22" s="923"/>
    </row>
    <row r="23" spans="3:21">
      <c r="C23" s="1231" t="s">
        <v>23</v>
      </c>
      <c r="D23" s="853"/>
      <c r="E23" s="853"/>
      <c r="F23" s="853"/>
      <c r="G23" s="853"/>
      <c r="H23" s="853"/>
      <c r="I23" s="853"/>
      <c r="J23" s="853"/>
      <c r="K23" s="853"/>
      <c r="M23" s="1231" t="s">
        <v>23</v>
      </c>
      <c r="N23" s="853"/>
      <c r="O23" s="853"/>
      <c r="P23" s="853"/>
      <c r="Q23" s="853"/>
      <c r="R23" s="853"/>
      <c r="S23" s="853"/>
      <c r="T23" s="853"/>
      <c r="U23" s="854"/>
    </row>
    <row r="24" spans="3:21">
      <c r="C24" s="1232" t="s">
        <v>798</v>
      </c>
      <c r="D24" s="853"/>
      <c r="E24" s="853"/>
      <c r="F24" s="853"/>
      <c r="G24" s="853"/>
      <c r="H24" s="853"/>
      <c r="I24" s="853"/>
      <c r="J24" s="853"/>
      <c r="K24" s="853"/>
      <c r="M24" s="1232" t="s">
        <v>798</v>
      </c>
      <c r="N24" s="853"/>
      <c r="O24" s="853"/>
      <c r="P24" s="853"/>
      <c r="Q24" s="853"/>
      <c r="R24" s="853"/>
      <c r="S24" s="853"/>
      <c r="T24" s="853"/>
      <c r="U24" s="923"/>
    </row>
    <row r="25" spans="3:21">
      <c r="C25" s="1232" t="s">
        <v>799</v>
      </c>
      <c r="D25" s="853"/>
      <c r="E25" s="853"/>
      <c r="F25" s="853"/>
      <c r="G25" s="853"/>
      <c r="H25" s="853"/>
      <c r="I25" s="853"/>
      <c r="J25" s="853"/>
      <c r="K25" s="853"/>
      <c r="M25" s="1232" t="s">
        <v>799</v>
      </c>
      <c r="N25" s="853"/>
      <c r="O25" s="853"/>
      <c r="P25" s="853"/>
      <c r="Q25" s="853"/>
      <c r="R25" s="853"/>
      <c r="S25" s="853"/>
      <c r="T25" s="853"/>
      <c r="U25" s="923"/>
    </row>
    <row r="26" spans="3:21">
      <c r="C26" s="1231" t="s">
        <v>24</v>
      </c>
      <c r="D26" s="853"/>
      <c r="E26" s="853"/>
      <c r="F26" s="853"/>
      <c r="G26" s="853"/>
      <c r="H26" s="853"/>
      <c r="I26" s="853"/>
      <c r="J26" s="853"/>
      <c r="K26" s="853"/>
      <c r="M26" s="1231" t="s">
        <v>24</v>
      </c>
      <c r="N26" s="853"/>
      <c r="O26" s="853"/>
      <c r="P26" s="853"/>
      <c r="Q26" s="853"/>
      <c r="R26" s="853"/>
      <c r="S26" s="853"/>
      <c r="T26" s="853"/>
      <c r="U26" s="854"/>
    </row>
    <row r="27" spans="3:21">
      <c r="C27" s="1232" t="s">
        <v>798</v>
      </c>
      <c r="D27" s="853"/>
      <c r="E27" s="853"/>
      <c r="F27" s="853"/>
      <c r="G27" s="853"/>
      <c r="H27" s="853"/>
      <c r="I27" s="853"/>
      <c r="J27" s="853"/>
      <c r="K27" s="853"/>
      <c r="M27" s="1232" t="s">
        <v>798</v>
      </c>
      <c r="N27" s="853"/>
      <c r="O27" s="853"/>
      <c r="P27" s="853"/>
      <c r="Q27" s="853"/>
      <c r="R27" s="853"/>
      <c r="S27" s="853"/>
      <c r="T27" s="853"/>
      <c r="U27" s="923"/>
    </row>
    <row r="28" spans="3:21">
      <c r="C28" s="1232" t="s">
        <v>799</v>
      </c>
      <c r="D28" s="853"/>
      <c r="E28" s="853"/>
      <c r="F28" s="853"/>
      <c r="G28" s="853"/>
      <c r="H28" s="853"/>
      <c r="I28" s="853"/>
      <c r="J28" s="853"/>
      <c r="K28" s="853"/>
      <c r="M28" s="1232" t="s">
        <v>799</v>
      </c>
      <c r="N28" s="853"/>
      <c r="O28" s="853"/>
      <c r="P28" s="853"/>
      <c r="Q28" s="853"/>
      <c r="R28" s="853"/>
      <c r="S28" s="853"/>
      <c r="T28" s="853"/>
      <c r="U28" s="923"/>
    </row>
    <row r="29" spans="3:21">
      <c r="C29" s="1032" t="s">
        <v>583</v>
      </c>
      <c r="D29" s="853"/>
      <c r="E29" s="853"/>
      <c r="F29" s="853"/>
      <c r="G29" s="853"/>
      <c r="H29" s="853"/>
      <c r="I29" s="853"/>
      <c r="J29" s="853"/>
      <c r="K29" s="853"/>
      <c r="M29" s="1032" t="s">
        <v>589</v>
      </c>
      <c r="N29" s="853"/>
      <c r="O29" s="853"/>
      <c r="P29" s="853"/>
      <c r="Q29" s="853"/>
      <c r="R29" s="853"/>
      <c r="S29" s="853"/>
      <c r="T29" s="853"/>
      <c r="U29" s="854"/>
    </row>
    <row r="30" spans="3:21">
      <c r="C30" s="1146" t="s">
        <v>26</v>
      </c>
      <c r="D30" s="853"/>
      <c r="E30" s="853"/>
      <c r="F30" s="853"/>
      <c r="G30" s="853"/>
      <c r="H30" s="853"/>
      <c r="I30" s="853"/>
      <c r="J30" s="853"/>
      <c r="K30" s="853"/>
      <c r="M30" s="1146" t="s">
        <v>26</v>
      </c>
      <c r="N30" s="853"/>
      <c r="O30" s="853"/>
      <c r="P30" s="853"/>
      <c r="Q30" s="853"/>
      <c r="R30" s="853"/>
      <c r="S30" s="853"/>
      <c r="T30" s="853"/>
      <c r="U30" s="854"/>
    </row>
    <row r="31" spans="3:21">
      <c r="C31" s="1041" t="s">
        <v>580</v>
      </c>
      <c r="D31" s="853"/>
      <c r="E31" s="853"/>
      <c r="F31" s="853"/>
      <c r="G31" s="853"/>
      <c r="H31" s="853"/>
      <c r="I31" s="853"/>
      <c r="J31" s="853"/>
      <c r="K31" s="853"/>
      <c r="M31" s="1041" t="s">
        <v>580</v>
      </c>
      <c r="N31" s="853"/>
      <c r="O31" s="853"/>
      <c r="P31" s="853"/>
      <c r="Q31" s="853"/>
      <c r="R31" s="853"/>
      <c r="S31" s="853"/>
      <c r="T31" s="853"/>
      <c r="U31" s="854"/>
    </row>
    <row r="32" spans="3:21">
      <c r="C32" s="1145" t="s">
        <v>434</v>
      </c>
      <c r="D32" s="853"/>
      <c r="E32" s="853"/>
      <c r="F32" s="853"/>
      <c r="G32" s="853"/>
      <c r="H32" s="853"/>
      <c r="I32" s="853"/>
      <c r="J32" s="853"/>
      <c r="K32" s="853"/>
      <c r="M32" s="1145" t="s">
        <v>434</v>
      </c>
      <c r="N32" s="853"/>
      <c r="O32" s="853"/>
      <c r="P32" s="853"/>
      <c r="Q32" s="853"/>
      <c r="R32" s="853"/>
      <c r="S32" s="853"/>
      <c r="T32" s="853"/>
      <c r="U32" s="854"/>
    </row>
    <row r="33" spans="1:21">
      <c r="C33" s="1038" t="s">
        <v>582</v>
      </c>
      <c r="D33" s="859"/>
      <c r="E33" s="859"/>
      <c r="F33" s="1114"/>
      <c r="G33" s="859"/>
      <c r="H33" s="859"/>
      <c r="I33" s="859"/>
      <c r="J33" s="859"/>
      <c r="K33" s="853"/>
      <c r="M33" s="1038" t="s">
        <v>21</v>
      </c>
      <c r="N33" s="853"/>
      <c r="O33" s="853"/>
      <c r="P33" s="853"/>
      <c r="Q33" s="853"/>
      <c r="R33" s="853"/>
      <c r="S33" s="853"/>
      <c r="T33" s="853"/>
      <c r="U33" s="854"/>
    </row>
    <row r="34" spans="1:21">
      <c r="C34" s="1041" t="s">
        <v>584</v>
      </c>
      <c r="D34" s="859"/>
      <c r="E34" s="859"/>
      <c r="F34" s="1114"/>
      <c r="G34" s="859"/>
      <c r="H34" s="859"/>
      <c r="I34" s="859"/>
      <c r="J34" s="859"/>
      <c r="K34" s="853"/>
      <c r="M34" s="1041" t="s">
        <v>590</v>
      </c>
      <c r="N34" s="853"/>
      <c r="O34" s="853"/>
      <c r="P34" s="853"/>
      <c r="Q34" s="853"/>
      <c r="R34" s="853"/>
      <c r="S34" s="853"/>
      <c r="T34" s="853"/>
      <c r="U34" s="854"/>
    </row>
    <row r="35" spans="1:21" ht="21.75" customHeight="1">
      <c r="C35" s="1113" t="s">
        <v>27</v>
      </c>
      <c r="D35" s="855"/>
      <c r="E35" s="855"/>
      <c r="F35" s="1034"/>
      <c r="G35" s="855"/>
      <c r="H35" s="855"/>
      <c r="I35" s="855"/>
      <c r="J35" s="855"/>
      <c r="K35" s="855"/>
      <c r="M35" s="1113" t="s">
        <v>27</v>
      </c>
      <c r="N35" s="855"/>
      <c r="O35" s="855"/>
      <c r="P35" s="1034"/>
      <c r="Q35" s="855"/>
      <c r="R35" s="855"/>
      <c r="S35" s="855"/>
      <c r="T35" s="855"/>
      <c r="U35" s="856"/>
    </row>
    <row r="36" spans="1:21" ht="6" customHeight="1">
      <c r="D36" s="861"/>
      <c r="E36" s="861"/>
      <c r="F36" s="861"/>
      <c r="G36" s="861"/>
      <c r="H36" s="861"/>
      <c r="I36" s="861"/>
      <c r="J36" s="861"/>
      <c r="K36" s="861"/>
      <c r="M36" s="835"/>
      <c r="N36" s="861"/>
      <c r="O36" s="861"/>
      <c r="P36" s="861"/>
      <c r="Q36" s="861"/>
      <c r="R36" s="861"/>
      <c r="S36" s="861"/>
      <c r="T36" s="861"/>
      <c r="U36" s="861"/>
    </row>
    <row r="37" spans="1:21" ht="21.75" customHeight="1">
      <c r="C37" s="1113" t="s">
        <v>28</v>
      </c>
      <c r="D37" s="856"/>
      <c r="E37" s="856"/>
      <c r="F37" s="926"/>
      <c r="G37" s="856"/>
      <c r="H37" s="893"/>
      <c r="I37" s="856"/>
      <c r="J37" s="856"/>
      <c r="K37" s="856"/>
      <c r="M37" s="1113" t="s">
        <v>28</v>
      </c>
      <c r="N37" s="856"/>
      <c r="O37" s="856"/>
      <c r="P37" s="926"/>
      <c r="Q37" s="856"/>
      <c r="R37" s="856"/>
      <c r="S37" s="856"/>
      <c r="T37" s="856"/>
      <c r="U37" s="856"/>
    </row>
    <row r="38" spans="1:21">
      <c r="C38" s="894"/>
      <c r="M38" s="835"/>
      <c r="N38" s="835"/>
      <c r="O38" s="835"/>
      <c r="P38" s="835"/>
      <c r="Q38" s="835"/>
      <c r="R38" s="835"/>
      <c r="S38" s="835"/>
      <c r="T38" s="835"/>
      <c r="U38" s="835"/>
    </row>
    <row r="39" spans="1:21">
      <c r="C39" s="1115" t="s">
        <v>574</v>
      </c>
      <c r="D39" s="896"/>
      <c r="E39" s="896"/>
      <c r="F39" s="1116"/>
      <c r="G39" s="896"/>
      <c r="H39" s="896"/>
      <c r="I39" s="896"/>
      <c r="J39" s="896"/>
      <c r="K39" s="896"/>
      <c r="M39" s="1045" t="s">
        <v>778</v>
      </c>
      <c r="N39" s="835"/>
      <c r="O39" s="835"/>
      <c r="P39" s="835"/>
      <c r="Q39" s="835"/>
      <c r="R39" s="835"/>
      <c r="S39" s="835"/>
      <c r="T39" s="835"/>
      <c r="U39" s="835"/>
    </row>
    <row r="40" spans="1:21">
      <c r="C40" s="1046"/>
      <c r="M40" s="1045" t="s">
        <v>779</v>
      </c>
      <c r="N40" s="835"/>
      <c r="O40" s="835"/>
      <c r="P40" s="835"/>
      <c r="Q40" s="835"/>
      <c r="R40" s="835"/>
      <c r="S40" s="835"/>
      <c r="T40" s="835"/>
      <c r="U40" s="835"/>
    </row>
    <row r="41" spans="1:21">
      <c r="C41" s="1045" t="s">
        <v>778</v>
      </c>
      <c r="N41" s="835"/>
      <c r="O41" s="835"/>
      <c r="P41" s="835"/>
      <c r="Q41" s="835"/>
      <c r="R41" s="835"/>
      <c r="S41" s="835"/>
      <c r="T41" s="835"/>
      <c r="U41" s="835"/>
    </row>
    <row r="42" spans="1:21">
      <c r="C42" s="1045" t="s">
        <v>779</v>
      </c>
      <c r="N42" s="835"/>
      <c r="O42" s="835"/>
      <c r="P42" s="835"/>
      <c r="Q42" s="835"/>
      <c r="R42" s="835"/>
      <c r="S42" s="835"/>
      <c r="T42" s="835"/>
      <c r="U42" s="835"/>
    </row>
    <row r="43" spans="1:21">
      <c r="C43" s="1045" t="s">
        <v>585</v>
      </c>
      <c r="M43" s="835"/>
      <c r="N43" s="835"/>
      <c r="O43" s="835"/>
      <c r="P43" s="835"/>
      <c r="Q43" s="835"/>
      <c r="R43" s="835"/>
      <c r="S43" s="835"/>
      <c r="T43" s="835"/>
      <c r="U43" s="835"/>
    </row>
    <row r="44" spans="1:21">
      <c r="M44" s="835"/>
      <c r="N44" s="835"/>
      <c r="O44" s="835"/>
      <c r="P44" s="835"/>
      <c r="Q44" s="835"/>
      <c r="R44" s="835"/>
      <c r="S44" s="835"/>
      <c r="T44" s="835"/>
      <c r="U44" s="835"/>
    </row>
    <row r="45" spans="1:21" s="919" customFormat="1" ht="36" customHeight="1">
      <c r="A45" s="921"/>
      <c r="C45" s="1428" t="s">
        <v>496</v>
      </c>
      <c r="D45" s="1428"/>
      <c r="E45" s="1428"/>
      <c r="F45" s="1428"/>
      <c r="G45" s="1428"/>
      <c r="H45" s="1428"/>
      <c r="I45" s="1428"/>
      <c r="J45" s="1428"/>
      <c r="M45" s="1428" t="s">
        <v>497</v>
      </c>
      <c r="N45" s="1428"/>
      <c r="O45" s="1428"/>
      <c r="P45" s="1428"/>
      <c r="Q45" s="1428"/>
      <c r="R45" s="1428"/>
      <c r="S45" s="1428"/>
      <c r="T45" s="1428"/>
    </row>
    <row r="46" spans="1:21" s="919" customFormat="1" ht="36" customHeight="1">
      <c r="A46" s="921"/>
      <c r="C46" s="1229"/>
      <c r="D46" s="1229"/>
      <c r="E46" s="1229"/>
      <c r="F46" s="1229"/>
      <c r="G46" s="1229"/>
      <c r="H46" s="1229"/>
      <c r="I46" s="1229"/>
      <c r="J46" s="1229"/>
      <c r="M46" s="1229"/>
      <c r="N46" s="1229"/>
      <c r="O46" s="1229"/>
      <c r="P46" s="1229"/>
      <c r="Q46" s="1229"/>
      <c r="R46" s="1229"/>
      <c r="S46" s="1229"/>
      <c r="T46" s="1229"/>
    </row>
    <row r="47" spans="1:21" ht="27.6">
      <c r="C47" s="889" t="s">
        <v>0</v>
      </c>
      <c r="D47" s="870"/>
      <c r="E47" s="871"/>
      <c r="F47" s="840"/>
      <c r="G47" s="899"/>
      <c r="H47" s="843" t="s">
        <v>571</v>
      </c>
      <c r="I47" s="843"/>
      <c r="J47" s="901"/>
      <c r="K47" s="901"/>
      <c r="M47" s="889" t="s">
        <v>0</v>
      </c>
      <c r="N47" s="870"/>
      <c r="O47" s="871"/>
      <c r="P47" s="840"/>
      <c r="Q47" s="899"/>
      <c r="R47" s="843" t="s">
        <v>571</v>
      </c>
      <c r="S47" s="843"/>
      <c r="U47" s="835"/>
    </row>
    <row r="48" spans="1:21" ht="50.1" customHeight="1">
      <c r="C48" s="900" t="s">
        <v>61</v>
      </c>
      <c r="D48" s="875" t="s">
        <v>1</v>
      </c>
      <c r="E48" s="844" t="s">
        <v>29</v>
      </c>
      <c r="F48" s="844" t="s">
        <v>4</v>
      </c>
      <c r="G48" s="844" t="s">
        <v>526</v>
      </c>
      <c r="H48" s="844" t="s">
        <v>5</v>
      </c>
      <c r="I48" s="844" t="s">
        <v>30</v>
      </c>
      <c r="J48" s="901"/>
      <c r="K48" s="930"/>
      <c r="M48" s="900" t="s">
        <v>61</v>
      </c>
      <c r="N48" s="875" t="s">
        <v>1</v>
      </c>
      <c r="O48" s="844" t="s">
        <v>29</v>
      </c>
      <c r="P48" s="844" t="s">
        <v>4</v>
      </c>
      <c r="Q48" s="844" t="s">
        <v>526</v>
      </c>
      <c r="R48" s="844" t="s">
        <v>5</v>
      </c>
      <c r="S48" s="844" t="s">
        <v>30</v>
      </c>
      <c r="U48" s="835"/>
    </row>
    <row r="49" spans="3:19" ht="9" customHeight="1">
      <c r="C49" s="845"/>
      <c r="D49" s="845"/>
      <c r="E49" s="846"/>
      <c r="F49" s="846"/>
      <c r="G49" s="846"/>
      <c r="J49" s="901"/>
      <c r="K49" s="901"/>
      <c r="M49" s="845"/>
      <c r="N49" s="845"/>
      <c r="O49" s="846"/>
      <c r="P49" s="846"/>
      <c r="Q49" s="846"/>
      <c r="R49" s="835"/>
      <c r="S49" s="835"/>
    </row>
    <row r="50" spans="3:19">
      <c r="C50" s="1030" t="s">
        <v>569</v>
      </c>
      <c r="D50" s="876"/>
      <c r="E50" s="876"/>
      <c r="F50" s="876"/>
      <c r="G50" s="876"/>
      <c r="H50" s="876"/>
      <c r="I50" s="876"/>
      <c r="J50" s="901"/>
      <c r="K50" s="932"/>
      <c r="M50" s="1030" t="s">
        <v>569</v>
      </c>
      <c r="N50" s="876"/>
      <c r="O50" s="876"/>
      <c r="P50" s="876"/>
      <c r="Q50" s="876"/>
      <c r="R50" s="876"/>
      <c r="S50" s="876"/>
    </row>
    <row r="51" spans="3:19">
      <c r="C51" s="1032" t="s">
        <v>9</v>
      </c>
      <c r="D51" s="877"/>
      <c r="E51" s="877"/>
      <c r="F51" s="877"/>
      <c r="G51" s="877"/>
      <c r="H51" s="877"/>
      <c r="I51" s="878"/>
      <c r="J51" s="901"/>
      <c r="K51" s="932"/>
      <c r="M51" s="1032" t="s">
        <v>9</v>
      </c>
      <c r="N51" s="877"/>
      <c r="O51" s="877"/>
      <c r="P51" s="877"/>
      <c r="Q51" s="877"/>
      <c r="R51" s="877"/>
      <c r="S51" s="878"/>
    </row>
    <row r="52" spans="3:19" ht="15" customHeight="1">
      <c r="C52" s="1032" t="s">
        <v>577</v>
      </c>
      <c r="D52" s="877"/>
      <c r="E52" s="877"/>
      <c r="F52" s="877"/>
      <c r="G52" s="877"/>
      <c r="H52" s="877"/>
      <c r="I52" s="878"/>
      <c r="J52" s="901"/>
      <c r="K52" s="932"/>
      <c r="M52" s="1032" t="s">
        <v>588</v>
      </c>
      <c r="N52" s="877"/>
      <c r="O52" s="877"/>
      <c r="P52" s="877"/>
      <c r="Q52" s="877"/>
      <c r="R52" s="877"/>
      <c r="S52" s="878"/>
    </row>
    <row r="53" spans="3:19">
      <c r="C53" s="1032"/>
      <c r="D53" s="877"/>
      <c r="E53" s="877"/>
      <c r="F53" s="877"/>
      <c r="G53" s="877"/>
      <c r="H53" s="877"/>
      <c r="I53" s="902"/>
      <c r="J53" s="901"/>
      <c r="K53" s="932"/>
      <c r="M53" s="1032"/>
      <c r="N53" s="877"/>
      <c r="O53" s="877"/>
      <c r="P53" s="877"/>
      <c r="Q53" s="877"/>
      <c r="R53" s="877"/>
      <c r="S53" s="902"/>
    </row>
    <row r="54" spans="3:19" ht="21.75" customHeight="1">
      <c r="C54" s="1113" t="s">
        <v>11</v>
      </c>
      <c r="D54" s="856"/>
      <c r="E54" s="856"/>
      <c r="F54" s="856"/>
      <c r="G54" s="856"/>
      <c r="H54" s="856"/>
      <c r="I54" s="903"/>
      <c r="J54" s="901"/>
      <c r="K54" s="932"/>
      <c r="M54" s="1113" t="s">
        <v>11</v>
      </c>
      <c r="N54" s="856"/>
      <c r="O54" s="856"/>
      <c r="P54" s="856"/>
      <c r="Q54" s="856"/>
      <c r="R54" s="856"/>
      <c r="S54" s="903"/>
    </row>
    <row r="55" spans="3:19">
      <c r="C55" s="1036"/>
      <c r="D55" s="880"/>
      <c r="E55" s="880"/>
      <c r="F55" s="880"/>
      <c r="G55" s="880"/>
      <c r="H55" s="880"/>
      <c r="I55" s="904"/>
      <c r="J55" s="901"/>
      <c r="K55" s="932"/>
      <c r="M55" s="1036"/>
      <c r="N55" s="880"/>
      <c r="O55" s="880"/>
      <c r="P55" s="880"/>
      <c r="Q55" s="880"/>
      <c r="R55" s="880"/>
      <c r="S55" s="904"/>
    </row>
    <row r="56" spans="3:19">
      <c r="C56" s="1037" t="s">
        <v>570</v>
      </c>
      <c r="D56" s="880"/>
      <c r="E56" s="880"/>
      <c r="F56" s="880"/>
      <c r="G56" s="880"/>
      <c r="H56" s="880"/>
      <c r="I56" s="904"/>
      <c r="J56" s="901"/>
      <c r="K56" s="932"/>
      <c r="M56" s="1037" t="s">
        <v>570</v>
      </c>
      <c r="N56" s="880"/>
      <c r="O56" s="880"/>
      <c r="P56" s="880"/>
      <c r="Q56" s="880"/>
      <c r="R56" s="880"/>
      <c r="S56" s="904"/>
    </row>
    <row r="57" spans="3:19">
      <c r="C57" s="1032" t="s">
        <v>578</v>
      </c>
      <c r="D57" s="877"/>
      <c r="E57" s="877"/>
      <c r="F57" s="877"/>
      <c r="G57" s="877"/>
      <c r="H57" s="877"/>
      <c r="I57" s="878"/>
      <c r="J57" s="901"/>
      <c r="K57" s="932"/>
      <c r="M57" s="1032" t="s">
        <v>578</v>
      </c>
      <c r="N57" s="877"/>
      <c r="O57" s="877"/>
      <c r="P57" s="877"/>
      <c r="Q57" s="877"/>
      <c r="R57" s="877"/>
      <c r="S57" s="878"/>
    </row>
    <row r="58" spans="3:19">
      <c r="C58" s="1032" t="s">
        <v>579</v>
      </c>
      <c r="D58" s="877"/>
      <c r="E58" s="877"/>
      <c r="F58" s="877"/>
      <c r="G58" s="877"/>
      <c r="H58" s="877"/>
      <c r="I58" s="878"/>
      <c r="J58" s="901"/>
      <c r="K58" s="932"/>
      <c r="M58" s="1032" t="s">
        <v>579</v>
      </c>
      <c r="N58" s="877"/>
      <c r="O58" s="877"/>
      <c r="P58" s="877"/>
      <c r="Q58" s="877"/>
      <c r="R58" s="877"/>
      <c r="S58" s="878"/>
    </row>
    <row r="59" spans="3:19">
      <c r="C59" s="1032" t="s">
        <v>580</v>
      </c>
      <c r="D59" s="880"/>
      <c r="E59" s="877"/>
      <c r="F59" s="877"/>
      <c r="G59" s="877"/>
      <c r="H59" s="877"/>
      <c r="I59" s="878"/>
      <c r="J59" s="901"/>
      <c r="K59" s="932"/>
      <c r="M59" s="1032" t="s">
        <v>580</v>
      </c>
      <c r="N59" s="880"/>
      <c r="O59" s="877"/>
      <c r="P59" s="877"/>
      <c r="Q59" s="877"/>
      <c r="R59" s="877"/>
      <c r="S59" s="878"/>
    </row>
    <row r="60" spans="3:19">
      <c r="C60" s="1145" t="s">
        <v>434</v>
      </c>
      <c r="D60" s="877"/>
      <c r="E60" s="877"/>
      <c r="F60" s="877"/>
      <c r="G60" s="877"/>
      <c r="H60" s="877"/>
      <c r="I60" s="878"/>
      <c r="J60" s="901"/>
      <c r="K60" s="932"/>
      <c r="M60" s="1145" t="s">
        <v>434</v>
      </c>
      <c r="N60" s="877"/>
      <c r="O60" s="877"/>
      <c r="P60" s="877"/>
      <c r="Q60" s="877"/>
      <c r="R60" s="877"/>
      <c r="S60" s="878"/>
    </row>
    <row r="61" spans="3:19">
      <c r="C61" s="1038" t="s">
        <v>582</v>
      </c>
      <c r="D61" s="877"/>
      <c r="E61" s="877"/>
      <c r="F61" s="877"/>
      <c r="G61" s="877"/>
      <c r="H61" s="877"/>
      <c r="I61" s="878"/>
      <c r="J61" s="901"/>
      <c r="K61" s="932"/>
      <c r="M61" s="1038" t="s">
        <v>21</v>
      </c>
      <c r="N61" s="877"/>
      <c r="O61" s="877"/>
      <c r="P61" s="877"/>
      <c r="Q61" s="877"/>
      <c r="R61" s="877"/>
      <c r="S61" s="878"/>
    </row>
    <row r="62" spans="3:19">
      <c r="C62" s="1231" t="s">
        <v>22</v>
      </c>
      <c r="D62" s="877"/>
      <c r="E62" s="877"/>
      <c r="F62" s="877"/>
      <c r="G62" s="877"/>
      <c r="H62" s="877"/>
      <c r="I62" s="878"/>
      <c r="J62" s="901"/>
      <c r="K62" s="932"/>
      <c r="M62" s="1231" t="s">
        <v>22</v>
      </c>
      <c r="N62" s="877"/>
      <c r="O62" s="877"/>
      <c r="P62" s="877"/>
      <c r="Q62" s="877"/>
      <c r="R62" s="877"/>
      <c r="S62" s="878"/>
    </row>
    <row r="63" spans="3:19">
      <c r="C63" s="1232" t="s">
        <v>798</v>
      </c>
      <c r="D63" s="924"/>
      <c r="E63" s="924"/>
      <c r="F63" s="924"/>
      <c r="G63" s="924"/>
      <c r="H63" s="924"/>
      <c r="I63" s="925"/>
      <c r="J63" s="901"/>
      <c r="K63" s="932"/>
      <c r="M63" s="1232" t="s">
        <v>798</v>
      </c>
      <c r="N63" s="924"/>
      <c r="O63" s="924"/>
      <c r="P63" s="924"/>
      <c r="Q63" s="924"/>
      <c r="R63" s="924"/>
      <c r="S63" s="925"/>
    </row>
    <row r="64" spans="3:19">
      <c r="C64" s="1232" t="s">
        <v>799</v>
      </c>
      <c r="D64" s="924"/>
      <c r="E64" s="924"/>
      <c r="F64" s="924"/>
      <c r="G64" s="924"/>
      <c r="H64" s="924"/>
      <c r="I64" s="925"/>
      <c r="J64" s="901"/>
      <c r="K64" s="932"/>
      <c r="M64" s="1232" t="s">
        <v>799</v>
      </c>
      <c r="N64" s="924"/>
      <c r="O64" s="924"/>
      <c r="P64" s="924"/>
      <c r="Q64" s="924"/>
      <c r="R64" s="924"/>
      <c r="S64" s="925"/>
    </row>
    <row r="65" spans="3:21">
      <c r="C65" s="1231" t="s">
        <v>23</v>
      </c>
      <c r="D65" s="877"/>
      <c r="E65" s="877"/>
      <c r="F65" s="877"/>
      <c r="G65" s="877"/>
      <c r="H65" s="877"/>
      <c r="I65" s="878"/>
      <c r="J65" s="901"/>
      <c r="K65" s="932"/>
      <c r="M65" s="1231" t="s">
        <v>23</v>
      </c>
      <c r="N65" s="877"/>
      <c r="O65" s="877"/>
      <c r="P65" s="877"/>
      <c r="Q65" s="877"/>
      <c r="R65" s="877"/>
      <c r="S65" s="878"/>
    </row>
    <row r="66" spans="3:21">
      <c r="C66" s="1232" t="s">
        <v>798</v>
      </c>
      <c r="D66" s="924"/>
      <c r="E66" s="924"/>
      <c r="F66" s="924"/>
      <c r="G66" s="924"/>
      <c r="H66" s="924"/>
      <c r="I66" s="925"/>
      <c r="J66" s="901"/>
      <c r="K66" s="932"/>
      <c r="M66" s="1232" t="s">
        <v>798</v>
      </c>
      <c r="N66" s="924"/>
      <c r="O66" s="924"/>
      <c r="P66" s="924"/>
      <c r="Q66" s="924"/>
      <c r="R66" s="924"/>
      <c r="S66" s="925"/>
    </row>
    <row r="67" spans="3:21">
      <c r="C67" s="1232" t="s">
        <v>799</v>
      </c>
      <c r="D67" s="924"/>
      <c r="E67" s="924"/>
      <c r="F67" s="924"/>
      <c r="G67" s="924"/>
      <c r="H67" s="924"/>
      <c r="I67" s="925"/>
      <c r="J67" s="901"/>
      <c r="K67" s="932"/>
      <c r="M67" s="1232" t="s">
        <v>799</v>
      </c>
      <c r="N67" s="924"/>
      <c r="O67" s="924"/>
      <c r="P67" s="924"/>
      <c r="Q67" s="924"/>
      <c r="R67" s="924"/>
      <c r="S67" s="925"/>
    </row>
    <row r="68" spans="3:21">
      <c r="C68" s="1231" t="s">
        <v>24</v>
      </c>
      <c r="D68" s="877"/>
      <c r="E68" s="877"/>
      <c r="F68" s="877"/>
      <c r="G68" s="877"/>
      <c r="H68" s="877"/>
      <c r="I68" s="878"/>
      <c r="J68" s="901"/>
      <c r="K68" s="932"/>
      <c r="M68" s="1231" t="s">
        <v>24</v>
      </c>
      <c r="N68" s="877"/>
      <c r="O68" s="877"/>
      <c r="P68" s="877"/>
      <c r="Q68" s="877"/>
      <c r="R68" s="877"/>
      <c r="S68" s="878"/>
      <c r="U68" s="857"/>
    </row>
    <row r="69" spans="3:21">
      <c r="C69" s="1232" t="s">
        <v>798</v>
      </c>
      <c r="D69" s="924"/>
      <c r="E69" s="924"/>
      <c r="F69" s="924"/>
      <c r="G69" s="924"/>
      <c r="H69" s="924"/>
      <c r="I69" s="925"/>
      <c r="J69" s="901"/>
      <c r="K69" s="932"/>
      <c r="M69" s="1232" t="s">
        <v>798</v>
      </c>
      <c r="N69" s="924"/>
      <c r="O69" s="924"/>
      <c r="P69" s="924"/>
      <c r="Q69" s="924"/>
      <c r="R69" s="924"/>
      <c r="S69" s="925"/>
      <c r="U69" s="857"/>
    </row>
    <row r="70" spans="3:21">
      <c r="C70" s="1232" t="s">
        <v>799</v>
      </c>
      <c r="D70" s="924"/>
      <c r="E70" s="924"/>
      <c r="F70" s="924"/>
      <c r="G70" s="924"/>
      <c r="H70" s="924"/>
      <c r="I70" s="925"/>
      <c r="J70" s="901"/>
      <c r="K70" s="932"/>
      <c r="M70" s="1232" t="s">
        <v>799</v>
      </c>
      <c r="N70" s="924"/>
      <c r="O70" s="924"/>
      <c r="P70" s="924"/>
      <c r="Q70" s="924"/>
      <c r="R70" s="924"/>
      <c r="S70" s="925"/>
      <c r="U70" s="857"/>
    </row>
    <row r="71" spans="3:21">
      <c r="C71" s="1032" t="s">
        <v>583</v>
      </c>
      <c r="D71" s="877"/>
      <c r="E71" s="877"/>
      <c r="F71" s="877"/>
      <c r="G71" s="877"/>
      <c r="H71" s="877"/>
      <c r="I71" s="878"/>
      <c r="J71" s="901"/>
      <c r="K71" s="932"/>
      <c r="M71" s="1032" t="s">
        <v>589</v>
      </c>
      <c r="N71" s="877"/>
      <c r="O71" s="877"/>
      <c r="P71" s="877"/>
      <c r="Q71" s="877"/>
      <c r="R71" s="877"/>
      <c r="S71" s="878"/>
    </row>
    <row r="72" spans="3:21" ht="21.75" customHeight="1">
      <c r="C72" s="1113" t="s">
        <v>27</v>
      </c>
      <c r="D72" s="856"/>
      <c r="E72" s="856"/>
      <c r="F72" s="856"/>
      <c r="G72" s="856"/>
      <c r="H72" s="856"/>
      <c r="I72" s="903"/>
      <c r="J72" s="901"/>
      <c r="K72" s="932"/>
      <c r="M72" s="1113" t="s">
        <v>27</v>
      </c>
      <c r="N72" s="856"/>
      <c r="O72" s="856"/>
      <c r="P72" s="856"/>
      <c r="Q72" s="856"/>
      <c r="R72" s="856"/>
      <c r="S72" s="903"/>
    </row>
    <row r="73" spans="3:21" ht="6" customHeight="1">
      <c r="D73" s="882"/>
      <c r="E73" s="882"/>
      <c r="F73" s="882"/>
      <c r="G73" s="882"/>
      <c r="H73" s="882"/>
      <c r="I73" s="905"/>
      <c r="J73" s="901"/>
      <c r="K73" s="932"/>
      <c r="M73" s="835"/>
      <c r="N73" s="882"/>
      <c r="O73" s="882"/>
      <c r="P73" s="882"/>
      <c r="Q73" s="882"/>
      <c r="R73" s="882"/>
      <c r="S73" s="905"/>
    </row>
    <row r="74" spans="3:21" ht="21.75" customHeight="1">
      <c r="C74" s="1113" t="s">
        <v>28</v>
      </c>
      <c r="D74" s="856"/>
      <c r="E74" s="856"/>
      <c r="F74" s="856"/>
      <c r="G74" s="856"/>
      <c r="H74" s="856"/>
      <c r="I74" s="903"/>
      <c r="J74" s="901"/>
      <c r="K74" s="932"/>
      <c r="M74" s="1113" t="s">
        <v>28</v>
      </c>
      <c r="N74" s="856"/>
      <c r="O74" s="856"/>
      <c r="P74" s="856"/>
      <c r="Q74" s="856"/>
      <c r="R74" s="856"/>
      <c r="S74" s="903"/>
    </row>
    <row r="75" spans="3:21" ht="9" customHeight="1">
      <c r="M75" s="835"/>
      <c r="N75" s="835"/>
      <c r="O75" s="835"/>
      <c r="P75" s="835"/>
      <c r="Q75" s="835"/>
      <c r="R75" s="835"/>
      <c r="S75" s="835"/>
      <c r="T75" s="835"/>
    </row>
    <row r="76" spans="3:21" ht="29.4" customHeight="1">
      <c r="C76" s="1115" t="s">
        <v>574</v>
      </c>
      <c r="D76" s="907"/>
      <c r="E76" s="907"/>
      <c r="F76" s="907"/>
      <c r="G76" s="907"/>
      <c r="H76" s="907"/>
      <c r="I76" s="907"/>
      <c r="K76" s="906"/>
      <c r="M76" s="1045" t="s">
        <v>778</v>
      </c>
    </row>
    <row r="77" spans="3:21">
      <c r="D77" s="908"/>
      <c r="E77" s="908"/>
      <c r="F77" s="908"/>
      <c r="G77" s="908"/>
      <c r="H77" s="908"/>
      <c r="I77" s="908"/>
      <c r="J77" s="908"/>
      <c r="M77" s="1045" t="s">
        <v>779</v>
      </c>
    </row>
    <row r="78" spans="3:21">
      <c r="C78" s="1045" t="s">
        <v>778</v>
      </c>
      <c r="D78" s="908"/>
      <c r="E78" s="908"/>
      <c r="F78" s="908"/>
      <c r="G78" s="908"/>
      <c r="H78" s="908"/>
      <c r="I78" s="908"/>
      <c r="J78" s="908"/>
    </row>
    <row r="79" spans="3:21">
      <c r="C79" s="1045" t="s">
        <v>779</v>
      </c>
      <c r="D79" s="908"/>
      <c r="E79" s="908"/>
      <c r="F79" s="908"/>
      <c r="G79" s="908"/>
      <c r="H79" s="908"/>
      <c r="I79" s="908"/>
      <c r="J79" s="908"/>
    </row>
    <row r="80" spans="3:21">
      <c r="C80" s="1045" t="s">
        <v>585</v>
      </c>
      <c r="D80" s="908"/>
      <c r="E80" s="908"/>
      <c r="F80" s="908"/>
      <c r="G80" s="908"/>
      <c r="H80" s="908"/>
      <c r="I80" s="908"/>
      <c r="J80" s="908"/>
    </row>
    <row r="81" spans="3:21">
      <c r="C81" s="901"/>
      <c r="D81" s="911"/>
      <c r="E81" s="911"/>
      <c r="F81" s="911"/>
      <c r="G81" s="911"/>
      <c r="H81" s="911"/>
      <c r="I81" s="911"/>
      <c r="J81" s="911"/>
      <c r="K81" s="901"/>
      <c r="M81" s="835"/>
      <c r="N81" s="835"/>
      <c r="O81" s="835"/>
      <c r="P81" s="835"/>
      <c r="Q81" s="835"/>
      <c r="R81" s="835"/>
      <c r="S81" s="835"/>
      <c r="T81" s="835"/>
      <c r="U81" s="835"/>
    </row>
    <row r="82" spans="3:21" ht="15" customHeight="1">
      <c r="C82" s="1332" t="s">
        <v>592</v>
      </c>
      <c r="D82" s="1332"/>
      <c r="E82" s="1332"/>
      <c r="F82" s="1332"/>
      <c r="G82" s="1332"/>
      <c r="H82" s="1332"/>
      <c r="I82" s="1332"/>
      <c r="J82" s="1332"/>
      <c r="K82" s="1332"/>
      <c r="M82" s="835"/>
      <c r="N82" s="835"/>
      <c r="O82" s="835"/>
      <c r="P82" s="835"/>
      <c r="Q82" s="835"/>
      <c r="R82" s="835"/>
      <c r="S82" s="835"/>
      <c r="T82" s="835"/>
      <c r="U82" s="835"/>
    </row>
    <row r="83" spans="3:21" ht="15" customHeight="1">
      <c r="C83" s="1228"/>
      <c r="D83" s="1228"/>
      <c r="E83" s="1228"/>
      <c r="F83" s="1228"/>
      <c r="G83" s="1228"/>
      <c r="H83" s="1228"/>
      <c r="I83" s="1228"/>
      <c r="J83" s="1228"/>
      <c r="K83" s="1228"/>
      <c r="M83" s="835"/>
      <c r="N83" s="835"/>
      <c r="O83" s="835"/>
      <c r="P83" s="835"/>
      <c r="Q83" s="835"/>
      <c r="R83" s="835"/>
      <c r="S83" s="835"/>
      <c r="T83" s="835"/>
      <c r="U83" s="835"/>
    </row>
    <row r="84" spans="3:21" ht="27.6">
      <c r="C84" s="1051" t="s">
        <v>0</v>
      </c>
      <c r="D84" s="1052"/>
      <c r="E84" s="1053"/>
      <c r="F84" s="1053"/>
      <c r="G84" s="1054"/>
      <c r="H84" s="1052"/>
      <c r="I84" s="1052"/>
      <c r="J84" s="1055"/>
      <c r="K84" s="1056" t="s">
        <v>587</v>
      </c>
      <c r="M84" s="835"/>
      <c r="N84" s="835"/>
      <c r="O84" s="835"/>
      <c r="P84" s="835"/>
      <c r="Q84" s="835"/>
      <c r="R84" s="835"/>
      <c r="S84" s="835"/>
      <c r="T84" s="835"/>
      <c r="U84" s="835"/>
    </row>
    <row r="85" spans="3:21" ht="15" customHeight="1">
      <c r="C85" s="1333" t="s">
        <v>276</v>
      </c>
      <c r="D85" s="1335" t="s">
        <v>1</v>
      </c>
      <c r="E85" s="1337" t="s">
        <v>2</v>
      </c>
      <c r="F85" s="1338"/>
      <c r="G85" s="1339"/>
      <c r="H85" s="1340" t="s">
        <v>3</v>
      </c>
      <c r="I85" s="1299" t="s">
        <v>4</v>
      </c>
      <c r="J85" s="1301" t="s">
        <v>526</v>
      </c>
      <c r="K85" s="1303" t="s">
        <v>5</v>
      </c>
      <c r="M85" s="835"/>
      <c r="N85" s="835"/>
      <c r="O85" s="835"/>
      <c r="P85" s="835"/>
      <c r="Q85" s="835"/>
      <c r="R85" s="835"/>
      <c r="S85" s="835"/>
      <c r="T85" s="835"/>
      <c r="U85" s="835"/>
    </row>
    <row r="86" spans="3:21" ht="53.4" customHeight="1">
      <c r="C86" s="1334"/>
      <c r="D86" s="1336"/>
      <c r="E86" s="1148" t="s">
        <v>601</v>
      </c>
      <c r="F86" s="1149" t="s">
        <v>602</v>
      </c>
      <c r="G86" s="1223" t="s">
        <v>7</v>
      </c>
      <c r="H86" s="1341"/>
      <c r="I86" s="1300"/>
      <c r="J86" s="1302"/>
      <c r="K86" s="1304"/>
      <c r="M86" s="835"/>
      <c r="N86" s="835"/>
      <c r="O86" s="835"/>
      <c r="P86" s="835"/>
      <c r="Q86" s="835"/>
      <c r="R86" s="835"/>
      <c r="S86" s="835"/>
      <c r="T86" s="835"/>
      <c r="U86" s="835"/>
    </row>
    <row r="87" spans="3:21" ht="10.199999999999999" customHeight="1">
      <c r="C87" s="1048"/>
      <c r="D87" s="1048"/>
      <c r="E87" s="1057"/>
      <c r="F87" s="1057"/>
      <c r="G87" s="1057"/>
      <c r="H87" s="1057"/>
      <c r="I87" s="1058"/>
      <c r="J87" s="1048"/>
      <c r="K87" s="1057"/>
      <c r="M87" s="835"/>
      <c r="N87" s="835"/>
      <c r="O87" s="835"/>
      <c r="P87" s="835"/>
      <c r="Q87" s="835"/>
      <c r="R87" s="835"/>
      <c r="S87" s="835"/>
      <c r="T87" s="835"/>
      <c r="U87" s="835"/>
    </row>
    <row r="88" spans="3:21">
      <c r="C88" s="1030" t="s">
        <v>569</v>
      </c>
      <c r="D88" s="1059"/>
      <c r="E88" s="1060"/>
      <c r="F88" s="1060"/>
      <c r="G88" s="1060"/>
      <c r="H88" s="1060"/>
      <c r="I88" s="1061"/>
      <c r="J88" s="1062"/>
      <c r="K88" s="1063"/>
    </row>
    <row r="89" spans="3:21">
      <c r="C89" s="1032" t="s">
        <v>792</v>
      </c>
      <c r="D89" s="853"/>
      <c r="E89" s="853"/>
      <c r="F89" s="853"/>
      <c r="G89" s="853"/>
      <c r="H89" s="853"/>
      <c r="I89" s="853"/>
      <c r="J89" s="853"/>
      <c r="K89" s="923"/>
    </row>
    <row r="90" spans="3:21">
      <c r="C90" s="1041" t="s">
        <v>355</v>
      </c>
      <c r="D90" s="853"/>
      <c r="E90" s="853"/>
      <c r="F90" s="853"/>
      <c r="G90" s="853"/>
      <c r="H90" s="853"/>
      <c r="I90" s="853"/>
      <c r="J90" s="853"/>
      <c r="K90" s="923"/>
    </row>
    <row r="91" spans="3:21">
      <c r="C91" s="1032" t="s">
        <v>793</v>
      </c>
      <c r="D91" s="853"/>
      <c r="E91" s="853"/>
      <c r="F91" s="853"/>
      <c r="G91" s="853"/>
      <c r="H91" s="853"/>
      <c r="I91" s="853"/>
      <c r="J91" s="853"/>
      <c r="K91" s="923"/>
    </row>
    <row r="92" spans="3:21">
      <c r="C92" s="1041" t="s">
        <v>355</v>
      </c>
      <c r="D92" s="853"/>
      <c r="E92" s="853"/>
      <c r="F92" s="853"/>
      <c r="G92" s="853"/>
      <c r="H92" s="853"/>
      <c r="I92" s="853"/>
      <c r="J92" s="853"/>
      <c r="K92" s="923"/>
    </row>
    <row r="93" spans="3:21">
      <c r="C93" s="1032"/>
      <c r="D93" s="853"/>
      <c r="E93" s="853"/>
      <c r="F93" s="853"/>
      <c r="G93" s="853"/>
      <c r="H93" s="853"/>
      <c r="I93" s="853"/>
      <c r="J93" s="853"/>
      <c r="K93" s="923"/>
    </row>
    <row r="94" spans="3:21">
      <c r="C94" s="1033" t="s">
        <v>11</v>
      </c>
      <c r="D94" s="1064"/>
      <c r="E94" s="1064"/>
      <c r="F94" s="1064"/>
      <c r="G94" s="1064"/>
      <c r="H94" s="1064"/>
      <c r="I94" s="1064"/>
      <c r="J94" s="1064"/>
      <c r="K94" s="1065"/>
    </row>
    <row r="95" spans="3:21">
      <c r="C95" s="1036"/>
      <c r="D95" s="1066"/>
      <c r="E95" s="1066"/>
      <c r="F95" s="1066"/>
      <c r="G95" s="1066"/>
      <c r="H95" s="1066"/>
      <c r="I95" s="1066"/>
      <c r="J95" s="1066"/>
      <c r="K95" s="1067"/>
    </row>
    <row r="96" spans="3:21">
      <c r="C96" s="1037" t="s">
        <v>570</v>
      </c>
      <c r="D96" s="1066"/>
      <c r="E96" s="1066"/>
      <c r="F96" s="1066"/>
      <c r="G96" s="1066"/>
      <c r="H96" s="1066"/>
      <c r="I96" s="1066"/>
      <c r="J96" s="1066"/>
      <c r="K96" s="1067"/>
    </row>
    <row r="97" spans="3:11">
      <c r="C97" s="1032" t="s">
        <v>15</v>
      </c>
      <c r="D97" s="1066"/>
      <c r="E97" s="853"/>
      <c r="F97" s="853"/>
      <c r="G97" s="853"/>
      <c r="H97" s="853"/>
      <c r="I97" s="853"/>
      <c r="J97" s="853"/>
      <c r="K97" s="1067"/>
    </row>
    <row r="98" spans="3:11">
      <c r="C98" s="1038" t="s">
        <v>795</v>
      </c>
      <c r="D98" s="853"/>
      <c r="E98" s="853"/>
      <c r="F98" s="853"/>
      <c r="G98" s="853"/>
      <c r="H98" s="853"/>
      <c r="I98" s="853"/>
      <c r="J98" s="853"/>
      <c r="K98" s="923"/>
    </row>
    <row r="99" spans="3:11">
      <c r="C99" s="1233" t="s">
        <v>355</v>
      </c>
      <c r="D99" s="853"/>
      <c r="E99" s="853"/>
      <c r="F99" s="853"/>
      <c r="G99" s="853"/>
      <c r="H99" s="853"/>
      <c r="I99" s="853"/>
      <c r="J99" s="853"/>
      <c r="K99" s="923"/>
    </row>
    <row r="100" spans="3:11">
      <c r="C100" s="1233" t="s">
        <v>355</v>
      </c>
      <c r="D100" s="853"/>
      <c r="E100" s="853"/>
      <c r="F100" s="853"/>
      <c r="G100" s="853"/>
      <c r="H100" s="853"/>
      <c r="I100" s="853"/>
      <c r="J100" s="853"/>
      <c r="K100" s="923"/>
    </row>
    <row r="101" spans="3:11">
      <c r="C101" s="1233" t="s">
        <v>355</v>
      </c>
      <c r="D101" s="853"/>
      <c r="E101" s="853"/>
      <c r="F101" s="853"/>
      <c r="G101" s="853"/>
      <c r="H101" s="853"/>
      <c r="I101" s="853"/>
      <c r="J101" s="853"/>
      <c r="K101" s="923"/>
    </row>
    <row r="102" spans="3:11">
      <c r="C102" s="1233" t="s">
        <v>355</v>
      </c>
      <c r="D102" s="853"/>
      <c r="E102" s="853"/>
      <c r="F102" s="853"/>
      <c r="G102" s="853"/>
      <c r="H102" s="853"/>
      <c r="I102" s="853"/>
      <c r="J102" s="853"/>
      <c r="K102" s="923"/>
    </row>
    <row r="103" spans="3:11">
      <c r="C103" s="1032" t="s">
        <v>796</v>
      </c>
      <c r="D103" s="853"/>
      <c r="E103" s="853"/>
      <c r="F103" s="853"/>
      <c r="G103" s="853"/>
      <c r="H103" s="853"/>
      <c r="I103" s="853"/>
      <c r="J103" s="853"/>
      <c r="K103" s="923"/>
    </row>
    <row r="104" spans="3:11">
      <c r="C104" s="1041" t="s">
        <v>772</v>
      </c>
      <c r="D104" s="853"/>
      <c r="E104" s="853"/>
      <c r="F104" s="853"/>
      <c r="G104" s="853"/>
      <c r="H104" s="853"/>
      <c r="I104" s="853"/>
      <c r="J104" s="853"/>
      <c r="K104" s="923"/>
    </row>
    <row r="105" spans="3:11">
      <c r="C105" s="1233" t="s">
        <v>355</v>
      </c>
      <c r="D105" s="853"/>
      <c r="E105" s="853"/>
      <c r="F105" s="853"/>
      <c r="G105" s="853"/>
      <c r="H105" s="853"/>
      <c r="I105" s="853"/>
      <c r="J105" s="853"/>
      <c r="K105" s="923"/>
    </row>
    <row r="106" spans="3:11">
      <c r="C106" s="1233" t="s">
        <v>355</v>
      </c>
      <c r="D106" s="853"/>
      <c r="E106" s="853"/>
      <c r="F106" s="853"/>
      <c r="G106" s="853"/>
      <c r="H106" s="853"/>
      <c r="I106" s="853"/>
      <c r="J106" s="853"/>
      <c r="K106" s="923"/>
    </row>
    <row r="107" spans="3:11">
      <c r="C107" s="1032" t="s">
        <v>797</v>
      </c>
      <c r="D107" s="1066"/>
      <c r="E107" s="853"/>
      <c r="F107" s="853"/>
      <c r="G107" s="853"/>
      <c r="H107" s="853"/>
      <c r="I107" s="853"/>
      <c r="J107" s="853"/>
      <c r="K107" s="1067"/>
    </row>
    <row r="108" spans="3:11">
      <c r="C108" s="1041" t="s">
        <v>772</v>
      </c>
      <c r="D108" s="1066"/>
      <c r="E108" s="853"/>
      <c r="F108" s="853"/>
      <c r="G108" s="853"/>
      <c r="H108" s="853"/>
      <c r="I108" s="853"/>
      <c r="J108" s="853"/>
      <c r="K108" s="1067"/>
    </row>
    <row r="109" spans="3:11">
      <c r="C109" s="1233" t="s">
        <v>355</v>
      </c>
      <c r="D109" s="853"/>
      <c r="E109" s="853"/>
      <c r="F109" s="853"/>
      <c r="G109" s="853"/>
      <c r="H109" s="853"/>
      <c r="I109" s="853"/>
      <c r="J109" s="853"/>
      <c r="K109" s="923"/>
    </row>
    <row r="110" spans="3:11" ht="15.75" customHeight="1">
      <c r="C110" s="1233" t="s">
        <v>355</v>
      </c>
      <c r="D110" s="853"/>
      <c r="E110" s="853"/>
      <c r="F110" s="853"/>
      <c r="G110" s="853"/>
      <c r="H110" s="853"/>
      <c r="I110" s="853"/>
      <c r="J110" s="853"/>
      <c r="K110" s="923"/>
    </row>
    <row r="111" spans="3:11">
      <c r="C111" s="1233" t="s">
        <v>355</v>
      </c>
      <c r="D111" s="853"/>
      <c r="E111" s="853"/>
      <c r="F111" s="853"/>
      <c r="G111" s="853"/>
      <c r="H111" s="853"/>
      <c r="I111" s="853"/>
      <c r="J111" s="853"/>
      <c r="K111" s="923"/>
    </row>
    <row r="112" spans="3:11">
      <c r="C112" s="1035" t="s">
        <v>27</v>
      </c>
      <c r="D112" s="1064"/>
      <c r="E112" s="1064"/>
      <c r="F112" s="1064"/>
      <c r="G112" s="1064"/>
      <c r="H112" s="1064"/>
      <c r="I112" s="1064"/>
      <c r="J112" s="1064"/>
      <c r="K112" s="1068"/>
    </row>
    <row r="113" spans="3:21">
      <c r="C113" s="1042"/>
      <c r="D113" s="861"/>
      <c r="E113" s="861"/>
      <c r="F113" s="861"/>
      <c r="G113" s="861"/>
      <c r="H113" s="861"/>
      <c r="I113" s="861"/>
      <c r="J113" s="861"/>
      <c r="K113" s="861"/>
    </row>
    <row r="114" spans="3:21">
      <c r="C114" s="1035" t="s">
        <v>28</v>
      </c>
      <c r="D114" s="1065"/>
      <c r="E114" s="1065"/>
      <c r="F114" s="1065"/>
      <c r="G114" s="1065"/>
      <c r="H114" s="1065"/>
      <c r="I114" s="1065"/>
      <c r="J114" s="1065"/>
      <c r="K114" s="1065"/>
    </row>
    <row r="115" spans="3:21">
      <c r="C115" s="1042" t="s">
        <v>773</v>
      </c>
      <c r="D115" s="1200"/>
      <c r="E115" s="1200"/>
      <c r="F115" s="1200"/>
      <c r="G115" s="1200"/>
      <c r="H115" s="1200"/>
      <c r="I115" s="1200"/>
      <c r="J115" s="1200"/>
      <c r="K115" s="1200"/>
    </row>
    <row r="116" spans="3:21">
      <c r="C116" s="1042" t="s">
        <v>774</v>
      </c>
      <c r="D116" s="1200"/>
      <c r="E116" s="1200"/>
      <c r="F116" s="1200"/>
      <c r="G116" s="1200"/>
      <c r="H116" s="1200"/>
      <c r="I116" s="1200"/>
      <c r="J116" s="1200"/>
      <c r="K116" s="1200"/>
    </row>
    <row r="117" spans="3:21">
      <c r="C117" s="1045" t="s">
        <v>791</v>
      </c>
      <c r="D117" s="1200"/>
      <c r="E117" s="1200"/>
      <c r="F117" s="1200"/>
      <c r="G117" s="1200"/>
      <c r="H117" s="1200"/>
      <c r="I117" s="1200"/>
      <c r="J117" s="1200"/>
      <c r="K117" s="1200"/>
    </row>
    <row r="118" spans="3:21">
      <c r="C118" s="1042"/>
      <c r="D118" s="1042"/>
      <c r="E118" s="1042"/>
      <c r="F118" s="1042"/>
      <c r="G118" s="1042"/>
      <c r="H118" s="1042"/>
      <c r="I118" s="1042"/>
      <c r="J118" s="1042"/>
      <c r="K118" s="1042"/>
      <c r="M118" s="835"/>
      <c r="N118" s="835"/>
      <c r="O118" s="835"/>
      <c r="P118" s="835"/>
      <c r="Q118" s="835"/>
      <c r="R118" s="835"/>
      <c r="S118" s="835"/>
      <c r="T118" s="835"/>
      <c r="U118" s="835"/>
    </row>
    <row r="119" spans="3:21" ht="14.4" customHeight="1">
      <c r="C119" s="1069" t="s">
        <v>593</v>
      </c>
      <c r="D119" s="1069"/>
      <c r="E119" s="1069"/>
      <c r="F119" s="1069"/>
      <c r="G119" s="1069"/>
      <c r="H119" s="1069"/>
      <c r="I119" s="1069"/>
      <c r="K119" s="1042"/>
      <c r="M119" s="835"/>
      <c r="N119" s="835"/>
      <c r="O119" s="835"/>
      <c r="P119" s="835"/>
      <c r="Q119" s="835"/>
      <c r="R119" s="835"/>
      <c r="S119" s="835"/>
      <c r="T119" s="835"/>
      <c r="U119" s="835"/>
    </row>
    <row r="120" spans="3:21" ht="14.4">
      <c r="C120" s="1228"/>
      <c r="D120" s="1228"/>
      <c r="E120" s="1228"/>
      <c r="F120" s="1228"/>
      <c r="G120" s="1228"/>
      <c r="H120" s="1228"/>
      <c r="I120" s="1228"/>
      <c r="K120" s="1042"/>
      <c r="M120" s="835"/>
      <c r="N120" s="835"/>
      <c r="O120" s="835"/>
      <c r="P120" s="835"/>
      <c r="Q120" s="835"/>
      <c r="R120" s="835"/>
      <c r="S120" s="835"/>
      <c r="T120" s="835"/>
      <c r="U120" s="835"/>
    </row>
    <row r="121" spans="3:21" ht="27.6">
      <c r="C121" s="1051" t="s">
        <v>0</v>
      </c>
      <c r="D121" s="1070"/>
      <c r="E121" s="1071"/>
      <c r="F121" s="1053"/>
      <c r="G121" s="1072"/>
      <c r="H121" s="1056" t="s">
        <v>587</v>
      </c>
      <c r="I121" s="1073"/>
      <c r="K121" s="1042"/>
      <c r="M121" s="835"/>
      <c r="N121" s="835"/>
      <c r="O121" s="835"/>
      <c r="P121" s="835"/>
      <c r="Q121" s="835"/>
      <c r="R121" s="835"/>
      <c r="S121" s="835"/>
      <c r="T121" s="835"/>
      <c r="U121" s="835"/>
    </row>
    <row r="122" spans="3:21" ht="14.4" customHeight="1">
      <c r="C122" s="1305" t="s">
        <v>218</v>
      </c>
      <c r="D122" s="1306" t="s">
        <v>1</v>
      </c>
      <c r="E122" s="1307" t="s">
        <v>29</v>
      </c>
      <c r="F122" s="1497" t="s">
        <v>4</v>
      </c>
      <c r="G122" s="1303" t="s">
        <v>526</v>
      </c>
      <c r="H122" s="1303" t="s">
        <v>5</v>
      </c>
      <c r="I122" s="1307" t="s">
        <v>30</v>
      </c>
      <c r="K122" s="1042"/>
      <c r="M122" s="835"/>
      <c r="N122" s="835"/>
      <c r="O122" s="835"/>
      <c r="P122" s="835"/>
      <c r="Q122" s="835"/>
      <c r="R122" s="835"/>
      <c r="S122" s="835"/>
      <c r="T122" s="835"/>
      <c r="U122" s="835"/>
    </row>
    <row r="123" spans="3:21" ht="14.4" customHeight="1">
      <c r="C123" s="1305"/>
      <c r="D123" s="1306"/>
      <c r="E123" s="1307"/>
      <c r="F123" s="1498"/>
      <c r="G123" s="1304"/>
      <c r="H123" s="1304"/>
      <c r="I123" s="1307"/>
      <c r="K123" s="1042"/>
      <c r="M123" s="835"/>
      <c r="N123" s="835"/>
      <c r="O123" s="835"/>
      <c r="P123" s="835"/>
      <c r="Q123" s="835"/>
      <c r="R123" s="835"/>
      <c r="S123" s="835"/>
      <c r="T123" s="835"/>
      <c r="U123" s="835"/>
    </row>
    <row r="124" spans="3:21">
      <c r="C124" s="1048"/>
      <c r="D124" s="1048"/>
      <c r="E124" s="1057"/>
      <c r="F124" s="1057"/>
      <c r="G124" s="1057"/>
      <c r="H124" s="1057"/>
      <c r="I124" s="1057"/>
      <c r="K124" s="1042"/>
      <c r="M124" s="835"/>
      <c r="N124" s="835"/>
      <c r="O124" s="835"/>
      <c r="P124" s="835"/>
      <c r="Q124" s="835"/>
      <c r="R124" s="835"/>
      <c r="S124" s="835"/>
      <c r="T124" s="835"/>
      <c r="U124" s="835"/>
    </row>
    <row r="125" spans="3:21">
      <c r="C125" s="1030" t="s">
        <v>569</v>
      </c>
      <c r="D125" s="1063"/>
      <c r="E125" s="1063"/>
      <c r="F125" s="1063"/>
      <c r="G125" s="1063"/>
      <c r="H125" s="1063"/>
      <c r="I125" s="1063"/>
      <c r="K125" s="1042"/>
      <c r="M125" s="835"/>
      <c r="N125" s="835"/>
      <c r="O125" s="835"/>
      <c r="P125" s="835"/>
      <c r="Q125" s="835"/>
      <c r="R125" s="835"/>
      <c r="S125" s="835"/>
      <c r="T125" s="835"/>
      <c r="U125" s="835"/>
    </row>
    <row r="126" spans="3:21">
      <c r="C126" s="1032" t="s">
        <v>792</v>
      </c>
      <c r="D126" s="923"/>
      <c r="E126" s="923"/>
      <c r="F126" s="923"/>
      <c r="G126" s="923"/>
      <c r="H126" s="923"/>
      <c r="I126" s="913"/>
      <c r="K126" s="1042"/>
      <c r="M126" s="835"/>
      <c r="N126" s="835"/>
      <c r="O126" s="835"/>
      <c r="P126" s="835"/>
      <c r="Q126" s="835"/>
      <c r="R126" s="835"/>
      <c r="S126" s="835"/>
      <c r="T126" s="835"/>
      <c r="U126" s="835"/>
    </row>
    <row r="127" spans="3:21">
      <c r="C127" s="1041" t="s">
        <v>355</v>
      </c>
      <c r="D127" s="923"/>
      <c r="E127" s="923"/>
      <c r="F127" s="923"/>
      <c r="G127" s="923"/>
      <c r="H127" s="923"/>
      <c r="I127" s="913"/>
      <c r="K127" s="1042"/>
      <c r="M127" s="835"/>
      <c r="N127" s="835"/>
      <c r="O127" s="835"/>
      <c r="P127" s="835"/>
      <c r="Q127" s="835"/>
      <c r="R127" s="835"/>
      <c r="S127" s="835"/>
      <c r="T127" s="835"/>
      <c r="U127" s="835"/>
    </row>
    <row r="128" spans="3:21">
      <c r="C128" s="1032" t="s">
        <v>793</v>
      </c>
      <c r="D128" s="923"/>
      <c r="E128" s="923"/>
      <c r="F128" s="923"/>
      <c r="G128" s="923"/>
      <c r="H128" s="923"/>
      <c r="I128" s="913"/>
      <c r="K128" s="1042"/>
      <c r="M128" s="835"/>
      <c r="N128" s="835"/>
      <c r="O128" s="835"/>
      <c r="P128" s="835"/>
      <c r="Q128" s="835"/>
      <c r="R128" s="835"/>
      <c r="S128" s="835"/>
      <c r="T128" s="835"/>
      <c r="U128" s="835"/>
    </row>
    <row r="129" spans="1:21">
      <c r="C129" s="1041" t="s">
        <v>355</v>
      </c>
      <c r="D129" s="923"/>
      <c r="E129" s="923"/>
      <c r="F129" s="923"/>
      <c r="G129" s="923"/>
      <c r="H129" s="923"/>
      <c r="I129" s="913"/>
      <c r="K129" s="1042"/>
      <c r="M129" s="835"/>
      <c r="N129" s="835"/>
      <c r="O129" s="835"/>
      <c r="P129" s="835"/>
      <c r="Q129" s="835"/>
      <c r="R129" s="835"/>
      <c r="S129" s="835"/>
      <c r="T129" s="835"/>
      <c r="U129" s="835"/>
    </row>
    <row r="130" spans="1:21">
      <c r="C130" s="1032"/>
      <c r="D130" s="923"/>
      <c r="E130" s="923"/>
      <c r="F130" s="923"/>
      <c r="G130" s="923"/>
      <c r="H130" s="923"/>
      <c r="I130" s="913"/>
      <c r="K130" s="1042"/>
      <c r="M130" s="835"/>
      <c r="N130" s="835"/>
      <c r="O130" s="835"/>
      <c r="P130" s="835"/>
      <c r="Q130" s="835"/>
      <c r="R130" s="835"/>
      <c r="S130" s="835"/>
      <c r="T130" s="835"/>
      <c r="U130" s="835"/>
    </row>
    <row r="131" spans="1:21">
      <c r="C131" s="1033" t="s">
        <v>11</v>
      </c>
      <c r="D131" s="1065"/>
      <c r="E131" s="1065"/>
      <c r="F131" s="1065"/>
      <c r="G131" s="1065"/>
      <c r="H131" s="1065"/>
      <c r="I131" s="1074"/>
      <c r="K131" s="1042"/>
      <c r="M131" s="835"/>
      <c r="N131" s="835"/>
      <c r="O131" s="835"/>
      <c r="P131" s="835"/>
      <c r="Q131" s="835"/>
      <c r="R131" s="835"/>
      <c r="S131" s="835"/>
      <c r="T131" s="835"/>
      <c r="U131" s="835"/>
    </row>
    <row r="132" spans="1:21">
      <c r="C132" s="1036"/>
      <c r="D132" s="1067"/>
      <c r="E132" s="1067"/>
      <c r="F132" s="1067"/>
      <c r="G132" s="1067"/>
      <c r="H132" s="1067"/>
      <c r="I132" s="1075"/>
      <c r="K132" s="1042"/>
      <c r="M132" s="835"/>
      <c r="N132" s="835"/>
      <c r="O132" s="835"/>
      <c r="P132" s="835"/>
      <c r="Q132" s="835"/>
      <c r="R132" s="835"/>
      <c r="S132" s="835"/>
      <c r="T132" s="835"/>
      <c r="U132" s="835"/>
    </row>
    <row r="133" spans="1:21">
      <c r="C133" s="1037" t="s">
        <v>570</v>
      </c>
      <c r="D133" s="1067"/>
      <c r="E133" s="1067"/>
      <c r="F133" s="1067"/>
      <c r="G133" s="1067"/>
      <c r="H133" s="1067"/>
      <c r="I133" s="1075"/>
      <c r="K133" s="1042"/>
      <c r="M133" s="835"/>
      <c r="N133" s="835"/>
      <c r="O133" s="835"/>
      <c r="P133" s="835"/>
      <c r="Q133" s="835"/>
      <c r="R133" s="835"/>
      <c r="S133" s="835"/>
      <c r="T133" s="835"/>
      <c r="U133" s="835"/>
    </row>
    <row r="134" spans="1:21">
      <c r="C134" s="1032" t="s">
        <v>15</v>
      </c>
      <c r="D134" s="923"/>
      <c r="E134" s="923"/>
      <c r="F134" s="923"/>
      <c r="G134" s="923"/>
      <c r="H134" s="923"/>
      <c r="I134" s="913"/>
      <c r="K134" s="1042"/>
      <c r="M134" s="835"/>
      <c r="N134" s="835"/>
      <c r="O134" s="835"/>
      <c r="P134" s="835"/>
      <c r="Q134" s="835"/>
      <c r="R134" s="835"/>
      <c r="S134" s="835"/>
      <c r="T134" s="835"/>
      <c r="U134" s="835"/>
    </row>
    <row r="135" spans="1:21">
      <c r="C135" s="1038" t="s">
        <v>795</v>
      </c>
      <c r="D135" s="923"/>
      <c r="E135" s="923"/>
      <c r="F135" s="923"/>
      <c r="G135" s="923"/>
      <c r="H135" s="923"/>
      <c r="I135" s="913"/>
      <c r="K135" s="1042"/>
      <c r="M135" s="835"/>
      <c r="N135" s="835"/>
      <c r="O135" s="835"/>
      <c r="P135" s="835"/>
      <c r="Q135" s="835"/>
      <c r="R135" s="835"/>
      <c r="S135" s="835"/>
      <c r="T135" s="835"/>
      <c r="U135" s="835"/>
    </row>
    <row r="136" spans="1:21">
      <c r="C136" s="1233" t="s">
        <v>355</v>
      </c>
      <c r="D136" s="923"/>
      <c r="E136" s="923"/>
      <c r="F136" s="923"/>
      <c r="G136" s="923"/>
      <c r="H136" s="923"/>
      <c r="I136" s="913"/>
      <c r="K136" s="1042"/>
      <c r="M136" s="835"/>
      <c r="N136" s="835"/>
      <c r="O136" s="835"/>
      <c r="P136" s="835"/>
      <c r="Q136" s="835"/>
      <c r="R136" s="835"/>
      <c r="S136" s="835"/>
      <c r="T136" s="835"/>
      <c r="U136" s="835"/>
    </row>
    <row r="137" spans="1:21">
      <c r="C137" s="1233" t="s">
        <v>355</v>
      </c>
      <c r="D137" s="923"/>
      <c r="E137" s="923"/>
      <c r="F137" s="923"/>
      <c r="G137" s="923"/>
      <c r="H137" s="923"/>
      <c r="I137" s="913"/>
      <c r="K137" s="1042"/>
      <c r="M137" s="835"/>
      <c r="N137" s="835"/>
      <c r="O137" s="835"/>
      <c r="P137" s="835"/>
      <c r="Q137" s="835"/>
      <c r="R137" s="835"/>
      <c r="S137" s="835"/>
      <c r="T137" s="835"/>
      <c r="U137" s="835"/>
    </row>
    <row r="138" spans="1:21">
      <c r="C138" s="1233" t="s">
        <v>355</v>
      </c>
      <c r="D138" s="923"/>
      <c r="E138" s="923"/>
      <c r="F138" s="923"/>
      <c r="G138" s="923"/>
      <c r="H138" s="923"/>
      <c r="I138" s="913"/>
      <c r="K138" s="1042"/>
      <c r="M138" s="835"/>
      <c r="N138" s="835"/>
      <c r="O138" s="835"/>
      <c r="P138" s="835"/>
      <c r="Q138" s="835"/>
      <c r="R138" s="835"/>
      <c r="S138" s="835"/>
      <c r="T138" s="835"/>
      <c r="U138" s="835"/>
    </row>
    <row r="139" spans="1:21">
      <c r="C139" s="1233" t="s">
        <v>355</v>
      </c>
      <c r="D139" s="923"/>
      <c r="E139" s="923"/>
      <c r="F139" s="923"/>
      <c r="G139" s="923"/>
      <c r="H139" s="923"/>
      <c r="I139" s="913"/>
      <c r="K139" s="1042"/>
      <c r="M139" s="835"/>
      <c r="N139" s="835"/>
      <c r="O139" s="835"/>
      <c r="P139" s="835"/>
      <c r="Q139" s="835"/>
      <c r="R139" s="835"/>
      <c r="S139" s="835"/>
      <c r="T139" s="835"/>
      <c r="U139" s="835"/>
    </row>
    <row r="140" spans="1:21">
      <c r="C140" s="1032" t="s">
        <v>796</v>
      </c>
      <c r="D140" s="923"/>
      <c r="E140" s="923"/>
      <c r="F140" s="923"/>
      <c r="G140" s="923"/>
      <c r="H140" s="923"/>
      <c r="I140" s="913"/>
      <c r="K140" s="1042"/>
      <c r="M140" s="835"/>
      <c r="N140" s="835"/>
      <c r="O140" s="835"/>
      <c r="P140" s="835"/>
      <c r="Q140" s="835"/>
      <c r="R140" s="835"/>
      <c r="S140" s="835"/>
      <c r="T140" s="835"/>
      <c r="U140" s="835"/>
    </row>
    <row r="141" spans="1:21">
      <c r="C141" s="1041" t="s">
        <v>772</v>
      </c>
      <c r="D141" s="923"/>
      <c r="E141" s="923"/>
      <c r="F141" s="923"/>
      <c r="G141" s="923"/>
      <c r="H141" s="923"/>
      <c r="I141" s="913"/>
      <c r="K141" s="1042"/>
      <c r="M141" s="835"/>
      <c r="N141" s="835"/>
      <c r="O141" s="835"/>
      <c r="P141" s="835"/>
      <c r="Q141" s="835"/>
      <c r="R141" s="835"/>
      <c r="S141" s="835"/>
      <c r="T141" s="835"/>
      <c r="U141" s="835"/>
    </row>
    <row r="142" spans="1:21">
      <c r="C142" s="1233" t="s">
        <v>355</v>
      </c>
      <c r="D142" s="923"/>
      <c r="E142" s="923"/>
      <c r="F142" s="923"/>
      <c r="G142" s="923"/>
      <c r="H142" s="923"/>
      <c r="I142" s="913"/>
      <c r="K142" s="1042"/>
      <c r="M142" s="835"/>
      <c r="N142" s="835"/>
      <c r="O142" s="835"/>
      <c r="P142" s="835"/>
      <c r="Q142" s="835"/>
      <c r="R142" s="835"/>
      <c r="S142" s="835"/>
      <c r="T142" s="835"/>
      <c r="U142" s="835"/>
    </row>
    <row r="143" spans="1:21">
      <c r="C143" s="1233" t="s">
        <v>355</v>
      </c>
      <c r="D143" s="923"/>
      <c r="E143" s="923"/>
      <c r="F143" s="923"/>
      <c r="G143" s="923"/>
      <c r="H143" s="923"/>
      <c r="I143" s="913"/>
      <c r="K143" s="1042"/>
      <c r="M143" s="835"/>
      <c r="N143" s="835"/>
      <c r="O143" s="835"/>
      <c r="P143" s="835"/>
      <c r="Q143" s="835"/>
      <c r="R143" s="835"/>
      <c r="S143" s="835"/>
      <c r="T143" s="835"/>
      <c r="U143" s="835"/>
    </row>
    <row r="144" spans="1:21" s="1042" customFormat="1">
      <c r="A144" s="835"/>
      <c r="B144" s="835"/>
      <c r="C144" s="1032" t="s">
        <v>797</v>
      </c>
      <c r="D144" s="923"/>
      <c r="E144" s="923"/>
      <c r="F144" s="923"/>
      <c r="G144" s="923"/>
      <c r="H144" s="923"/>
      <c r="I144" s="913"/>
    </row>
    <row r="145" spans="1:21" s="1042" customFormat="1">
      <c r="A145" s="835"/>
      <c r="B145" s="835"/>
      <c r="C145" s="1041" t="s">
        <v>772</v>
      </c>
      <c r="D145" s="923"/>
      <c r="E145" s="923"/>
      <c r="F145" s="923"/>
      <c r="G145" s="923"/>
      <c r="H145" s="923"/>
      <c r="I145" s="913"/>
    </row>
    <row r="146" spans="1:21" s="1042" customFormat="1">
      <c r="A146" s="835"/>
      <c r="B146" s="835"/>
      <c r="C146" s="1233" t="s">
        <v>355</v>
      </c>
      <c r="D146" s="923"/>
      <c r="E146" s="923"/>
      <c r="F146" s="923"/>
      <c r="G146" s="923"/>
      <c r="H146" s="923"/>
      <c r="I146" s="913"/>
    </row>
    <row r="147" spans="1:21" s="1042" customFormat="1">
      <c r="A147" s="835"/>
      <c r="B147" s="835"/>
      <c r="C147" s="1233" t="s">
        <v>355</v>
      </c>
      <c r="D147" s="923"/>
      <c r="E147" s="923"/>
      <c r="F147" s="923"/>
      <c r="G147" s="923"/>
      <c r="H147" s="923"/>
      <c r="I147" s="913"/>
    </row>
    <row r="148" spans="1:21">
      <c r="C148" s="1035" t="s">
        <v>27</v>
      </c>
      <c r="D148" s="1065"/>
      <c r="E148" s="1065"/>
      <c r="F148" s="1065"/>
      <c r="G148" s="1065"/>
      <c r="H148" s="1065"/>
      <c r="I148" s="1074"/>
      <c r="K148" s="1042"/>
      <c r="M148" s="835"/>
      <c r="N148" s="835"/>
      <c r="O148" s="835"/>
      <c r="P148" s="835"/>
      <c r="Q148" s="835"/>
      <c r="R148" s="835"/>
      <c r="S148" s="835"/>
      <c r="T148" s="835"/>
      <c r="U148" s="835"/>
    </row>
    <row r="149" spans="1:21">
      <c r="C149" s="1042"/>
      <c r="D149" s="861"/>
      <c r="E149" s="861"/>
      <c r="F149" s="861"/>
      <c r="G149" s="861"/>
      <c r="H149" s="861"/>
      <c r="I149" s="1076"/>
      <c r="K149" s="1042"/>
      <c r="M149" s="835"/>
      <c r="N149" s="835"/>
      <c r="O149" s="835"/>
      <c r="P149" s="835"/>
      <c r="Q149" s="835"/>
      <c r="R149" s="835"/>
      <c r="S149" s="835"/>
      <c r="T149" s="835"/>
      <c r="U149" s="835"/>
    </row>
    <row r="150" spans="1:21">
      <c r="C150" s="1035" t="s">
        <v>28</v>
      </c>
      <c r="D150" s="1065"/>
      <c r="E150" s="1065"/>
      <c r="F150" s="1065"/>
      <c r="G150" s="1065"/>
      <c r="H150" s="1065"/>
      <c r="I150" s="1074"/>
      <c r="K150" s="1042"/>
      <c r="M150" s="835"/>
      <c r="N150" s="835"/>
      <c r="O150" s="835"/>
      <c r="P150" s="835"/>
      <c r="Q150" s="835"/>
      <c r="R150" s="835"/>
      <c r="S150" s="835"/>
      <c r="T150" s="835"/>
      <c r="U150" s="835"/>
    </row>
    <row r="151" spans="1:21">
      <c r="C151" s="1042" t="s">
        <v>773</v>
      </c>
      <c r="D151" s="911"/>
      <c r="E151" s="911"/>
      <c r="F151" s="911"/>
      <c r="G151" s="911"/>
      <c r="H151" s="911"/>
      <c r="I151" s="911"/>
      <c r="J151" s="911"/>
      <c r="K151" s="901"/>
      <c r="M151" s="835"/>
      <c r="N151" s="835"/>
      <c r="O151" s="835"/>
      <c r="P151" s="835"/>
      <c r="Q151" s="835"/>
      <c r="R151" s="835"/>
      <c r="S151" s="835"/>
      <c r="T151" s="835"/>
      <c r="U151" s="835"/>
    </row>
    <row r="152" spans="1:21">
      <c r="C152" s="1042" t="s">
        <v>774</v>
      </c>
      <c r="D152" s="911"/>
      <c r="E152" s="911"/>
      <c r="F152" s="911"/>
      <c r="G152" s="911"/>
      <c r="H152" s="911"/>
      <c r="I152" s="911"/>
      <c r="J152" s="911"/>
      <c r="K152" s="901"/>
      <c r="M152" s="835"/>
      <c r="N152" s="835"/>
      <c r="O152" s="835"/>
      <c r="P152" s="835"/>
      <c r="Q152" s="835"/>
      <c r="R152" s="835"/>
      <c r="S152" s="835"/>
      <c r="T152" s="835"/>
      <c r="U152" s="835"/>
    </row>
    <row r="153" spans="1:21">
      <c r="C153" s="1045" t="s">
        <v>791</v>
      </c>
      <c r="D153" s="911"/>
      <c r="E153" s="911"/>
      <c r="F153" s="911"/>
      <c r="G153" s="911"/>
      <c r="H153" s="911"/>
      <c r="I153" s="911"/>
      <c r="J153" s="911"/>
      <c r="K153" s="901"/>
      <c r="M153" s="835"/>
      <c r="N153" s="835"/>
      <c r="O153" s="835"/>
      <c r="P153" s="835"/>
      <c r="Q153" s="835"/>
      <c r="R153" s="835"/>
      <c r="S153" s="835"/>
      <c r="T153" s="835"/>
      <c r="U153" s="835"/>
    </row>
    <row r="154" spans="1:21">
      <c r="C154" s="901"/>
      <c r="D154" s="911"/>
      <c r="E154" s="911"/>
      <c r="F154" s="911"/>
      <c r="G154" s="911"/>
      <c r="H154" s="911"/>
      <c r="I154" s="911"/>
      <c r="J154" s="911"/>
      <c r="K154" s="901"/>
      <c r="M154" s="835"/>
      <c r="N154" s="835"/>
      <c r="O154" s="835"/>
      <c r="P154" s="835"/>
      <c r="Q154" s="835"/>
      <c r="R154" s="835"/>
      <c r="S154" s="835"/>
      <c r="T154" s="835"/>
      <c r="U154" s="835"/>
    </row>
    <row r="155" spans="1:21" s="919" customFormat="1" ht="36" customHeight="1">
      <c r="A155" s="921"/>
      <c r="C155" s="1496" t="s">
        <v>594</v>
      </c>
      <c r="D155" s="1496"/>
      <c r="E155" s="1496"/>
      <c r="F155" s="1496"/>
      <c r="G155" s="1496"/>
      <c r="H155" s="1496"/>
      <c r="I155" s="1496"/>
      <c r="J155" s="1496"/>
      <c r="K155" s="1496"/>
      <c r="M155" s="1496" t="s">
        <v>595</v>
      </c>
      <c r="N155" s="1496"/>
      <c r="O155" s="1496"/>
      <c r="P155" s="1496"/>
      <c r="Q155" s="1496"/>
      <c r="R155" s="1496"/>
      <c r="S155" s="1496"/>
      <c r="T155" s="1496"/>
      <c r="U155" s="1496"/>
    </row>
    <row r="156" spans="1:21" ht="15.6">
      <c r="C156" s="1230"/>
      <c r="D156" s="1230"/>
      <c r="E156" s="1230"/>
      <c r="F156" s="1230"/>
      <c r="G156" s="1230"/>
      <c r="H156" s="1230"/>
      <c r="I156" s="1230"/>
      <c r="J156" s="1230"/>
      <c r="K156" s="1230"/>
      <c r="M156" s="1230"/>
      <c r="N156" s="1230"/>
      <c r="O156" s="1230"/>
      <c r="P156" s="1230"/>
      <c r="Q156" s="1230"/>
      <c r="R156" s="1230"/>
      <c r="S156" s="1230"/>
      <c r="T156" s="1230"/>
      <c r="U156" s="1230"/>
    </row>
    <row r="157" spans="1:21" ht="27.6">
      <c r="C157" s="886" t="s">
        <v>257</v>
      </c>
      <c r="D157" s="839"/>
      <c r="E157" s="840"/>
      <c r="F157" s="840"/>
      <c r="G157" s="841"/>
      <c r="H157" s="839"/>
      <c r="I157" s="839"/>
      <c r="J157" s="842"/>
      <c r="K157" s="843" t="s">
        <v>571</v>
      </c>
      <c r="M157" s="886" t="s">
        <v>257</v>
      </c>
      <c r="N157" s="839"/>
      <c r="O157" s="840"/>
      <c r="P157" s="840"/>
      <c r="Q157" s="841"/>
      <c r="R157" s="839"/>
      <c r="S157" s="839"/>
      <c r="T157" s="842"/>
      <c r="U157" s="843" t="s">
        <v>571</v>
      </c>
    </row>
    <row r="158" spans="1:21" ht="28.2" customHeight="1">
      <c r="A158" s="895"/>
      <c r="C158" s="1406" t="s">
        <v>278</v>
      </c>
      <c r="D158" s="1494" t="s">
        <v>1</v>
      </c>
      <c r="E158" s="1337" t="s">
        <v>2</v>
      </c>
      <c r="F158" s="1338"/>
      <c r="G158" s="1339"/>
      <c r="H158" s="1340" t="s">
        <v>3</v>
      </c>
      <c r="I158" s="1299" t="s">
        <v>4</v>
      </c>
      <c r="J158" s="1301" t="s">
        <v>526</v>
      </c>
      <c r="K158" s="1303" t="s">
        <v>5</v>
      </c>
      <c r="M158" s="1406" t="s">
        <v>278</v>
      </c>
      <c r="N158" s="1494" t="s">
        <v>1</v>
      </c>
      <c r="O158" s="1337" t="s">
        <v>2</v>
      </c>
      <c r="P158" s="1338"/>
      <c r="Q158" s="1339"/>
      <c r="R158" s="1340" t="s">
        <v>3</v>
      </c>
      <c r="S158" s="1299" t="s">
        <v>4</v>
      </c>
      <c r="T158" s="1301" t="s">
        <v>526</v>
      </c>
      <c r="U158" s="1303" t="s">
        <v>5</v>
      </c>
    </row>
    <row r="159" spans="1:21" ht="43.95" customHeight="1">
      <c r="A159" s="895"/>
      <c r="C159" s="1410"/>
      <c r="D159" s="1495"/>
      <c r="E159" s="1148" t="s">
        <v>601</v>
      </c>
      <c r="F159" s="1149" t="s">
        <v>602</v>
      </c>
      <c r="G159" s="1223" t="s">
        <v>7</v>
      </c>
      <c r="H159" s="1341"/>
      <c r="I159" s="1300"/>
      <c r="J159" s="1302"/>
      <c r="K159" s="1304"/>
      <c r="M159" s="1410"/>
      <c r="N159" s="1495"/>
      <c r="O159" s="1148" t="s">
        <v>601</v>
      </c>
      <c r="P159" s="1149" t="s">
        <v>602</v>
      </c>
      <c r="Q159" s="1223" t="s">
        <v>7</v>
      </c>
      <c r="R159" s="1341"/>
      <c r="S159" s="1300"/>
      <c r="T159" s="1302"/>
      <c r="U159" s="1304"/>
    </row>
    <row r="160" spans="1:21" ht="14.4">
      <c r="A160" s="895"/>
      <c r="C160" s="1048"/>
      <c r="D160" s="1048"/>
      <c r="E160" s="1057"/>
      <c r="F160" s="1057"/>
      <c r="G160" s="1057"/>
      <c r="H160" s="1057"/>
      <c r="I160" s="1058"/>
      <c r="J160" s="1048"/>
      <c r="K160" s="1057"/>
      <c r="M160" s="1048"/>
      <c r="N160" s="1048"/>
      <c r="O160" s="1057"/>
      <c r="P160" s="1057"/>
      <c r="Q160" s="1057"/>
      <c r="R160" s="1057"/>
      <c r="S160" s="1058"/>
      <c r="T160" s="1048"/>
      <c r="U160" s="1057"/>
    </row>
    <row r="161" spans="1:21" ht="14.4">
      <c r="A161" s="895"/>
      <c r="C161" s="1030" t="s">
        <v>569</v>
      </c>
      <c r="D161" s="1059"/>
      <c r="E161" s="1060"/>
      <c r="F161" s="1060"/>
      <c r="G161" s="1060"/>
      <c r="H161" s="1060"/>
      <c r="I161" s="1061"/>
      <c r="J161" s="1062"/>
      <c r="K161" s="1060"/>
      <c r="M161" s="1030" t="s">
        <v>569</v>
      </c>
      <c r="N161" s="1059"/>
      <c r="O161" s="1060"/>
      <c r="P161" s="1060"/>
      <c r="Q161" s="1060"/>
      <c r="R161" s="1060"/>
      <c r="S161" s="1061"/>
      <c r="T161" s="1062"/>
      <c r="U161" s="1060"/>
    </row>
    <row r="162" spans="1:21" ht="14.4">
      <c r="A162" s="895"/>
      <c r="C162" s="1032" t="s">
        <v>9</v>
      </c>
      <c r="D162" s="853"/>
      <c r="E162" s="853"/>
      <c r="F162" s="853"/>
      <c r="G162" s="853"/>
      <c r="H162" s="853"/>
      <c r="I162" s="853"/>
      <c r="J162" s="853"/>
      <c r="K162" s="923"/>
      <c r="M162" s="1032" t="s">
        <v>9</v>
      </c>
      <c r="N162" s="853"/>
      <c r="O162" s="853"/>
      <c r="P162" s="853"/>
      <c r="Q162" s="853"/>
      <c r="R162" s="853"/>
      <c r="S162" s="853"/>
      <c r="T162" s="853"/>
      <c r="U162" s="923"/>
    </row>
    <row r="163" spans="1:21" ht="14.4">
      <c r="A163" s="895"/>
      <c r="C163" s="1032" t="s">
        <v>577</v>
      </c>
      <c r="D163" s="853"/>
      <c r="E163" s="853"/>
      <c r="F163" s="853"/>
      <c r="G163" s="853"/>
      <c r="H163" s="853"/>
      <c r="I163" s="853"/>
      <c r="J163" s="853"/>
      <c r="K163" s="923"/>
      <c r="M163" s="1032" t="s">
        <v>588</v>
      </c>
      <c r="N163" s="853"/>
      <c r="O163" s="853"/>
      <c r="P163" s="853"/>
      <c r="Q163" s="853"/>
      <c r="R163" s="853"/>
      <c r="S163" s="853"/>
      <c r="T163" s="853"/>
      <c r="U163" s="923"/>
    </row>
    <row r="164" spans="1:21" ht="14.4">
      <c r="A164" s="895"/>
      <c r="C164" s="1032"/>
      <c r="D164" s="853"/>
      <c r="E164" s="853"/>
      <c r="F164" s="853"/>
      <c r="G164" s="853"/>
      <c r="H164" s="853"/>
      <c r="I164" s="853"/>
      <c r="J164" s="853"/>
      <c r="K164" s="923"/>
      <c r="M164" s="1032"/>
      <c r="N164" s="853"/>
      <c r="O164" s="853"/>
      <c r="P164" s="853"/>
      <c r="Q164" s="853"/>
      <c r="R164" s="853"/>
      <c r="S164" s="853"/>
      <c r="T164" s="853"/>
      <c r="U164" s="923"/>
    </row>
    <row r="165" spans="1:21" ht="14.4">
      <c r="A165" s="895"/>
      <c r="C165" s="1113" t="s">
        <v>11</v>
      </c>
      <c r="D165" s="1064"/>
      <c r="E165" s="1064"/>
      <c r="F165" s="1064"/>
      <c r="G165" s="1064"/>
      <c r="H165" s="1064"/>
      <c r="I165" s="1064"/>
      <c r="J165" s="1064"/>
      <c r="K165" s="1065"/>
      <c r="M165" s="1113" t="s">
        <v>11</v>
      </c>
      <c r="N165" s="1064"/>
      <c r="O165" s="1064"/>
      <c r="P165" s="1064"/>
      <c r="Q165" s="1064"/>
      <c r="R165" s="1064"/>
      <c r="S165" s="1064"/>
      <c r="T165" s="1064"/>
      <c r="U165" s="1065"/>
    </row>
    <row r="166" spans="1:21" ht="14.4">
      <c r="A166" s="895"/>
      <c r="C166" s="1036"/>
      <c r="D166" s="1066"/>
      <c r="E166" s="1066"/>
      <c r="F166" s="1066"/>
      <c r="G166" s="1066"/>
      <c r="H166" s="1066"/>
      <c r="I166" s="1066"/>
      <c r="J166" s="1066"/>
      <c r="K166" s="1067"/>
      <c r="M166" s="1036"/>
      <c r="N166" s="1066"/>
      <c r="O166" s="1066"/>
      <c r="P166" s="1066"/>
      <c r="Q166" s="1066"/>
      <c r="R166" s="1066"/>
      <c r="S166" s="1066"/>
      <c r="T166" s="1066"/>
      <c r="U166" s="1067"/>
    </row>
    <row r="167" spans="1:21" ht="14.4">
      <c r="A167" s="895"/>
      <c r="C167" s="1037" t="s">
        <v>570</v>
      </c>
      <c r="D167" s="1066"/>
      <c r="E167" s="1066"/>
      <c r="F167" s="1066"/>
      <c r="G167" s="1066"/>
      <c r="H167" s="1066"/>
      <c r="I167" s="1066"/>
      <c r="J167" s="1066"/>
      <c r="K167" s="1067"/>
      <c r="M167" s="1037" t="s">
        <v>570</v>
      </c>
      <c r="N167" s="1066"/>
      <c r="O167" s="1066"/>
      <c r="P167" s="1066"/>
      <c r="Q167" s="1066"/>
      <c r="R167" s="1066"/>
      <c r="S167" s="1066"/>
      <c r="T167" s="1066"/>
      <c r="U167" s="1067"/>
    </row>
    <row r="168" spans="1:21" ht="14.4">
      <c r="A168" s="895"/>
      <c r="C168" s="1032" t="s">
        <v>578</v>
      </c>
      <c r="D168" s="853"/>
      <c r="E168" s="853"/>
      <c r="F168" s="853"/>
      <c r="G168" s="853"/>
      <c r="H168" s="853"/>
      <c r="I168" s="853"/>
      <c r="J168" s="853"/>
      <c r="K168" s="923"/>
      <c r="M168" s="1032" t="s">
        <v>578</v>
      </c>
      <c r="N168" s="853"/>
      <c r="O168" s="853"/>
      <c r="P168" s="853"/>
      <c r="Q168" s="853"/>
      <c r="R168" s="853"/>
      <c r="S168" s="853"/>
      <c r="T168" s="853"/>
      <c r="U168" s="923"/>
    </row>
    <row r="169" spans="1:21" ht="14.4">
      <c r="A169" s="895"/>
      <c r="C169" s="1032" t="s">
        <v>579</v>
      </c>
      <c r="D169" s="853"/>
      <c r="E169" s="853"/>
      <c r="F169" s="853"/>
      <c r="G169" s="853"/>
      <c r="H169" s="853"/>
      <c r="I169" s="853"/>
      <c r="J169" s="853"/>
      <c r="K169" s="923"/>
      <c r="M169" s="1032" t="s">
        <v>579</v>
      </c>
      <c r="N169" s="853"/>
      <c r="O169" s="853"/>
      <c r="P169" s="853"/>
      <c r="Q169" s="853"/>
      <c r="R169" s="853"/>
      <c r="S169" s="853"/>
      <c r="T169" s="853"/>
      <c r="U169" s="923"/>
    </row>
    <row r="170" spans="1:21" ht="14.4">
      <c r="A170" s="895"/>
      <c r="C170" s="1032" t="s">
        <v>580</v>
      </c>
      <c r="D170" s="1066"/>
      <c r="E170" s="853"/>
      <c r="F170" s="853"/>
      <c r="G170" s="853"/>
      <c r="H170" s="853"/>
      <c r="I170" s="853"/>
      <c r="J170" s="853"/>
      <c r="K170" s="1067"/>
      <c r="M170" s="1032" t="s">
        <v>580</v>
      </c>
      <c r="N170" s="1066"/>
      <c r="O170" s="853"/>
      <c r="P170" s="853"/>
      <c r="Q170" s="853"/>
      <c r="R170" s="853"/>
      <c r="S170" s="853"/>
      <c r="T170" s="853"/>
      <c r="U170" s="1067"/>
    </row>
    <row r="171" spans="1:21" ht="14.4">
      <c r="A171" s="895"/>
      <c r="C171" s="1145" t="s">
        <v>434</v>
      </c>
      <c r="D171" s="853"/>
      <c r="E171" s="853"/>
      <c r="F171" s="853"/>
      <c r="G171" s="853"/>
      <c r="H171" s="853"/>
      <c r="I171" s="853"/>
      <c r="J171" s="853"/>
      <c r="K171" s="923"/>
      <c r="M171" s="1145" t="s">
        <v>434</v>
      </c>
      <c r="N171" s="853"/>
      <c r="O171" s="853"/>
      <c r="P171" s="853"/>
      <c r="Q171" s="853"/>
      <c r="R171" s="853"/>
      <c r="S171" s="853"/>
      <c r="T171" s="853"/>
      <c r="U171" s="923"/>
    </row>
    <row r="172" spans="1:21" ht="14.4">
      <c r="A172" s="895"/>
      <c r="C172" s="1038" t="s">
        <v>582</v>
      </c>
      <c r="D172" s="853"/>
      <c r="E172" s="853"/>
      <c r="F172" s="853"/>
      <c r="G172" s="853"/>
      <c r="H172" s="853"/>
      <c r="I172" s="853"/>
      <c r="J172" s="853"/>
      <c r="K172" s="923"/>
      <c r="M172" s="1038" t="s">
        <v>21</v>
      </c>
      <c r="N172" s="853"/>
      <c r="O172" s="853"/>
      <c r="P172" s="853"/>
      <c r="Q172" s="853"/>
      <c r="R172" s="853"/>
      <c r="S172" s="853"/>
      <c r="T172" s="853"/>
      <c r="U172" s="923"/>
    </row>
    <row r="173" spans="1:21" ht="14.4">
      <c r="A173" s="895"/>
      <c r="C173" s="1231" t="s">
        <v>22</v>
      </c>
      <c r="D173" s="853"/>
      <c r="E173" s="853"/>
      <c r="F173" s="853"/>
      <c r="G173" s="853"/>
      <c r="H173" s="853"/>
      <c r="I173" s="853"/>
      <c r="J173" s="853"/>
      <c r="K173" s="923"/>
      <c r="M173" s="1231" t="s">
        <v>22</v>
      </c>
      <c r="N173" s="853"/>
      <c r="O173" s="853"/>
      <c r="P173" s="853"/>
      <c r="Q173" s="853"/>
      <c r="R173" s="853"/>
      <c r="S173" s="853"/>
      <c r="T173" s="853"/>
      <c r="U173" s="923"/>
    </row>
    <row r="174" spans="1:21" ht="14.4">
      <c r="A174" s="895"/>
      <c r="C174" s="1232" t="s">
        <v>798</v>
      </c>
      <c r="D174" s="853"/>
      <c r="E174" s="853"/>
      <c r="F174" s="853"/>
      <c r="G174" s="853"/>
      <c r="H174" s="853"/>
      <c r="I174" s="853"/>
      <c r="J174" s="853"/>
      <c r="K174" s="923"/>
      <c r="M174" s="1232" t="s">
        <v>798</v>
      </c>
      <c r="N174" s="853"/>
      <c r="O174" s="853"/>
      <c r="P174" s="853"/>
      <c r="Q174" s="853"/>
      <c r="R174" s="853"/>
      <c r="S174" s="853"/>
      <c r="T174" s="853"/>
      <c r="U174" s="923"/>
    </row>
    <row r="175" spans="1:21" ht="14.4">
      <c r="A175" s="895"/>
      <c r="C175" s="1232" t="s">
        <v>799</v>
      </c>
      <c r="D175" s="853"/>
      <c r="E175" s="853"/>
      <c r="F175" s="853"/>
      <c r="G175" s="853"/>
      <c r="H175" s="853"/>
      <c r="I175" s="853"/>
      <c r="J175" s="853"/>
      <c r="K175" s="923"/>
      <c r="M175" s="1232" t="s">
        <v>799</v>
      </c>
      <c r="N175" s="853"/>
      <c r="O175" s="853"/>
      <c r="P175" s="853"/>
      <c r="Q175" s="853"/>
      <c r="R175" s="853"/>
      <c r="S175" s="853"/>
      <c r="T175" s="853"/>
      <c r="U175" s="923"/>
    </row>
    <row r="176" spans="1:21" ht="14.4">
      <c r="A176" s="895"/>
      <c r="C176" s="1231" t="s">
        <v>23</v>
      </c>
      <c r="D176" s="853"/>
      <c r="E176" s="853"/>
      <c r="F176" s="853"/>
      <c r="G176" s="853"/>
      <c r="H176" s="853"/>
      <c r="I176" s="853"/>
      <c r="J176" s="853"/>
      <c r="K176" s="923"/>
      <c r="M176" s="1231" t="s">
        <v>23</v>
      </c>
      <c r="N176" s="853"/>
      <c r="O176" s="853"/>
      <c r="P176" s="853"/>
      <c r="Q176" s="853"/>
      <c r="R176" s="853"/>
      <c r="S176" s="853"/>
      <c r="T176" s="853"/>
      <c r="U176" s="923"/>
    </row>
    <row r="177" spans="1:21" ht="14.4">
      <c r="A177" s="895"/>
      <c r="C177" s="1232" t="s">
        <v>798</v>
      </c>
      <c r="D177" s="853"/>
      <c r="E177" s="853"/>
      <c r="F177" s="853"/>
      <c r="G177" s="853"/>
      <c r="H177" s="853"/>
      <c r="I177" s="853"/>
      <c r="J177" s="853"/>
      <c r="K177" s="923"/>
      <c r="M177" s="1232" t="s">
        <v>798</v>
      </c>
      <c r="N177" s="853"/>
      <c r="O177" s="853"/>
      <c r="P177" s="853"/>
      <c r="Q177" s="853"/>
      <c r="R177" s="853"/>
      <c r="S177" s="853"/>
      <c r="T177" s="853"/>
      <c r="U177" s="923"/>
    </row>
    <row r="178" spans="1:21" ht="14.4">
      <c r="A178" s="895"/>
      <c r="C178" s="1232" t="s">
        <v>799</v>
      </c>
      <c r="D178" s="853"/>
      <c r="E178" s="853"/>
      <c r="F178" s="853"/>
      <c r="G178" s="853"/>
      <c r="H178" s="853"/>
      <c r="I178" s="853"/>
      <c r="J178" s="853"/>
      <c r="K178" s="923"/>
      <c r="M178" s="1232" t="s">
        <v>799</v>
      </c>
      <c r="N178" s="853"/>
      <c r="O178" s="853"/>
      <c r="P178" s="853"/>
      <c r="Q178" s="853"/>
      <c r="R178" s="853"/>
      <c r="S178" s="853"/>
      <c r="T178" s="853"/>
      <c r="U178" s="923"/>
    </row>
    <row r="179" spans="1:21" ht="14.4">
      <c r="A179" s="895"/>
      <c r="C179" s="1231" t="s">
        <v>24</v>
      </c>
      <c r="D179" s="853"/>
      <c r="E179" s="853"/>
      <c r="F179" s="853"/>
      <c r="G179" s="853"/>
      <c r="H179" s="853"/>
      <c r="I179" s="853"/>
      <c r="J179" s="853"/>
      <c r="K179" s="923"/>
      <c r="M179" s="1231" t="s">
        <v>24</v>
      </c>
      <c r="N179" s="853"/>
      <c r="O179" s="853"/>
      <c r="P179" s="853"/>
      <c r="Q179" s="853"/>
      <c r="R179" s="853"/>
      <c r="S179" s="853"/>
      <c r="T179" s="853"/>
      <c r="U179" s="923"/>
    </row>
    <row r="180" spans="1:21" ht="14.4">
      <c r="A180" s="895"/>
      <c r="C180" s="1232" t="s">
        <v>798</v>
      </c>
      <c r="D180" s="853"/>
      <c r="E180" s="853"/>
      <c r="F180" s="853"/>
      <c r="G180" s="853"/>
      <c r="H180" s="853"/>
      <c r="I180" s="853"/>
      <c r="J180" s="853"/>
      <c r="K180" s="923"/>
      <c r="M180" s="1232" t="s">
        <v>798</v>
      </c>
      <c r="N180" s="853"/>
      <c r="O180" s="853"/>
      <c r="P180" s="853"/>
      <c r="Q180" s="853"/>
      <c r="R180" s="853"/>
      <c r="S180" s="853"/>
      <c r="T180" s="853"/>
      <c r="U180" s="923"/>
    </row>
    <row r="181" spans="1:21" ht="14.4">
      <c r="A181" s="895"/>
      <c r="C181" s="1232" t="s">
        <v>799</v>
      </c>
      <c r="D181" s="853"/>
      <c r="E181" s="853"/>
      <c r="F181" s="853"/>
      <c r="G181" s="853"/>
      <c r="H181" s="853"/>
      <c r="I181" s="853"/>
      <c r="J181" s="853"/>
      <c r="K181" s="923"/>
      <c r="M181" s="1232" t="s">
        <v>799</v>
      </c>
      <c r="N181" s="853"/>
      <c r="O181" s="853"/>
      <c r="P181" s="853"/>
      <c r="Q181" s="853"/>
      <c r="R181" s="853"/>
      <c r="S181" s="853"/>
      <c r="T181" s="853"/>
      <c r="U181" s="923"/>
    </row>
    <row r="182" spans="1:21" ht="14.4">
      <c r="A182" s="895"/>
      <c r="C182" s="1032" t="s">
        <v>583</v>
      </c>
      <c r="D182" s="853"/>
      <c r="E182" s="853"/>
      <c r="F182" s="853"/>
      <c r="G182" s="853"/>
      <c r="H182" s="853"/>
      <c r="I182" s="853"/>
      <c r="J182" s="853"/>
      <c r="K182" s="923"/>
      <c r="M182" s="1032" t="s">
        <v>589</v>
      </c>
      <c r="N182" s="853"/>
      <c r="O182" s="853"/>
      <c r="P182" s="853"/>
      <c r="Q182" s="853"/>
      <c r="R182" s="853"/>
      <c r="S182" s="853"/>
      <c r="T182" s="853"/>
      <c r="U182" s="923"/>
    </row>
    <row r="183" spans="1:21" ht="14.4">
      <c r="A183" s="895"/>
      <c r="C183" s="1146" t="s">
        <v>26</v>
      </c>
      <c r="D183" s="853"/>
      <c r="E183" s="853"/>
      <c r="F183" s="853"/>
      <c r="G183" s="853"/>
      <c r="H183" s="853"/>
      <c r="I183" s="853"/>
      <c r="J183" s="853"/>
      <c r="K183" s="923"/>
      <c r="M183" s="1146" t="s">
        <v>26</v>
      </c>
      <c r="N183" s="853"/>
      <c r="O183" s="853"/>
      <c r="P183" s="853"/>
      <c r="Q183" s="853"/>
      <c r="R183" s="853"/>
      <c r="S183" s="853"/>
      <c r="T183" s="853"/>
      <c r="U183" s="923"/>
    </row>
    <row r="184" spans="1:21" ht="14.4">
      <c r="A184" s="895"/>
      <c r="C184" s="1041" t="s">
        <v>580</v>
      </c>
      <c r="D184" s="853"/>
      <c r="E184" s="853"/>
      <c r="F184" s="853"/>
      <c r="G184" s="853"/>
      <c r="H184" s="853"/>
      <c r="I184" s="853"/>
      <c r="J184" s="853"/>
      <c r="K184" s="923"/>
      <c r="M184" s="1041" t="s">
        <v>580</v>
      </c>
      <c r="N184" s="853"/>
      <c r="O184" s="853"/>
      <c r="P184" s="853"/>
      <c r="Q184" s="853"/>
      <c r="R184" s="853"/>
      <c r="S184" s="853"/>
      <c r="T184" s="853"/>
      <c r="U184" s="923"/>
    </row>
    <row r="185" spans="1:21" ht="14.4">
      <c r="A185" s="895"/>
      <c r="C185" s="1145" t="s">
        <v>434</v>
      </c>
      <c r="D185" s="853"/>
      <c r="E185" s="853"/>
      <c r="F185" s="853"/>
      <c r="G185" s="853"/>
      <c r="H185" s="853"/>
      <c r="I185" s="853"/>
      <c r="J185" s="853"/>
      <c r="K185" s="923"/>
      <c r="M185" s="1145" t="s">
        <v>434</v>
      </c>
      <c r="N185" s="853"/>
      <c r="O185" s="853"/>
      <c r="P185" s="853"/>
      <c r="Q185" s="853"/>
      <c r="R185" s="853"/>
      <c r="S185" s="853"/>
      <c r="T185" s="853"/>
      <c r="U185" s="923"/>
    </row>
    <row r="186" spans="1:21" ht="14.4">
      <c r="A186" s="895"/>
      <c r="C186" s="1038" t="s">
        <v>582</v>
      </c>
      <c r="D186" s="853"/>
      <c r="E186" s="853"/>
      <c r="F186" s="853"/>
      <c r="G186" s="853"/>
      <c r="H186" s="853"/>
      <c r="I186" s="853"/>
      <c r="J186" s="853"/>
      <c r="K186" s="923"/>
      <c r="M186" s="1038" t="s">
        <v>21</v>
      </c>
      <c r="N186" s="853"/>
      <c r="O186" s="853"/>
      <c r="P186" s="853"/>
      <c r="Q186" s="853"/>
      <c r="R186" s="853"/>
      <c r="S186" s="853"/>
      <c r="T186" s="853"/>
      <c r="U186" s="923"/>
    </row>
    <row r="187" spans="1:21" ht="14.4">
      <c r="A187" s="895"/>
      <c r="C187" s="1041" t="s">
        <v>584</v>
      </c>
      <c r="D187" s="853"/>
      <c r="E187" s="853"/>
      <c r="F187" s="853"/>
      <c r="G187" s="853"/>
      <c r="H187" s="853"/>
      <c r="I187" s="853"/>
      <c r="J187" s="853"/>
      <c r="K187" s="923"/>
      <c r="M187" s="1041" t="s">
        <v>590</v>
      </c>
      <c r="N187" s="853"/>
      <c r="O187" s="853"/>
      <c r="P187" s="853"/>
      <c r="Q187" s="853"/>
      <c r="R187" s="853"/>
      <c r="S187" s="853"/>
      <c r="T187" s="853"/>
      <c r="U187" s="923"/>
    </row>
    <row r="188" spans="1:21" ht="14.4">
      <c r="A188" s="895"/>
      <c r="C188" s="1113" t="s">
        <v>27</v>
      </c>
      <c r="D188" s="1064"/>
      <c r="E188" s="1064"/>
      <c r="F188" s="1064"/>
      <c r="G188" s="1064"/>
      <c r="H188" s="1064"/>
      <c r="I188" s="1064"/>
      <c r="J188" s="1064"/>
      <c r="K188" s="1065"/>
      <c r="M188" s="1113" t="s">
        <v>27</v>
      </c>
      <c r="N188" s="1064"/>
      <c r="O188" s="1064"/>
      <c r="P188" s="1064"/>
      <c r="Q188" s="1064"/>
      <c r="R188" s="1064"/>
      <c r="S188" s="1064"/>
      <c r="T188" s="1064"/>
      <c r="U188" s="1065"/>
    </row>
    <row r="189" spans="1:21" ht="14.4">
      <c r="A189" s="895"/>
      <c r="D189" s="861"/>
      <c r="E189" s="861"/>
      <c r="F189" s="861"/>
      <c r="G189" s="861"/>
      <c r="H189" s="861"/>
      <c r="I189" s="861"/>
      <c r="J189" s="861"/>
      <c r="K189" s="861"/>
      <c r="M189" s="835"/>
      <c r="N189" s="861"/>
      <c r="O189" s="861"/>
      <c r="P189" s="861"/>
      <c r="Q189" s="861"/>
      <c r="R189" s="861"/>
      <c r="S189" s="861"/>
      <c r="T189" s="861"/>
      <c r="U189" s="861"/>
    </row>
    <row r="190" spans="1:21" ht="14.4">
      <c r="A190" s="895"/>
      <c r="C190" s="1113" t="s">
        <v>28</v>
      </c>
      <c r="D190" s="1065"/>
      <c r="E190" s="1065"/>
      <c r="F190" s="1065"/>
      <c r="G190" s="1065"/>
      <c r="H190" s="1065"/>
      <c r="I190" s="1065"/>
      <c r="J190" s="1065"/>
      <c r="K190" s="1065"/>
      <c r="M190" s="1113" t="s">
        <v>28</v>
      </c>
      <c r="N190" s="1065"/>
      <c r="O190" s="1065"/>
      <c r="P190" s="1065"/>
      <c r="Q190" s="1065"/>
      <c r="R190" s="1065"/>
      <c r="S190" s="1065"/>
      <c r="T190" s="1065"/>
      <c r="U190" s="1065"/>
    </row>
    <row r="191" spans="1:21" ht="6.6" customHeight="1">
      <c r="A191" s="895"/>
      <c r="C191" s="894"/>
      <c r="M191" s="835"/>
      <c r="N191" s="835"/>
      <c r="O191" s="835"/>
      <c r="P191" s="835"/>
      <c r="Q191" s="835"/>
      <c r="R191" s="835"/>
      <c r="S191" s="835"/>
      <c r="T191" s="835"/>
      <c r="U191" s="835"/>
    </row>
    <row r="192" spans="1:21" ht="29.4" customHeight="1">
      <c r="C192" s="1115" t="s">
        <v>574</v>
      </c>
      <c r="D192" s="907"/>
      <c r="E192" s="907"/>
      <c r="F192" s="907"/>
      <c r="G192" s="907"/>
      <c r="H192" s="907"/>
      <c r="I192" s="907"/>
      <c r="J192" s="907"/>
      <c r="K192" s="907"/>
      <c r="M192" s="1150" t="s">
        <v>778</v>
      </c>
    </row>
    <row r="193" spans="1:21">
      <c r="D193" s="908"/>
      <c r="E193" s="908"/>
      <c r="F193" s="908"/>
      <c r="G193" s="908"/>
      <c r="H193" s="908"/>
      <c r="I193" s="908"/>
      <c r="J193" s="908"/>
      <c r="M193" s="1045" t="s">
        <v>779</v>
      </c>
    </row>
    <row r="194" spans="1:21">
      <c r="C194" s="1045" t="s">
        <v>778</v>
      </c>
      <c r="D194" s="908"/>
      <c r="E194" s="908"/>
      <c r="F194" s="908"/>
      <c r="G194" s="908"/>
      <c r="H194" s="908"/>
      <c r="I194" s="908"/>
      <c r="J194" s="908"/>
    </row>
    <row r="195" spans="1:21">
      <c r="C195" s="1045" t="s">
        <v>779</v>
      </c>
      <c r="D195" s="908"/>
      <c r="E195" s="908"/>
      <c r="F195" s="908"/>
      <c r="G195" s="908"/>
      <c r="H195" s="908"/>
      <c r="I195" s="908"/>
      <c r="J195" s="908"/>
    </row>
    <row r="196" spans="1:21">
      <c r="C196" s="1045" t="s">
        <v>585</v>
      </c>
      <c r="D196" s="908"/>
      <c r="E196" s="908"/>
      <c r="F196" s="908"/>
      <c r="G196" s="908"/>
      <c r="H196" s="908"/>
      <c r="I196" s="908"/>
      <c r="J196" s="908"/>
    </row>
    <row r="197" spans="1:21">
      <c r="D197" s="910"/>
      <c r="E197" s="910"/>
      <c r="F197" s="910"/>
      <c r="G197" s="910"/>
      <c r="H197" s="910"/>
      <c r="I197" s="910"/>
      <c r="J197" s="910"/>
      <c r="K197" s="910"/>
      <c r="M197" s="835"/>
      <c r="N197" s="835"/>
      <c r="O197" s="835"/>
      <c r="P197" s="835"/>
      <c r="Q197" s="835"/>
      <c r="R197" s="835"/>
      <c r="S197" s="835"/>
      <c r="T197" s="835"/>
      <c r="U197" s="835"/>
    </row>
    <row r="198" spans="1:21" s="919" customFormat="1" ht="36" customHeight="1">
      <c r="A198" s="922"/>
      <c r="C198" s="1428" t="s">
        <v>596</v>
      </c>
      <c r="D198" s="1428"/>
      <c r="E198" s="1428"/>
      <c r="F198" s="1428"/>
      <c r="G198" s="1428"/>
      <c r="H198" s="1428"/>
      <c r="I198" s="1428"/>
      <c r="J198" s="1428"/>
      <c r="M198" s="1428" t="s">
        <v>597</v>
      </c>
      <c r="N198" s="1428"/>
      <c r="O198" s="1428"/>
      <c r="P198" s="1428"/>
      <c r="Q198" s="1428"/>
      <c r="R198" s="1428"/>
      <c r="S198" s="1428"/>
      <c r="T198" s="1428"/>
    </row>
    <row r="199" spans="1:21" ht="15.6">
      <c r="C199" s="1230"/>
      <c r="D199" s="1230"/>
      <c r="E199" s="1230"/>
      <c r="F199" s="1230"/>
      <c r="G199" s="1230"/>
      <c r="H199" s="1230"/>
      <c r="I199" s="1230"/>
      <c r="J199" s="1230"/>
      <c r="M199" s="1230"/>
      <c r="N199" s="1230"/>
      <c r="O199" s="1230"/>
      <c r="P199" s="1230"/>
      <c r="Q199" s="1230"/>
      <c r="R199" s="1230"/>
      <c r="S199" s="1230"/>
      <c r="T199" s="1230"/>
      <c r="U199" s="835"/>
    </row>
    <row r="200" spans="1:21" ht="27.6">
      <c r="C200" s="886" t="s">
        <v>257</v>
      </c>
      <c r="D200" s="870"/>
      <c r="E200" s="871"/>
      <c r="F200" s="840"/>
      <c r="G200" s="899"/>
      <c r="H200" s="843" t="s">
        <v>571</v>
      </c>
      <c r="I200" s="843"/>
      <c r="J200" s="901"/>
      <c r="K200" s="901"/>
      <c r="M200" s="886" t="s">
        <v>257</v>
      </c>
      <c r="N200" s="870"/>
      <c r="O200" s="871"/>
      <c r="P200" s="840"/>
      <c r="Q200" s="899"/>
      <c r="R200" s="843" t="s">
        <v>571</v>
      </c>
      <c r="S200" s="843"/>
      <c r="T200" s="835"/>
      <c r="U200" s="835"/>
    </row>
    <row r="201" spans="1:21" ht="50.1" customHeight="1">
      <c r="C201" s="1126" t="s">
        <v>61</v>
      </c>
      <c r="D201" s="1224" t="s">
        <v>1</v>
      </c>
      <c r="E201" s="1225" t="s">
        <v>29</v>
      </c>
      <c r="F201" s="1225" t="s">
        <v>4</v>
      </c>
      <c r="G201" s="1225" t="s">
        <v>526</v>
      </c>
      <c r="H201" s="1225" t="s">
        <v>5</v>
      </c>
      <c r="I201" s="1225" t="s">
        <v>30</v>
      </c>
      <c r="J201" s="901"/>
      <c r="K201" s="1151"/>
      <c r="M201" s="1126" t="s">
        <v>61</v>
      </c>
      <c r="N201" s="1224" t="s">
        <v>1</v>
      </c>
      <c r="O201" s="1225" t="s">
        <v>29</v>
      </c>
      <c r="P201" s="1225" t="s">
        <v>4</v>
      </c>
      <c r="Q201" s="1225" t="s">
        <v>526</v>
      </c>
      <c r="R201" s="1225" t="s">
        <v>5</v>
      </c>
      <c r="S201" s="1225" t="s">
        <v>30</v>
      </c>
      <c r="T201" s="835"/>
      <c r="U201" s="835"/>
    </row>
    <row r="202" spans="1:21" ht="9" customHeight="1">
      <c r="C202" s="1048"/>
      <c r="D202" s="1048"/>
      <c r="E202" s="1057"/>
      <c r="F202" s="1057"/>
      <c r="G202" s="1057"/>
      <c r="J202" s="901"/>
      <c r="K202" s="901"/>
      <c r="M202" s="1048"/>
      <c r="N202" s="1048"/>
      <c r="O202" s="1057"/>
      <c r="P202" s="1057"/>
      <c r="Q202" s="1057"/>
      <c r="R202" s="835"/>
      <c r="S202" s="835"/>
      <c r="T202" s="835"/>
      <c r="U202" s="835"/>
    </row>
    <row r="203" spans="1:21">
      <c r="C203" s="1030" t="s">
        <v>569</v>
      </c>
      <c r="D203" s="1063"/>
      <c r="E203" s="1063"/>
      <c r="F203" s="1063"/>
      <c r="G203" s="1063"/>
      <c r="H203" s="1063"/>
      <c r="I203" s="1063"/>
      <c r="J203" s="901"/>
      <c r="K203" s="901"/>
      <c r="M203" s="1030" t="s">
        <v>569</v>
      </c>
      <c r="N203" s="1063"/>
      <c r="O203" s="1063"/>
      <c r="P203" s="1063"/>
      <c r="Q203" s="1063"/>
      <c r="R203" s="1063"/>
      <c r="S203" s="1063"/>
      <c r="T203" s="835"/>
      <c r="U203" s="835"/>
    </row>
    <row r="204" spans="1:21">
      <c r="C204" s="1032" t="s">
        <v>9</v>
      </c>
      <c r="D204" s="923"/>
      <c r="E204" s="923"/>
      <c r="F204" s="923"/>
      <c r="G204" s="923"/>
      <c r="H204" s="923"/>
      <c r="I204" s="913"/>
      <c r="J204" s="901"/>
      <c r="K204" s="911"/>
      <c r="M204" s="1032" t="s">
        <v>9</v>
      </c>
      <c r="N204" s="923"/>
      <c r="O204" s="923"/>
      <c r="P204" s="923"/>
      <c r="Q204" s="923"/>
      <c r="R204" s="923"/>
      <c r="S204" s="913"/>
      <c r="T204" s="835"/>
      <c r="U204" s="835"/>
    </row>
    <row r="205" spans="1:21">
      <c r="C205" s="1032" t="s">
        <v>577</v>
      </c>
      <c r="D205" s="923"/>
      <c r="E205" s="923"/>
      <c r="F205" s="923"/>
      <c r="G205" s="923"/>
      <c r="H205" s="923"/>
      <c r="I205" s="913"/>
      <c r="J205" s="901"/>
      <c r="K205" s="911"/>
      <c r="M205" s="1032" t="s">
        <v>588</v>
      </c>
      <c r="N205" s="923"/>
      <c r="O205" s="923"/>
      <c r="P205" s="923"/>
      <c r="Q205" s="923"/>
      <c r="R205" s="923"/>
      <c r="S205" s="913"/>
      <c r="T205" s="835"/>
      <c r="U205" s="835"/>
    </row>
    <row r="206" spans="1:21">
      <c r="C206" s="1032"/>
      <c r="D206" s="923"/>
      <c r="E206" s="923"/>
      <c r="F206" s="923"/>
      <c r="G206" s="923"/>
      <c r="H206" s="923"/>
      <c r="I206" s="914"/>
      <c r="J206" s="901"/>
      <c r="K206" s="911"/>
      <c r="M206" s="1032"/>
      <c r="N206" s="923"/>
      <c r="O206" s="923"/>
      <c r="P206" s="923"/>
      <c r="Q206" s="923"/>
      <c r="R206" s="923"/>
      <c r="S206" s="914"/>
      <c r="T206" s="835"/>
      <c r="U206" s="835"/>
    </row>
    <row r="207" spans="1:21" ht="21.75" customHeight="1">
      <c r="C207" s="1113" t="s">
        <v>11</v>
      </c>
      <c r="D207" s="1065"/>
      <c r="E207" s="1065"/>
      <c r="F207" s="1065"/>
      <c r="G207" s="1065"/>
      <c r="H207" s="1065"/>
      <c r="I207" s="915"/>
      <c r="J207" s="901"/>
      <c r="K207" s="911"/>
      <c r="M207" s="1113" t="s">
        <v>11</v>
      </c>
      <c r="N207" s="1065"/>
      <c r="O207" s="1065"/>
      <c r="P207" s="1065"/>
      <c r="Q207" s="1065"/>
      <c r="R207" s="1065"/>
      <c r="S207" s="915"/>
      <c r="T207" s="835"/>
      <c r="U207" s="835"/>
    </row>
    <row r="208" spans="1:21">
      <c r="C208" s="1036"/>
      <c r="D208" s="1067"/>
      <c r="E208" s="1067"/>
      <c r="F208" s="1067"/>
      <c r="G208" s="1067"/>
      <c r="H208" s="1067"/>
      <c r="I208" s="916"/>
      <c r="K208" s="908"/>
      <c r="M208" s="1036"/>
      <c r="N208" s="1067"/>
      <c r="O208" s="1067"/>
      <c r="P208" s="1067"/>
      <c r="Q208" s="1067"/>
      <c r="R208" s="1067"/>
      <c r="S208" s="916"/>
      <c r="T208" s="835"/>
      <c r="U208" s="835"/>
    </row>
    <row r="209" spans="3:21">
      <c r="C209" s="1037" t="s">
        <v>570</v>
      </c>
      <c r="D209" s="1067"/>
      <c r="E209" s="1067"/>
      <c r="F209" s="1067"/>
      <c r="G209" s="1067"/>
      <c r="H209" s="1067"/>
      <c r="I209" s="916"/>
      <c r="K209" s="908"/>
      <c r="M209" s="1037" t="s">
        <v>570</v>
      </c>
      <c r="N209" s="1067"/>
      <c r="O209" s="1067"/>
      <c r="P209" s="1067"/>
      <c r="Q209" s="1067"/>
      <c r="R209" s="1067"/>
      <c r="S209" s="916"/>
      <c r="T209" s="835"/>
      <c r="U209" s="835"/>
    </row>
    <row r="210" spans="3:21">
      <c r="C210" s="1032" t="s">
        <v>578</v>
      </c>
      <c r="D210" s="923"/>
      <c r="E210" s="923"/>
      <c r="F210" s="923"/>
      <c r="G210" s="923"/>
      <c r="H210" s="923"/>
      <c r="I210" s="913"/>
      <c r="K210" s="908"/>
      <c r="M210" s="1032" t="s">
        <v>578</v>
      </c>
      <c r="N210" s="923"/>
      <c r="O210" s="923"/>
      <c r="P210" s="923"/>
      <c r="Q210" s="923"/>
      <c r="R210" s="923"/>
      <c r="S210" s="913"/>
      <c r="T210" s="835"/>
      <c r="U210" s="835"/>
    </row>
    <row r="211" spans="3:21">
      <c r="C211" s="1032" t="s">
        <v>579</v>
      </c>
      <c r="D211" s="923"/>
      <c r="E211" s="923"/>
      <c r="F211" s="923"/>
      <c r="G211" s="923"/>
      <c r="H211" s="923"/>
      <c r="I211" s="913"/>
      <c r="K211" s="908"/>
      <c r="M211" s="1032" t="s">
        <v>579</v>
      </c>
      <c r="N211" s="923"/>
      <c r="O211" s="923"/>
      <c r="P211" s="923"/>
      <c r="Q211" s="923"/>
      <c r="R211" s="923"/>
      <c r="S211" s="913"/>
      <c r="T211" s="835"/>
      <c r="U211" s="835"/>
    </row>
    <row r="212" spans="3:21">
      <c r="C212" s="1032" t="s">
        <v>580</v>
      </c>
      <c r="D212" s="1067"/>
      <c r="E212" s="923"/>
      <c r="F212" s="923"/>
      <c r="G212" s="923"/>
      <c r="H212" s="1067"/>
      <c r="I212" s="913"/>
      <c r="K212" s="908"/>
      <c r="M212" s="1032" t="s">
        <v>580</v>
      </c>
      <c r="N212" s="1067"/>
      <c r="O212" s="923"/>
      <c r="P212" s="923"/>
      <c r="Q212" s="923"/>
      <c r="R212" s="1067"/>
      <c r="S212" s="913"/>
      <c r="T212" s="835"/>
      <c r="U212" s="835"/>
    </row>
    <row r="213" spans="3:21">
      <c r="C213" s="1145" t="s">
        <v>434</v>
      </c>
      <c r="D213" s="923"/>
      <c r="E213" s="923"/>
      <c r="F213" s="923"/>
      <c r="G213" s="923"/>
      <c r="H213" s="923"/>
      <c r="I213" s="913"/>
      <c r="K213" s="908"/>
      <c r="M213" s="1145" t="s">
        <v>434</v>
      </c>
      <c r="N213" s="923"/>
      <c r="O213" s="923"/>
      <c r="P213" s="923"/>
      <c r="Q213" s="923"/>
      <c r="R213" s="923"/>
      <c r="S213" s="913"/>
      <c r="T213" s="835"/>
      <c r="U213" s="835"/>
    </row>
    <row r="214" spans="3:21">
      <c r="C214" s="1038" t="s">
        <v>582</v>
      </c>
      <c r="D214" s="923"/>
      <c r="E214" s="923"/>
      <c r="F214" s="923"/>
      <c r="G214" s="923"/>
      <c r="H214" s="923"/>
      <c r="I214" s="913"/>
      <c r="K214" s="908"/>
      <c r="M214" s="1038" t="s">
        <v>21</v>
      </c>
      <c r="N214" s="923"/>
      <c r="O214" s="923"/>
      <c r="P214" s="923"/>
      <c r="Q214" s="923"/>
      <c r="R214" s="923"/>
      <c r="S214" s="913"/>
      <c r="T214" s="835"/>
      <c r="U214" s="835"/>
    </row>
    <row r="215" spans="3:21">
      <c r="C215" s="1231" t="s">
        <v>22</v>
      </c>
      <c r="D215" s="923"/>
      <c r="E215" s="923"/>
      <c r="F215" s="923"/>
      <c r="G215" s="923"/>
      <c r="H215" s="923"/>
      <c r="I215" s="913"/>
      <c r="K215" s="908"/>
      <c r="M215" s="1231" t="s">
        <v>22</v>
      </c>
      <c r="N215" s="923"/>
      <c r="O215" s="923"/>
      <c r="P215" s="923"/>
      <c r="Q215" s="923"/>
      <c r="R215" s="923"/>
      <c r="S215" s="913"/>
      <c r="T215" s="835"/>
      <c r="U215" s="835"/>
    </row>
    <row r="216" spans="3:21">
      <c r="C216" s="1232" t="s">
        <v>798</v>
      </c>
      <c r="D216" s="923"/>
      <c r="E216" s="923"/>
      <c r="F216" s="923"/>
      <c r="G216" s="923"/>
      <c r="H216" s="923"/>
      <c r="I216" s="913"/>
      <c r="K216" s="908"/>
      <c r="M216" s="1232" t="s">
        <v>798</v>
      </c>
      <c r="N216" s="923"/>
      <c r="O216" s="923"/>
      <c r="P216" s="923"/>
      <c r="Q216" s="923"/>
      <c r="R216" s="923"/>
      <c r="S216" s="913"/>
      <c r="T216" s="835"/>
      <c r="U216" s="835"/>
    </row>
    <row r="217" spans="3:21">
      <c r="C217" s="1232" t="s">
        <v>799</v>
      </c>
      <c r="D217" s="923"/>
      <c r="E217" s="923"/>
      <c r="F217" s="923"/>
      <c r="G217" s="923"/>
      <c r="H217" s="923"/>
      <c r="I217" s="913"/>
      <c r="K217" s="908"/>
      <c r="M217" s="1232" t="s">
        <v>799</v>
      </c>
      <c r="N217" s="923"/>
      <c r="O217" s="923"/>
      <c r="P217" s="923"/>
      <c r="Q217" s="923"/>
      <c r="R217" s="923"/>
      <c r="S217" s="913"/>
      <c r="T217" s="835"/>
      <c r="U217" s="835"/>
    </row>
    <row r="218" spans="3:21">
      <c r="C218" s="1231" t="s">
        <v>23</v>
      </c>
      <c r="D218" s="923"/>
      <c r="E218" s="923"/>
      <c r="F218" s="923"/>
      <c r="G218" s="923"/>
      <c r="H218" s="923"/>
      <c r="I218" s="913"/>
      <c r="K218" s="908"/>
      <c r="M218" s="1231" t="s">
        <v>23</v>
      </c>
      <c r="N218" s="923"/>
      <c r="O218" s="923"/>
      <c r="P218" s="923"/>
      <c r="Q218" s="923"/>
      <c r="R218" s="923"/>
      <c r="S218" s="913"/>
      <c r="T218" s="835"/>
      <c r="U218" s="835"/>
    </row>
    <row r="219" spans="3:21">
      <c r="C219" s="1232" t="s">
        <v>798</v>
      </c>
      <c r="D219" s="923"/>
      <c r="E219" s="923"/>
      <c r="F219" s="923"/>
      <c r="G219" s="923"/>
      <c r="H219" s="923"/>
      <c r="I219" s="913"/>
      <c r="K219" s="908"/>
      <c r="M219" s="1232" t="s">
        <v>798</v>
      </c>
      <c r="N219" s="923"/>
      <c r="O219" s="923"/>
      <c r="P219" s="923"/>
      <c r="Q219" s="923"/>
      <c r="R219" s="923"/>
      <c r="S219" s="913"/>
      <c r="T219" s="835"/>
      <c r="U219" s="835"/>
    </row>
    <row r="220" spans="3:21">
      <c r="C220" s="1232" t="s">
        <v>799</v>
      </c>
      <c r="D220" s="923"/>
      <c r="E220" s="923"/>
      <c r="F220" s="923"/>
      <c r="G220" s="923"/>
      <c r="H220" s="923"/>
      <c r="I220" s="913"/>
      <c r="K220" s="908"/>
      <c r="M220" s="1232" t="s">
        <v>799</v>
      </c>
      <c r="N220" s="923"/>
      <c r="O220" s="923"/>
      <c r="P220" s="923"/>
      <c r="Q220" s="923"/>
      <c r="R220" s="923"/>
      <c r="S220" s="913"/>
      <c r="T220" s="835"/>
      <c r="U220" s="835"/>
    </row>
    <row r="221" spans="3:21">
      <c r="C221" s="1231" t="s">
        <v>24</v>
      </c>
      <c r="D221" s="923"/>
      <c r="E221" s="923"/>
      <c r="F221" s="923"/>
      <c r="G221" s="923"/>
      <c r="H221" s="923"/>
      <c r="I221" s="913"/>
      <c r="K221" s="908"/>
      <c r="M221" s="1231" t="s">
        <v>24</v>
      </c>
      <c r="N221" s="923"/>
      <c r="O221" s="923"/>
      <c r="P221" s="923"/>
      <c r="Q221" s="923"/>
      <c r="R221" s="923"/>
      <c r="S221" s="913"/>
      <c r="T221" s="835"/>
      <c r="U221" s="835"/>
    </row>
    <row r="222" spans="3:21">
      <c r="C222" s="1232" t="s">
        <v>798</v>
      </c>
      <c r="D222" s="923"/>
      <c r="E222" s="923"/>
      <c r="F222" s="923"/>
      <c r="G222" s="923"/>
      <c r="H222" s="923"/>
      <c r="I222" s="913"/>
      <c r="K222" s="908"/>
      <c r="M222" s="1232" t="s">
        <v>798</v>
      </c>
      <c r="N222" s="923"/>
      <c r="O222" s="923"/>
      <c r="P222" s="923"/>
      <c r="Q222" s="923"/>
      <c r="R222" s="923"/>
      <c r="S222" s="913"/>
      <c r="T222" s="835"/>
      <c r="U222" s="835"/>
    </row>
    <row r="223" spans="3:21">
      <c r="C223" s="1232" t="s">
        <v>799</v>
      </c>
      <c r="D223" s="923"/>
      <c r="E223" s="923"/>
      <c r="F223" s="923"/>
      <c r="G223" s="923"/>
      <c r="H223" s="923"/>
      <c r="I223" s="913"/>
      <c r="K223" s="908"/>
      <c r="M223" s="1232" t="s">
        <v>799</v>
      </c>
      <c r="N223" s="923"/>
      <c r="O223" s="923"/>
      <c r="P223" s="923"/>
      <c r="Q223" s="923"/>
      <c r="R223" s="923"/>
      <c r="S223" s="913"/>
      <c r="T223" s="835"/>
      <c r="U223" s="835"/>
    </row>
    <row r="224" spans="3:21">
      <c r="C224" s="1032" t="s">
        <v>583</v>
      </c>
      <c r="D224" s="923"/>
      <c r="E224" s="923"/>
      <c r="F224" s="923"/>
      <c r="G224" s="923"/>
      <c r="H224" s="923"/>
      <c r="I224" s="913"/>
      <c r="K224" s="908"/>
      <c r="M224" s="1032" t="s">
        <v>589</v>
      </c>
      <c r="N224" s="923"/>
      <c r="O224" s="923"/>
      <c r="P224" s="923"/>
      <c r="Q224" s="923"/>
      <c r="R224" s="923"/>
      <c r="S224" s="913"/>
      <c r="T224" s="835"/>
      <c r="U224" s="835"/>
    </row>
    <row r="225" spans="1:21" ht="21.75" customHeight="1">
      <c r="C225" s="1113" t="s">
        <v>27</v>
      </c>
      <c r="D225" s="1065"/>
      <c r="E225" s="1065"/>
      <c r="F225" s="1065"/>
      <c r="G225" s="1065"/>
      <c r="H225" s="1065"/>
      <c r="I225" s="915"/>
      <c r="K225" s="908"/>
      <c r="M225" s="1113" t="s">
        <v>27</v>
      </c>
      <c r="N225" s="1065"/>
      <c r="O225" s="1065"/>
      <c r="P225" s="1065"/>
      <c r="Q225" s="1065"/>
      <c r="R225" s="1065"/>
      <c r="S225" s="915"/>
      <c r="T225" s="835"/>
      <c r="U225" s="835"/>
    </row>
    <row r="226" spans="1:21" ht="6" customHeight="1">
      <c r="D226" s="861"/>
      <c r="E226" s="861"/>
      <c r="F226" s="861"/>
      <c r="G226" s="861"/>
      <c r="H226" s="861"/>
      <c r="I226" s="917"/>
      <c r="K226" s="908"/>
      <c r="M226" s="835"/>
      <c r="N226" s="861"/>
      <c r="O226" s="861"/>
      <c r="P226" s="861"/>
      <c r="Q226" s="861"/>
      <c r="R226" s="861"/>
      <c r="S226" s="917"/>
      <c r="T226" s="835"/>
      <c r="U226" s="835"/>
    </row>
    <row r="227" spans="1:21" ht="18.600000000000001" customHeight="1">
      <c r="C227" s="1113" t="s">
        <v>28</v>
      </c>
      <c r="D227" s="1065"/>
      <c r="E227" s="1065"/>
      <c r="F227" s="1065"/>
      <c r="G227" s="1065"/>
      <c r="H227" s="1065"/>
      <c r="I227" s="915"/>
      <c r="K227" s="908"/>
      <c r="M227" s="1113" t="s">
        <v>28</v>
      </c>
      <c r="N227" s="1065"/>
      <c r="O227" s="1065"/>
      <c r="P227" s="1065"/>
      <c r="Q227" s="1065"/>
      <c r="R227" s="1065"/>
      <c r="S227" s="915"/>
      <c r="T227" s="835"/>
      <c r="U227" s="835"/>
    </row>
    <row r="228" spans="1:21" ht="3" customHeight="1">
      <c r="K228" s="908"/>
      <c r="M228" s="835"/>
      <c r="N228" s="835"/>
      <c r="O228" s="835"/>
      <c r="P228" s="835"/>
      <c r="Q228" s="835"/>
      <c r="R228" s="835"/>
      <c r="S228" s="835"/>
      <c r="T228" s="835"/>
      <c r="U228" s="835"/>
    </row>
    <row r="229" spans="1:21" ht="18" customHeight="1">
      <c r="A229" s="895"/>
      <c r="C229" s="1115" t="s">
        <v>574</v>
      </c>
      <c r="D229" s="1122"/>
      <c r="E229" s="1122"/>
      <c r="F229" s="1122"/>
      <c r="G229" s="1122"/>
      <c r="H229" s="1122"/>
      <c r="I229" s="1122"/>
      <c r="K229" s="908"/>
      <c r="M229" s="1045" t="s">
        <v>778</v>
      </c>
      <c r="N229" s="835"/>
      <c r="O229" s="835"/>
      <c r="P229" s="835"/>
      <c r="Q229" s="835"/>
      <c r="R229" s="835"/>
      <c r="S229" s="835"/>
      <c r="T229" s="835"/>
      <c r="U229" s="835"/>
    </row>
    <row r="230" spans="1:21" ht="14.4">
      <c r="A230" s="895"/>
      <c r="K230" s="908"/>
      <c r="M230" s="1045" t="s">
        <v>779</v>
      </c>
      <c r="N230" s="835"/>
      <c r="O230" s="835"/>
      <c r="P230" s="835"/>
      <c r="Q230" s="835"/>
      <c r="R230" s="835"/>
      <c r="S230" s="835"/>
      <c r="T230" s="835"/>
      <c r="U230" s="835"/>
    </row>
    <row r="231" spans="1:21" ht="14.4">
      <c r="A231" s="895"/>
      <c r="C231" s="1045" t="s">
        <v>778</v>
      </c>
      <c r="M231" s="835"/>
      <c r="N231" s="835"/>
      <c r="O231" s="835"/>
      <c r="P231" s="835"/>
      <c r="Q231" s="835"/>
      <c r="R231" s="835"/>
      <c r="S231" s="835"/>
      <c r="T231" s="835"/>
      <c r="U231" s="835"/>
    </row>
    <row r="232" spans="1:21" ht="14.4">
      <c r="A232" s="895"/>
      <c r="C232" s="1045" t="s">
        <v>779</v>
      </c>
      <c r="M232" s="835"/>
      <c r="N232" s="835"/>
      <c r="O232" s="835"/>
      <c r="P232" s="835"/>
      <c r="Q232" s="835"/>
      <c r="R232" s="835"/>
      <c r="S232" s="835"/>
      <c r="T232" s="835"/>
      <c r="U232" s="835"/>
    </row>
    <row r="233" spans="1:21">
      <c r="C233" s="835" t="s">
        <v>585</v>
      </c>
      <c r="D233" s="908"/>
      <c r="E233" s="908"/>
      <c r="F233" s="908"/>
      <c r="G233" s="908"/>
      <c r="H233" s="908"/>
      <c r="I233" s="908"/>
      <c r="J233" s="908"/>
      <c r="M233" s="835"/>
      <c r="N233" s="835"/>
      <c r="O233" s="835"/>
      <c r="P233" s="835"/>
      <c r="Q233" s="835"/>
      <c r="R233" s="835"/>
      <c r="S233" s="835"/>
      <c r="T233" s="835"/>
      <c r="U233" s="835"/>
    </row>
    <row r="234" spans="1:21">
      <c r="M234" s="835"/>
      <c r="N234" s="835"/>
      <c r="O234" s="835"/>
      <c r="P234" s="835"/>
      <c r="Q234" s="835"/>
      <c r="R234" s="835"/>
      <c r="S234" s="835"/>
      <c r="T234" s="835"/>
      <c r="U234" s="835"/>
    </row>
    <row r="235" spans="1:21" ht="14.4">
      <c r="C235" s="1332" t="s">
        <v>598</v>
      </c>
      <c r="D235" s="1332"/>
      <c r="E235" s="1332"/>
      <c r="F235" s="1332"/>
      <c r="G235" s="1332"/>
      <c r="H235" s="1332"/>
      <c r="I235" s="1332"/>
      <c r="J235" s="1332"/>
      <c r="K235" s="1332"/>
      <c r="L235" s="1042"/>
      <c r="M235" s="835"/>
      <c r="N235" s="835"/>
      <c r="O235" s="835"/>
      <c r="P235" s="835"/>
      <c r="Q235" s="835"/>
      <c r="R235" s="835"/>
      <c r="S235" s="835"/>
      <c r="T235" s="835"/>
      <c r="U235" s="835"/>
    </row>
    <row r="236" spans="1:21" ht="14.4">
      <c r="C236" s="1228"/>
      <c r="D236" s="1228"/>
      <c r="E236" s="1228"/>
      <c r="F236" s="1228"/>
      <c r="G236" s="1228"/>
      <c r="H236" s="1228"/>
      <c r="I236" s="1228"/>
      <c r="J236" s="1228"/>
      <c r="K236" s="1228"/>
      <c r="L236" s="1042"/>
      <c r="M236" s="835"/>
      <c r="N236" s="835"/>
      <c r="O236" s="835"/>
      <c r="P236" s="835"/>
      <c r="Q236" s="835"/>
      <c r="R236" s="835"/>
      <c r="S236" s="835"/>
      <c r="T236" s="835"/>
      <c r="U236" s="835"/>
    </row>
    <row r="237" spans="1:21" ht="27.6">
      <c r="C237" s="1125" t="s">
        <v>586</v>
      </c>
      <c r="D237" s="1052"/>
      <c r="E237" s="1053"/>
      <c r="F237" s="1053"/>
      <c r="G237" s="1054"/>
      <c r="H237" s="1052"/>
      <c r="I237" s="1052"/>
      <c r="J237" s="1055"/>
      <c r="K237" s="1056" t="s">
        <v>587</v>
      </c>
      <c r="L237" s="1042"/>
      <c r="M237" s="835"/>
      <c r="N237" s="835"/>
      <c r="O237" s="835"/>
      <c r="P237" s="835"/>
      <c r="Q237" s="835"/>
      <c r="R237" s="835"/>
      <c r="S237" s="835"/>
      <c r="T237" s="835"/>
      <c r="U237" s="835"/>
    </row>
    <row r="238" spans="1:21" ht="14.4">
      <c r="C238" s="1406" t="s">
        <v>278</v>
      </c>
      <c r="D238" s="1335" t="s">
        <v>1</v>
      </c>
      <c r="E238" s="1337" t="s">
        <v>2</v>
      </c>
      <c r="F238" s="1338"/>
      <c r="G238" s="1339"/>
      <c r="H238" s="1340" t="s">
        <v>3</v>
      </c>
      <c r="I238" s="1299" t="s">
        <v>4</v>
      </c>
      <c r="J238" s="1301" t="s">
        <v>526</v>
      </c>
      <c r="K238" s="1303" t="s">
        <v>5</v>
      </c>
      <c r="L238" s="1042"/>
      <c r="M238" s="835"/>
      <c r="N238" s="835"/>
      <c r="O238" s="835"/>
      <c r="P238" s="835"/>
      <c r="Q238" s="835"/>
      <c r="R238" s="835"/>
      <c r="S238" s="835"/>
      <c r="T238" s="835"/>
      <c r="U238" s="835"/>
    </row>
    <row r="239" spans="1:21" ht="28.8">
      <c r="C239" s="1410"/>
      <c r="D239" s="1336"/>
      <c r="E239" s="1148" t="s">
        <v>601</v>
      </c>
      <c r="F239" s="1149" t="s">
        <v>602</v>
      </c>
      <c r="G239" s="1223" t="s">
        <v>7</v>
      </c>
      <c r="H239" s="1341"/>
      <c r="I239" s="1300"/>
      <c r="J239" s="1302"/>
      <c r="K239" s="1304"/>
      <c r="L239" s="1042"/>
      <c r="M239" s="835"/>
      <c r="N239" s="835"/>
      <c r="O239" s="835"/>
      <c r="P239" s="835"/>
      <c r="Q239" s="835"/>
      <c r="R239" s="835"/>
      <c r="S239" s="835"/>
      <c r="T239" s="835"/>
      <c r="U239" s="835"/>
    </row>
    <row r="240" spans="1:21">
      <c r="C240" s="1048"/>
      <c r="D240" s="1048"/>
      <c r="E240" s="1057"/>
      <c r="F240" s="1057"/>
      <c r="G240" s="1057"/>
      <c r="H240" s="1057"/>
      <c r="I240" s="1058"/>
      <c r="J240" s="1048"/>
      <c r="K240" s="1057"/>
      <c r="L240" s="1042"/>
      <c r="M240" s="835"/>
      <c r="N240" s="835"/>
      <c r="O240" s="835"/>
      <c r="P240" s="835"/>
      <c r="Q240" s="835"/>
      <c r="R240" s="835"/>
      <c r="S240" s="835"/>
      <c r="T240" s="835"/>
      <c r="U240" s="835"/>
    </row>
    <row r="241" spans="3:21">
      <c r="C241" s="1048"/>
      <c r="D241" s="1048"/>
      <c r="E241" s="1057"/>
      <c r="F241" s="1057"/>
      <c r="G241" s="1057"/>
      <c r="H241" s="1057"/>
      <c r="I241" s="1058"/>
      <c r="J241" s="1048"/>
      <c r="K241" s="1057"/>
      <c r="M241" s="835"/>
      <c r="N241" s="835"/>
      <c r="O241" s="835"/>
      <c r="P241" s="835"/>
      <c r="Q241" s="835"/>
      <c r="R241" s="835"/>
      <c r="S241" s="835"/>
      <c r="T241" s="835"/>
      <c r="U241" s="835"/>
    </row>
    <row r="242" spans="3:21">
      <c r="C242" s="1030" t="s">
        <v>569</v>
      </c>
      <c r="D242" s="1059"/>
      <c r="E242" s="1060"/>
      <c r="F242" s="1060"/>
      <c r="G242" s="1060"/>
      <c r="H242" s="1060"/>
      <c r="I242" s="1061"/>
      <c r="J242" s="1062"/>
      <c r="K242" s="1063"/>
      <c r="M242" s="835"/>
      <c r="N242" s="835"/>
      <c r="O242" s="835"/>
      <c r="P242" s="835"/>
      <c r="Q242" s="835"/>
      <c r="R242" s="835"/>
      <c r="S242" s="835"/>
      <c r="T242" s="835"/>
      <c r="U242" s="835"/>
    </row>
    <row r="243" spans="3:21">
      <c r="C243" s="1032" t="s">
        <v>792</v>
      </c>
      <c r="D243" s="853"/>
      <c r="E243" s="853"/>
      <c r="F243" s="853"/>
      <c r="G243" s="853"/>
      <c r="H243" s="853"/>
      <c r="I243" s="853"/>
      <c r="J243" s="853"/>
      <c r="K243" s="923"/>
      <c r="M243" s="835"/>
      <c r="N243" s="835"/>
      <c r="O243" s="835"/>
      <c r="P243" s="835"/>
      <c r="Q243" s="835"/>
      <c r="R243" s="835"/>
      <c r="S243" s="835"/>
      <c r="T243" s="835"/>
      <c r="U243" s="835"/>
    </row>
    <row r="244" spans="3:21">
      <c r="C244" s="1041" t="s">
        <v>355</v>
      </c>
      <c r="D244" s="853"/>
      <c r="E244" s="853"/>
      <c r="F244" s="853"/>
      <c r="G244" s="853"/>
      <c r="H244" s="853"/>
      <c r="I244" s="853"/>
      <c r="J244" s="853"/>
      <c r="K244" s="923"/>
      <c r="M244" s="835"/>
      <c r="N244" s="835"/>
      <c r="O244" s="835"/>
      <c r="P244" s="835"/>
      <c r="Q244" s="835"/>
      <c r="R244" s="835"/>
      <c r="S244" s="835"/>
      <c r="T244" s="835"/>
      <c r="U244" s="835"/>
    </row>
    <row r="245" spans="3:21">
      <c r="C245" s="1032" t="s">
        <v>793</v>
      </c>
      <c r="D245" s="853"/>
      <c r="E245" s="853"/>
      <c r="F245" s="853"/>
      <c r="G245" s="853"/>
      <c r="H245" s="853"/>
      <c r="I245" s="853"/>
      <c r="J245" s="853"/>
      <c r="K245" s="923"/>
      <c r="M245" s="835"/>
      <c r="N245" s="835"/>
      <c r="O245" s="835"/>
      <c r="P245" s="835"/>
      <c r="Q245" s="835"/>
      <c r="R245" s="835"/>
      <c r="S245" s="835"/>
      <c r="T245" s="835"/>
      <c r="U245" s="835"/>
    </row>
    <row r="246" spans="3:21">
      <c r="C246" s="1041" t="s">
        <v>355</v>
      </c>
      <c r="D246" s="853"/>
      <c r="E246" s="853"/>
      <c r="F246" s="853"/>
      <c r="G246" s="853"/>
      <c r="H246" s="853"/>
      <c r="I246" s="853"/>
      <c r="J246" s="853"/>
      <c r="K246" s="923"/>
      <c r="M246" s="835"/>
      <c r="N246" s="835"/>
      <c r="O246" s="835"/>
      <c r="P246" s="835"/>
      <c r="Q246" s="835"/>
      <c r="R246" s="835"/>
      <c r="S246" s="835"/>
      <c r="T246" s="835"/>
      <c r="U246" s="835"/>
    </row>
    <row r="247" spans="3:21">
      <c r="C247" s="1032"/>
      <c r="D247" s="853"/>
      <c r="E247" s="853"/>
      <c r="F247" s="853"/>
      <c r="G247" s="853"/>
      <c r="H247" s="853"/>
      <c r="I247" s="853"/>
      <c r="J247" s="853"/>
      <c r="K247" s="923"/>
      <c r="M247" s="835"/>
      <c r="N247" s="835"/>
      <c r="O247" s="835"/>
      <c r="P247" s="835"/>
      <c r="Q247" s="835"/>
      <c r="R247" s="835"/>
      <c r="S247" s="835"/>
      <c r="T247" s="835"/>
      <c r="U247" s="835"/>
    </row>
    <row r="248" spans="3:21">
      <c r="C248" s="1033" t="s">
        <v>11</v>
      </c>
      <c r="D248" s="1064"/>
      <c r="E248" s="1064"/>
      <c r="F248" s="1064"/>
      <c r="G248" s="1064"/>
      <c r="H248" s="1064"/>
      <c r="I248" s="1064"/>
      <c r="J248" s="1064"/>
      <c r="K248" s="1065"/>
      <c r="M248" s="835"/>
      <c r="N248" s="835"/>
      <c r="O248" s="835"/>
      <c r="P248" s="835"/>
      <c r="Q248" s="835"/>
      <c r="R248" s="835"/>
      <c r="S248" s="835"/>
      <c r="T248" s="835"/>
      <c r="U248" s="835"/>
    </row>
    <row r="249" spans="3:21">
      <c r="C249" s="1036"/>
      <c r="D249" s="1066"/>
      <c r="E249" s="1066"/>
      <c r="F249" s="1066"/>
      <c r="G249" s="1066"/>
      <c r="H249" s="1066"/>
      <c r="I249" s="1066"/>
      <c r="J249" s="1066"/>
      <c r="K249" s="1067"/>
      <c r="M249" s="835"/>
      <c r="N249" s="835"/>
      <c r="O249" s="835"/>
      <c r="P249" s="835"/>
      <c r="Q249" s="835"/>
      <c r="R249" s="835"/>
      <c r="S249" s="835"/>
      <c r="T249" s="835"/>
      <c r="U249" s="835"/>
    </row>
    <row r="250" spans="3:21">
      <c r="C250" s="1037" t="s">
        <v>570</v>
      </c>
      <c r="D250" s="1066"/>
      <c r="E250" s="1066"/>
      <c r="F250" s="1066"/>
      <c r="G250" s="1066"/>
      <c r="H250" s="1066"/>
      <c r="I250" s="1066"/>
      <c r="J250" s="1066"/>
      <c r="K250" s="1067"/>
      <c r="M250" s="835"/>
      <c r="N250" s="835"/>
      <c r="O250" s="835"/>
      <c r="P250" s="835"/>
      <c r="Q250" s="835"/>
      <c r="R250" s="835"/>
      <c r="S250" s="835"/>
      <c r="T250" s="835"/>
      <c r="U250" s="835"/>
    </row>
    <row r="251" spans="3:21">
      <c r="C251" s="1032" t="s">
        <v>15</v>
      </c>
      <c r="D251" s="1066"/>
      <c r="E251" s="853"/>
      <c r="F251" s="853"/>
      <c r="G251" s="853"/>
      <c r="H251" s="853"/>
      <c r="I251" s="853"/>
      <c r="J251" s="853"/>
      <c r="K251" s="1067"/>
      <c r="M251" s="835"/>
      <c r="N251" s="835"/>
      <c r="O251" s="835"/>
      <c r="P251" s="835"/>
      <c r="Q251" s="835"/>
      <c r="R251" s="835"/>
      <c r="S251" s="835"/>
      <c r="T251" s="835"/>
      <c r="U251" s="835"/>
    </row>
    <row r="252" spans="3:21">
      <c r="C252" s="1038" t="s">
        <v>795</v>
      </c>
      <c r="D252" s="853"/>
      <c r="E252" s="853"/>
      <c r="F252" s="853"/>
      <c r="G252" s="853"/>
      <c r="H252" s="853"/>
      <c r="I252" s="853"/>
      <c r="J252" s="853"/>
      <c r="K252" s="923"/>
      <c r="M252" s="835"/>
      <c r="N252" s="835"/>
      <c r="O252" s="835"/>
      <c r="P252" s="835"/>
      <c r="Q252" s="835"/>
      <c r="R252" s="835"/>
      <c r="S252" s="835"/>
      <c r="T252" s="835"/>
      <c r="U252" s="835"/>
    </row>
    <row r="253" spans="3:21">
      <c r="C253" s="1233" t="s">
        <v>355</v>
      </c>
      <c r="D253" s="853"/>
      <c r="E253" s="853"/>
      <c r="F253" s="853"/>
      <c r="G253" s="853"/>
      <c r="H253" s="853"/>
      <c r="I253" s="853"/>
      <c r="J253" s="853"/>
      <c r="K253" s="923"/>
      <c r="M253" s="835"/>
      <c r="N253" s="835"/>
      <c r="O253" s="835"/>
      <c r="P253" s="835"/>
      <c r="Q253" s="835"/>
      <c r="R253" s="835"/>
      <c r="S253" s="835"/>
      <c r="T253" s="835"/>
      <c r="U253" s="835"/>
    </row>
    <row r="254" spans="3:21">
      <c r="C254" s="1233" t="s">
        <v>355</v>
      </c>
      <c r="D254" s="853"/>
      <c r="E254" s="853"/>
      <c r="F254" s="853"/>
      <c r="G254" s="853"/>
      <c r="H254" s="853"/>
      <c r="I254" s="853"/>
      <c r="J254" s="853"/>
      <c r="K254" s="923"/>
      <c r="M254" s="835"/>
      <c r="N254" s="835"/>
      <c r="O254" s="835"/>
      <c r="P254" s="835"/>
      <c r="Q254" s="835"/>
      <c r="R254" s="835"/>
      <c r="S254" s="835"/>
      <c r="T254" s="835"/>
      <c r="U254" s="835"/>
    </row>
    <row r="255" spans="3:21">
      <c r="C255" s="1233" t="s">
        <v>355</v>
      </c>
      <c r="D255" s="853"/>
      <c r="E255" s="853"/>
      <c r="F255" s="853"/>
      <c r="G255" s="853"/>
      <c r="H255" s="853"/>
      <c r="I255" s="853"/>
      <c r="J255" s="853"/>
      <c r="K255" s="923"/>
      <c r="M255" s="835"/>
      <c r="N255" s="835"/>
      <c r="O255" s="835"/>
      <c r="P255" s="835"/>
      <c r="Q255" s="835"/>
      <c r="R255" s="835"/>
      <c r="S255" s="835"/>
      <c r="T255" s="835"/>
      <c r="U255" s="835"/>
    </row>
    <row r="256" spans="3:21">
      <c r="C256" s="1233" t="s">
        <v>355</v>
      </c>
      <c r="D256" s="853"/>
      <c r="E256" s="853"/>
      <c r="F256" s="853"/>
      <c r="G256" s="853"/>
      <c r="H256" s="853"/>
      <c r="I256" s="853"/>
      <c r="J256" s="853"/>
      <c r="K256" s="923"/>
      <c r="M256" s="835"/>
      <c r="N256" s="835"/>
      <c r="O256" s="835"/>
      <c r="P256" s="835"/>
      <c r="Q256" s="835"/>
      <c r="R256" s="835"/>
      <c r="S256" s="835"/>
      <c r="T256" s="835"/>
      <c r="U256" s="835"/>
    </row>
    <row r="257" spans="3:21">
      <c r="C257" s="1032" t="s">
        <v>796</v>
      </c>
      <c r="D257" s="853"/>
      <c r="E257" s="853"/>
      <c r="F257" s="853"/>
      <c r="G257" s="853"/>
      <c r="H257" s="853"/>
      <c r="I257" s="853"/>
      <c r="J257" s="853"/>
      <c r="K257" s="923"/>
      <c r="M257" s="835"/>
      <c r="N257" s="835"/>
      <c r="O257" s="835"/>
      <c r="P257" s="835"/>
      <c r="Q257" s="835"/>
      <c r="R257" s="835"/>
      <c r="S257" s="835"/>
      <c r="T257" s="835"/>
      <c r="U257" s="835"/>
    </row>
    <row r="258" spans="3:21">
      <c r="C258" s="1233" t="s">
        <v>355</v>
      </c>
      <c r="D258" s="853"/>
      <c r="E258" s="853"/>
      <c r="F258" s="853"/>
      <c r="G258" s="853"/>
      <c r="H258" s="853"/>
      <c r="I258" s="853"/>
      <c r="J258" s="853"/>
      <c r="K258" s="923"/>
      <c r="M258" s="835"/>
      <c r="N258" s="835"/>
      <c r="O258" s="835"/>
      <c r="P258" s="835"/>
      <c r="Q258" s="835"/>
      <c r="R258" s="835"/>
      <c r="S258" s="835"/>
      <c r="T258" s="835"/>
      <c r="U258" s="835"/>
    </row>
    <row r="259" spans="3:21">
      <c r="C259" s="1233" t="s">
        <v>355</v>
      </c>
      <c r="D259" s="853"/>
      <c r="E259" s="853"/>
      <c r="F259" s="853"/>
      <c r="G259" s="853"/>
      <c r="H259" s="853"/>
      <c r="I259" s="853"/>
      <c r="J259" s="853"/>
      <c r="K259" s="923"/>
      <c r="M259" s="835"/>
      <c r="N259" s="835"/>
      <c r="O259" s="835"/>
      <c r="P259" s="835"/>
      <c r="Q259" s="835"/>
      <c r="R259" s="835"/>
      <c r="S259" s="835"/>
      <c r="T259" s="835"/>
      <c r="U259" s="835"/>
    </row>
    <row r="260" spans="3:21">
      <c r="C260" s="1233" t="s">
        <v>355</v>
      </c>
      <c r="D260" s="853"/>
      <c r="E260" s="853"/>
      <c r="F260" s="853"/>
      <c r="G260" s="853"/>
      <c r="H260" s="853"/>
      <c r="I260" s="853"/>
      <c r="J260" s="853"/>
      <c r="K260" s="923"/>
      <c r="M260" s="835"/>
      <c r="N260" s="835"/>
      <c r="O260" s="835"/>
      <c r="P260" s="835"/>
      <c r="Q260" s="835"/>
      <c r="R260" s="835"/>
      <c r="S260" s="835"/>
      <c r="T260" s="835"/>
      <c r="U260" s="835"/>
    </row>
    <row r="261" spans="3:21">
      <c r="C261" s="1032" t="s">
        <v>797</v>
      </c>
      <c r="D261" s="1066"/>
      <c r="E261" s="853"/>
      <c r="F261" s="853"/>
      <c r="G261" s="853"/>
      <c r="H261" s="853"/>
      <c r="I261" s="853"/>
      <c r="J261" s="853"/>
      <c r="K261" s="1067"/>
      <c r="M261" s="835"/>
      <c r="N261" s="835"/>
      <c r="O261" s="835"/>
      <c r="P261" s="835"/>
      <c r="Q261" s="835"/>
      <c r="R261" s="835"/>
      <c r="S261" s="835"/>
      <c r="T261" s="835"/>
      <c r="U261" s="835"/>
    </row>
    <row r="262" spans="3:21">
      <c r="C262" s="1233" t="s">
        <v>355</v>
      </c>
      <c r="D262" s="1066"/>
      <c r="E262" s="853"/>
      <c r="F262" s="853"/>
      <c r="G262" s="853"/>
      <c r="H262" s="853"/>
      <c r="I262" s="853"/>
      <c r="J262" s="853"/>
      <c r="K262" s="1067"/>
      <c r="M262" s="835"/>
      <c r="N262" s="835"/>
      <c r="O262" s="835"/>
      <c r="P262" s="835"/>
      <c r="Q262" s="835"/>
      <c r="R262" s="835"/>
      <c r="S262" s="835"/>
      <c r="T262" s="835"/>
      <c r="U262" s="835"/>
    </row>
    <row r="263" spans="3:21">
      <c r="C263" s="1233" t="s">
        <v>355</v>
      </c>
      <c r="D263" s="853"/>
      <c r="E263" s="853"/>
      <c r="F263" s="853"/>
      <c r="G263" s="853"/>
      <c r="H263" s="853"/>
      <c r="I263" s="853"/>
      <c r="J263" s="853"/>
      <c r="K263" s="923"/>
      <c r="M263" s="835"/>
      <c r="N263" s="835"/>
      <c r="O263" s="835"/>
      <c r="P263" s="835"/>
      <c r="Q263" s="835"/>
      <c r="R263" s="835"/>
      <c r="S263" s="835"/>
      <c r="T263" s="835"/>
      <c r="U263" s="835"/>
    </row>
    <row r="264" spans="3:21">
      <c r="C264" s="1233" t="s">
        <v>355</v>
      </c>
      <c r="D264" s="853"/>
      <c r="E264" s="853"/>
      <c r="F264" s="853"/>
      <c r="G264" s="853"/>
      <c r="H264" s="853"/>
      <c r="I264" s="853"/>
      <c r="J264" s="853"/>
      <c r="K264" s="923"/>
      <c r="M264" s="835"/>
      <c r="N264" s="835"/>
      <c r="O264" s="835"/>
      <c r="P264" s="835"/>
      <c r="Q264" s="835"/>
      <c r="R264" s="835"/>
      <c r="S264" s="835"/>
      <c r="T264" s="835"/>
      <c r="U264" s="835"/>
    </row>
    <row r="265" spans="3:21">
      <c r="C265" s="1233" t="s">
        <v>355</v>
      </c>
      <c r="D265" s="853"/>
      <c r="E265" s="853"/>
      <c r="F265" s="853"/>
      <c r="G265" s="853"/>
      <c r="H265" s="853"/>
      <c r="I265" s="853"/>
      <c r="J265" s="853"/>
      <c r="K265" s="923"/>
      <c r="M265" s="835"/>
      <c r="N265" s="835"/>
      <c r="O265" s="835"/>
      <c r="P265" s="835"/>
      <c r="Q265" s="835"/>
      <c r="R265" s="835"/>
      <c r="S265" s="835"/>
      <c r="T265" s="835"/>
      <c r="U265" s="835"/>
    </row>
    <row r="266" spans="3:21">
      <c r="C266" s="1035" t="s">
        <v>27</v>
      </c>
      <c r="D266" s="1064"/>
      <c r="E266" s="1064"/>
      <c r="F266" s="1064"/>
      <c r="G266" s="1064"/>
      <c r="H266" s="1064"/>
      <c r="I266" s="1064"/>
      <c r="J266" s="1064"/>
      <c r="K266" s="1068"/>
      <c r="M266" s="835"/>
      <c r="N266" s="835"/>
      <c r="O266" s="835"/>
      <c r="P266" s="835"/>
      <c r="Q266" s="835"/>
      <c r="R266" s="835"/>
      <c r="S266" s="835"/>
      <c r="T266" s="835"/>
      <c r="U266" s="835"/>
    </row>
    <row r="267" spans="3:21">
      <c r="C267" s="1042"/>
      <c r="D267" s="861"/>
      <c r="E267" s="861"/>
      <c r="F267" s="861"/>
      <c r="G267" s="861"/>
      <c r="H267" s="861"/>
      <c r="I267" s="861"/>
      <c r="J267" s="861"/>
      <c r="K267" s="861"/>
      <c r="M267" s="835"/>
      <c r="N267" s="835"/>
      <c r="O267" s="835"/>
      <c r="P267" s="835"/>
      <c r="Q267" s="835"/>
      <c r="R267" s="835"/>
      <c r="S267" s="835"/>
      <c r="T267" s="835"/>
      <c r="U267" s="835"/>
    </row>
    <row r="268" spans="3:21">
      <c r="C268" s="1035" t="s">
        <v>28</v>
      </c>
      <c r="D268" s="1065"/>
      <c r="E268" s="1065"/>
      <c r="F268" s="1065"/>
      <c r="G268" s="1065"/>
      <c r="H268" s="1065"/>
      <c r="I268" s="1065"/>
      <c r="J268" s="1065"/>
      <c r="K268" s="1065"/>
      <c r="M268" s="835"/>
      <c r="N268" s="835"/>
      <c r="O268" s="835"/>
      <c r="P268" s="835"/>
      <c r="Q268" s="835"/>
      <c r="R268" s="835"/>
      <c r="S268" s="835"/>
      <c r="T268" s="835"/>
      <c r="U268" s="835"/>
    </row>
    <row r="269" spans="3:21">
      <c r="C269" s="1042" t="s">
        <v>773</v>
      </c>
      <c r="D269" s="1042"/>
      <c r="E269" s="1042"/>
      <c r="F269" s="1042"/>
      <c r="G269" s="1042"/>
      <c r="H269" s="1042"/>
      <c r="I269" s="1042"/>
      <c r="J269" s="1042"/>
      <c r="K269" s="1042"/>
      <c r="L269" s="1042"/>
      <c r="M269" s="835"/>
      <c r="N269" s="835"/>
      <c r="O269" s="835"/>
      <c r="P269" s="835"/>
      <c r="Q269" s="835"/>
      <c r="R269" s="835"/>
      <c r="S269" s="835"/>
      <c r="T269" s="835"/>
      <c r="U269" s="835"/>
    </row>
    <row r="270" spans="3:21">
      <c r="C270" s="1042" t="s">
        <v>774</v>
      </c>
      <c r="D270" s="1042"/>
      <c r="E270" s="1042"/>
      <c r="F270" s="1042"/>
      <c r="G270" s="1042"/>
      <c r="H270" s="1042"/>
      <c r="I270" s="1042"/>
      <c r="J270" s="1042"/>
      <c r="K270" s="1042"/>
      <c r="L270" s="1042"/>
      <c r="M270" s="835"/>
      <c r="N270" s="835"/>
      <c r="O270" s="835"/>
      <c r="P270" s="835"/>
      <c r="Q270" s="835"/>
      <c r="R270" s="835"/>
      <c r="S270" s="835"/>
      <c r="T270" s="835"/>
      <c r="U270" s="835"/>
    </row>
    <row r="271" spans="3:21">
      <c r="C271" s="1045" t="s">
        <v>791</v>
      </c>
      <c r="D271" s="1042"/>
      <c r="E271" s="1042"/>
      <c r="F271" s="1042"/>
      <c r="G271" s="1042"/>
      <c r="H271" s="1042"/>
      <c r="I271" s="1042"/>
      <c r="J271" s="1042"/>
      <c r="K271" s="1042"/>
      <c r="L271" s="1042"/>
      <c r="M271" s="835"/>
      <c r="N271" s="835"/>
      <c r="O271" s="835"/>
      <c r="P271" s="835"/>
      <c r="Q271" s="835"/>
      <c r="R271" s="835"/>
      <c r="S271" s="835"/>
      <c r="T271" s="835"/>
      <c r="U271" s="835"/>
    </row>
    <row r="272" spans="3:21">
      <c r="C272" s="1042"/>
      <c r="D272" s="1042"/>
      <c r="E272" s="1042"/>
      <c r="F272" s="1042"/>
      <c r="G272" s="1042"/>
      <c r="H272" s="1042"/>
      <c r="I272" s="1042"/>
      <c r="J272" s="1042"/>
      <c r="K272" s="1042"/>
      <c r="L272" s="1042"/>
      <c r="M272" s="835"/>
      <c r="N272" s="835"/>
      <c r="O272" s="835"/>
      <c r="P272" s="835"/>
      <c r="Q272" s="835"/>
      <c r="R272" s="835"/>
      <c r="S272" s="835"/>
      <c r="T272" s="835"/>
      <c r="U272" s="835"/>
    </row>
    <row r="273" spans="3:21" ht="14.4" customHeight="1">
      <c r="C273" s="1069" t="s">
        <v>599</v>
      </c>
      <c r="D273" s="1069"/>
      <c r="E273" s="1069"/>
      <c r="F273" s="1069"/>
      <c r="G273" s="1069"/>
      <c r="H273" s="1069"/>
      <c r="I273" s="1069"/>
      <c r="K273" s="1042"/>
      <c r="L273" s="1042"/>
      <c r="M273" s="835"/>
      <c r="N273" s="835"/>
      <c r="O273" s="835"/>
      <c r="P273" s="835"/>
      <c r="Q273" s="835"/>
      <c r="R273" s="835"/>
      <c r="S273" s="835"/>
      <c r="T273" s="835"/>
      <c r="U273" s="835"/>
    </row>
    <row r="274" spans="3:21" ht="14.4">
      <c r="C274" s="1228"/>
      <c r="D274" s="1228"/>
      <c r="E274" s="1228"/>
      <c r="F274" s="1228"/>
      <c r="G274" s="1228"/>
      <c r="H274" s="1228"/>
      <c r="I274" s="1228"/>
      <c r="K274" s="1042"/>
      <c r="L274" s="1042"/>
      <c r="M274" s="835"/>
      <c r="N274" s="835"/>
      <c r="O274" s="835"/>
      <c r="P274" s="835"/>
      <c r="Q274" s="835"/>
      <c r="R274" s="835"/>
      <c r="S274" s="835"/>
      <c r="T274" s="835"/>
      <c r="U274" s="835"/>
    </row>
    <row r="275" spans="3:21" ht="27.6">
      <c r="C275" s="1125" t="s">
        <v>586</v>
      </c>
      <c r="D275" s="1070"/>
      <c r="E275" s="1071"/>
      <c r="F275" s="1053"/>
      <c r="G275" s="1072"/>
      <c r="H275" s="1056" t="s">
        <v>587</v>
      </c>
      <c r="I275" s="1073"/>
      <c r="K275" s="1042"/>
      <c r="L275" s="1042"/>
      <c r="M275" s="835"/>
      <c r="N275" s="835"/>
      <c r="O275" s="835"/>
      <c r="P275" s="835"/>
      <c r="Q275" s="835"/>
      <c r="R275" s="835"/>
      <c r="S275" s="835"/>
      <c r="T275" s="835"/>
      <c r="U275" s="835"/>
    </row>
    <row r="276" spans="3:21" ht="14.4" customHeight="1">
      <c r="C276" s="1305" t="s">
        <v>61</v>
      </c>
      <c r="D276" s="1306" t="s">
        <v>1</v>
      </c>
      <c r="E276" s="1307" t="s">
        <v>29</v>
      </c>
      <c r="F276" s="1303" t="s">
        <v>4</v>
      </c>
      <c r="G276" s="1303" t="s">
        <v>526</v>
      </c>
      <c r="H276" s="1303" t="s">
        <v>5</v>
      </c>
      <c r="I276" s="1307" t="s">
        <v>30</v>
      </c>
      <c r="K276" s="1042"/>
      <c r="L276" s="1042"/>
      <c r="M276" s="835"/>
      <c r="N276" s="835"/>
      <c r="O276" s="835"/>
      <c r="P276" s="835"/>
      <c r="Q276" s="835"/>
      <c r="R276" s="835"/>
      <c r="S276" s="835"/>
      <c r="T276" s="835"/>
      <c r="U276" s="835"/>
    </row>
    <row r="277" spans="3:21" ht="14.4" customHeight="1">
      <c r="C277" s="1305"/>
      <c r="D277" s="1306"/>
      <c r="E277" s="1307"/>
      <c r="F277" s="1304"/>
      <c r="G277" s="1304"/>
      <c r="H277" s="1304"/>
      <c r="I277" s="1307"/>
      <c r="K277" s="1042"/>
      <c r="L277" s="1042"/>
      <c r="M277" s="835"/>
      <c r="N277" s="835"/>
      <c r="O277" s="835"/>
      <c r="P277" s="835"/>
      <c r="Q277" s="835"/>
      <c r="R277" s="835"/>
      <c r="S277" s="835"/>
      <c r="T277" s="835"/>
      <c r="U277" s="835"/>
    </row>
    <row r="278" spans="3:21">
      <c r="C278" s="1048"/>
      <c r="D278" s="1048"/>
      <c r="E278" s="1057"/>
      <c r="F278" s="1057"/>
      <c r="G278" s="1057"/>
      <c r="H278" s="1057"/>
      <c r="I278" s="1057"/>
      <c r="K278" s="1042"/>
      <c r="M278" s="835"/>
      <c r="N278" s="835"/>
      <c r="O278" s="835"/>
      <c r="P278" s="835"/>
      <c r="Q278" s="835"/>
      <c r="R278" s="835"/>
      <c r="S278" s="835"/>
      <c r="T278" s="835"/>
      <c r="U278" s="835"/>
    </row>
    <row r="279" spans="3:21">
      <c r="C279" s="1030" t="s">
        <v>569</v>
      </c>
      <c r="D279" s="1063"/>
      <c r="E279" s="1063"/>
      <c r="F279" s="1063"/>
      <c r="G279" s="1063"/>
      <c r="H279" s="1063"/>
      <c r="I279" s="1063"/>
      <c r="K279" s="1042"/>
      <c r="M279" s="835"/>
      <c r="N279" s="835"/>
      <c r="O279" s="835"/>
      <c r="P279" s="835"/>
      <c r="Q279" s="835"/>
      <c r="R279" s="835"/>
      <c r="S279" s="835"/>
      <c r="T279" s="835"/>
      <c r="U279" s="835"/>
    </row>
    <row r="280" spans="3:21">
      <c r="C280" s="1032" t="s">
        <v>792</v>
      </c>
      <c r="D280" s="923"/>
      <c r="E280" s="923"/>
      <c r="F280" s="923"/>
      <c r="G280" s="923"/>
      <c r="H280" s="923"/>
      <c r="I280" s="913"/>
      <c r="K280" s="1042"/>
      <c r="M280" s="835"/>
      <c r="N280" s="835"/>
      <c r="O280" s="835"/>
      <c r="P280" s="835"/>
      <c r="Q280" s="835"/>
      <c r="R280" s="835"/>
      <c r="S280" s="835"/>
      <c r="T280" s="835"/>
      <c r="U280" s="835"/>
    </row>
    <row r="281" spans="3:21">
      <c r="C281" s="1041" t="s">
        <v>355</v>
      </c>
      <c r="D281" s="923"/>
      <c r="E281" s="923"/>
      <c r="F281" s="923"/>
      <c r="G281" s="923"/>
      <c r="H281" s="923"/>
      <c r="I281" s="913"/>
      <c r="K281" s="1042"/>
      <c r="M281" s="835"/>
      <c r="N281" s="835"/>
      <c r="O281" s="835"/>
      <c r="P281" s="835"/>
      <c r="Q281" s="835"/>
      <c r="R281" s="835"/>
      <c r="S281" s="835"/>
      <c r="T281" s="835"/>
      <c r="U281" s="835"/>
    </row>
    <row r="282" spans="3:21">
      <c r="C282" s="1032" t="s">
        <v>793</v>
      </c>
      <c r="D282" s="923"/>
      <c r="E282" s="923"/>
      <c r="F282" s="923"/>
      <c r="G282" s="923"/>
      <c r="H282" s="923"/>
      <c r="I282" s="913"/>
      <c r="K282" s="1042"/>
      <c r="M282" s="835"/>
      <c r="N282" s="835"/>
      <c r="O282" s="835"/>
      <c r="P282" s="835"/>
      <c r="Q282" s="835"/>
      <c r="R282" s="835"/>
      <c r="S282" s="835"/>
      <c r="T282" s="835"/>
      <c r="U282" s="835"/>
    </row>
    <row r="283" spans="3:21">
      <c r="C283" s="1041" t="s">
        <v>355</v>
      </c>
      <c r="D283" s="923"/>
      <c r="E283" s="923"/>
      <c r="F283" s="923"/>
      <c r="G283" s="923"/>
      <c r="H283" s="923"/>
      <c r="I283" s="913"/>
      <c r="K283" s="1042"/>
      <c r="M283" s="835"/>
      <c r="N283" s="835"/>
      <c r="O283" s="835"/>
      <c r="P283" s="835"/>
      <c r="Q283" s="835"/>
      <c r="R283" s="835"/>
      <c r="S283" s="835"/>
      <c r="T283" s="835"/>
      <c r="U283" s="835"/>
    </row>
    <row r="284" spans="3:21">
      <c r="C284" s="1032"/>
      <c r="D284" s="923"/>
      <c r="E284" s="923"/>
      <c r="F284" s="923"/>
      <c r="G284" s="923"/>
      <c r="H284" s="923"/>
      <c r="I284" s="913"/>
      <c r="K284" s="1042"/>
      <c r="M284" s="835"/>
      <c r="N284" s="835"/>
      <c r="O284" s="835"/>
      <c r="P284" s="835"/>
      <c r="Q284" s="835"/>
      <c r="R284" s="835"/>
      <c r="S284" s="835"/>
      <c r="T284" s="835"/>
      <c r="U284" s="835"/>
    </row>
    <row r="285" spans="3:21">
      <c r="C285" s="1033" t="s">
        <v>11</v>
      </c>
      <c r="D285" s="1065"/>
      <c r="E285" s="1065"/>
      <c r="F285" s="1065"/>
      <c r="G285" s="1065"/>
      <c r="H285" s="1065"/>
      <c r="I285" s="1074"/>
      <c r="K285" s="1042"/>
      <c r="M285" s="835"/>
      <c r="N285" s="835"/>
      <c r="O285" s="835"/>
      <c r="P285" s="835"/>
      <c r="Q285" s="835"/>
      <c r="R285" s="835"/>
      <c r="S285" s="835"/>
      <c r="T285" s="835"/>
      <c r="U285" s="835"/>
    </row>
    <row r="286" spans="3:21">
      <c r="C286" s="1036"/>
      <c r="D286" s="1067"/>
      <c r="E286" s="1067"/>
      <c r="F286" s="1067"/>
      <c r="G286" s="1067"/>
      <c r="H286" s="1067"/>
      <c r="I286" s="1075"/>
      <c r="K286" s="1042"/>
      <c r="M286" s="835"/>
      <c r="N286" s="835"/>
      <c r="O286" s="835"/>
      <c r="P286" s="835"/>
      <c r="Q286" s="835"/>
      <c r="R286" s="835"/>
      <c r="S286" s="835"/>
      <c r="T286" s="835"/>
      <c r="U286" s="835"/>
    </row>
    <row r="287" spans="3:21">
      <c r="C287" s="1037" t="s">
        <v>570</v>
      </c>
      <c r="D287" s="1067"/>
      <c r="E287" s="1067"/>
      <c r="F287" s="1067"/>
      <c r="G287" s="1067"/>
      <c r="H287" s="1067"/>
      <c r="I287" s="1075"/>
      <c r="K287" s="1042"/>
      <c r="M287" s="835"/>
      <c r="N287" s="835"/>
      <c r="O287" s="835"/>
      <c r="P287" s="835"/>
      <c r="Q287" s="835"/>
      <c r="R287" s="835"/>
      <c r="S287" s="835"/>
      <c r="T287" s="835"/>
      <c r="U287" s="835"/>
    </row>
    <row r="288" spans="3:21">
      <c r="C288" s="1032" t="s">
        <v>15</v>
      </c>
      <c r="D288" s="923"/>
      <c r="E288" s="923"/>
      <c r="F288" s="923"/>
      <c r="G288" s="923"/>
      <c r="H288" s="923"/>
      <c r="I288" s="913"/>
      <c r="K288" s="1042"/>
      <c r="M288" s="835"/>
      <c r="N288" s="835"/>
      <c r="O288" s="835"/>
      <c r="P288" s="835"/>
      <c r="Q288" s="835"/>
      <c r="R288" s="835"/>
      <c r="S288" s="835"/>
      <c r="T288" s="835"/>
      <c r="U288" s="835"/>
    </row>
    <row r="289" spans="1:21">
      <c r="C289" s="1038" t="s">
        <v>795</v>
      </c>
      <c r="D289" s="923"/>
      <c r="E289" s="923"/>
      <c r="F289" s="923"/>
      <c r="G289" s="923"/>
      <c r="H289" s="923"/>
      <c r="I289" s="913"/>
      <c r="K289" s="1042"/>
      <c r="M289" s="835"/>
      <c r="N289" s="835"/>
      <c r="O289" s="835"/>
      <c r="P289" s="835"/>
      <c r="Q289" s="835"/>
      <c r="R289" s="835"/>
      <c r="S289" s="835"/>
      <c r="T289" s="835"/>
      <c r="U289" s="835"/>
    </row>
    <row r="290" spans="1:21">
      <c r="C290" s="1233" t="s">
        <v>355</v>
      </c>
      <c r="D290" s="923"/>
      <c r="E290" s="923"/>
      <c r="F290" s="923"/>
      <c r="G290" s="923"/>
      <c r="H290" s="923"/>
      <c r="I290" s="913"/>
      <c r="K290" s="1042"/>
      <c r="M290" s="835"/>
      <c r="N290" s="835"/>
      <c r="O290" s="835"/>
      <c r="P290" s="835"/>
      <c r="Q290" s="835"/>
      <c r="R290" s="835"/>
      <c r="S290" s="835"/>
      <c r="T290" s="835"/>
      <c r="U290" s="835"/>
    </row>
    <row r="291" spans="1:21">
      <c r="C291" s="1233" t="s">
        <v>355</v>
      </c>
      <c r="D291" s="923"/>
      <c r="E291" s="923"/>
      <c r="F291" s="923"/>
      <c r="G291" s="923"/>
      <c r="H291" s="923"/>
      <c r="I291" s="913"/>
      <c r="K291" s="1042"/>
      <c r="M291" s="835"/>
      <c r="N291" s="835"/>
      <c r="O291" s="835"/>
      <c r="P291" s="835"/>
      <c r="Q291" s="835"/>
      <c r="R291" s="835"/>
      <c r="S291" s="835"/>
      <c r="T291" s="835"/>
      <c r="U291" s="835"/>
    </row>
    <row r="292" spans="1:21">
      <c r="C292" s="1233" t="s">
        <v>355</v>
      </c>
      <c r="D292" s="923"/>
      <c r="E292" s="923"/>
      <c r="F292" s="923"/>
      <c r="G292" s="923"/>
      <c r="H292" s="923"/>
      <c r="I292" s="913"/>
      <c r="K292" s="1042"/>
      <c r="M292" s="835"/>
      <c r="N292" s="835"/>
      <c r="O292" s="835"/>
      <c r="P292" s="835"/>
      <c r="Q292" s="835"/>
      <c r="R292" s="835"/>
      <c r="S292" s="835"/>
      <c r="T292" s="835"/>
      <c r="U292" s="835"/>
    </row>
    <row r="293" spans="1:21">
      <c r="C293" s="1233" t="s">
        <v>355</v>
      </c>
      <c r="D293" s="923"/>
      <c r="E293" s="923"/>
      <c r="F293" s="923"/>
      <c r="G293" s="923"/>
      <c r="H293" s="923"/>
      <c r="I293" s="913"/>
      <c r="K293" s="1042"/>
      <c r="M293" s="835"/>
      <c r="N293" s="835"/>
      <c r="O293" s="835"/>
      <c r="P293" s="835"/>
      <c r="Q293" s="835"/>
      <c r="R293" s="835"/>
      <c r="S293" s="835"/>
      <c r="T293" s="835"/>
      <c r="U293" s="835"/>
    </row>
    <row r="294" spans="1:21">
      <c r="C294" s="1032" t="s">
        <v>796</v>
      </c>
      <c r="D294" s="923"/>
      <c r="E294" s="923"/>
      <c r="F294" s="923"/>
      <c r="G294" s="923"/>
      <c r="H294" s="923"/>
      <c r="I294" s="913"/>
      <c r="K294" s="1042"/>
      <c r="M294" s="835"/>
      <c r="N294" s="835"/>
      <c r="O294" s="835"/>
      <c r="P294" s="835"/>
      <c r="Q294" s="835"/>
      <c r="R294" s="835"/>
      <c r="S294" s="835"/>
      <c r="T294" s="835"/>
      <c r="U294" s="835"/>
    </row>
    <row r="295" spans="1:21">
      <c r="C295" s="1233" t="s">
        <v>355</v>
      </c>
      <c r="D295" s="923"/>
      <c r="E295" s="923"/>
      <c r="F295" s="923"/>
      <c r="G295" s="923"/>
      <c r="H295" s="923"/>
      <c r="I295" s="913"/>
      <c r="K295" s="1042"/>
      <c r="M295" s="835"/>
      <c r="N295" s="835"/>
      <c r="O295" s="835"/>
      <c r="P295" s="835"/>
      <c r="Q295" s="835"/>
      <c r="R295" s="835"/>
      <c r="S295" s="835"/>
      <c r="T295" s="835"/>
      <c r="U295" s="835"/>
    </row>
    <row r="296" spans="1:21">
      <c r="C296" s="1233" t="s">
        <v>355</v>
      </c>
      <c r="D296" s="923"/>
      <c r="E296" s="923"/>
      <c r="F296" s="923"/>
      <c r="G296" s="923"/>
      <c r="H296" s="923"/>
      <c r="I296" s="913"/>
      <c r="K296" s="1042"/>
      <c r="M296" s="835"/>
      <c r="N296" s="835"/>
      <c r="O296" s="835"/>
      <c r="P296" s="835"/>
      <c r="Q296" s="835"/>
      <c r="R296" s="835"/>
      <c r="S296" s="835"/>
      <c r="T296" s="835"/>
      <c r="U296" s="835"/>
    </row>
    <row r="297" spans="1:21">
      <c r="C297" s="1233" t="s">
        <v>355</v>
      </c>
      <c r="D297" s="923"/>
      <c r="E297" s="923"/>
      <c r="F297" s="923"/>
      <c r="G297" s="923"/>
      <c r="H297" s="923"/>
      <c r="I297" s="913"/>
      <c r="K297" s="1042"/>
      <c r="M297" s="835"/>
      <c r="N297" s="835"/>
      <c r="O297" s="835"/>
      <c r="P297" s="835"/>
      <c r="Q297" s="835"/>
      <c r="R297" s="835"/>
      <c r="S297" s="835"/>
      <c r="T297" s="835"/>
      <c r="U297" s="835"/>
    </row>
    <row r="298" spans="1:21" s="1042" customFormat="1">
      <c r="A298" s="835"/>
      <c r="B298" s="835"/>
      <c r="C298" s="1032" t="s">
        <v>797</v>
      </c>
      <c r="D298" s="923"/>
      <c r="E298" s="923"/>
      <c r="F298" s="923"/>
      <c r="G298" s="923"/>
      <c r="H298" s="923"/>
      <c r="I298" s="913"/>
    </row>
    <row r="299" spans="1:21" s="1042" customFormat="1">
      <c r="A299" s="835"/>
      <c r="B299" s="835"/>
      <c r="C299" s="1233" t="s">
        <v>355</v>
      </c>
      <c r="D299" s="923"/>
      <c r="E299" s="923"/>
      <c r="F299" s="923"/>
      <c r="G299" s="923"/>
      <c r="H299" s="923"/>
      <c r="I299" s="913"/>
    </row>
    <row r="300" spans="1:21" s="1042" customFormat="1">
      <c r="A300" s="835"/>
      <c r="B300" s="835"/>
      <c r="C300" s="1233" t="s">
        <v>355</v>
      </c>
      <c r="D300" s="923"/>
      <c r="E300" s="923"/>
      <c r="F300" s="923"/>
      <c r="G300" s="923"/>
      <c r="H300" s="923"/>
      <c r="I300" s="913"/>
    </row>
    <row r="301" spans="1:21" s="1042" customFormat="1">
      <c r="A301" s="835"/>
      <c r="B301" s="835"/>
      <c r="C301" s="1233" t="s">
        <v>355</v>
      </c>
      <c r="D301" s="923"/>
      <c r="E301" s="923"/>
      <c r="F301" s="923"/>
      <c r="G301" s="923"/>
      <c r="H301" s="923"/>
      <c r="I301" s="913"/>
    </row>
    <row r="302" spans="1:21">
      <c r="C302" s="1035" t="s">
        <v>27</v>
      </c>
      <c r="D302" s="1065"/>
      <c r="E302" s="1065"/>
      <c r="F302" s="1065"/>
      <c r="G302" s="1065"/>
      <c r="H302" s="1065"/>
      <c r="I302" s="1074"/>
      <c r="K302" s="1042"/>
      <c r="M302" s="835"/>
      <c r="N302" s="835"/>
      <c r="O302" s="835"/>
      <c r="P302" s="835"/>
      <c r="Q302" s="835"/>
      <c r="R302" s="835"/>
      <c r="S302" s="835"/>
      <c r="T302" s="835"/>
      <c r="U302" s="835"/>
    </row>
    <row r="303" spans="1:21">
      <c r="C303" s="1042"/>
      <c r="D303" s="861"/>
      <c r="E303" s="861"/>
      <c r="F303" s="861"/>
      <c r="G303" s="861"/>
      <c r="H303" s="861"/>
      <c r="I303" s="1076"/>
      <c r="K303" s="1042"/>
      <c r="M303" s="835"/>
      <c r="N303" s="835"/>
      <c r="O303" s="835"/>
      <c r="P303" s="835"/>
      <c r="Q303" s="835"/>
      <c r="R303" s="835"/>
      <c r="S303" s="835"/>
      <c r="T303" s="835"/>
      <c r="U303" s="835"/>
    </row>
    <row r="304" spans="1:21">
      <c r="C304" s="1035" t="s">
        <v>28</v>
      </c>
      <c r="D304" s="1065"/>
      <c r="E304" s="1065"/>
      <c r="F304" s="1065"/>
      <c r="G304" s="1065"/>
      <c r="H304" s="1065"/>
      <c r="I304" s="1074"/>
      <c r="K304" s="1042"/>
      <c r="M304" s="835"/>
      <c r="N304" s="835"/>
      <c r="O304" s="835"/>
      <c r="P304" s="835"/>
      <c r="Q304" s="835"/>
      <c r="R304" s="835"/>
      <c r="S304" s="835"/>
      <c r="T304" s="835"/>
      <c r="U304" s="835"/>
    </row>
    <row r="305" spans="3:21">
      <c r="C305" s="1042" t="s">
        <v>773</v>
      </c>
      <c r="M305" s="835"/>
      <c r="N305" s="835"/>
      <c r="O305" s="835"/>
      <c r="P305" s="835"/>
      <c r="Q305" s="835"/>
      <c r="R305" s="835"/>
      <c r="S305" s="835"/>
      <c r="T305" s="835"/>
      <c r="U305" s="835"/>
    </row>
    <row r="306" spans="3:21">
      <c r="C306" s="1042" t="s">
        <v>774</v>
      </c>
    </row>
    <row r="307" spans="3:21">
      <c r="C307" s="1045" t="s">
        <v>791</v>
      </c>
    </row>
  </sheetData>
  <mergeCells count="67">
    <mergeCell ref="I276:I277"/>
    <mergeCell ref="C276:C277"/>
    <mergeCell ref="D276:D277"/>
    <mergeCell ref="E276:E277"/>
    <mergeCell ref="G276:G277"/>
    <mergeCell ref="H276:H277"/>
    <mergeCell ref="F276:F277"/>
    <mergeCell ref="D122:D123"/>
    <mergeCell ref="E122:E123"/>
    <mergeCell ref="G122:G123"/>
    <mergeCell ref="H122:H123"/>
    <mergeCell ref="C198:J198"/>
    <mergeCell ref="F122:F123"/>
    <mergeCell ref="C158:C159"/>
    <mergeCell ref="C122:C123"/>
    <mergeCell ref="C235:K235"/>
    <mergeCell ref="C238:C239"/>
    <mergeCell ref="D238:D239"/>
    <mergeCell ref="E238:G238"/>
    <mergeCell ref="H238:H239"/>
    <mergeCell ref="I238:I239"/>
    <mergeCell ref="J238:J239"/>
    <mergeCell ref="K238:K239"/>
    <mergeCell ref="T158:T159"/>
    <mergeCell ref="U158:U159"/>
    <mergeCell ref="M198:T198"/>
    <mergeCell ref="M2:U2"/>
    <mergeCell ref="M5:M6"/>
    <mergeCell ref="N5:N6"/>
    <mergeCell ref="O5:Q5"/>
    <mergeCell ref="R5:R6"/>
    <mergeCell ref="S5:S6"/>
    <mergeCell ref="T5:T6"/>
    <mergeCell ref="U5:U6"/>
    <mergeCell ref="M45:T45"/>
    <mergeCell ref="M155:U155"/>
    <mergeCell ref="M158:M159"/>
    <mergeCell ref="N158:N159"/>
    <mergeCell ref="R158:R159"/>
    <mergeCell ref="I85:I86"/>
    <mergeCell ref="J85:J86"/>
    <mergeCell ref="K85:K86"/>
    <mergeCell ref="E85:G85"/>
    <mergeCell ref="I122:I123"/>
    <mergeCell ref="S158:S159"/>
    <mergeCell ref="E158:G158"/>
    <mergeCell ref="H158:H159"/>
    <mergeCell ref="I158:I159"/>
    <mergeCell ref="J158:J159"/>
    <mergeCell ref="K158:K159"/>
    <mergeCell ref="O158:Q158"/>
    <mergeCell ref="C1:K1"/>
    <mergeCell ref="D158:D159"/>
    <mergeCell ref="C2:K2"/>
    <mergeCell ref="C5:C6"/>
    <mergeCell ref="D5:D6"/>
    <mergeCell ref="E5:G5"/>
    <mergeCell ref="C45:J45"/>
    <mergeCell ref="H5:H6"/>
    <mergeCell ref="I5:I6"/>
    <mergeCell ref="J5:J6"/>
    <mergeCell ref="K5:K6"/>
    <mergeCell ref="C155:K155"/>
    <mergeCell ref="C82:K82"/>
    <mergeCell ref="C85:C86"/>
    <mergeCell ref="D85:D86"/>
    <mergeCell ref="H85:H86"/>
  </mergeCells>
  <hyperlinks>
    <hyperlink ref="A1" location="Índice!A1" display="Índice!A1" xr:uid="{00000000-0004-0000-20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24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61">
    <pageSetUpPr fitToPage="1"/>
  </sheetPr>
  <dimension ref="A1:V190"/>
  <sheetViews>
    <sheetView showGridLines="0" zoomScale="80" zoomScaleNormal="80" workbookViewId="0">
      <selection activeCell="F4" sqref="F4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53.109375" style="294" bestFit="1" customWidth="1"/>
    <col min="4" max="13" width="18.33203125" style="294" customWidth="1"/>
    <col min="14" max="14" width="18.109375" style="294" bestFit="1" customWidth="1"/>
    <col min="15" max="16384" width="9.109375" style="294"/>
  </cols>
  <sheetData>
    <row r="1" spans="1:22" s="274" customFormat="1" ht="42" customHeight="1">
      <c r="A1" s="579" t="s">
        <v>321</v>
      </c>
    </row>
    <row r="2" spans="1:22" ht="43.5" customHeight="1">
      <c r="C2" s="1507" t="s">
        <v>421</v>
      </c>
      <c r="D2" s="1507"/>
      <c r="E2" s="1507"/>
      <c r="F2" s="1507"/>
      <c r="G2" s="1507"/>
      <c r="H2" s="661"/>
      <c r="I2" s="732"/>
      <c r="J2" s="662"/>
      <c r="K2" s="662"/>
      <c r="L2" s="662"/>
      <c r="M2" s="662"/>
      <c r="N2" s="662"/>
    </row>
    <row r="3" spans="1:22" ht="15.6">
      <c r="R3" s="1507"/>
      <c r="S3" s="1507"/>
      <c r="T3" s="1507"/>
      <c r="U3" s="1507"/>
      <c r="V3" s="1507"/>
    </row>
    <row r="4" spans="1:22" ht="26.4">
      <c r="C4" s="251" t="s">
        <v>0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486" t="s">
        <v>377</v>
      </c>
      <c r="R4" s="1507"/>
      <c r="S4" s="1507"/>
      <c r="T4" s="1507"/>
      <c r="U4" s="1507"/>
      <c r="V4" s="1507"/>
    </row>
    <row r="5" spans="1:22" ht="25.5" customHeight="1">
      <c r="C5" s="1499" t="s">
        <v>79</v>
      </c>
      <c r="D5" s="1501" t="s">
        <v>32</v>
      </c>
      <c r="E5" s="1503" t="s">
        <v>33</v>
      </c>
      <c r="F5" s="1504"/>
      <c r="G5" s="1505"/>
      <c r="H5" s="644"/>
      <c r="I5" s="777"/>
      <c r="J5" s="793" t="s">
        <v>34</v>
      </c>
      <c r="K5" s="793" t="s">
        <v>35</v>
      </c>
      <c r="L5" s="777"/>
      <c r="M5" s="777"/>
      <c r="N5" s="735" t="s">
        <v>36</v>
      </c>
    </row>
    <row r="6" spans="1:22" ht="14.25" customHeight="1">
      <c r="C6" s="1500"/>
      <c r="D6" s="1502"/>
      <c r="E6" s="1506" t="s">
        <v>37</v>
      </c>
      <c r="F6" s="1503" t="s">
        <v>38</v>
      </c>
      <c r="G6" s="1505"/>
      <c r="H6" s="649" t="s">
        <v>526</v>
      </c>
      <c r="I6" s="778" t="s">
        <v>4</v>
      </c>
      <c r="J6" s="779"/>
      <c r="K6" s="779"/>
      <c r="L6" s="778" t="s">
        <v>526</v>
      </c>
      <c r="M6" s="778" t="s">
        <v>4</v>
      </c>
      <c r="N6" s="733"/>
    </row>
    <row r="7" spans="1:22" ht="27.6">
      <c r="C7" s="1500"/>
      <c r="D7" s="1502"/>
      <c r="E7" s="1506"/>
      <c r="F7" s="646" t="s">
        <v>39</v>
      </c>
      <c r="G7" s="646" t="s">
        <v>40</v>
      </c>
      <c r="H7" s="640" t="s">
        <v>527</v>
      </c>
      <c r="I7" s="779"/>
      <c r="J7" s="779"/>
      <c r="K7" s="779"/>
      <c r="L7" s="779" t="s">
        <v>528</v>
      </c>
      <c r="M7" s="779"/>
      <c r="N7" s="733"/>
    </row>
    <row r="8" spans="1:22" ht="42.75" customHeight="1">
      <c r="C8" s="1399"/>
      <c r="D8" s="22" t="s">
        <v>41</v>
      </c>
      <c r="E8" s="23" t="s">
        <v>42</v>
      </c>
      <c r="F8" s="23" t="s">
        <v>43</v>
      </c>
      <c r="G8" s="23" t="s">
        <v>44</v>
      </c>
      <c r="H8" s="23" t="s">
        <v>45</v>
      </c>
      <c r="I8" s="780" t="s">
        <v>46</v>
      </c>
      <c r="J8" s="780" t="s">
        <v>503</v>
      </c>
      <c r="K8" s="780" t="s">
        <v>529</v>
      </c>
      <c r="L8" s="780" t="s">
        <v>530</v>
      </c>
      <c r="M8" s="780" t="s">
        <v>562</v>
      </c>
      <c r="N8" s="734" t="s">
        <v>563</v>
      </c>
    </row>
    <row r="9" spans="1:22" ht="9" customHeight="1">
      <c r="C9" s="664"/>
      <c r="E9" s="665"/>
      <c r="I9" s="828"/>
      <c r="J9" s="828"/>
      <c r="K9" s="828"/>
      <c r="L9" s="828"/>
      <c r="M9" s="828"/>
    </row>
    <row r="10" spans="1:22">
      <c r="C10" s="666"/>
      <c r="D10" s="667"/>
      <c r="E10" s="667"/>
      <c r="F10" s="667"/>
      <c r="G10" s="667"/>
      <c r="H10" s="667"/>
      <c r="I10" s="829"/>
      <c r="J10" s="830"/>
      <c r="K10" s="830"/>
      <c r="L10" s="830"/>
      <c r="M10" s="829"/>
      <c r="N10" s="667"/>
    </row>
    <row r="11" spans="1:22">
      <c r="C11" s="668" t="s">
        <v>368</v>
      </c>
      <c r="D11" s="76"/>
      <c r="E11" s="76"/>
      <c r="F11" s="76"/>
      <c r="G11" s="76"/>
      <c r="H11" s="76"/>
      <c r="I11" s="783"/>
      <c r="J11" s="783"/>
      <c r="K11" s="783"/>
      <c r="L11" s="783"/>
      <c r="M11" s="783"/>
      <c r="N11" s="72"/>
    </row>
    <row r="12" spans="1:22">
      <c r="C12" s="277"/>
      <c r="D12" s="76"/>
      <c r="E12" s="76"/>
      <c r="F12" s="76"/>
      <c r="G12" s="76"/>
      <c r="H12" s="76"/>
      <c r="I12" s="783"/>
      <c r="J12" s="783"/>
      <c r="K12" s="783"/>
      <c r="L12" s="783"/>
      <c r="M12" s="783"/>
      <c r="N12" s="72"/>
    </row>
    <row r="13" spans="1:22">
      <c r="C13" s="669" t="s">
        <v>332</v>
      </c>
      <c r="D13" s="285"/>
      <c r="E13" s="290"/>
      <c r="F13" s="290"/>
      <c r="G13" s="290"/>
      <c r="H13" s="290"/>
      <c r="I13" s="808"/>
      <c r="J13" s="808"/>
      <c r="K13" s="808"/>
      <c r="L13" s="808"/>
      <c r="M13" s="808"/>
      <c r="N13" s="295"/>
    </row>
    <row r="14" spans="1:22" ht="21.75" customHeight="1">
      <c r="C14" s="669" t="s">
        <v>63</v>
      </c>
      <c r="D14" s="285"/>
      <c r="E14" s="290"/>
      <c r="F14" s="290"/>
      <c r="G14" s="290"/>
      <c r="H14" s="290"/>
      <c r="I14" s="808"/>
      <c r="J14" s="808"/>
      <c r="K14" s="808"/>
      <c r="L14" s="808"/>
      <c r="M14" s="808"/>
      <c r="N14" s="295"/>
    </row>
    <row r="15" spans="1:22" s="274" customFormat="1">
      <c r="C15" s="670"/>
      <c r="D15" s="72"/>
      <c r="E15" s="72"/>
      <c r="F15" s="72"/>
      <c r="G15" s="72"/>
      <c r="H15" s="72"/>
      <c r="I15" s="784"/>
      <c r="J15" s="785"/>
      <c r="K15" s="785"/>
      <c r="L15" s="785"/>
      <c r="M15" s="784"/>
      <c r="N15" s="28"/>
    </row>
    <row r="16" spans="1:22" s="274" customFormat="1">
      <c r="C16" s="6" t="s">
        <v>11</v>
      </c>
      <c r="D16" s="27"/>
      <c r="E16" s="27"/>
      <c r="F16" s="27"/>
      <c r="G16" s="27"/>
      <c r="H16" s="660"/>
      <c r="I16" s="786"/>
      <c r="J16" s="786"/>
      <c r="K16" s="786"/>
      <c r="L16" s="816"/>
      <c r="M16" s="786"/>
      <c r="N16" s="27"/>
    </row>
    <row r="17" spans="1:14" s="274" customFormat="1">
      <c r="C17" s="666"/>
      <c r="D17" s="667"/>
      <c r="E17" s="667"/>
      <c r="F17" s="667"/>
      <c r="G17" s="667"/>
      <c r="H17" s="667"/>
      <c r="I17" s="829"/>
      <c r="J17" s="830"/>
      <c r="K17" s="830"/>
      <c r="L17" s="830"/>
      <c r="M17" s="829"/>
      <c r="N17" s="667"/>
    </row>
    <row r="18" spans="1:14" s="274" customFormat="1">
      <c r="C18" s="668" t="s">
        <v>369</v>
      </c>
      <c r="D18" s="76"/>
      <c r="E18" s="76"/>
      <c r="F18" s="76"/>
      <c r="G18" s="76"/>
      <c r="H18" s="76"/>
      <c r="I18" s="783"/>
      <c r="J18" s="783"/>
      <c r="K18" s="783"/>
      <c r="L18" s="783"/>
      <c r="M18" s="783"/>
      <c r="N18" s="72"/>
    </row>
    <row r="19" spans="1:14" s="274" customFormat="1">
      <c r="C19" s="277"/>
      <c r="D19" s="76"/>
      <c r="E19" s="76"/>
      <c r="F19" s="76"/>
      <c r="G19" s="76"/>
      <c r="H19" s="76"/>
      <c r="I19" s="783"/>
      <c r="J19" s="783"/>
      <c r="K19" s="783"/>
      <c r="L19" s="783"/>
      <c r="M19" s="783"/>
      <c r="N19" s="72"/>
    </row>
    <row r="20" spans="1:14" s="274" customFormat="1">
      <c r="C20" s="669" t="s">
        <v>332</v>
      </c>
      <c r="D20" s="285"/>
      <c r="E20" s="290"/>
      <c r="F20" s="290"/>
      <c r="G20" s="290"/>
      <c r="H20" s="290"/>
      <c r="I20" s="808"/>
      <c r="J20" s="808"/>
      <c r="K20" s="808"/>
      <c r="L20" s="808"/>
      <c r="M20" s="808"/>
      <c r="N20" s="295"/>
    </row>
    <row r="21" spans="1:14" ht="36" customHeight="1">
      <c r="C21" s="669" t="s">
        <v>63</v>
      </c>
      <c r="D21" s="285"/>
      <c r="E21" s="290"/>
      <c r="F21" s="290"/>
      <c r="G21" s="290"/>
      <c r="H21" s="290"/>
      <c r="I21" s="808"/>
      <c r="J21" s="808"/>
      <c r="K21" s="808"/>
      <c r="L21" s="808"/>
      <c r="M21" s="808"/>
      <c r="N21" s="295"/>
    </row>
    <row r="22" spans="1:14">
      <c r="C22" s="670"/>
      <c r="D22" s="72"/>
      <c r="E22" s="72"/>
      <c r="F22" s="72"/>
      <c r="G22" s="72"/>
      <c r="H22" s="72"/>
      <c r="I22" s="784"/>
      <c r="J22" s="785"/>
      <c r="K22" s="785"/>
      <c r="L22" s="785"/>
      <c r="M22" s="784"/>
      <c r="N22" s="28"/>
    </row>
    <row r="23" spans="1:14">
      <c r="C23" s="6" t="s">
        <v>27</v>
      </c>
      <c r="D23" s="27"/>
      <c r="E23" s="27"/>
      <c r="F23" s="27"/>
      <c r="G23" s="27"/>
      <c r="H23" s="660"/>
      <c r="I23" s="786"/>
      <c r="J23" s="786"/>
      <c r="K23" s="786"/>
      <c r="L23" s="816"/>
      <c r="M23" s="786"/>
      <c r="N23" s="27"/>
    </row>
    <row r="24" spans="1:14" ht="25.5" customHeight="1">
      <c r="C24" s="5" t="s">
        <v>370</v>
      </c>
      <c r="D24" s="27"/>
      <c r="E24" s="27"/>
      <c r="F24" s="27"/>
      <c r="G24" s="27"/>
      <c r="H24" s="660"/>
      <c r="I24" s="786"/>
      <c r="J24" s="786"/>
      <c r="K24" s="786"/>
      <c r="L24" s="816"/>
      <c r="M24" s="786"/>
      <c r="N24" s="27"/>
    </row>
    <row r="25" spans="1:14" ht="14.25" customHeight="1">
      <c r="I25" s="828"/>
      <c r="J25" s="828"/>
      <c r="K25" s="828"/>
      <c r="L25" s="828"/>
      <c r="M25" s="828"/>
    </row>
    <row r="26" spans="1:14">
      <c r="I26" s="828"/>
      <c r="J26" s="828"/>
      <c r="K26" s="828"/>
      <c r="L26" s="828"/>
      <c r="M26" s="828"/>
    </row>
    <row r="27" spans="1:14" ht="23.25" customHeight="1">
      <c r="I27" s="828"/>
      <c r="J27" s="828"/>
      <c r="K27" s="828"/>
      <c r="L27" s="828"/>
      <c r="M27" s="828"/>
    </row>
    <row r="28" spans="1:14" ht="21.75" customHeight="1">
      <c r="I28" s="828"/>
      <c r="J28" s="828"/>
      <c r="K28" s="828"/>
      <c r="L28" s="828"/>
      <c r="M28" s="828"/>
    </row>
    <row r="29" spans="1:14">
      <c r="I29" s="828"/>
      <c r="J29" s="828"/>
      <c r="K29" s="828"/>
      <c r="L29" s="828"/>
      <c r="M29" s="828"/>
    </row>
    <row r="30" spans="1:14" ht="14.25" customHeight="1">
      <c r="I30" s="828"/>
      <c r="J30" s="828"/>
      <c r="K30" s="828"/>
      <c r="L30" s="828"/>
      <c r="M30" s="828"/>
    </row>
    <row r="31" spans="1:14" ht="15.6">
      <c r="A31" s="671"/>
      <c r="C31" s="1507" t="s">
        <v>422</v>
      </c>
      <c r="D31" s="1507"/>
      <c r="E31" s="1507"/>
      <c r="F31" s="1507"/>
      <c r="G31" s="1507"/>
      <c r="H31" s="661"/>
      <c r="I31" s="831"/>
      <c r="J31" s="832"/>
      <c r="K31" s="832"/>
      <c r="L31" s="832"/>
      <c r="M31" s="832"/>
      <c r="N31" s="662"/>
    </row>
    <row r="32" spans="1:14">
      <c r="A32" s="294"/>
      <c r="I32" s="828"/>
      <c r="J32" s="828"/>
      <c r="K32" s="828"/>
      <c r="L32" s="828"/>
      <c r="M32" s="828"/>
    </row>
    <row r="33" spans="3:14" ht="26.4">
      <c r="C33" s="251" t="s">
        <v>257</v>
      </c>
      <c r="D33" s="663"/>
      <c r="E33" s="663"/>
      <c r="F33" s="663"/>
      <c r="G33" s="663"/>
      <c r="H33" s="663"/>
      <c r="I33" s="833"/>
      <c r="J33" s="833"/>
      <c r="K33" s="833"/>
      <c r="L33" s="833"/>
      <c r="M33" s="833"/>
      <c r="N33" s="486" t="s">
        <v>377</v>
      </c>
    </row>
    <row r="34" spans="3:14" ht="14.25" customHeight="1">
      <c r="C34" s="1499" t="s">
        <v>79</v>
      </c>
      <c r="D34" s="1501" t="s">
        <v>32</v>
      </c>
      <c r="E34" s="1503" t="s">
        <v>33</v>
      </c>
      <c r="F34" s="1504"/>
      <c r="G34" s="1505"/>
      <c r="H34" s="644"/>
      <c r="I34" s="777"/>
      <c r="J34" s="793" t="s">
        <v>34</v>
      </c>
      <c r="K34" s="793" t="s">
        <v>35</v>
      </c>
      <c r="L34" s="777"/>
      <c r="M34" s="777"/>
      <c r="N34" s="735" t="s">
        <v>36</v>
      </c>
    </row>
    <row r="35" spans="3:14" ht="14.25" customHeight="1">
      <c r="C35" s="1500"/>
      <c r="D35" s="1502"/>
      <c r="E35" s="1506" t="s">
        <v>37</v>
      </c>
      <c r="F35" s="1503" t="s">
        <v>38</v>
      </c>
      <c r="G35" s="1505"/>
      <c r="H35" s="649" t="s">
        <v>526</v>
      </c>
      <c r="I35" s="778" t="s">
        <v>4</v>
      </c>
      <c r="J35" s="779"/>
      <c r="K35" s="779"/>
      <c r="L35" s="778" t="s">
        <v>526</v>
      </c>
      <c r="M35" s="778" t="s">
        <v>4</v>
      </c>
      <c r="N35" s="733"/>
    </row>
    <row r="36" spans="3:14" ht="27.6">
      <c r="C36" s="1500"/>
      <c r="D36" s="1502"/>
      <c r="E36" s="1506"/>
      <c r="F36" s="646" t="s">
        <v>39</v>
      </c>
      <c r="G36" s="646" t="s">
        <v>40</v>
      </c>
      <c r="H36" s="640" t="s">
        <v>527</v>
      </c>
      <c r="I36" s="779"/>
      <c r="J36" s="779"/>
      <c r="K36" s="779"/>
      <c r="L36" s="779" t="s">
        <v>528</v>
      </c>
      <c r="M36" s="779"/>
      <c r="N36" s="733"/>
    </row>
    <row r="37" spans="3:14" ht="35.25" customHeight="1">
      <c r="C37" s="1399"/>
      <c r="D37" s="22" t="s">
        <v>41</v>
      </c>
      <c r="E37" s="23" t="s">
        <v>42</v>
      </c>
      <c r="F37" s="23" t="s">
        <v>43</v>
      </c>
      <c r="G37" s="23" t="s">
        <v>44</v>
      </c>
      <c r="H37" s="23" t="s">
        <v>45</v>
      </c>
      <c r="I37" s="780" t="s">
        <v>46</v>
      </c>
      <c r="J37" s="780" t="s">
        <v>503</v>
      </c>
      <c r="K37" s="780" t="s">
        <v>529</v>
      </c>
      <c r="L37" s="780" t="s">
        <v>530</v>
      </c>
      <c r="M37" s="780" t="s">
        <v>562</v>
      </c>
      <c r="N37" s="734" t="s">
        <v>563</v>
      </c>
    </row>
    <row r="38" spans="3:14">
      <c r="C38" s="664"/>
      <c r="E38" s="665"/>
      <c r="I38" s="828"/>
      <c r="J38" s="828"/>
      <c r="K38" s="828"/>
      <c r="L38" s="828"/>
      <c r="M38" s="828"/>
    </row>
    <row r="39" spans="3:14">
      <c r="C39" s="666"/>
      <c r="D39" s="667"/>
      <c r="E39" s="667"/>
      <c r="F39" s="667"/>
      <c r="G39" s="667"/>
      <c r="H39" s="667"/>
      <c r="I39" s="829"/>
      <c r="J39" s="830"/>
      <c r="K39" s="830"/>
      <c r="L39" s="830"/>
      <c r="M39" s="829"/>
      <c r="N39" s="667"/>
    </row>
    <row r="40" spans="3:14">
      <c r="C40" s="668" t="s">
        <v>368</v>
      </c>
      <c r="D40" s="76"/>
      <c r="E40" s="76"/>
      <c r="F40" s="76"/>
      <c r="G40" s="76"/>
      <c r="H40" s="76"/>
      <c r="I40" s="783"/>
      <c r="J40" s="783"/>
      <c r="K40" s="783"/>
      <c r="L40" s="783"/>
      <c r="M40" s="783"/>
      <c r="N40" s="72"/>
    </row>
    <row r="41" spans="3:14">
      <c r="C41" s="277"/>
      <c r="D41" s="76"/>
      <c r="E41" s="76"/>
      <c r="F41" s="76"/>
      <c r="G41" s="76"/>
      <c r="H41" s="76"/>
      <c r="I41" s="783"/>
      <c r="J41" s="783"/>
      <c r="K41" s="783"/>
      <c r="L41" s="783"/>
      <c r="M41" s="783"/>
      <c r="N41" s="72"/>
    </row>
    <row r="42" spans="3:14">
      <c r="C42" s="669" t="s">
        <v>332</v>
      </c>
      <c r="D42" s="285"/>
      <c r="E42" s="290"/>
      <c r="F42" s="290"/>
      <c r="G42" s="290"/>
      <c r="H42" s="290"/>
      <c r="I42" s="808"/>
      <c r="J42" s="808"/>
      <c r="K42" s="808"/>
      <c r="L42" s="808"/>
      <c r="M42" s="808"/>
      <c r="N42" s="295"/>
    </row>
    <row r="43" spans="3:14">
      <c r="C43" s="669" t="s">
        <v>63</v>
      </c>
      <c r="D43" s="285"/>
      <c r="E43" s="290"/>
      <c r="F43" s="290"/>
      <c r="G43" s="290"/>
      <c r="H43" s="290"/>
      <c r="I43" s="808"/>
      <c r="J43" s="808"/>
      <c r="K43" s="808"/>
      <c r="L43" s="808"/>
      <c r="M43" s="808"/>
      <c r="N43" s="295"/>
    </row>
    <row r="44" spans="3:14">
      <c r="C44" s="670"/>
      <c r="D44" s="72"/>
      <c r="E44" s="72"/>
      <c r="F44" s="72"/>
      <c r="G44" s="72"/>
      <c r="H44" s="72"/>
      <c r="I44" s="784"/>
      <c r="J44" s="785"/>
      <c r="K44" s="785"/>
      <c r="L44" s="785"/>
      <c r="M44" s="784"/>
      <c r="N44" s="28"/>
    </row>
    <row r="45" spans="3:14">
      <c r="C45" s="6" t="s">
        <v>11</v>
      </c>
      <c r="D45" s="27"/>
      <c r="E45" s="27"/>
      <c r="F45" s="27"/>
      <c r="G45" s="27"/>
      <c r="H45" s="660"/>
      <c r="I45" s="786"/>
      <c r="J45" s="786"/>
      <c r="K45" s="786"/>
      <c r="L45" s="816"/>
      <c r="M45" s="786"/>
      <c r="N45" s="27"/>
    </row>
    <row r="46" spans="3:14">
      <c r="C46" s="666"/>
      <c r="D46" s="667"/>
      <c r="E46" s="667"/>
      <c r="F46" s="667"/>
      <c r="G46" s="667"/>
      <c r="H46" s="667"/>
      <c r="I46" s="829"/>
      <c r="J46" s="830"/>
      <c r="K46" s="830"/>
      <c r="L46" s="830"/>
      <c r="M46" s="829"/>
      <c r="N46" s="667"/>
    </row>
    <row r="47" spans="3:14">
      <c r="C47" s="668" t="s">
        <v>369</v>
      </c>
      <c r="D47" s="76"/>
      <c r="E47" s="76"/>
      <c r="F47" s="76"/>
      <c r="G47" s="76"/>
      <c r="H47" s="76"/>
      <c r="I47" s="783"/>
      <c r="J47" s="783"/>
      <c r="K47" s="783"/>
      <c r="L47" s="783"/>
      <c r="M47" s="783"/>
      <c r="N47" s="72"/>
    </row>
    <row r="48" spans="3:14">
      <c r="C48" s="277"/>
      <c r="D48" s="76"/>
      <c r="E48" s="76"/>
      <c r="F48" s="76"/>
      <c r="G48" s="76"/>
      <c r="H48" s="76"/>
      <c r="I48" s="783"/>
      <c r="J48" s="783"/>
      <c r="K48" s="783"/>
      <c r="L48" s="783"/>
      <c r="M48" s="783"/>
      <c r="N48" s="72"/>
    </row>
    <row r="49" spans="3:14">
      <c r="C49" s="669" t="s">
        <v>332</v>
      </c>
      <c r="D49" s="285"/>
      <c r="E49" s="290"/>
      <c r="F49" s="290"/>
      <c r="G49" s="290"/>
      <c r="H49" s="290"/>
      <c r="I49" s="808"/>
      <c r="J49" s="808"/>
      <c r="K49" s="808"/>
      <c r="L49" s="808"/>
      <c r="M49" s="808"/>
      <c r="N49" s="295"/>
    </row>
    <row r="50" spans="3:14">
      <c r="C50" s="669" t="s">
        <v>63</v>
      </c>
      <c r="D50" s="285"/>
      <c r="E50" s="290"/>
      <c r="F50" s="290"/>
      <c r="G50" s="290"/>
      <c r="H50" s="290"/>
      <c r="I50" s="808"/>
      <c r="J50" s="808"/>
      <c r="K50" s="808"/>
      <c r="L50" s="808"/>
      <c r="M50" s="808"/>
      <c r="N50" s="295"/>
    </row>
    <row r="51" spans="3:14">
      <c r="C51" s="670"/>
      <c r="D51" s="72"/>
      <c r="E51" s="72"/>
      <c r="F51" s="72"/>
      <c r="G51" s="72"/>
      <c r="H51" s="72"/>
      <c r="I51" s="784"/>
      <c r="J51" s="785"/>
      <c r="K51" s="785"/>
      <c r="L51" s="785"/>
      <c r="M51" s="784"/>
      <c r="N51" s="28"/>
    </row>
    <row r="52" spans="3:14">
      <c r="C52" s="6" t="s">
        <v>27</v>
      </c>
      <c r="D52" s="27"/>
      <c r="E52" s="27"/>
      <c r="F52" s="27"/>
      <c r="G52" s="27"/>
      <c r="H52" s="660"/>
      <c r="I52" s="786"/>
      <c r="J52" s="786"/>
      <c r="K52" s="786"/>
      <c r="L52" s="816"/>
      <c r="M52" s="786"/>
      <c r="N52" s="27"/>
    </row>
    <row r="53" spans="3:14">
      <c r="C53" s="5" t="s">
        <v>370</v>
      </c>
      <c r="D53" s="27"/>
      <c r="E53" s="27"/>
      <c r="F53" s="27"/>
      <c r="G53" s="27"/>
      <c r="H53" s="660"/>
      <c r="I53" s="786"/>
      <c r="J53" s="786"/>
      <c r="K53" s="786"/>
      <c r="L53" s="816"/>
      <c r="M53" s="786"/>
      <c r="N53" s="27"/>
    </row>
    <row r="54" spans="3:14">
      <c r="I54" s="828"/>
      <c r="J54" s="828"/>
      <c r="K54" s="828"/>
      <c r="L54" s="828"/>
      <c r="M54" s="828"/>
    </row>
    <row r="55" spans="3:14">
      <c r="I55" s="828"/>
      <c r="J55" s="828"/>
      <c r="K55" s="828"/>
      <c r="L55" s="828"/>
      <c r="M55" s="828"/>
    </row>
    <row r="56" spans="3:14">
      <c r="I56" s="828"/>
      <c r="J56" s="828"/>
      <c r="K56" s="828"/>
      <c r="L56" s="828"/>
      <c r="M56" s="828"/>
    </row>
    <row r="57" spans="3:14">
      <c r="I57" s="828"/>
      <c r="J57" s="828"/>
      <c r="K57" s="828"/>
      <c r="L57" s="828"/>
      <c r="M57" s="828"/>
    </row>
    <row r="58" spans="3:14">
      <c r="I58" s="828"/>
      <c r="J58" s="828"/>
      <c r="K58" s="828"/>
      <c r="L58" s="828"/>
      <c r="M58" s="828"/>
    </row>
    <row r="59" spans="3:14">
      <c r="I59" s="828"/>
      <c r="J59" s="828"/>
      <c r="K59" s="828"/>
      <c r="L59" s="828"/>
      <c r="M59" s="828"/>
    </row>
    <row r="60" spans="3:14">
      <c r="I60" s="828"/>
      <c r="J60" s="828"/>
      <c r="K60" s="828"/>
      <c r="L60" s="828"/>
      <c r="M60" s="828"/>
    </row>
    <row r="61" spans="3:14">
      <c r="I61" s="828"/>
      <c r="J61" s="828"/>
      <c r="K61" s="828"/>
      <c r="L61" s="828"/>
      <c r="M61" s="828"/>
    </row>
    <row r="62" spans="3:14">
      <c r="I62" s="828"/>
      <c r="J62" s="828"/>
      <c r="K62" s="828"/>
      <c r="L62" s="828"/>
      <c r="M62" s="828"/>
    </row>
    <row r="63" spans="3:14">
      <c r="I63" s="828"/>
      <c r="J63" s="828"/>
      <c r="K63" s="828"/>
      <c r="L63" s="828"/>
      <c r="M63" s="828"/>
    </row>
    <row r="64" spans="3:14">
      <c r="I64" s="828"/>
      <c r="J64" s="828"/>
      <c r="K64" s="828"/>
      <c r="L64" s="828"/>
      <c r="M64" s="828"/>
    </row>
    <row r="65" spans="9:13">
      <c r="I65" s="828"/>
      <c r="J65" s="828"/>
      <c r="K65" s="828"/>
      <c r="L65" s="828"/>
      <c r="M65" s="828"/>
    </row>
    <row r="66" spans="9:13">
      <c r="I66" s="828"/>
      <c r="J66" s="828"/>
      <c r="K66" s="828"/>
      <c r="L66" s="828"/>
      <c r="M66" s="828"/>
    </row>
    <row r="67" spans="9:13">
      <c r="I67" s="828"/>
      <c r="J67" s="828"/>
      <c r="K67" s="828"/>
      <c r="L67" s="828"/>
      <c r="M67" s="828"/>
    </row>
    <row r="68" spans="9:13">
      <c r="I68" s="828"/>
      <c r="J68" s="828"/>
      <c r="K68" s="828"/>
      <c r="L68" s="828"/>
      <c r="M68" s="828"/>
    </row>
    <row r="69" spans="9:13">
      <c r="I69" s="828"/>
      <c r="J69" s="828"/>
      <c r="K69" s="828"/>
      <c r="L69" s="828"/>
      <c r="M69" s="828"/>
    </row>
    <row r="70" spans="9:13">
      <c r="I70" s="828"/>
      <c r="J70" s="828"/>
      <c r="K70" s="828"/>
      <c r="L70" s="828"/>
      <c r="M70" s="828"/>
    </row>
    <row r="71" spans="9:13">
      <c r="I71" s="828"/>
      <c r="J71" s="828"/>
      <c r="K71" s="828"/>
      <c r="L71" s="828"/>
      <c r="M71" s="828"/>
    </row>
    <row r="72" spans="9:13">
      <c r="I72" s="828"/>
      <c r="J72" s="828"/>
      <c r="K72" s="828"/>
      <c r="L72" s="828"/>
      <c r="M72" s="828"/>
    </row>
    <row r="73" spans="9:13">
      <c r="I73" s="828"/>
      <c r="J73" s="828"/>
      <c r="K73" s="828"/>
      <c r="L73" s="828"/>
      <c r="M73" s="828"/>
    </row>
    <row r="74" spans="9:13">
      <c r="I74" s="828"/>
      <c r="J74" s="828"/>
      <c r="K74" s="828"/>
      <c r="L74" s="828"/>
      <c r="M74" s="828"/>
    </row>
    <row r="75" spans="9:13">
      <c r="I75" s="828"/>
      <c r="J75" s="828"/>
      <c r="K75" s="828"/>
      <c r="L75" s="828"/>
      <c r="M75" s="828"/>
    </row>
    <row r="76" spans="9:13">
      <c r="I76" s="828"/>
      <c r="J76" s="828"/>
      <c r="K76" s="828"/>
      <c r="L76" s="828"/>
      <c r="M76" s="828"/>
    </row>
    <row r="77" spans="9:13">
      <c r="I77" s="828"/>
      <c r="J77" s="828"/>
      <c r="K77" s="828"/>
      <c r="L77" s="828"/>
      <c r="M77" s="828"/>
    </row>
    <row r="78" spans="9:13">
      <c r="I78" s="828"/>
      <c r="J78" s="828"/>
      <c r="K78" s="828"/>
      <c r="L78" s="828"/>
      <c r="M78" s="828"/>
    </row>
    <row r="79" spans="9:13">
      <c r="I79" s="828"/>
      <c r="J79" s="828"/>
      <c r="K79" s="828"/>
      <c r="L79" s="828"/>
      <c r="M79" s="828"/>
    </row>
    <row r="80" spans="9:13">
      <c r="I80" s="828"/>
      <c r="J80" s="828"/>
      <c r="K80" s="828"/>
      <c r="L80" s="828"/>
      <c r="M80" s="828"/>
    </row>
    <row r="81" spans="9:13">
      <c r="I81" s="828"/>
      <c r="J81" s="828"/>
      <c r="K81" s="828"/>
      <c r="L81" s="828"/>
      <c r="M81" s="828"/>
    </row>
    <row r="82" spans="9:13">
      <c r="I82" s="828"/>
      <c r="J82" s="828"/>
      <c r="K82" s="828"/>
      <c r="L82" s="828"/>
      <c r="M82" s="828"/>
    </row>
    <row r="83" spans="9:13">
      <c r="I83" s="828"/>
      <c r="J83" s="828"/>
      <c r="K83" s="828"/>
      <c r="L83" s="828"/>
      <c r="M83" s="828"/>
    </row>
    <row r="84" spans="9:13">
      <c r="I84" s="828"/>
      <c r="J84" s="828"/>
      <c r="K84" s="828"/>
      <c r="L84" s="828"/>
      <c r="M84" s="828"/>
    </row>
    <row r="85" spans="9:13">
      <c r="I85" s="828"/>
      <c r="J85" s="828"/>
      <c r="K85" s="828"/>
      <c r="L85" s="828"/>
      <c r="M85" s="828"/>
    </row>
    <row r="86" spans="9:13">
      <c r="I86" s="828"/>
      <c r="J86" s="828"/>
      <c r="K86" s="828"/>
      <c r="L86" s="828"/>
      <c r="M86" s="828"/>
    </row>
    <row r="87" spans="9:13">
      <c r="I87" s="828"/>
      <c r="J87" s="828"/>
      <c r="K87" s="828"/>
      <c r="L87" s="828"/>
      <c r="M87" s="828"/>
    </row>
    <row r="88" spans="9:13">
      <c r="I88" s="828"/>
      <c r="J88" s="828"/>
      <c r="K88" s="828"/>
      <c r="L88" s="828"/>
      <c r="M88" s="828"/>
    </row>
    <row r="89" spans="9:13">
      <c r="I89" s="828"/>
      <c r="J89" s="828"/>
      <c r="K89" s="828"/>
      <c r="L89" s="828"/>
      <c r="M89" s="828"/>
    </row>
    <row r="90" spans="9:13">
      <c r="I90" s="828"/>
      <c r="J90" s="828"/>
      <c r="K90" s="828"/>
      <c r="L90" s="828"/>
      <c r="M90" s="828"/>
    </row>
    <row r="91" spans="9:13">
      <c r="I91" s="828"/>
      <c r="J91" s="828"/>
      <c r="K91" s="828"/>
      <c r="L91" s="828"/>
      <c r="M91" s="828"/>
    </row>
    <row r="92" spans="9:13">
      <c r="I92" s="828"/>
      <c r="J92" s="828"/>
      <c r="K92" s="828"/>
      <c r="L92" s="828"/>
      <c r="M92" s="828"/>
    </row>
    <row r="93" spans="9:13">
      <c r="I93" s="828"/>
      <c r="J93" s="828"/>
      <c r="K93" s="828"/>
      <c r="L93" s="828"/>
      <c r="M93" s="828"/>
    </row>
    <row r="94" spans="9:13">
      <c r="I94" s="828"/>
      <c r="J94" s="828"/>
      <c r="K94" s="828"/>
      <c r="L94" s="828"/>
      <c r="M94" s="828"/>
    </row>
    <row r="95" spans="9:13">
      <c r="I95" s="828"/>
      <c r="J95" s="828"/>
      <c r="K95" s="828"/>
      <c r="L95" s="828"/>
      <c r="M95" s="828"/>
    </row>
    <row r="96" spans="9:13">
      <c r="I96" s="828"/>
      <c r="J96" s="828"/>
      <c r="K96" s="828"/>
      <c r="L96" s="828"/>
      <c r="M96" s="828"/>
    </row>
    <row r="97" spans="9:13">
      <c r="I97" s="828"/>
      <c r="J97" s="828"/>
      <c r="K97" s="828"/>
      <c r="L97" s="828"/>
      <c r="M97" s="828"/>
    </row>
    <row r="98" spans="9:13">
      <c r="I98" s="828"/>
      <c r="J98" s="828"/>
      <c r="K98" s="828"/>
      <c r="L98" s="828"/>
      <c r="M98" s="828"/>
    </row>
    <row r="99" spans="9:13">
      <c r="I99" s="828"/>
      <c r="J99" s="828"/>
      <c r="K99" s="828"/>
      <c r="L99" s="828"/>
      <c r="M99" s="828"/>
    </row>
    <row r="100" spans="9:13">
      <c r="I100" s="828"/>
      <c r="J100" s="828"/>
      <c r="K100" s="828"/>
      <c r="L100" s="828"/>
      <c r="M100" s="828"/>
    </row>
    <row r="101" spans="9:13">
      <c r="I101" s="828"/>
      <c r="J101" s="828"/>
      <c r="K101" s="828"/>
      <c r="L101" s="828"/>
      <c r="M101" s="828"/>
    </row>
    <row r="102" spans="9:13">
      <c r="I102" s="828"/>
      <c r="J102" s="828"/>
      <c r="K102" s="828"/>
      <c r="L102" s="828"/>
      <c r="M102" s="828"/>
    </row>
    <row r="103" spans="9:13">
      <c r="I103" s="828"/>
      <c r="J103" s="828"/>
      <c r="K103" s="828"/>
      <c r="L103" s="828"/>
      <c r="M103" s="828"/>
    </row>
    <row r="104" spans="9:13">
      <c r="I104" s="828"/>
      <c r="J104" s="828"/>
      <c r="K104" s="828"/>
      <c r="L104" s="828"/>
      <c r="M104" s="828"/>
    </row>
    <row r="105" spans="9:13">
      <c r="I105" s="828"/>
      <c r="J105" s="828"/>
      <c r="K105" s="828"/>
      <c r="L105" s="828"/>
      <c r="M105" s="828"/>
    </row>
    <row r="106" spans="9:13">
      <c r="I106" s="828"/>
      <c r="J106" s="828"/>
      <c r="K106" s="828"/>
      <c r="L106" s="828"/>
      <c r="M106" s="828"/>
    </row>
    <row r="107" spans="9:13">
      <c r="I107" s="828"/>
      <c r="J107" s="828"/>
      <c r="K107" s="828"/>
      <c r="L107" s="828"/>
      <c r="M107" s="828"/>
    </row>
    <row r="108" spans="9:13">
      <c r="I108" s="828"/>
      <c r="J108" s="828"/>
      <c r="K108" s="828"/>
      <c r="L108" s="828"/>
      <c r="M108" s="828"/>
    </row>
    <row r="109" spans="9:13">
      <c r="I109" s="828"/>
      <c r="J109" s="828"/>
      <c r="K109" s="828"/>
      <c r="L109" s="828"/>
      <c r="M109" s="828"/>
    </row>
    <row r="110" spans="9:13">
      <c r="I110" s="828"/>
      <c r="J110" s="828"/>
      <c r="K110" s="828"/>
      <c r="L110" s="828"/>
      <c r="M110" s="828"/>
    </row>
    <row r="111" spans="9:13">
      <c r="I111" s="828"/>
      <c r="J111" s="828"/>
      <c r="K111" s="828"/>
      <c r="L111" s="828"/>
      <c r="M111" s="828"/>
    </row>
    <row r="112" spans="9:13">
      <c r="I112" s="828"/>
      <c r="J112" s="828"/>
      <c r="K112" s="828"/>
      <c r="L112" s="828"/>
      <c r="M112" s="828"/>
    </row>
    <row r="113" spans="9:13">
      <c r="I113" s="828"/>
      <c r="J113" s="828"/>
      <c r="K113" s="828"/>
      <c r="L113" s="828"/>
      <c r="M113" s="828"/>
    </row>
    <row r="114" spans="9:13">
      <c r="I114" s="828"/>
      <c r="J114" s="828"/>
      <c r="K114" s="828"/>
      <c r="L114" s="828"/>
      <c r="M114" s="828"/>
    </row>
    <row r="115" spans="9:13">
      <c r="I115" s="828"/>
      <c r="J115" s="828"/>
      <c r="K115" s="828"/>
      <c r="L115" s="828"/>
      <c r="M115" s="828"/>
    </row>
    <row r="116" spans="9:13">
      <c r="I116" s="828"/>
      <c r="J116" s="828"/>
      <c r="K116" s="828"/>
      <c r="L116" s="828"/>
      <c r="M116" s="828"/>
    </row>
    <row r="117" spans="9:13">
      <c r="I117" s="828"/>
      <c r="J117" s="828"/>
      <c r="K117" s="828"/>
      <c r="L117" s="828"/>
      <c r="M117" s="828"/>
    </row>
    <row r="118" spans="9:13">
      <c r="I118" s="828"/>
      <c r="J118" s="828"/>
      <c r="K118" s="828"/>
      <c r="L118" s="828"/>
      <c r="M118" s="828"/>
    </row>
    <row r="119" spans="9:13">
      <c r="I119" s="828"/>
      <c r="J119" s="828"/>
      <c r="K119" s="828"/>
      <c r="L119" s="828"/>
      <c r="M119" s="828"/>
    </row>
    <row r="120" spans="9:13">
      <c r="I120" s="828"/>
      <c r="J120" s="828"/>
      <c r="K120" s="828"/>
      <c r="L120" s="828"/>
      <c r="M120" s="828"/>
    </row>
    <row r="121" spans="9:13">
      <c r="I121" s="828"/>
      <c r="J121" s="828"/>
      <c r="K121" s="828"/>
      <c r="L121" s="828"/>
      <c r="M121" s="828"/>
    </row>
    <row r="122" spans="9:13">
      <c r="I122" s="828"/>
      <c r="J122" s="828"/>
      <c r="K122" s="828"/>
      <c r="L122" s="828"/>
      <c r="M122" s="828"/>
    </row>
    <row r="123" spans="9:13">
      <c r="I123" s="828"/>
      <c r="J123" s="828"/>
      <c r="K123" s="828"/>
      <c r="L123" s="828"/>
      <c r="M123" s="828"/>
    </row>
    <row r="124" spans="9:13">
      <c r="I124" s="828"/>
      <c r="J124" s="828"/>
      <c r="K124" s="828"/>
      <c r="L124" s="828"/>
      <c r="M124" s="828"/>
    </row>
    <row r="125" spans="9:13">
      <c r="I125" s="828"/>
      <c r="J125" s="828"/>
      <c r="K125" s="828"/>
      <c r="L125" s="828"/>
      <c r="M125" s="828"/>
    </row>
    <row r="126" spans="9:13">
      <c r="I126" s="828"/>
      <c r="J126" s="828"/>
      <c r="K126" s="828"/>
      <c r="L126" s="828"/>
      <c r="M126" s="828"/>
    </row>
    <row r="127" spans="9:13">
      <c r="I127" s="828"/>
      <c r="J127" s="828"/>
      <c r="K127" s="828"/>
      <c r="L127" s="828"/>
      <c r="M127" s="828"/>
    </row>
    <row r="128" spans="9:13">
      <c r="I128" s="828"/>
      <c r="J128" s="828"/>
      <c r="K128" s="828"/>
      <c r="L128" s="828"/>
      <c r="M128" s="828"/>
    </row>
    <row r="129" spans="9:13">
      <c r="I129" s="828"/>
      <c r="J129" s="828"/>
      <c r="K129" s="828"/>
      <c r="L129" s="828"/>
      <c r="M129" s="828"/>
    </row>
    <row r="130" spans="9:13">
      <c r="I130" s="828"/>
      <c r="J130" s="828"/>
      <c r="K130" s="828"/>
      <c r="L130" s="828"/>
      <c r="M130" s="828"/>
    </row>
    <row r="131" spans="9:13">
      <c r="I131" s="828"/>
      <c r="J131" s="828"/>
      <c r="K131" s="828"/>
      <c r="L131" s="828"/>
      <c r="M131" s="828"/>
    </row>
    <row r="132" spans="9:13">
      <c r="I132" s="828"/>
      <c r="J132" s="828"/>
      <c r="K132" s="828"/>
      <c r="L132" s="828"/>
      <c r="M132" s="828"/>
    </row>
    <row r="133" spans="9:13">
      <c r="I133" s="828"/>
      <c r="J133" s="828"/>
      <c r="K133" s="828"/>
      <c r="L133" s="828"/>
      <c r="M133" s="828"/>
    </row>
    <row r="134" spans="9:13">
      <c r="I134" s="828"/>
      <c r="J134" s="828"/>
      <c r="K134" s="828"/>
      <c r="L134" s="828"/>
      <c r="M134" s="828"/>
    </row>
    <row r="135" spans="9:13">
      <c r="I135" s="828"/>
      <c r="J135" s="828"/>
      <c r="K135" s="828"/>
      <c r="L135" s="828"/>
      <c r="M135" s="828"/>
    </row>
    <row r="136" spans="9:13">
      <c r="I136" s="828"/>
      <c r="J136" s="828"/>
      <c r="K136" s="828"/>
      <c r="L136" s="828"/>
      <c r="M136" s="828"/>
    </row>
    <row r="137" spans="9:13">
      <c r="I137" s="828"/>
      <c r="J137" s="828"/>
      <c r="K137" s="828"/>
      <c r="L137" s="828"/>
      <c r="M137" s="828"/>
    </row>
    <row r="138" spans="9:13">
      <c r="I138" s="828"/>
      <c r="J138" s="828"/>
      <c r="K138" s="828"/>
      <c r="L138" s="828"/>
      <c r="M138" s="828"/>
    </row>
    <row r="139" spans="9:13">
      <c r="I139" s="828"/>
      <c r="J139" s="828"/>
      <c r="K139" s="828"/>
      <c r="L139" s="828"/>
      <c r="M139" s="828"/>
    </row>
    <row r="140" spans="9:13">
      <c r="I140" s="828"/>
      <c r="J140" s="828"/>
      <c r="K140" s="828"/>
      <c r="L140" s="828"/>
      <c r="M140" s="828"/>
    </row>
    <row r="141" spans="9:13">
      <c r="I141" s="828"/>
      <c r="J141" s="828"/>
      <c r="K141" s="828"/>
      <c r="L141" s="828"/>
      <c r="M141" s="828"/>
    </row>
    <row r="142" spans="9:13">
      <c r="I142" s="828"/>
      <c r="J142" s="828"/>
      <c r="K142" s="828"/>
      <c r="L142" s="828"/>
      <c r="M142" s="828"/>
    </row>
    <row r="143" spans="9:13">
      <c r="I143" s="828"/>
      <c r="J143" s="828"/>
      <c r="K143" s="828"/>
      <c r="L143" s="828"/>
      <c r="M143" s="828"/>
    </row>
    <row r="144" spans="9:13">
      <c r="I144" s="828"/>
      <c r="J144" s="828"/>
      <c r="K144" s="828"/>
      <c r="L144" s="828"/>
      <c r="M144" s="828"/>
    </row>
    <row r="145" spans="9:13">
      <c r="I145" s="828"/>
      <c r="J145" s="828"/>
      <c r="K145" s="828"/>
      <c r="L145" s="828"/>
      <c r="M145" s="828"/>
    </row>
    <row r="146" spans="9:13">
      <c r="I146" s="828"/>
      <c r="J146" s="828"/>
      <c r="K146" s="828"/>
      <c r="L146" s="828"/>
      <c r="M146" s="828"/>
    </row>
    <row r="147" spans="9:13">
      <c r="I147" s="828"/>
      <c r="J147" s="828"/>
      <c r="K147" s="828"/>
      <c r="L147" s="828"/>
      <c r="M147" s="828"/>
    </row>
    <row r="148" spans="9:13">
      <c r="I148" s="828"/>
      <c r="J148" s="828"/>
      <c r="K148" s="828"/>
      <c r="L148" s="828"/>
      <c r="M148" s="828"/>
    </row>
    <row r="149" spans="9:13">
      <c r="I149" s="828"/>
      <c r="J149" s="828"/>
      <c r="K149" s="828"/>
      <c r="L149" s="828"/>
      <c r="M149" s="828"/>
    </row>
    <row r="150" spans="9:13">
      <c r="I150" s="828"/>
      <c r="J150" s="828"/>
      <c r="K150" s="828"/>
      <c r="L150" s="828"/>
      <c r="M150" s="828"/>
    </row>
    <row r="151" spans="9:13">
      <c r="I151" s="828"/>
      <c r="J151" s="828"/>
      <c r="K151" s="828"/>
      <c r="L151" s="828"/>
      <c r="M151" s="828"/>
    </row>
    <row r="152" spans="9:13">
      <c r="I152" s="828"/>
      <c r="J152" s="828"/>
      <c r="K152" s="828"/>
      <c r="L152" s="828"/>
      <c r="M152" s="828"/>
    </row>
    <row r="153" spans="9:13">
      <c r="I153" s="828"/>
      <c r="J153" s="828"/>
      <c r="K153" s="828"/>
      <c r="L153" s="828"/>
      <c r="M153" s="828"/>
    </row>
    <row r="154" spans="9:13">
      <c r="I154" s="828"/>
      <c r="J154" s="828"/>
      <c r="K154" s="828"/>
      <c r="L154" s="828"/>
      <c r="M154" s="828"/>
    </row>
    <row r="155" spans="9:13">
      <c r="I155" s="828"/>
      <c r="J155" s="828"/>
      <c r="K155" s="828"/>
      <c r="L155" s="828"/>
      <c r="M155" s="828"/>
    </row>
    <row r="156" spans="9:13">
      <c r="I156" s="828"/>
      <c r="J156" s="828"/>
      <c r="K156" s="828"/>
      <c r="L156" s="828"/>
      <c r="M156" s="828"/>
    </row>
    <row r="157" spans="9:13">
      <c r="I157" s="828"/>
      <c r="J157" s="828"/>
      <c r="K157" s="828"/>
      <c r="L157" s="828"/>
      <c r="M157" s="828"/>
    </row>
    <row r="158" spans="9:13">
      <c r="I158" s="828"/>
      <c r="J158" s="828"/>
      <c r="K158" s="828"/>
      <c r="L158" s="828"/>
      <c r="M158" s="828"/>
    </row>
    <row r="159" spans="9:13">
      <c r="I159" s="828"/>
      <c r="J159" s="828"/>
      <c r="K159" s="828"/>
      <c r="L159" s="828"/>
      <c r="M159" s="828"/>
    </row>
    <row r="160" spans="9:13">
      <c r="I160" s="828"/>
      <c r="J160" s="828"/>
      <c r="K160" s="828"/>
      <c r="L160" s="828"/>
      <c r="M160" s="828"/>
    </row>
    <row r="161" spans="9:13">
      <c r="I161" s="828"/>
      <c r="J161" s="828"/>
      <c r="K161" s="828"/>
      <c r="L161" s="828"/>
      <c r="M161" s="828"/>
    </row>
    <row r="162" spans="9:13">
      <c r="I162" s="828"/>
      <c r="J162" s="828"/>
      <c r="K162" s="828"/>
      <c r="L162" s="828"/>
      <c r="M162" s="828"/>
    </row>
    <row r="163" spans="9:13">
      <c r="I163" s="828"/>
      <c r="J163" s="828"/>
      <c r="K163" s="828"/>
      <c r="L163" s="828"/>
      <c r="M163" s="828"/>
    </row>
    <row r="164" spans="9:13">
      <c r="I164" s="828"/>
      <c r="J164" s="828"/>
      <c r="K164" s="828"/>
      <c r="L164" s="828"/>
      <c r="M164" s="828"/>
    </row>
    <row r="165" spans="9:13">
      <c r="I165" s="828"/>
      <c r="J165" s="828"/>
      <c r="K165" s="828"/>
      <c r="L165" s="828"/>
      <c r="M165" s="828"/>
    </row>
    <row r="166" spans="9:13">
      <c r="I166" s="828"/>
      <c r="J166" s="828"/>
      <c r="K166" s="828"/>
      <c r="L166" s="828"/>
      <c r="M166" s="828"/>
    </row>
    <row r="167" spans="9:13">
      <c r="I167" s="828"/>
      <c r="J167" s="828"/>
      <c r="K167" s="828"/>
      <c r="L167" s="828"/>
      <c r="M167" s="828"/>
    </row>
    <row r="168" spans="9:13">
      <c r="I168" s="828"/>
      <c r="J168" s="828"/>
      <c r="K168" s="828"/>
      <c r="L168" s="828"/>
      <c r="M168" s="828"/>
    </row>
    <row r="169" spans="9:13">
      <c r="I169" s="828"/>
      <c r="J169" s="828"/>
      <c r="K169" s="828"/>
      <c r="L169" s="828"/>
      <c r="M169" s="828"/>
    </row>
    <row r="170" spans="9:13">
      <c r="I170" s="828"/>
      <c r="J170" s="828"/>
      <c r="K170" s="828"/>
      <c r="L170" s="828"/>
      <c r="M170" s="828"/>
    </row>
    <row r="171" spans="9:13">
      <c r="I171" s="828"/>
      <c r="J171" s="828"/>
      <c r="K171" s="828"/>
      <c r="L171" s="828"/>
      <c r="M171" s="828"/>
    </row>
    <row r="172" spans="9:13">
      <c r="I172" s="828"/>
      <c r="J172" s="828"/>
      <c r="K172" s="828"/>
      <c r="L172" s="828"/>
      <c r="M172" s="828"/>
    </row>
    <row r="173" spans="9:13">
      <c r="I173" s="828"/>
      <c r="J173" s="828"/>
      <c r="K173" s="828"/>
      <c r="L173" s="828"/>
      <c r="M173" s="828"/>
    </row>
    <row r="174" spans="9:13">
      <c r="I174" s="828"/>
      <c r="J174" s="828"/>
      <c r="K174" s="828"/>
      <c r="L174" s="828"/>
      <c r="M174" s="828"/>
    </row>
    <row r="175" spans="9:13">
      <c r="I175" s="828"/>
      <c r="J175" s="828"/>
      <c r="K175" s="828"/>
      <c r="L175" s="828"/>
      <c r="M175" s="828"/>
    </row>
    <row r="176" spans="9:13">
      <c r="I176" s="828"/>
      <c r="J176" s="828"/>
      <c r="K176" s="828"/>
      <c r="L176" s="828"/>
      <c r="M176" s="828"/>
    </row>
    <row r="177" spans="9:13">
      <c r="I177" s="828"/>
      <c r="J177" s="828"/>
      <c r="K177" s="828"/>
      <c r="L177" s="828"/>
      <c r="M177" s="828"/>
    </row>
    <row r="178" spans="9:13">
      <c r="I178" s="828"/>
      <c r="J178" s="828"/>
      <c r="K178" s="828"/>
      <c r="L178" s="828"/>
      <c r="M178" s="828"/>
    </row>
    <row r="179" spans="9:13">
      <c r="I179" s="828"/>
      <c r="J179" s="828"/>
      <c r="K179" s="828"/>
      <c r="L179" s="828"/>
      <c r="M179" s="828"/>
    </row>
    <row r="180" spans="9:13">
      <c r="I180" s="828"/>
      <c r="J180" s="828"/>
      <c r="K180" s="828"/>
      <c r="L180" s="828"/>
      <c r="M180" s="828"/>
    </row>
    <row r="181" spans="9:13">
      <c r="I181" s="828"/>
      <c r="J181" s="828"/>
      <c r="K181" s="828"/>
      <c r="L181" s="828"/>
      <c r="M181" s="828"/>
    </row>
    <row r="182" spans="9:13">
      <c r="I182" s="828"/>
      <c r="J182" s="828"/>
      <c r="K182" s="828"/>
      <c r="L182" s="828"/>
      <c r="M182" s="828"/>
    </row>
    <row r="183" spans="9:13">
      <c r="I183" s="828"/>
      <c r="J183" s="828"/>
      <c r="K183" s="828"/>
      <c r="L183" s="828"/>
      <c r="M183" s="828"/>
    </row>
    <row r="184" spans="9:13">
      <c r="I184" s="828"/>
      <c r="J184" s="828"/>
      <c r="K184" s="828"/>
      <c r="L184" s="828"/>
      <c r="M184" s="828"/>
    </row>
    <row r="185" spans="9:13">
      <c r="I185" s="828"/>
      <c r="J185" s="828"/>
      <c r="K185" s="828"/>
      <c r="L185" s="828"/>
      <c r="M185" s="828"/>
    </row>
    <row r="186" spans="9:13">
      <c r="I186" s="828"/>
      <c r="J186" s="828"/>
      <c r="K186" s="828"/>
      <c r="L186" s="828"/>
      <c r="M186" s="828"/>
    </row>
    <row r="187" spans="9:13">
      <c r="I187" s="828"/>
      <c r="J187" s="828"/>
      <c r="K187" s="828"/>
      <c r="L187" s="828"/>
      <c r="M187" s="828"/>
    </row>
    <row r="188" spans="9:13">
      <c r="I188" s="828"/>
      <c r="J188" s="828"/>
      <c r="K188" s="828"/>
      <c r="L188" s="828"/>
      <c r="M188" s="828"/>
    </row>
    <row r="189" spans="9:13">
      <c r="I189" s="828"/>
      <c r="J189" s="828"/>
      <c r="K189" s="828"/>
      <c r="L189" s="828"/>
      <c r="M189" s="828"/>
    </row>
    <row r="190" spans="9:13">
      <c r="I190" s="828"/>
      <c r="J190" s="828"/>
      <c r="K190" s="828"/>
      <c r="L190" s="828"/>
      <c r="M190" s="828"/>
    </row>
  </sheetData>
  <mergeCells count="14">
    <mergeCell ref="C31:G31"/>
    <mergeCell ref="C2:G2"/>
    <mergeCell ref="R3:V3"/>
    <mergeCell ref="R4:V4"/>
    <mergeCell ref="D5:D7"/>
    <mergeCell ref="C5:C8"/>
    <mergeCell ref="E5:G5"/>
    <mergeCell ref="E6:E7"/>
    <mergeCell ref="F6:G6"/>
    <mergeCell ref="C34:C37"/>
    <mergeCell ref="D34:D36"/>
    <mergeCell ref="E34:G34"/>
    <mergeCell ref="E35:E36"/>
    <mergeCell ref="F35:G35"/>
  </mergeCells>
  <phoneticPr fontId="0" type="noConversion"/>
  <hyperlinks>
    <hyperlink ref="A1" location="Índice!A1" display="Índice!A1" xr:uid="{00000000-0004-0000-2100-000000000000}"/>
  </hyperlinks>
  <printOptions horizontalCentered="1"/>
  <pageMargins left="0.43307086614173229" right="0.43307086614173229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52">
    <pageSetUpPr fitToPage="1"/>
  </sheetPr>
  <dimension ref="A1:U81"/>
  <sheetViews>
    <sheetView showGridLines="0" zoomScale="80" zoomScaleNormal="80" workbookViewId="0">
      <selection activeCell="C3" sqref="C3:I3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48.5546875" style="274" bestFit="1" customWidth="1"/>
    <col min="4" max="9" width="16.88671875" style="274" customWidth="1"/>
    <col min="10" max="16384" width="9.109375" style="274"/>
  </cols>
  <sheetData>
    <row r="1" spans="1:21" s="141" customFormat="1" ht="42" customHeight="1">
      <c r="A1" s="327" t="s">
        <v>321</v>
      </c>
    </row>
    <row r="2" spans="1:21" s="141" customFormat="1"/>
    <row r="3" spans="1:21" ht="36" customHeight="1">
      <c r="C3" s="1400" t="s">
        <v>427</v>
      </c>
      <c r="D3" s="1454"/>
      <c r="E3" s="1454"/>
      <c r="F3" s="1454"/>
      <c r="G3" s="1454"/>
      <c r="H3" s="1454"/>
      <c r="I3" s="1454"/>
    </row>
    <row r="4" spans="1:21" ht="15.6">
      <c r="C4" s="240"/>
      <c r="D4" s="241"/>
      <c r="E4" s="241"/>
      <c r="F4" s="241"/>
      <c r="G4" s="241"/>
      <c r="H4" s="241"/>
      <c r="I4" s="241"/>
      <c r="O4" s="1400"/>
      <c r="P4" s="1454"/>
      <c r="Q4" s="1454"/>
      <c r="R4" s="1454"/>
      <c r="S4" s="1454"/>
      <c r="T4" s="1454"/>
      <c r="U4" s="1454"/>
    </row>
    <row r="5" spans="1:21" ht="26.4">
      <c r="C5" s="250" t="s">
        <v>131</v>
      </c>
      <c r="D5" s="201"/>
      <c r="E5" s="201"/>
      <c r="F5" s="201"/>
      <c r="G5" s="201"/>
      <c r="H5" s="201"/>
      <c r="I5" s="245" t="s">
        <v>377</v>
      </c>
      <c r="O5" s="1400"/>
      <c r="P5" s="1454"/>
      <c r="Q5" s="1454"/>
      <c r="R5" s="1454"/>
      <c r="S5" s="1454"/>
      <c r="T5" s="1454"/>
      <c r="U5" s="1454"/>
    </row>
    <row r="6" spans="1:21" ht="15.6">
      <c r="C6" s="1455" t="s">
        <v>327</v>
      </c>
      <c r="D6" s="242" t="s">
        <v>105</v>
      </c>
      <c r="E6" s="1463" t="s">
        <v>2</v>
      </c>
      <c r="F6" s="1464"/>
      <c r="G6" s="1463" t="s">
        <v>106</v>
      </c>
      <c r="H6" s="1464"/>
      <c r="I6" s="12" t="s">
        <v>105</v>
      </c>
      <c r="O6" s="1400"/>
      <c r="P6" s="1454"/>
      <c r="Q6" s="1454"/>
      <c r="R6" s="1454"/>
      <c r="S6" s="1454"/>
      <c r="T6" s="1454"/>
      <c r="U6" s="1454"/>
    </row>
    <row r="7" spans="1:21" ht="15.6">
      <c r="C7" s="1456"/>
      <c r="D7" s="13" t="s">
        <v>107</v>
      </c>
      <c r="E7" s="12" t="s">
        <v>108</v>
      </c>
      <c r="F7" s="12" t="s">
        <v>109</v>
      </c>
      <c r="G7" s="12" t="s">
        <v>108</v>
      </c>
      <c r="H7" s="12" t="s">
        <v>109</v>
      </c>
      <c r="I7" s="15" t="s">
        <v>110</v>
      </c>
      <c r="O7" s="1400"/>
      <c r="P7" s="1454"/>
      <c r="Q7" s="1454"/>
      <c r="R7" s="1454"/>
      <c r="S7" s="1454"/>
      <c r="T7" s="1454"/>
      <c r="U7" s="1454"/>
    </row>
    <row r="8" spans="1:21" ht="13.8">
      <c r="C8" s="1457"/>
      <c r="D8" s="16"/>
      <c r="E8" s="2"/>
      <c r="F8" s="2"/>
      <c r="G8" s="2"/>
      <c r="H8" s="2"/>
      <c r="I8" s="4"/>
    </row>
    <row r="9" spans="1:21" ht="9" customHeight="1">
      <c r="C9" s="275"/>
    </row>
    <row r="10" spans="1:21">
      <c r="C10" s="17"/>
      <c r="D10" s="278"/>
      <c r="E10" s="278"/>
      <c r="F10" s="278"/>
      <c r="G10" s="278"/>
      <c r="H10" s="278"/>
      <c r="I10" s="278"/>
    </row>
    <row r="11" spans="1:21">
      <c r="C11" s="142" t="s">
        <v>375</v>
      </c>
      <c r="D11" s="72"/>
      <c r="E11" s="71"/>
      <c r="F11" s="72"/>
      <c r="G11" s="72"/>
      <c r="H11" s="72"/>
      <c r="I11" s="72"/>
    </row>
    <row r="12" spans="1:21">
      <c r="C12" s="142" t="s">
        <v>193</v>
      </c>
      <c r="D12" s="72"/>
      <c r="E12" s="72"/>
      <c r="F12" s="72"/>
      <c r="G12" s="72"/>
      <c r="H12" s="72"/>
      <c r="I12" s="72"/>
    </row>
    <row r="13" spans="1:21">
      <c r="C13" s="142" t="s">
        <v>194</v>
      </c>
      <c r="D13" s="72"/>
      <c r="E13" s="72"/>
      <c r="F13" s="72"/>
      <c r="G13" s="72"/>
      <c r="H13" s="72"/>
      <c r="I13" s="72"/>
    </row>
    <row r="14" spans="1:21">
      <c r="C14" s="6" t="s">
        <v>11</v>
      </c>
      <c r="D14" s="276"/>
      <c r="E14" s="276"/>
      <c r="F14" s="276"/>
      <c r="G14" s="276"/>
      <c r="H14" s="276"/>
      <c r="I14" s="276"/>
    </row>
    <row r="15" spans="1:21">
      <c r="C15" s="277"/>
      <c r="D15" s="72"/>
      <c r="E15" s="72"/>
      <c r="F15" s="72"/>
      <c r="G15" s="72"/>
      <c r="H15" s="72"/>
      <c r="I15" s="72"/>
    </row>
    <row r="16" spans="1:21">
      <c r="C16" s="143" t="s">
        <v>161</v>
      </c>
      <c r="D16" s="72"/>
      <c r="E16" s="71"/>
      <c r="F16" s="71"/>
      <c r="G16" s="71"/>
      <c r="H16" s="71"/>
      <c r="I16" s="72"/>
    </row>
    <row r="17" spans="1:9">
      <c r="C17" s="143" t="s">
        <v>98</v>
      </c>
      <c r="D17" s="72"/>
      <c r="E17" s="71"/>
      <c r="F17" s="71"/>
      <c r="G17" s="71"/>
      <c r="H17" s="71"/>
      <c r="I17" s="72"/>
    </row>
    <row r="18" spans="1:9">
      <c r="C18" s="6" t="s">
        <v>27</v>
      </c>
      <c r="D18" s="276"/>
      <c r="E18" s="276"/>
      <c r="F18" s="276"/>
      <c r="G18" s="276"/>
      <c r="H18" s="276"/>
      <c r="I18" s="276"/>
    </row>
    <row r="19" spans="1:9">
      <c r="C19" s="203"/>
    </row>
    <row r="20" spans="1:9" ht="13.8">
      <c r="C20" s="206"/>
    </row>
    <row r="23" spans="1:9" ht="15.6">
      <c r="C23" s="18"/>
    </row>
    <row r="24" spans="1:9" ht="36" customHeight="1">
      <c r="A24" s="386"/>
      <c r="C24" s="1400" t="s">
        <v>428</v>
      </c>
      <c r="D24" s="1454"/>
      <c r="E24" s="1454"/>
      <c r="F24" s="1454"/>
      <c r="G24" s="1454"/>
      <c r="H24" s="1454"/>
      <c r="I24" s="1454"/>
    </row>
    <row r="25" spans="1:9" ht="15.6">
      <c r="C25" s="240"/>
      <c r="D25" s="241"/>
      <c r="E25" s="241"/>
      <c r="F25" s="241"/>
      <c r="G25" s="241"/>
      <c r="H25" s="241"/>
      <c r="I25" s="241"/>
    </row>
    <row r="26" spans="1:9" ht="26.4">
      <c r="C26" s="250" t="s">
        <v>131</v>
      </c>
      <c r="D26" s="201"/>
      <c r="E26" s="201"/>
      <c r="F26" s="201"/>
      <c r="G26" s="201"/>
      <c r="H26" s="201"/>
      <c r="I26" s="245" t="s">
        <v>377</v>
      </c>
    </row>
    <row r="27" spans="1:9" ht="13.8">
      <c r="C27" s="1455" t="s">
        <v>113</v>
      </c>
      <c r="D27" s="242" t="s">
        <v>105</v>
      </c>
      <c r="E27" s="1463" t="s">
        <v>2</v>
      </c>
      <c r="F27" s="1464"/>
      <c r="G27" s="1465" t="s">
        <v>106</v>
      </c>
      <c r="H27" s="1466"/>
      <c r="I27" s="12" t="s">
        <v>105</v>
      </c>
    </row>
    <row r="28" spans="1:9" ht="13.8">
      <c r="C28" s="1456"/>
      <c r="D28" s="13" t="s">
        <v>107</v>
      </c>
      <c r="E28" s="12" t="s">
        <v>108</v>
      </c>
      <c r="F28" s="12" t="s">
        <v>109</v>
      </c>
      <c r="G28" s="14" t="s">
        <v>108</v>
      </c>
      <c r="H28" s="14" t="s">
        <v>109</v>
      </c>
      <c r="I28" s="15" t="s">
        <v>110</v>
      </c>
    </row>
    <row r="29" spans="1:9" ht="13.8">
      <c r="C29" s="1457"/>
      <c r="D29" s="16"/>
      <c r="E29" s="2"/>
      <c r="F29" s="2"/>
      <c r="G29" s="2"/>
      <c r="H29" s="2"/>
      <c r="I29" s="4"/>
    </row>
    <row r="30" spans="1:9" ht="9" customHeight="1">
      <c r="C30" s="275"/>
    </row>
    <row r="31" spans="1:9">
      <c r="C31" s="17"/>
      <c r="D31" s="278"/>
      <c r="E31" s="278"/>
      <c r="F31" s="278"/>
      <c r="G31" s="278"/>
      <c r="H31" s="278"/>
      <c r="I31" s="278"/>
    </row>
    <row r="32" spans="1:9">
      <c r="C32" s="142" t="s">
        <v>375</v>
      </c>
      <c r="D32" s="72"/>
      <c r="E32" s="71"/>
      <c r="F32" s="72"/>
      <c r="G32" s="72"/>
      <c r="H32" s="72"/>
      <c r="I32" s="72"/>
    </row>
    <row r="33" spans="1:9">
      <c r="C33" s="142" t="s">
        <v>193</v>
      </c>
      <c r="D33" s="72"/>
      <c r="E33" s="72"/>
      <c r="F33" s="72"/>
      <c r="G33" s="72"/>
      <c r="H33" s="72"/>
      <c r="I33" s="72"/>
    </row>
    <row r="34" spans="1:9">
      <c r="C34" s="142" t="s">
        <v>194</v>
      </c>
      <c r="D34" s="72"/>
      <c r="E34" s="72"/>
      <c r="F34" s="72"/>
      <c r="G34" s="72"/>
      <c r="H34" s="72"/>
      <c r="I34" s="72"/>
    </row>
    <row r="35" spans="1:9">
      <c r="C35" s="6" t="s">
        <v>11</v>
      </c>
      <c r="D35" s="276"/>
      <c r="E35" s="276"/>
      <c r="F35" s="276"/>
      <c r="G35" s="276"/>
      <c r="H35" s="276"/>
      <c r="I35" s="276"/>
    </row>
    <row r="36" spans="1:9">
      <c r="C36" s="277"/>
      <c r="D36" s="72"/>
      <c r="E36" s="72"/>
      <c r="F36" s="72"/>
      <c r="G36" s="72"/>
      <c r="H36" s="72"/>
      <c r="I36" s="72"/>
    </row>
    <row r="37" spans="1:9">
      <c r="C37" s="143" t="s">
        <v>161</v>
      </c>
      <c r="D37" s="72"/>
      <c r="E37" s="71"/>
      <c r="F37" s="71"/>
      <c r="G37" s="71"/>
      <c r="H37" s="71"/>
      <c r="I37" s="72"/>
    </row>
    <row r="38" spans="1:9">
      <c r="C38" s="143" t="s">
        <v>98</v>
      </c>
      <c r="D38" s="72"/>
      <c r="E38" s="71"/>
      <c r="F38" s="71"/>
      <c r="G38" s="71"/>
      <c r="H38" s="71"/>
      <c r="I38" s="72"/>
    </row>
    <row r="39" spans="1:9">
      <c r="C39" s="6" t="s">
        <v>27</v>
      </c>
      <c r="D39" s="276"/>
      <c r="E39" s="276"/>
      <c r="F39" s="276"/>
      <c r="G39" s="276"/>
      <c r="H39" s="276"/>
      <c r="I39" s="276"/>
    </row>
    <row r="40" spans="1:9">
      <c r="C40" s="203"/>
    </row>
    <row r="41" spans="1:9" ht="13.8">
      <c r="C41" s="206"/>
    </row>
    <row r="43" spans="1:9" ht="36.75" customHeight="1">
      <c r="A43" s="387"/>
      <c r="C43" s="1400" t="s">
        <v>423</v>
      </c>
      <c r="D43" s="1454"/>
      <c r="E43" s="1454"/>
      <c r="F43" s="1454"/>
      <c r="G43" s="1454"/>
      <c r="H43" s="1454"/>
      <c r="I43" s="1454"/>
    </row>
    <row r="45" spans="1:9" ht="26.4">
      <c r="C45" s="250" t="s">
        <v>257</v>
      </c>
      <c r="D45" s="201"/>
      <c r="E45" s="201"/>
      <c r="F45" s="201"/>
      <c r="G45" s="201"/>
      <c r="H45" s="201"/>
      <c r="I45" s="245" t="s">
        <v>377</v>
      </c>
    </row>
    <row r="46" spans="1:9" ht="13.8">
      <c r="C46" s="1455" t="s">
        <v>327</v>
      </c>
      <c r="D46" s="242" t="s">
        <v>105</v>
      </c>
      <c r="E46" s="1463" t="s">
        <v>2</v>
      </c>
      <c r="F46" s="1464"/>
      <c r="G46" s="1463" t="s">
        <v>106</v>
      </c>
      <c r="H46" s="1464"/>
      <c r="I46" s="12" t="s">
        <v>105</v>
      </c>
    </row>
    <row r="47" spans="1:9" ht="13.8">
      <c r="C47" s="1456"/>
      <c r="D47" s="13" t="s">
        <v>107</v>
      </c>
      <c r="E47" s="12" t="s">
        <v>108</v>
      </c>
      <c r="F47" s="12" t="s">
        <v>109</v>
      </c>
      <c r="G47" s="12" t="s">
        <v>108</v>
      </c>
      <c r="H47" s="12" t="s">
        <v>109</v>
      </c>
      <c r="I47" s="15" t="s">
        <v>110</v>
      </c>
    </row>
    <row r="48" spans="1:9" ht="13.8">
      <c r="C48" s="1457"/>
      <c r="D48" s="16"/>
      <c r="E48" s="2"/>
      <c r="F48" s="2"/>
      <c r="G48" s="2"/>
      <c r="H48" s="2"/>
      <c r="I48" s="4"/>
    </row>
    <row r="49" spans="1:9" ht="9" customHeight="1">
      <c r="C49" s="275"/>
    </row>
    <row r="50" spans="1:9">
      <c r="C50" s="17"/>
      <c r="D50" s="278"/>
      <c r="E50" s="278"/>
      <c r="F50" s="278"/>
      <c r="G50" s="278"/>
      <c r="H50" s="278"/>
      <c r="I50" s="278"/>
    </row>
    <row r="51" spans="1:9">
      <c r="C51" s="142" t="s">
        <v>375</v>
      </c>
      <c r="D51" s="72"/>
      <c r="E51" s="71"/>
      <c r="F51" s="72"/>
      <c r="G51" s="72"/>
      <c r="H51" s="72"/>
      <c r="I51" s="72"/>
    </row>
    <row r="52" spans="1:9">
      <c r="C52" s="142" t="s">
        <v>193</v>
      </c>
      <c r="D52" s="72"/>
      <c r="E52" s="72"/>
      <c r="F52" s="72"/>
      <c r="G52" s="72"/>
      <c r="H52" s="72"/>
      <c r="I52" s="72"/>
    </row>
    <row r="53" spans="1:9">
      <c r="C53" s="142" t="s">
        <v>194</v>
      </c>
      <c r="D53" s="72"/>
      <c r="E53" s="72"/>
      <c r="F53" s="72"/>
      <c r="G53" s="72"/>
      <c r="H53" s="72"/>
      <c r="I53" s="72"/>
    </row>
    <row r="54" spans="1:9">
      <c r="C54" s="6" t="s">
        <v>11</v>
      </c>
      <c r="D54" s="276"/>
      <c r="E54" s="276"/>
      <c r="F54" s="276"/>
      <c r="G54" s="276"/>
      <c r="H54" s="276"/>
      <c r="I54" s="276"/>
    </row>
    <row r="55" spans="1:9">
      <c r="C55" s="277"/>
      <c r="D55" s="72"/>
      <c r="E55" s="72"/>
      <c r="F55" s="72"/>
      <c r="G55" s="72"/>
      <c r="H55" s="72"/>
      <c r="I55" s="72"/>
    </row>
    <row r="56" spans="1:9">
      <c r="C56" s="143" t="s">
        <v>161</v>
      </c>
      <c r="D56" s="72"/>
      <c r="E56" s="71"/>
      <c r="F56" s="71"/>
      <c r="G56" s="71"/>
      <c r="H56" s="71"/>
      <c r="I56" s="72"/>
    </row>
    <row r="57" spans="1:9">
      <c r="C57" s="143" t="s">
        <v>98</v>
      </c>
      <c r="D57" s="72"/>
      <c r="E57" s="71"/>
      <c r="F57" s="72"/>
      <c r="G57" s="71"/>
      <c r="H57" s="72"/>
      <c r="I57" s="72"/>
    </row>
    <row r="58" spans="1:9">
      <c r="C58" s="6" t="s">
        <v>27</v>
      </c>
      <c r="D58" s="276"/>
      <c r="E58" s="276"/>
      <c r="F58" s="276"/>
      <c r="G58" s="276"/>
      <c r="H58" s="276"/>
      <c r="I58" s="276"/>
    </row>
    <row r="59" spans="1:9">
      <c r="C59" s="203"/>
      <c r="D59" s="191"/>
      <c r="E59" s="191"/>
      <c r="F59" s="191"/>
      <c r="G59" s="191"/>
      <c r="H59" s="191"/>
      <c r="I59" s="191"/>
    </row>
    <row r="60" spans="1:9" ht="13.8">
      <c r="C60" s="202"/>
      <c r="D60" s="191"/>
      <c r="E60" s="191"/>
      <c r="F60" s="191"/>
      <c r="G60" s="191"/>
      <c r="H60" s="191"/>
      <c r="I60" s="191"/>
    </row>
    <row r="63" spans="1:9" ht="36" customHeight="1">
      <c r="A63" s="395"/>
      <c r="C63" s="1400" t="s">
        <v>424</v>
      </c>
      <c r="D63" s="1454"/>
      <c r="E63" s="1454"/>
      <c r="F63" s="1454"/>
      <c r="G63" s="1454"/>
      <c r="H63" s="1454"/>
      <c r="I63" s="1454"/>
    </row>
    <row r="65" spans="3:9" ht="26.4">
      <c r="C65" s="250" t="s">
        <v>257</v>
      </c>
      <c r="D65" s="201"/>
      <c r="E65" s="201"/>
      <c r="F65" s="201"/>
      <c r="G65" s="201"/>
      <c r="H65" s="201"/>
      <c r="I65" s="245" t="s">
        <v>377</v>
      </c>
    </row>
    <row r="66" spans="3:9" ht="13.8">
      <c r="C66" s="1455" t="s">
        <v>113</v>
      </c>
      <c r="D66" s="242" t="s">
        <v>105</v>
      </c>
      <c r="E66" s="1463" t="s">
        <v>2</v>
      </c>
      <c r="F66" s="1464"/>
      <c r="G66" s="1465" t="s">
        <v>106</v>
      </c>
      <c r="H66" s="1466"/>
      <c r="I66" s="12" t="s">
        <v>105</v>
      </c>
    </row>
    <row r="67" spans="3:9" ht="13.8">
      <c r="C67" s="1456"/>
      <c r="D67" s="13" t="s">
        <v>107</v>
      </c>
      <c r="E67" s="12" t="s">
        <v>108</v>
      </c>
      <c r="F67" s="12" t="s">
        <v>109</v>
      </c>
      <c r="G67" s="14" t="s">
        <v>108</v>
      </c>
      <c r="H67" s="14" t="s">
        <v>109</v>
      </c>
      <c r="I67" s="15" t="s">
        <v>110</v>
      </c>
    </row>
    <row r="68" spans="3:9" ht="13.8">
      <c r="C68" s="1457"/>
      <c r="D68" s="16"/>
      <c r="E68" s="2"/>
      <c r="F68" s="2"/>
      <c r="G68" s="2"/>
      <c r="H68" s="2"/>
      <c r="I68" s="4"/>
    </row>
    <row r="69" spans="3:9" ht="9" customHeight="1">
      <c r="C69" s="275"/>
    </row>
    <row r="70" spans="3:9">
      <c r="C70" s="17"/>
      <c r="D70" s="278"/>
      <c r="E70" s="278"/>
      <c r="F70" s="278"/>
      <c r="G70" s="278"/>
      <c r="H70" s="278"/>
      <c r="I70" s="278"/>
    </row>
    <row r="71" spans="3:9">
      <c r="C71" s="142" t="s">
        <v>375</v>
      </c>
      <c r="D71" s="72"/>
      <c r="E71" s="71"/>
      <c r="F71" s="72"/>
      <c r="G71" s="72"/>
      <c r="H71" s="72"/>
      <c r="I71" s="72"/>
    </row>
    <row r="72" spans="3:9">
      <c r="C72" s="142" t="s">
        <v>193</v>
      </c>
      <c r="D72" s="72"/>
      <c r="E72" s="72"/>
      <c r="F72" s="72"/>
      <c r="G72" s="72"/>
      <c r="H72" s="72"/>
      <c r="I72" s="72"/>
    </row>
    <row r="73" spans="3:9">
      <c r="C73" s="142" t="s">
        <v>194</v>
      </c>
      <c r="D73" s="72"/>
      <c r="E73" s="72"/>
      <c r="F73" s="72"/>
      <c r="G73" s="72"/>
      <c r="H73" s="72"/>
      <c r="I73" s="72"/>
    </row>
    <row r="74" spans="3:9">
      <c r="C74" s="6" t="s">
        <v>11</v>
      </c>
      <c r="D74" s="276"/>
      <c r="E74" s="276"/>
      <c r="F74" s="276"/>
      <c r="G74" s="276"/>
      <c r="H74" s="276"/>
      <c r="I74" s="276"/>
    </row>
    <row r="75" spans="3:9">
      <c r="C75" s="277"/>
      <c r="D75" s="72"/>
      <c r="E75" s="72"/>
      <c r="F75" s="72"/>
      <c r="G75" s="72"/>
      <c r="H75" s="72"/>
      <c r="I75" s="72"/>
    </row>
    <row r="76" spans="3:9">
      <c r="C76" s="143" t="s">
        <v>161</v>
      </c>
      <c r="D76" s="72"/>
      <c r="E76" s="71"/>
      <c r="F76" s="71"/>
      <c r="G76" s="71"/>
      <c r="H76" s="71"/>
      <c r="I76" s="72"/>
    </row>
    <row r="77" spans="3:9">
      <c r="C77" s="143" t="s">
        <v>98</v>
      </c>
      <c r="D77" s="72"/>
      <c r="E77" s="71"/>
      <c r="F77" s="71"/>
      <c r="G77" s="71"/>
      <c r="H77" s="71"/>
      <c r="I77" s="72"/>
    </row>
    <row r="78" spans="3:9">
      <c r="C78" s="6" t="s">
        <v>27</v>
      </c>
      <c r="D78" s="276"/>
      <c r="E78" s="276"/>
      <c r="F78" s="276"/>
      <c r="G78" s="276"/>
      <c r="H78" s="276"/>
      <c r="I78" s="276"/>
    </row>
    <row r="79" spans="3:9">
      <c r="C79" s="203"/>
      <c r="D79" s="191"/>
      <c r="E79" s="191"/>
      <c r="F79" s="191"/>
      <c r="G79" s="191"/>
      <c r="H79" s="191"/>
      <c r="I79" s="191"/>
    </row>
    <row r="80" spans="3:9" ht="13.8">
      <c r="C80" s="202"/>
      <c r="D80" s="191"/>
      <c r="E80" s="191"/>
      <c r="F80" s="191"/>
      <c r="G80" s="191"/>
      <c r="H80" s="191"/>
      <c r="I80" s="191"/>
    </row>
    <row r="81" spans="3:9">
      <c r="C81" s="483"/>
      <c r="D81" s="483"/>
      <c r="E81" s="483"/>
      <c r="F81" s="483"/>
      <c r="G81" s="483"/>
      <c r="H81" s="483"/>
      <c r="I81" s="483"/>
    </row>
  </sheetData>
  <mergeCells count="20">
    <mergeCell ref="O4:U4"/>
    <mergeCell ref="O5:U5"/>
    <mergeCell ref="O6:U6"/>
    <mergeCell ref="O7:U7"/>
    <mergeCell ref="E6:F6"/>
    <mergeCell ref="G6:H6"/>
    <mergeCell ref="C63:I63"/>
    <mergeCell ref="C66:C68"/>
    <mergeCell ref="E66:F66"/>
    <mergeCell ref="G66:H66"/>
    <mergeCell ref="C3:I3"/>
    <mergeCell ref="C6:C8"/>
    <mergeCell ref="C24:I24"/>
    <mergeCell ref="C27:C29"/>
    <mergeCell ref="C46:C48"/>
    <mergeCell ref="E46:F46"/>
    <mergeCell ref="G46:H46"/>
    <mergeCell ref="E27:F27"/>
    <mergeCell ref="G27:H27"/>
    <mergeCell ref="C43:I43"/>
  </mergeCells>
  <phoneticPr fontId="0" type="noConversion"/>
  <hyperlinks>
    <hyperlink ref="A1" location="Índice!A1" display="Índice!A1" xr:uid="{00000000-0004-0000-22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34" fitToHeight="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25"/>
  <sheetViews>
    <sheetView showGridLines="0" zoomScale="80" zoomScaleNormal="80" workbookViewId="0">
      <selection activeCell="B3" sqref="B3"/>
    </sheetView>
  </sheetViews>
  <sheetFormatPr defaultColWidth="9.109375" defaultRowHeight="13.2"/>
  <cols>
    <col min="1" max="1" width="9.109375" style="141"/>
    <col min="2" max="2" width="40.6640625" style="141" bestFit="1" customWidth="1"/>
    <col min="3" max="8" width="16.6640625" style="141" customWidth="1"/>
    <col min="9" max="9" width="3.44140625" style="141" customWidth="1"/>
    <col min="10" max="10" width="67.5546875" style="141" customWidth="1"/>
    <col min="11" max="16384" width="9.109375" style="141"/>
  </cols>
  <sheetData>
    <row r="1" spans="1:10" ht="14.4">
      <c r="A1" s="327" t="s">
        <v>321</v>
      </c>
    </row>
    <row r="2" spans="1:10" ht="39" customHeight="1">
      <c r="B2" s="1476" t="str">
        <f>+Índice!C50</f>
        <v>Quadro N7-31 - CEE -  Custos decorrentes de obrigações regulamentares na atividade de Comercialização de Energia Elétrica</v>
      </c>
      <c r="C2" s="1476"/>
      <c r="D2" s="1476"/>
      <c r="E2" s="1476"/>
      <c r="F2" s="1476"/>
      <c r="G2" s="1476"/>
      <c r="H2" s="1476"/>
      <c r="I2" s="1476"/>
    </row>
    <row r="3" spans="1:10" ht="24" customHeight="1">
      <c r="B3" s="431"/>
      <c r="C3" s="431"/>
      <c r="D3" s="431"/>
      <c r="E3" s="431"/>
      <c r="F3" s="431"/>
      <c r="G3" s="431"/>
      <c r="H3" s="431"/>
      <c r="I3" s="431"/>
    </row>
    <row r="4" spans="1:10">
      <c r="B4" s="342"/>
      <c r="C4" s="335"/>
      <c r="D4" s="342"/>
      <c r="E4" s="342"/>
      <c r="F4" s="342"/>
      <c r="G4" s="342"/>
      <c r="H4" s="245" t="s">
        <v>377</v>
      </c>
    </row>
    <row r="5" spans="1:10" ht="20.25" customHeight="1">
      <c r="B5" s="1382" t="s">
        <v>79</v>
      </c>
      <c r="C5" s="1470" t="s">
        <v>0</v>
      </c>
      <c r="D5" s="1471"/>
      <c r="E5" s="1472"/>
      <c r="F5" s="1470" t="s">
        <v>257</v>
      </c>
      <c r="G5" s="1471"/>
      <c r="H5" s="1472"/>
      <c r="J5" s="1467" t="s">
        <v>334</v>
      </c>
    </row>
    <row r="6" spans="1:10" ht="20.25" customHeight="1">
      <c r="B6" s="1469"/>
      <c r="C6" s="1473"/>
      <c r="D6" s="1474"/>
      <c r="E6" s="1475"/>
      <c r="F6" s="1473"/>
      <c r="G6" s="1474"/>
      <c r="H6" s="1475"/>
      <c r="J6" s="1468"/>
    </row>
    <row r="7" spans="1:10" ht="20.25" customHeight="1">
      <c r="B7" s="1383"/>
      <c r="C7" s="430" t="s">
        <v>320</v>
      </c>
      <c r="D7" s="430" t="s">
        <v>78</v>
      </c>
      <c r="E7" s="430" t="s">
        <v>48</v>
      </c>
      <c r="F7" s="430" t="s">
        <v>320</v>
      </c>
      <c r="G7" s="430" t="s">
        <v>78</v>
      </c>
      <c r="H7" s="430" t="s">
        <v>48</v>
      </c>
      <c r="J7" s="346"/>
    </row>
    <row r="8" spans="1:10">
      <c r="B8" s="215"/>
      <c r="C8" s="216"/>
      <c r="D8" s="216"/>
      <c r="E8" s="216"/>
      <c r="F8" s="216"/>
      <c r="G8" s="216"/>
      <c r="H8" s="216"/>
    </row>
    <row r="9" spans="1:10">
      <c r="B9" s="383"/>
      <c r="C9" s="383"/>
      <c r="D9" s="383"/>
      <c r="E9" s="383"/>
      <c r="F9" s="383"/>
      <c r="G9" s="383"/>
      <c r="H9" s="383"/>
      <c r="J9" s="421"/>
    </row>
    <row r="10" spans="1:10">
      <c r="B10" s="218" t="s">
        <v>94</v>
      </c>
      <c r="C10" s="384"/>
      <c r="D10" s="384"/>
      <c r="E10" s="384"/>
      <c r="F10" s="384"/>
      <c r="G10" s="384"/>
      <c r="H10" s="384"/>
      <c r="J10" s="422"/>
    </row>
    <row r="11" spans="1:10">
      <c r="B11" s="218" t="s">
        <v>195</v>
      </c>
      <c r="C11" s="384"/>
      <c r="D11" s="384"/>
      <c r="E11" s="384"/>
      <c r="F11" s="384"/>
      <c r="G11" s="384"/>
      <c r="H11" s="384"/>
      <c r="J11" s="341"/>
    </row>
    <row r="12" spans="1:10">
      <c r="B12" s="217" t="s">
        <v>335</v>
      </c>
      <c r="C12" s="217"/>
      <c r="D12" s="217"/>
      <c r="E12" s="217"/>
      <c r="F12" s="217"/>
      <c r="G12" s="217"/>
      <c r="H12" s="217"/>
      <c r="J12" s="341"/>
    </row>
    <row r="13" spans="1:10">
      <c r="B13" s="217" t="s">
        <v>177</v>
      </c>
      <c r="C13" s="420"/>
      <c r="D13" s="420"/>
      <c r="E13" s="420"/>
      <c r="F13" s="420"/>
      <c r="G13" s="217"/>
      <c r="H13" s="217"/>
      <c r="J13" s="341"/>
    </row>
    <row r="14" spans="1:10">
      <c r="B14" s="423" t="s">
        <v>355</v>
      </c>
      <c r="C14" s="218"/>
      <c r="D14" s="218"/>
      <c r="E14" s="218"/>
      <c r="F14" s="218"/>
      <c r="G14" s="218"/>
      <c r="H14" s="218"/>
      <c r="J14" s="341"/>
    </row>
    <row r="15" spans="1:10">
      <c r="B15" s="423" t="s">
        <v>355</v>
      </c>
      <c r="C15" s="218"/>
      <c r="D15" s="218"/>
      <c r="E15" s="218"/>
      <c r="F15" s="218"/>
      <c r="G15" s="218"/>
      <c r="H15" s="218"/>
      <c r="J15" s="341"/>
    </row>
    <row r="16" spans="1:10">
      <c r="B16" s="385" t="s">
        <v>48</v>
      </c>
      <c r="C16" s="219"/>
      <c r="D16" s="219"/>
      <c r="E16" s="219"/>
      <c r="F16" s="219"/>
      <c r="G16" s="219"/>
      <c r="H16" s="219"/>
      <c r="J16" s="324"/>
    </row>
    <row r="19" spans="2:9">
      <c r="B19"/>
      <c r="C19"/>
      <c r="D19"/>
      <c r="E19"/>
      <c r="F19"/>
      <c r="G19"/>
      <c r="H19"/>
      <c r="I19"/>
    </row>
    <row r="20" spans="2:9">
      <c r="B20"/>
      <c r="C20"/>
      <c r="D20"/>
      <c r="E20"/>
      <c r="F20"/>
      <c r="G20"/>
      <c r="H20"/>
      <c r="I20"/>
    </row>
    <row r="21" spans="2:9">
      <c r="B21"/>
      <c r="C21"/>
      <c r="D21"/>
      <c r="E21"/>
      <c r="F21"/>
      <c r="G21"/>
      <c r="H21"/>
      <c r="I21"/>
    </row>
    <row r="22" spans="2:9">
      <c r="B22"/>
      <c r="C22"/>
      <c r="D22"/>
      <c r="E22"/>
      <c r="F22"/>
      <c r="G22"/>
      <c r="H22"/>
      <c r="I22"/>
    </row>
    <row r="23" spans="2:9">
      <c r="B23"/>
      <c r="C23"/>
      <c r="D23"/>
      <c r="E23"/>
      <c r="F23"/>
      <c r="G23"/>
      <c r="H23"/>
      <c r="I23"/>
    </row>
    <row r="24" spans="2:9">
      <c r="B24"/>
      <c r="C24"/>
      <c r="D24"/>
      <c r="E24"/>
      <c r="F24"/>
      <c r="G24"/>
      <c r="H24"/>
      <c r="I24"/>
    </row>
    <row r="25" spans="2:9">
      <c r="B25"/>
      <c r="C25"/>
      <c r="D25"/>
      <c r="E25"/>
      <c r="F25"/>
      <c r="G25"/>
      <c r="H25"/>
      <c r="I25"/>
    </row>
  </sheetData>
  <mergeCells count="5">
    <mergeCell ref="B2:I2"/>
    <mergeCell ref="J5:J6"/>
    <mergeCell ref="B5:B7"/>
    <mergeCell ref="C5:E6"/>
    <mergeCell ref="F5:H6"/>
  </mergeCells>
  <hyperlinks>
    <hyperlink ref="A1" location="Índice!A1" display="Índice!A1" xr:uid="{00000000-0004-0000-2300-000000000000}"/>
  </hyperlink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26"/>
  <sheetViews>
    <sheetView showGridLines="0" zoomScale="80" zoomScaleNormal="80" workbookViewId="0">
      <selection activeCell="C3" sqref="C3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57.6640625" style="262" bestFit="1" customWidth="1"/>
    <col min="4" max="9" width="14.5546875" style="262" customWidth="1"/>
    <col min="10" max="16384" width="9.109375" style="137"/>
  </cols>
  <sheetData>
    <row r="1" spans="1:9" s="141" customFormat="1" ht="14.4">
      <c r="A1" s="327" t="s">
        <v>321</v>
      </c>
    </row>
    <row r="2" spans="1:9" ht="27" customHeight="1">
      <c r="C2" s="1510" t="str">
        <f>+Índice!C51</f>
        <v>Quadro N7-32 - CEE - Plano de Promoção de Eficiência no Consumo de Energia Elétrica</v>
      </c>
      <c r="D2" s="1510"/>
      <c r="E2" s="1510"/>
      <c r="F2" s="1510"/>
      <c r="G2" s="1510"/>
      <c r="H2" s="1510"/>
      <c r="I2" s="1510"/>
    </row>
    <row r="3" spans="1:9" ht="12.75" customHeight="1">
      <c r="C3" s="243"/>
      <c r="D3" s="243"/>
      <c r="E3" s="243"/>
      <c r="F3" s="243"/>
      <c r="G3" s="243"/>
      <c r="H3" s="243"/>
      <c r="I3" s="243"/>
    </row>
    <row r="4" spans="1:9">
      <c r="D4" s="137"/>
      <c r="E4" s="137"/>
      <c r="F4" s="137"/>
      <c r="G4" s="137"/>
      <c r="H4" s="137"/>
      <c r="I4" s="245" t="s">
        <v>377</v>
      </c>
    </row>
    <row r="5" spans="1:9" ht="30.75" customHeight="1">
      <c r="C5" s="1508" t="s">
        <v>79</v>
      </c>
      <c r="D5" s="1511" t="s">
        <v>0</v>
      </c>
      <c r="E5" s="1512"/>
      <c r="F5" s="1513"/>
      <c r="G5" s="1511" t="s">
        <v>257</v>
      </c>
      <c r="H5" s="1512"/>
      <c r="I5" s="1513"/>
    </row>
    <row r="6" spans="1:9" ht="13.8">
      <c r="C6" s="1509"/>
      <c r="D6" s="10" t="s">
        <v>320</v>
      </c>
      <c r="E6" s="10" t="s">
        <v>78</v>
      </c>
      <c r="F6" s="10" t="s">
        <v>48</v>
      </c>
      <c r="G6" s="10" t="s">
        <v>320</v>
      </c>
      <c r="H6" s="21" t="s">
        <v>78</v>
      </c>
      <c r="I6" s="10" t="s">
        <v>48</v>
      </c>
    </row>
    <row r="7" spans="1:9" s="127" customFormat="1" ht="6" customHeight="1">
      <c r="A7" s="141"/>
      <c r="B7" s="141"/>
      <c r="C7" s="262"/>
      <c r="D7" s="263"/>
      <c r="E7" s="263"/>
      <c r="F7" s="263"/>
      <c r="G7" s="262"/>
      <c r="H7" s="262"/>
      <c r="I7" s="262"/>
    </row>
    <row r="8" spans="1:9" s="127" customFormat="1">
      <c r="A8" s="141"/>
      <c r="B8" s="141"/>
      <c r="C8" s="45"/>
      <c r="D8" s="46"/>
      <c r="E8" s="46"/>
      <c r="F8" s="46"/>
      <c r="G8" s="46"/>
      <c r="H8" s="46"/>
      <c r="I8" s="46"/>
    </row>
    <row r="9" spans="1:9" s="127" customFormat="1">
      <c r="A9" s="141"/>
      <c r="B9" s="141"/>
      <c r="C9" s="264" t="s">
        <v>169</v>
      </c>
      <c r="D9" s="265"/>
      <c r="E9" s="265"/>
      <c r="F9" s="265"/>
      <c r="G9" s="265"/>
      <c r="H9" s="265"/>
      <c r="I9" s="265"/>
    </row>
    <row r="10" spans="1:9" s="127" customFormat="1" ht="12.75" customHeight="1">
      <c r="A10" s="141"/>
      <c r="B10" s="141"/>
      <c r="C10" s="264" t="s">
        <v>97</v>
      </c>
      <c r="D10" s="265"/>
      <c r="E10" s="265"/>
      <c r="F10" s="265"/>
      <c r="G10" s="265"/>
      <c r="H10" s="265"/>
      <c r="I10" s="265"/>
    </row>
    <row r="11" spans="1:9" s="127" customFormat="1" ht="12.75" customHeight="1">
      <c r="A11" s="141"/>
      <c r="B11" s="141"/>
      <c r="C11" s="264" t="s">
        <v>170</v>
      </c>
      <c r="D11" s="265"/>
      <c r="E11" s="265"/>
      <c r="F11" s="265"/>
      <c r="G11" s="265"/>
      <c r="H11" s="265"/>
      <c r="I11" s="265"/>
    </row>
    <row r="12" spans="1:9" s="127" customFormat="1" ht="12.75" customHeight="1">
      <c r="A12" s="141"/>
      <c r="B12" s="141"/>
      <c r="C12" s="264" t="s">
        <v>177</v>
      </c>
      <c r="D12" s="265"/>
      <c r="E12" s="265"/>
      <c r="F12" s="265"/>
      <c r="G12" s="265"/>
      <c r="H12" s="265"/>
      <c r="I12" s="265"/>
    </row>
    <row r="13" spans="1:9" s="127" customFormat="1" ht="12.75" customHeight="1">
      <c r="A13" s="141"/>
      <c r="B13" s="141"/>
      <c r="C13" s="264" t="s">
        <v>223</v>
      </c>
      <c r="D13" s="265"/>
      <c r="E13" s="265"/>
      <c r="F13" s="265"/>
      <c r="G13" s="265"/>
      <c r="H13" s="265"/>
      <c r="I13" s="265"/>
    </row>
    <row r="14" spans="1:9" s="127" customFormat="1" ht="12.75" customHeight="1">
      <c r="A14" s="141"/>
      <c r="B14" s="141"/>
      <c r="C14" s="266"/>
      <c r="D14" s="267"/>
      <c r="E14" s="267"/>
      <c r="F14" s="267"/>
      <c r="G14" s="267"/>
      <c r="H14" s="267"/>
      <c r="I14" s="267"/>
    </row>
    <row r="15" spans="1:9" s="127" customFormat="1" ht="12.75" customHeight="1">
      <c r="A15" s="141"/>
      <c r="B15" s="141"/>
      <c r="C15" s="47" t="s">
        <v>48</v>
      </c>
      <c r="D15" s="48"/>
      <c r="E15" s="48"/>
      <c r="F15" s="48"/>
      <c r="G15" s="48"/>
      <c r="H15" s="48"/>
      <c r="I15" s="48"/>
    </row>
    <row r="16" spans="1:9" s="127" customFormat="1" ht="12.75" customHeight="1">
      <c r="A16" s="141"/>
      <c r="B16" s="141"/>
      <c r="C16" s="191"/>
      <c r="D16" s="191"/>
      <c r="E16" s="191"/>
      <c r="F16" s="191"/>
      <c r="G16" s="191"/>
      <c r="H16" s="207"/>
      <c r="I16" s="207"/>
    </row>
    <row r="17" spans="1:14" s="127" customFormat="1" ht="12.75" customHeight="1">
      <c r="A17" s="141"/>
      <c r="B17" s="141"/>
      <c r="C17" s="1287"/>
      <c r="D17" s="1287"/>
      <c r="E17" s="1287"/>
      <c r="F17" s="1287"/>
      <c r="G17" s="1287"/>
      <c r="H17" s="1287"/>
      <c r="I17" s="1287"/>
    </row>
    <row r="18" spans="1:14">
      <c r="C18"/>
      <c r="D18"/>
      <c r="E18"/>
      <c r="F18"/>
      <c r="G18"/>
      <c r="H18"/>
      <c r="I18"/>
      <c r="J18"/>
      <c r="K18"/>
      <c r="L18"/>
      <c r="M18"/>
      <c r="N18"/>
    </row>
    <row r="19" spans="1:14">
      <c r="C19"/>
      <c r="D19"/>
      <c r="E19"/>
      <c r="F19"/>
      <c r="G19"/>
      <c r="H19"/>
      <c r="I19"/>
      <c r="J19"/>
      <c r="K19"/>
      <c r="L19"/>
      <c r="M19"/>
      <c r="N19"/>
    </row>
    <row r="20" spans="1:14">
      <c r="C20"/>
      <c r="D20"/>
      <c r="E20"/>
      <c r="F20"/>
      <c r="G20"/>
      <c r="H20"/>
      <c r="I20"/>
      <c r="J20"/>
      <c r="K20"/>
      <c r="L20"/>
      <c r="M20"/>
      <c r="N20"/>
    </row>
    <row r="21" spans="1:14">
      <c r="C21"/>
      <c r="D21"/>
      <c r="E21"/>
      <c r="F21"/>
      <c r="G21"/>
      <c r="H21"/>
      <c r="I21"/>
      <c r="J21"/>
      <c r="K21"/>
      <c r="L21"/>
      <c r="M21"/>
      <c r="N21"/>
    </row>
    <row r="22" spans="1:14">
      <c r="C22"/>
      <c r="D22"/>
      <c r="E22"/>
      <c r="F22"/>
      <c r="G22"/>
      <c r="H22"/>
      <c r="I22"/>
      <c r="J22"/>
      <c r="K22"/>
      <c r="L22"/>
      <c r="M22"/>
      <c r="N22"/>
    </row>
    <row r="23" spans="1:14">
      <c r="C23"/>
      <c r="D23"/>
      <c r="E23"/>
      <c r="F23"/>
      <c r="G23"/>
      <c r="H23"/>
      <c r="I23"/>
      <c r="J23"/>
      <c r="K23"/>
      <c r="L23"/>
      <c r="M23"/>
      <c r="N23"/>
    </row>
    <row r="24" spans="1:14">
      <c r="C24"/>
      <c r="D24"/>
      <c r="E24"/>
      <c r="F24"/>
      <c r="G24"/>
      <c r="H24"/>
      <c r="I24"/>
      <c r="J24"/>
      <c r="K24"/>
      <c r="L24"/>
      <c r="M24"/>
      <c r="N24"/>
    </row>
    <row r="25" spans="1:14">
      <c r="C25"/>
      <c r="D25"/>
      <c r="E25"/>
      <c r="F25"/>
      <c r="G25"/>
      <c r="H25"/>
      <c r="I25"/>
      <c r="J25"/>
      <c r="K25"/>
      <c r="L25"/>
      <c r="M25"/>
      <c r="N25"/>
    </row>
    <row r="26" spans="1:14">
      <c r="C26"/>
      <c r="D26"/>
      <c r="E26"/>
      <c r="F26"/>
      <c r="G26"/>
      <c r="H26"/>
      <c r="I26"/>
      <c r="J26"/>
      <c r="K26"/>
      <c r="L26"/>
      <c r="M26"/>
      <c r="N26"/>
    </row>
  </sheetData>
  <mergeCells count="5">
    <mergeCell ref="C5:C6"/>
    <mergeCell ref="C17:I17"/>
    <mergeCell ref="C2:I2"/>
    <mergeCell ref="G5:I5"/>
    <mergeCell ref="D5:F5"/>
  </mergeCells>
  <hyperlinks>
    <hyperlink ref="A1" location="Índice!A1" display="Índice!A1" xr:uid="{00000000-0004-0000-2400-000000000000}"/>
  </hyperlinks>
  <pageMargins left="0.7" right="0.7" top="0.75" bottom="0.75" header="0.3" footer="0.3"/>
  <pageSetup paperSize="9" scale="4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27"/>
  <sheetViews>
    <sheetView showGridLines="0" zoomScale="80" zoomScaleNormal="80" workbookViewId="0">
      <selection activeCell="K114" sqref="K114"/>
    </sheetView>
  </sheetViews>
  <sheetFormatPr defaultColWidth="9.109375" defaultRowHeight="13.2"/>
  <cols>
    <col min="1" max="1" width="10.109375" style="141" customWidth="1"/>
    <col min="2" max="2" width="24.44140625" style="136" customWidth="1"/>
    <col min="3" max="3" width="1.109375" style="137" customWidth="1"/>
    <col min="4" max="4" width="96.109375" style="135" customWidth="1"/>
    <col min="5" max="6" width="24.6640625" style="137" customWidth="1"/>
    <col min="7" max="8" width="22.33203125" style="137" customWidth="1"/>
    <col min="9" max="16384" width="9.109375" style="137"/>
  </cols>
  <sheetData>
    <row r="1" spans="1:6" s="141" customFormat="1" ht="42" customHeight="1">
      <c r="A1" s="327" t="s">
        <v>321</v>
      </c>
    </row>
    <row r="2" spans="1:6" ht="25.5" customHeight="1">
      <c r="B2" s="1365" t="s">
        <v>425</v>
      </c>
      <c r="C2" s="1365"/>
      <c r="D2" s="1365"/>
    </row>
    <row r="3" spans="1:6">
      <c r="B3" s="137"/>
    </row>
    <row r="4" spans="1:6" ht="15">
      <c r="B4" s="137"/>
      <c r="D4" s="31"/>
      <c r="F4" s="252" t="s">
        <v>360</v>
      </c>
    </row>
    <row r="5" spans="1:6" ht="27.6">
      <c r="B5" s="510"/>
      <c r="D5" s="49" t="s">
        <v>79</v>
      </c>
      <c r="E5" s="33" t="s">
        <v>0</v>
      </c>
      <c r="F5" s="34" t="s">
        <v>257</v>
      </c>
    </row>
    <row r="6" spans="1:6" s="127" customFormat="1" ht="6" customHeight="1">
      <c r="A6" s="141"/>
      <c r="B6" s="35"/>
      <c r="D6" s="145"/>
      <c r="E6" s="36"/>
      <c r="F6" s="36"/>
    </row>
    <row r="7" spans="1:6" s="127" customFormat="1">
      <c r="A7" s="141"/>
      <c r="B7" s="961">
        <v>1</v>
      </c>
      <c r="C7" s="962"/>
      <c r="D7" s="967" t="s">
        <v>333</v>
      </c>
      <c r="E7" s="998"/>
      <c r="F7" s="51"/>
    </row>
    <row r="8" spans="1:6" s="127" customFormat="1">
      <c r="A8" s="141"/>
      <c r="B8" s="964"/>
      <c r="C8" s="962"/>
      <c r="D8" s="967"/>
      <c r="E8" s="999"/>
      <c r="F8" s="58"/>
    </row>
    <row r="9" spans="1:6" s="127" customFormat="1">
      <c r="A9" s="141"/>
      <c r="B9" s="964"/>
      <c r="C9" s="962"/>
      <c r="D9" s="994" t="s">
        <v>245</v>
      </c>
      <c r="E9" s="999"/>
      <c r="F9" s="58"/>
    </row>
    <row r="10" spans="1:6" s="127" customFormat="1">
      <c r="A10" s="141"/>
      <c r="B10" s="964"/>
      <c r="C10" s="962"/>
      <c r="D10" s="994"/>
      <c r="E10" s="999"/>
      <c r="F10" s="58"/>
    </row>
    <row r="11" spans="1:6" s="127" customFormat="1">
      <c r="A11" s="141"/>
      <c r="B11" s="964"/>
      <c r="C11" s="962"/>
      <c r="D11" s="969" t="s">
        <v>236</v>
      </c>
      <c r="E11" s="1000"/>
      <c r="F11" s="146"/>
    </row>
    <row r="12" spans="1:6" s="127" customFormat="1">
      <c r="A12" s="141"/>
      <c r="B12" s="964"/>
      <c r="C12" s="962"/>
      <c r="D12" s="994"/>
      <c r="E12" s="999"/>
      <c r="F12" s="58"/>
    </row>
    <row r="13" spans="1:6" s="127" customFormat="1">
      <c r="A13" s="141"/>
      <c r="B13" s="964"/>
      <c r="C13" s="962"/>
      <c r="D13" s="969" t="s">
        <v>239</v>
      </c>
      <c r="E13" s="1000"/>
      <c r="F13" s="146"/>
    </row>
    <row r="14" spans="1:6" s="127" customFormat="1">
      <c r="A14" s="141"/>
      <c r="B14" s="966"/>
      <c r="C14" s="962"/>
      <c r="D14" s="995" t="s">
        <v>238</v>
      </c>
      <c r="E14" s="1001"/>
      <c r="F14" s="148"/>
    </row>
    <row r="15" spans="1:6" s="127" customFormat="1">
      <c r="A15" s="141"/>
      <c r="B15" s="966"/>
      <c r="C15" s="962"/>
      <c r="D15" s="995" t="s">
        <v>237</v>
      </c>
      <c r="E15" s="1000"/>
      <c r="F15" s="146"/>
    </row>
    <row r="16" spans="1:6" s="127" customFormat="1">
      <c r="A16" s="141"/>
      <c r="B16" s="966"/>
      <c r="C16" s="962"/>
      <c r="D16" s="969"/>
      <c r="E16" s="1000"/>
      <c r="F16" s="146"/>
    </row>
    <row r="17" spans="1:6" s="57" customFormat="1">
      <c r="A17" s="141"/>
      <c r="B17" s="964"/>
      <c r="C17" s="973"/>
      <c r="D17" s="994" t="s">
        <v>432</v>
      </c>
      <c r="E17" s="1002"/>
      <c r="F17" s="53"/>
    </row>
    <row r="18" spans="1:6" s="57" customFormat="1">
      <c r="A18" s="141"/>
      <c r="B18" s="964"/>
      <c r="C18" s="973"/>
      <c r="D18" s="969" t="s">
        <v>355</v>
      </c>
      <c r="E18" s="1003"/>
      <c r="F18" s="120"/>
    </row>
    <row r="19" spans="1:6" s="127" customFormat="1">
      <c r="A19" s="141"/>
      <c r="B19" s="964"/>
      <c r="C19" s="962"/>
      <c r="D19" s="969" t="s">
        <v>355</v>
      </c>
      <c r="E19" s="1003"/>
      <c r="F19" s="120"/>
    </row>
    <row r="20" spans="1:6" s="127" customFormat="1">
      <c r="A20" s="141"/>
      <c r="B20" s="964"/>
      <c r="C20" s="962"/>
      <c r="D20" s="968"/>
      <c r="E20" s="1003"/>
      <c r="F20" s="120"/>
    </row>
    <row r="21" spans="1:6" s="127" customFormat="1">
      <c r="A21" s="141"/>
      <c r="B21" s="964">
        <v>2</v>
      </c>
      <c r="C21" s="962"/>
      <c r="D21" s="967" t="s">
        <v>263</v>
      </c>
      <c r="E21" s="1002"/>
      <c r="F21" s="53"/>
    </row>
    <row r="22" spans="1:6" s="127" customFormat="1">
      <c r="A22" s="141"/>
      <c r="B22" s="964"/>
      <c r="C22" s="962"/>
      <c r="D22" s="971" t="s">
        <v>246</v>
      </c>
      <c r="E22" s="1004"/>
      <c r="F22" s="119"/>
    </row>
    <row r="23" spans="1:6" s="127" customFormat="1">
      <c r="A23" s="141"/>
      <c r="B23" s="964"/>
      <c r="C23" s="962"/>
      <c r="D23" s="971" t="s">
        <v>247</v>
      </c>
      <c r="E23" s="1004"/>
      <c r="F23" s="119"/>
    </row>
    <row r="24" spans="1:6" s="127" customFormat="1">
      <c r="A24" s="141"/>
      <c r="B24" s="966"/>
      <c r="C24" s="962"/>
      <c r="D24" s="970"/>
      <c r="E24" s="1003"/>
      <c r="F24" s="120"/>
    </row>
    <row r="25" spans="1:6" s="127" customFormat="1">
      <c r="A25" s="141"/>
      <c r="B25" s="990" t="s">
        <v>241</v>
      </c>
      <c r="C25" s="962"/>
      <c r="D25" s="977" t="s">
        <v>208</v>
      </c>
      <c r="E25" s="1005"/>
      <c r="F25" s="56"/>
    </row>
    <row r="26" spans="1:6" s="127" customFormat="1">
      <c r="A26" s="141"/>
      <c r="B26" s="511"/>
      <c r="C26" s="962"/>
      <c r="D26" s="991"/>
      <c r="E26" s="1006"/>
      <c r="F26" s="121"/>
    </row>
    <row r="27" spans="1:6" s="127" customFormat="1">
      <c r="A27" s="141"/>
      <c r="B27" s="980"/>
      <c r="C27" s="962"/>
      <c r="D27" s="1007"/>
      <c r="E27" s="1008"/>
      <c r="F27" s="122"/>
    </row>
    <row r="28" spans="1:6" s="127" customFormat="1">
      <c r="A28" s="141"/>
      <c r="B28" s="972" t="s">
        <v>242</v>
      </c>
      <c r="C28" s="973"/>
      <c r="D28" s="974" t="s">
        <v>287</v>
      </c>
      <c r="E28" s="999"/>
      <c r="F28" s="58"/>
    </row>
    <row r="29" spans="1:6" s="127" customFormat="1">
      <c r="A29" s="141"/>
      <c r="B29" s="964" t="s">
        <v>209</v>
      </c>
      <c r="C29" s="962"/>
      <c r="D29" s="975" t="s">
        <v>288</v>
      </c>
      <c r="E29" s="1003"/>
      <c r="F29" s="120"/>
    </row>
    <row r="30" spans="1:6" s="127" customFormat="1">
      <c r="A30" s="141"/>
      <c r="B30" s="964" t="s">
        <v>210</v>
      </c>
      <c r="C30" s="962"/>
      <c r="D30" s="975" t="s">
        <v>249</v>
      </c>
      <c r="E30" s="1003"/>
      <c r="F30" s="120"/>
    </row>
    <row r="31" spans="1:6" s="127" customFormat="1">
      <c r="A31" s="141"/>
      <c r="B31" s="964" t="s">
        <v>211</v>
      </c>
      <c r="C31" s="962"/>
      <c r="D31" s="975" t="s">
        <v>250</v>
      </c>
      <c r="E31" s="1003"/>
      <c r="F31" s="120"/>
    </row>
    <row r="32" spans="1:6" s="127" customFormat="1">
      <c r="A32" s="141"/>
      <c r="B32" s="964" t="s">
        <v>212</v>
      </c>
      <c r="C32" s="962"/>
      <c r="D32" s="975" t="s">
        <v>289</v>
      </c>
      <c r="E32" s="1003"/>
      <c r="F32" s="120"/>
    </row>
    <row r="33" spans="1:6" s="127" customFormat="1">
      <c r="A33" s="141"/>
      <c r="B33" s="964" t="s">
        <v>213</v>
      </c>
      <c r="C33" s="962"/>
      <c r="D33" s="975" t="s">
        <v>251</v>
      </c>
      <c r="E33" s="1003"/>
      <c r="F33" s="120"/>
    </row>
    <row r="34" spans="1:6" s="127" customFormat="1">
      <c r="A34" s="141"/>
      <c r="B34" s="964" t="s">
        <v>214</v>
      </c>
      <c r="C34" s="962"/>
      <c r="D34" s="975" t="s">
        <v>252</v>
      </c>
      <c r="E34" s="1003"/>
      <c r="F34" s="120"/>
    </row>
    <row r="35" spans="1:6" s="127" customFormat="1">
      <c r="A35" s="141"/>
      <c r="B35" s="964">
        <v>5</v>
      </c>
      <c r="C35" s="962"/>
      <c r="D35" s="976" t="s">
        <v>290</v>
      </c>
      <c r="E35" s="1004"/>
      <c r="F35" s="119"/>
    </row>
    <row r="36" spans="1:6" s="127" customFormat="1">
      <c r="A36" s="141"/>
      <c r="B36" s="964"/>
      <c r="C36" s="962"/>
      <c r="D36" s="976"/>
      <c r="E36" s="1009"/>
      <c r="F36" s="123"/>
    </row>
    <row r="37" spans="1:6" s="127" customFormat="1">
      <c r="A37" s="141"/>
      <c r="B37" s="1087">
        <v>6</v>
      </c>
      <c r="C37" s="1088"/>
      <c r="D37" s="1089" t="s">
        <v>676</v>
      </c>
      <c r="E37" s="1003"/>
      <c r="F37" s="120"/>
    </row>
    <row r="38" spans="1:6" s="127" customFormat="1">
      <c r="A38" s="141"/>
      <c r="B38" s="984"/>
      <c r="C38" s="962"/>
      <c r="D38" s="1007"/>
      <c r="E38" s="1003"/>
      <c r="F38" s="120"/>
    </row>
    <row r="39" spans="1:6" s="127" customFormat="1">
      <c r="A39" s="141"/>
      <c r="B39" s="990" t="s">
        <v>658</v>
      </c>
      <c r="C39" s="962"/>
      <c r="D39" s="977" t="s">
        <v>286</v>
      </c>
      <c r="E39" s="1005"/>
      <c r="F39" s="56"/>
    </row>
    <row r="40" spans="1:6" s="127" customFormat="1">
      <c r="A40" s="141"/>
      <c r="B40" s="511"/>
      <c r="C40" s="962"/>
      <c r="D40" s="991"/>
      <c r="E40" s="1006"/>
      <c r="F40" s="121"/>
    </row>
    <row r="41" spans="1:6" s="127" customFormat="1">
      <c r="A41" s="141"/>
      <c r="B41" s="980"/>
      <c r="C41" s="962"/>
      <c r="D41" s="981"/>
      <c r="E41" s="1008"/>
      <c r="F41" s="122"/>
    </row>
    <row r="42" spans="1:6" s="127" customFormat="1">
      <c r="A42" s="141"/>
      <c r="B42" s="964">
        <v>8</v>
      </c>
      <c r="C42" s="962"/>
      <c r="D42" s="974" t="s">
        <v>268</v>
      </c>
      <c r="E42" s="1002"/>
      <c r="F42" s="53"/>
    </row>
    <row r="43" spans="1:6" s="127" customFormat="1">
      <c r="A43" s="141"/>
      <c r="B43" s="964"/>
      <c r="C43" s="962"/>
      <c r="D43" s="982" t="s">
        <v>355</v>
      </c>
      <c r="E43" s="1002"/>
      <c r="F43" s="53"/>
    </row>
    <row r="44" spans="1:6" s="127" customFormat="1">
      <c r="A44" s="141"/>
      <c r="B44" s="984"/>
      <c r="C44" s="962"/>
      <c r="D44" s="985"/>
      <c r="E44" s="1010"/>
      <c r="F44" s="124"/>
    </row>
    <row r="45" spans="1:6" s="127" customFormat="1">
      <c r="A45" s="141"/>
      <c r="B45" s="986"/>
      <c r="C45" s="962"/>
      <c r="D45" s="987"/>
      <c r="E45" s="1011"/>
      <c r="F45" s="125"/>
    </row>
    <row r="46" spans="1:6" s="127" customFormat="1">
      <c r="A46" s="141"/>
      <c r="B46" s="990" t="s">
        <v>659</v>
      </c>
      <c r="C46" s="962"/>
      <c r="D46" s="977" t="s">
        <v>707</v>
      </c>
      <c r="E46" s="1005"/>
      <c r="F46" s="56"/>
    </row>
    <row r="47" spans="1:6" s="127" customFormat="1">
      <c r="A47" s="141"/>
      <c r="B47" s="511"/>
      <c r="D47" s="261"/>
      <c r="E47" s="121"/>
      <c r="F47" s="121"/>
    </row>
    <row r="48" spans="1:6" s="127" customFormat="1">
      <c r="A48" s="141"/>
      <c r="B48" s="512"/>
      <c r="D48" s="149"/>
    </row>
    <row r="49" spans="1:6" s="127" customFormat="1">
      <c r="A49" s="141"/>
      <c r="B49" s="961">
        <v>10</v>
      </c>
      <c r="C49" s="962"/>
      <c r="D49" s="967" t="s">
        <v>248</v>
      </c>
      <c r="E49" s="998"/>
      <c r="F49" s="51"/>
    </row>
    <row r="50" spans="1:6" s="127" customFormat="1">
      <c r="A50" s="141"/>
      <c r="B50" s="964"/>
      <c r="C50" s="962"/>
      <c r="D50" s="968"/>
      <c r="E50" s="1003"/>
      <c r="F50" s="120"/>
    </row>
    <row r="51" spans="1:6" s="127" customFormat="1">
      <c r="A51" s="141"/>
      <c r="B51" s="964"/>
      <c r="C51" s="962"/>
      <c r="D51" s="994" t="s">
        <v>245</v>
      </c>
      <c r="E51" s="999"/>
      <c r="F51" s="58"/>
    </row>
    <row r="52" spans="1:6" s="127" customFormat="1">
      <c r="A52" s="141"/>
      <c r="B52" s="964"/>
      <c r="C52" s="962"/>
      <c r="D52" s="968"/>
      <c r="E52" s="1003"/>
      <c r="F52" s="120"/>
    </row>
    <row r="53" spans="1:6" s="127" customFormat="1">
      <c r="A53" s="141"/>
      <c r="B53" s="964"/>
      <c r="C53" s="962"/>
      <c r="D53" s="969" t="s">
        <v>236</v>
      </c>
      <c r="E53" s="1000"/>
      <c r="F53" s="146"/>
    </row>
    <row r="54" spans="1:6" s="127" customFormat="1">
      <c r="A54" s="141"/>
      <c r="B54" s="964"/>
      <c r="C54" s="962"/>
      <c r="D54" s="994"/>
      <c r="E54" s="999"/>
      <c r="F54" s="58"/>
    </row>
    <row r="55" spans="1:6" s="127" customFormat="1">
      <c r="A55" s="141"/>
      <c r="B55" s="964"/>
      <c r="C55" s="962"/>
      <c r="D55" s="969" t="s">
        <v>239</v>
      </c>
      <c r="E55" s="1000"/>
      <c r="F55" s="146"/>
    </row>
    <row r="56" spans="1:6" s="127" customFormat="1">
      <c r="A56" s="141"/>
      <c r="B56" s="966"/>
      <c r="C56" s="962"/>
      <c r="D56" s="995" t="s">
        <v>238</v>
      </c>
      <c r="E56" s="1001"/>
      <c r="F56" s="148"/>
    </row>
    <row r="57" spans="1:6" s="127" customFormat="1">
      <c r="A57" s="141"/>
      <c r="B57" s="966"/>
      <c r="C57" s="962"/>
      <c r="D57" s="995" t="s">
        <v>237</v>
      </c>
      <c r="E57" s="1000"/>
      <c r="F57" s="146"/>
    </row>
    <row r="58" spans="1:6" s="127" customFormat="1">
      <c r="A58" s="141"/>
      <c r="B58" s="966"/>
      <c r="C58" s="962"/>
      <c r="D58" s="969"/>
      <c r="E58" s="1000"/>
      <c r="F58" s="146"/>
    </row>
    <row r="59" spans="1:6" s="57" customFormat="1">
      <c r="A59" s="141"/>
      <c r="B59" s="966"/>
      <c r="C59" s="973"/>
      <c r="D59" s="994" t="s">
        <v>432</v>
      </c>
      <c r="E59" s="1002"/>
      <c r="F59" s="53"/>
    </row>
    <row r="60" spans="1:6" s="57" customFormat="1">
      <c r="A60" s="141"/>
      <c r="B60" s="966"/>
      <c r="C60" s="973"/>
      <c r="D60" s="969" t="s">
        <v>355</v>
      </c>
      <c r="E60" s="1003"/>
      <c r="F60" s="120"/>
    </row>
    <row r="61" spans="1:6" s="127" customFormat="1">
      <c r="A61" s="141"/>
      <c r="B61" s="964"/>
      <c r="C61" s="962"/>
      <c r="D61" s="969" t="s">
        <v>355</v>
      </c>
      <c r="E61" s="1003"/>
      <c r="F61" s="120"/>
    </row>
    <row r="62" spans="1:6">
      <c r="B62" s="964"/>
      <c r="C62" s="962"/>
      <c r="D62" s="996"/>
      <c r="E62" s="1002"/>
      <c r="F62" s="53"/>
    </row>
    <row r="63" spans="1:6">
      <c r="B63" s="964"/>
      <c r="C63" s="962"/>
      <c r="D63" s="967" t="s">
        <v>263</v>
      </c>
      <c r="E63" s="1002"/>
      <c r="F63" s="53"/>
    </row>
    <row r="64" spans="1:6">
      <c r="B64" s="964"/>
      <c r="C64" s="962"/>
      <c r="D64" s="971" t="s">
        <v>246</v>
      </c>
      <c r="E64" s="1004"/>
      <c r="F64" s="119"/>
    </row>
    <row r="65" spans="2:6">
      <c r="B65" s="964">
        <v>11</v>
      </c>
      <c r="C65" s="962"/>
      <c r="D65" s="971" t="s">
        <v>247</v>
      </c>
      <c r="E65" s="1004"/>
      <c r="F65" s="119"/>
    </row>
    <row r="66" spans="2:6">
      <c r="B66" s="966"/>
      <c r="C66" s="962"/>
      <c r="D66" s="970"/>
      <c r="E66" s="1003"/>
      <c r="F66" s="120"/>
    </row>
    <row r="67" spans="2:6">
      <c r="B67" s="990" t="s">
        <v>661</v>
      </c>
      <c r="C67" s="962"/>
      <c r="D67" s="977" t="s">
        <v>208</v>
      </c>
      <c r="E67" s="1005"/>
      <c r="F67" s="56"/>
    </row>
    <row r="68" spans="2:6">
      <c r="B68" s="511"/>
      <c r="C68" s="962"/>
      <c r="D68" s="991"/>
      <c r="E68" s="1006"/>
      <c r="F68" s="121"/>
    </row>
    <row r="69" spans="2:6">
      <c r="B69" s="980"/>
      <c r="C69" s="962"/>
      <c r="D69" s="1007"/>
      <c r="E69" s="1008"/>
      <c r="F69" s="122"/>
    </row>
    <row r="70" spans="2:6">
      <c r="B70" s="972" t="s">
        <v>662</v>
      </c>
      <c r="C70" s="973"/>
      <c r="D70" s="974" t="s">
        <v>287</v>
      </c>
      <c r="E70" s="999"/>
      <c r="F70" s="58"/>
    </row>
    <row r="71" spans="2:6">
      <c r="B71" s="964" t="s">
        <v>209</v>
      </c>
      <c r="C71" s="962"/>
      <c r="D71" s="975" t="s">
        <v>288</v>
      </c>
      <c r="E71" s="1003"/>
      <c r="F71" s="120"/>
    </row>
    <row r="72" spans="2:6">
      <c r="B72" s="964" t="s">
        <v>210</v>
      </c>
      <c r="C72" s="962"/>
      <c r="D72" s="975" t="s">
        <v>249</v>
      </c>
      <c r="E72" s="1003"/>
      <c r="F72" s="120"/>
    </row>
    <row r="73" spans="2:6">
      <c r="B73" s="964" t="s">
        <v>211</v>
      </c>
      <c r="C73" s="962"/>
      <c r="D73" s="975" t="s">
        <v>250</v>
      </c>
      <c r="E73" s="1003"/>
      <c r="F73" s="120"/>
    </row>
    <row r="74" spans="2:6">
      <c r="B74" s="964" t="s">
        <v>212</v>
      </c>
      <c r="C74" s="962"/>
      <c r="D74" s="975" t="s">
        <v>289</v>
      </c>
      <c r="E74" s="1003"/>
      <c r="F74" s="120"/>
    </row>
    <row r="75" spans="2:6">
      <c r="B75" s="964" t="s">
        <v>213</v>
      </c>
      <c r="C75" s="962"/>
      <c r="D75" s="975" t="s">
        <v>251</v>
      </c>
      <c r="E75" s="1003"/>
      <c r="F75" s="120"/>
    </row>
    <row r="76" spans="2:6">
      <c r="B76" s="964" t="s">
        <v>214</v>
      </c>
      <c r="C76" s="962"/>
      <c r="D76" s="975" t="s">
        <v>252</v>
      </c>
      <c r="E76" s="1003"/>
      <c r="F76" s="120"/>
    </row>
    <row r="77" spans="2:6">
      <c r="B77" s="964">
        <v>14</v>
      </c>
      <c r="C77" s="962"/>
      <c r="D77" s="976" t="s">
        <v>290</v>
      </c>
      <c r="E77" s="1004"/>
      <c r="F77" s="119"/>
    </row>
    <row r="78" spans="2:6">
      <c r="B78" s="964"/>
      <c r="C78" s="962"/>
      <c r="D78" s="976"/>
      <c r="E78" s="1009"/>
      <c r="F78" s="123"/>
    </row>
    <row r="79" spans="2:6">
      <c r="B79" s="1087">
        <v>15</v>
      </c>
      <c r="C79" s="1088"/>
      <c r="D79" s="1089" t="s">
        <v>677</v>
      </c>
      <c r="E79" s="1009"/>
      <c r="F79" s="123"/>
    </row>
    <row r="80" spans="2:6">
      <c r="B80" s="984"/>
      <c r="C80" s="962"/>
      <c r="D80" s="985"/>
      <c r="E80" s="1010"/>
      <c r="F80" s="124"/>
    </row>
    <row r="81" spans="1:8">
      <c r="B81" s="990" t="s">
        <v>664</v>
      </c>
      <c r="C81" s="962"/>
      <c r="D81" s="977" t="s">
        <v>286</v>
      </c>
      <c r="E81" s="1005"/>
      <c r="F81" s="56"/>
    </row>
    <row r="82" spans="1:8">
      <c r="B82" s="511"/>
      <c r="C82" s="962"/>
      <c r="D82" s="991"/>
      <c r="E82" s="1006"/>
      <c r="F82" s="121"/>
    </row>
    <row r="83" spans="1:8">
      <c r="B83" s="980"/>
      <c r="C83" s="962"/>
      <c r="D83" s="981"/>
      <c r="E83" s="1008"/>
      <c r="F83" s="122"/>
    </row>
    <row r="84" spans="1:8">
      <c r="B84" s="964">
        <v>17</v>
      </c>
      <c r="C84" s="962"/>
      <c r="D84" s="974" t="s">
        <v>268</v>
      </c>
      <c r="E84" s="1002"/>
      <c r="F84" s="53"/>
    </row>
    <row r="85" spans="1:8">
      <c r="B85" s="964"/>
      <c r="C85" s="962"/>
      <c r="D85" s="1082" t="s">
        <v>678</v>
      </c>
      <c r="E85" s="1003"/>
      <c r="F85" s="120"/>
    </row>
    <row r="86" spans="1:8">
      <c r="B86" s="966"/>
      <c r="C86" s="962"/>
      <c r="D86" s="1082" t="s">
        <v>355</v>
      </c>
      <c r="E86" s="1002"/>
      <c r="F86" s="53"/>
    </row>
    <row r="87" spans="1:8">
      <c r="B87" s="984"/>
      <c r="C87" s="962"/>
      <c r="D87" s="985"/>
      <c r="E87" s="1010"/>
      <c r="F87" s="124"/>
    </row>
    <row r="88" spans="1:8">
      <c r="B88" s="986"/>
      <c r="C88" s="962"/>
      <c r="D88" s="987"/>
      <c r="E88" s="1011"/>
      <c r="F88" s="125"/>
    </row>
    <row r="89" spans="1:8">
      <c r="B89" s="990" t="s">
        <v>666</v>
      </c>
      <c r="C89" s="962"/>
      <c r="D89" s="977" t="s">
        <v>708</v>
      </c>
      <c r="E89" s="1005"/>
      <c r="F89" s="56"/>
    </row>
    <row r="90" spans="1:8">
      <c r="B90" s="511"/>
      <c r="C90" s="962"/>
      <c r="D90" s="991"/>
      <c r="E90" s="1006"/>
      <c r="F90" s="121"/>
    </row>
    <row r="91" spans="1:8">
      <c r="B91" s="992"/>
      <c r="C91" s="962"/>
      <c r="D91" s="987"/>
      <c r="E91" s="962"/>
    </row>
    <row r="92" spans="1:8">
      <c r="B92" s="997" t="s">
        <v>667</v>
      </c>
      <c r="C92" s="962"/>
      <c r="D92" s="1132" t="s">
        <v>709</v>
      </c>
      <c r="E92" s="1012"/>
      <c r="F92" s="59"/>
    </row>
    <row r="93" spans="1:8">
      <c r="B93" s="513"/>
      <c r="C93" s="139"/>
      <c r="D93" s="140"/>
      <c r="E93" s="126"/>
      <c r="F93" s="126"/>
    </row>
    <row r="94" spans="1:8">
      <c r="B94" s="191"/>
      <c r="C94" s="191"/>
      <c r="D94" s="191"/>
      <c r="E94" s="191"/>
      <c r="F94" s="208"/>
    </row>
    <row r="95" spans="1:8" ht="13.8">
      <c r="B95" s="1514"/>
      <c r="C95" s="1514"/>
      <c r="D95" s="1514"/>
      <c r="E95" s="1514"/>
      <c r="F95" s="1514"/>
      <c r="G95" s="314"/>
    </row>
    <row r="96" spans="1:8" s="989" customFormat="1" ht="13.8">
      <c r="A96" s="534"/>
      <c r="B96" s="988"/>
      <c r="D96" s="1090" t="s">
        <v>643</v>
      </c>
      <c r="E96" s="1091"/>
      <c r="F96" s="1092"/>
      <c r="G96" s="1091"/>
      <c r="H96" s="1092" t="s">
        <v>587</v>
      </c>
    </row>
    <row r="97" spans="1:8" s="989" customFormat="1" ht="40.5" customHeight="1">
      <c r="A97" s="534"/>
      <c r="B97" s="988"/>
      <c r="D97" s="1093"/>
      <c r="E97" s="1094" t="s">
        <v>644</v>
      </c>
      <c r="F97" s="1094" t="s">
        <v>325</v>
      </c>
      <c r="G97" s="1094" t="s">
        <v>644</v>
      </c>
      <c r="H97" s="1094" t="s">
        <v>325</v>
      </c>
    </row>
    <row r="98" spans="1:8" s="989" customFormat="1" ht="5.25" customHeight="1">
      <c r="A98" s="534"/>
      <c r="B98" s="988"/>
      <c r="D98" s="1093"/>
      <c r="E98" s="1095"/>
      <c r="F98" s="1095"/>
      <c r="G98" s="1095"/>
      <c r="H98" s="1095"/>
    </row>
    <row r="99" spans="1:8" s="989" customFormat="1" ht="20.25" customHeight="1">
      <c r="A99" s="534"/>
      <c r="B99" s="988"/>
      <c r="D99" s="1096" t="s">
        <v>645</v>
      </c>
      <c r="E99" s="1097"/>
      <c r="F99" s="1097"/>
      <c r="G99" s="1097"/>
      <c r="H99" s="1097"/>
    </row>
    <row r="100" spans="1:8" s="989" customFormat="1" ht="20.25" customHeight="1">
      <c r="A100" s="534"/>
      <c r="B100" s="988"/>
      <c r="D100" s="1098" t="s">
        <v>646</v>
      </c>
      <c r="E100" s="1099"/>
      <c r="F100" s="1099"/>
      <c r="G100" s="1099"/>
      <c r="H100" s="1099"/>
    </row>
    <row r="101" spans="1:8" s="989" customFormat="1" ht="20.25" customHeight="1">
      <c r="A101" s="534"/>
      <c r="B101" s="988"/>
      <c r="D101" s="1100" t="s">
        <v>647</v>
      </c>
      <c r="E101" s="1101"/>
      <c r="F101" s="1101"/>
      <c r="G101" s="1101"/>
      <c r="H101" s="1101"/>
    </row>
    <row r="102" spans="1:8" s="989" customFormat="1" ht="20.25" customHeight="1">
      <c r="A102" s="534"/>
      <c r="B102" s="988"/>
      <c r="D102" s="1102" t="s">
        <v>679</v>
      </c>
      <c r="E102" s="1103">
        <f>+E99+E100*E101</f>
        <v>0</v>
      </c>
      <c r="F102" s="1103">
        <f>+F99+F100*F101</f>
        <v>0</v>
      </c>
      <c r="G102" s="1103">
        <f>+G99+G100*G101</f>
        <v>0</v>
      </c>
      <c r="H102" s="1103">
        <f>+H99+H100*H101</f>
        <v>0</v>
      </c>
    </row>
    <row r="103" spans="1:8" s="989" customFormat="1" ht="6.75" customHeight="1">
      <c r="A103" s="534"/>
      <c r="B103" s="988"/>
      <c r="D103" s="1104"/>
      <c r="E103" s="1091"/>
      <c r="F103" s="1091"/>
      <c r="G103" s="1091"/>
      <c r="H103" s="1091"/>
    </row>
    <row r="104" spans="1:8" s="989" customFormat="1" ht="20.25" customHeight="1">
      <c r="A104" s="534"/>
      <c r="B104" s="988"/>
      <c r="D104" s="1096" t="s">
        <v>649</v>
      </c>
      <c r="E104" s="1091"/>
      <c r="F104" s="1105">
        <f>+F102-E102</f>
        <v>0</v>
      </c>
      <c r="G104" s="1091"/>
      <c r="H104" s="1105">
        <f>+H102-G102</f>
        <v>0</v>
      </c>
    </row>
    <row r="105" spans="1:8" s="989" customFormat="1" ht="20.25" customHeight="1">
      <c r="A105" s="534"/>
      <c r="B105" s="988"/>
      <c r="D105" s="1098" t="s">
        <v>650</v>
      </c>
      <c r="E105" s="1091"/>
      <c r="F105" s="1106"/>
      <c r="G105" s="1091"/>
      <c r="H105" s="1106"/>
    </row>
    <row r="106" spans="1:8" s="989" customFormat="1" ht="20.25" customHeight="1">
      <c r="A106" s="534"/>
      <c r="B106" s="988"/>
      <c r="D106" s="1098" t="s">
        <v>680</v>
      </c>
      <c r="E106" s="1091"/>
      <c r="F106" s="1107">
        <f>+F104*(1+F105)</f>
        <v>0</v>
      </c>
      <c r="G106" s="1091"/>
      <c r="H106" s="1107">
        <f>+H104*(1+H105)</f>
        <v>0</v>
      </c>
    </row>
    <row r="107" spans="1:8" s="989" customFormat="1" ht="20.25" customHeight="1">
      <c r="A107" s="534"/>
      <c r="B107" s="988"/>
      <c r="D107" s="1098" t="s">
        <v>681</v>
      </c>
      <c r="E107" s="1091"/>
      <c r="F107" s="1108">
        <f>+(F100*F101)-(E100*E101)</f>
        <v>0</v>
      </c>
      <c r="G107" s="1091"/>
      <c r="H107" s="1108">
        <f>+(H100*H101)-(G100*G101)</f>
        <v>0</v>
      </c>
    </row>
    <row r="108" spans="1:8" s="989" customFormat="1" ht="20.25" customHeight="1">
      <c r="A108" s="534"/>
      <c r="B108" s="988"/>
      <c r="D108" s="1102" t="s">
        <v>682</v>
      </c>
      <c r="E108" s="1091"/>
      <c r="F108" s="1109">
        <f>+F107*(1+F105)</f>
        <v>0</v>
      </c>
      <c r="G108" s="1091"/>
      <c r="H108" s="1109">
        <f>+H107*(1+H105)</f>
        <v>0</v>
      </c>
    </row>
    <row r="109" spans="1:8" s="989" customFormat="1" ht="4.5" customHeight="1">
      <c r="A109" s="534"/>
      <c r="B109" s="988"/>
      <c r="D109" s="536"/>
      <c r="E109" s="1091"/>
      <c r="F109" s="1091"/>
      <c r="G109" s="1091"/>
      <c r="H109" s="1091"/>
    </row>
    <row r="110" spans="1:8" s="989" customFormat="1" ht="26.25" customHeight="1">
      <c r="A110" s="534"/>
      <c r="B110" s="988"/>
      <c r="D110" s="1110" t="s">
        <v>654</v>
      </c>
      <c r="E110" s="1091"/>
      <c r="F110" s="1111">
        <f>+F106-F104</f>
        <v>0</v>
      </c>
      <c r="G110" s="1091"/>
      <c r="H110" s="1111">
        <f>+H106-H104</f>
        <v>0</v>
      </c>
    </row>
    <row r="111" spans="1:8">
      <c r="D111" s="1135"/>
      <c r="E111" s="314"/>
      <c r="F111" s="314"/>
      <c r="G111" s="314"/>
      <c r="H111" s="314"/>
    </row>
    <row r="112" spans="1:8">
      <c r="D112" s="1135"/>
      <c r="E112" s="314"/>
      <c r="F112" s="314"/>
      <c r="G112" s="314"/>
      <c r="H112" s="314"/>
    </row>
    <row r="113" spans="1:8" s="989" customFormat="1" ht="13.8">
      <c r="A113" s="534"/>
      <c r="B113" s="988"/>
      <c r="D113" s="1090" t="s">
        <v>643</v>
      </c>
      <c r="E113" s="1091"/>
      <c r="F113" s="1092"/>
      <c r="G113" s="1091"/>
      <c r="H113" s="1092" t="s">
        <v>587</v>
      </c>
    </row>
    <row r="114" spans="1:8" s="989" customFormat="1" ht="40.5" customHeight="1">
      <c r="A114" s="534"/>
      <c r="B114" s="988"/>
      <c r="D114" s="1093"/>
      <c r="E114" s="1094" t="s">
        <v>644</v>
      </c>
      <c r="F114" s="1094" t="s">
        <v>325</v>
      </c>
      <c r="G114" s="1094" t="s">
        <v>644</v>
      </c>
      <c r="H114" s="1094" t="s">
        <v>325</v>
      </c>
    </row>
    <row r="115" spans="1:8" s="989" customFormat="1" ht="5.25" customHeight="1">
      <c r="A115" s="534"/>
      <c r="B115" s="988"/>
      <c r="D115" s="1093"/>
      <c r="E115" s="1095"/>
      <c r="F115" s="1095"/>
      <c r="G115" s="1095"/>
      <c r="H115" s="1095"/>
    </row>
    <row r="116" spans="1:8" s="989" customFormat="1" ht="20.25" customHeight="1">
      <c r="A116" s="534"/>
      <c r="B116" s="988"/>
      <c r="D116" s="1096" t="s">
        <v>645</v>
      </c>
      <c r="E116" s="1097"/>
      <c r="F116" s="1097"/>
      <c r="G116" s="1097"/>
      <c r="H116" s="1097"/>
    </row>
    <row r="117" spans="1:8" s="989" customFormat="1" ht="20.25" customHeight="1">
      <c r="A117" s="534"/>
      <c r="B117" s="988"/>
      <c r="D117" s="1098" t="s">
        <v>646</v>
      </c>
      <c r="E117" s="1099"/>
      <c r="F117" s="1099"/>
      <c r="G117" s="1099"/>
      <c r="H117" s="1099"/>
    </row>
    <row r="118" spans="1:8" s="989" customFormat="1" ht="20.25" customHeight="1">
      <c r="A118" s="534"/>
      <c r="B118" s="988"/>
      <c r="D118" s="1100" t="s">
        <v>647</v>
      </c>
      <c r="E118" s="1101"/>
      <c r="F118" s="1101"/>
      <c r="G118" s="1101"/>
      <c r="H118" s="1101"/>
    </row>
    <row r="119" spans="1:8" s="989" customFormat="1" ht="20.25" customHeight="1">
      <c r="A119" s="534"/>
      <c r="B119" s="988"/>
      <c r="D119" s="1102" t="s">
        <v>683</v>
      </c>
      <c r="E119" s="1103">
        <f>+E116+E117*E118</f>
        <v>0</v>
      </c>
      <c r="F119" s="1103">
        <f>+F116+F117*F118</f>
        <v>0</v>
      </c>
      <c r="G119" s="1103">
        <f>+G116+G117*G118</f>
        <v>0</v>
      </c>
      <c r="H119" s="1103">
        <f>+H116+H117*H118</f>
        <v>0</v>
      </c>
    </row>
    <row r="120" spans="1:8" s="989" customFormat="1" ht="6.75" customHeight="1">
      <c r="A120" s="534"/>
      <c r="B120" s="988"/>
      <c r="D120" s="1104"/>
      <c r="E120" s="1091"/>
      <c r="F120" s="1091"/>
      <c r="G120" s="1091"/>
      <c r="H120" s="1091"/>
    </row>
    <row r="121" spans="1:8" s="989" customFormat="1" ht="20.25" customHeight="1">
      <c r="A121" s="534"/>
      <c r="B121" s="988"/>
      <c r="D121" s="1096" t="s">
        <v>649</v>
      </c>
      <c r="E121" s="1091"/>
      <c r="F121" s="1105">
        <f>+F119-E119</f>
        <v>0</v>
      </c>
      <c r="G121" s="1091"/>
      <c r="H121" s="1105">
        <f>+H119-G119</f>
        <v>0</v>
      </c>
    </row>
    <row r="122" spans="1:8" s="989" customFormat="1" ht="20.25" customHeight="1">
      <c r="A122" s="534"/>
      <c r="B122" s="988"/>
      <c r="D122" s="1098" t="s">
        <v>650</v>
      </c>
      <c r="E122" s="1091"/>
      <c r="F122" s="1106"/>
      <c r="G122" s="1091"/>
      <c r="H122" s="1106"/>
    </row>
    <row r="123" spans="1:8" s="989" customFormat="1" ht="20.25" customHeight="1">
      <c r="A123" s="534"/>
      <c r="B123" s="988"/>
      <c r="D123" s="1098" t="s">
        <v>684</v>
      </c>
      <c r="E123" s="1091"/>
      <c r="F123" s="1107">
        <f>+F121*(1+F122)</f>
        <v>0</v>
      </c>
      <c r="G123" s="1091"/>
      <c r="H123" s="1107">
        <f>+H121*(1+H122)</f>
        <v>0</v>
      </c>
    </row>
    <row r="124" spans="1:8" s="989" customFormat="1" ht="20.25" customHeight="1">
      <c r="A124" s="534"/>
      <c r="B124" s="988"/>
      <c r="D124" s="1098" t="s">
        <v>685</v>
      </c>
      <c r="E124" s="1091"/>
      <c r="F124" s="1108">
        <f>+(F117*F118)-(E117*E118)</f>
        <v>0</v>
      </c>
      <c r="G124" s="1091"/>
      <c r="H124" s="1108">
        <f>+(H117*H118)-(G117*G118)</f>
        <v>0</v>
      </c>
    </row>
    <row r="125" spans="1:8" s="989" customFormat="1" ht="20.25" customHeight="1">
      <c r="A125" s="534"/>
      <c r="B125" s="988"/>
      <c r="D125" s="1102" t="s">
        <v>686</v>
      </c>
      <c r="E125" s="1091"/>
      <c r="F125" s="1109">
        <f>+F124*(1+F122)</f>
        <v>0</v>
      </c>
      <c r="G125" s="1091"/>
      <c r="H125" s="1109">
        <f>+H124*(1+H122)</f>
        <v>0</v>
      </c>
    </row>
    <row r="126" spans="1:8" s="989" customFormat="1" ht="4.5" customHeight="1">
      <c r="A126" s="534"/>
      <c r="B126" s="988"/>
      <c r="D126" s="536"/>
      <c r="E126" s="1091"/>
      <c r="F126" s="1091"/>
      <c r="G126" s="1091"/>
      <c r="H126" s="1091"/>
    </row>
    <row r="127" spans="1:8" s="989" customFormat="1" ht="26.25" customHeight="1">
      <c r="A127" s="534"/>
      <c r="B127" s="988"/>
      <c r="D127" s="1110" t="s">
        <v>654</v>
      </c>
      <c r="E127" s="1091"/>
      <c r="F127" s="1111">
        <f>+F123-F121</f>
        <v>0</v>
      </c>
      <c r="G127" s="1091"/>
      <c r="H127" s="1111">
        <f>+H123-H121</f>
        <v>0</v>
      </c>
    </row>
  </sheetData>
  <mergeCells count="2">
    <mergeCell ref="B95:F95"/>
    <mergeCell ref="B2:D2"/>
  </mergeCells>
  <hyperlinks>
    <hyperlink ref="A1" location="Índice!A1" display="Índice!A1" xr:uid="{00000000-0004-0000-2500-000000000000}"/>
  </hyperlinks>
  <pageMargins left="0.7" right="0.7" top="0.75" bottom="0.75" header="0.3" footer="0.3"/>
  <pageSetup paperSize="9" scale="5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19"/>
  <sheetViews>
    <sheetView showGridLines="0" workbookViewId="0"/>
  </sheetViews>
  <sheetFormatPr defaultRowHeight="13.2"/>
  <sheetData>
    <row r="1" spans="1:17" ht="14.4">
      <c r="A1" s="327" t="s">
        <v>321</v>
      </c>
    </row>
    <row r="12" spans="1:17" ht="13.8" thickBot="1"/>
    <row r="13" spans="1:17">
      <c r="I13" s="1515" t="s">
        <v>363</v>
      </c>
      <c r="J13" s="1516"/>
      <c r="K13" s="1516"/>
      <c r="L13" s="1516"/>
      <c r="M13" s="1516"/>
      <c r="N13" s="1516"/>
      <c r="O13" s="1516"/>
      <c r="P13" s="1516"/>
      <c r="Q13" s="1517"/>
    </row>
    <row r="14" spans="1:17">
      <c r="I14" s="1518"/>
      <c r="J14" s="1253"/>
      <c r="K14" s="1253"/>
      <c r="L14" s="1253"/>
      <c r="M14" s="1253"/>
      <c r="N14" s="1253"/>
      <c r="O14" s="1253"/>
      <c r="P14" s="1253"/>
      <c r="Q14" s="1519"/>
    </row>
    <row r="15" spans="1:17">
      <c r="I15" s="1518"/>
      <c r="J15" s="1253"/>
      <c r="K15" s="1253"/>
      <c r="L15" s="1253"/>
      <c r="M15" s="1253"/>
      <c r="N15" s="1253"/>
      <c r="O15" s="1253"/>
      <c r="P15" s="1253"/>
      <c r="Q15" s="1519"/>
    </row>
    <row r="16" spans="1:17">
      <c r="I16" s="1518"/>
      <c r="J16" s="1253"/>
      <c r="K16" s="1253"/>
      <c r="L16" s="1253"/>
      <c r="M16" s="1253"/>
      <c r="N16" s="1253"/>
      <c r="O16" s="1253"/>
      <c r="P16" s="1253"/>
      <c r="Q16" s="1519"/>
    </row>
    <row r="17" spans="9:17">
      <c r="I17" s="1518"/>
      <c r="J17" s="1253"/>
      <c r="K17" s="1253"/>
      <c r="L17" s="1253"/>
      <c r="M17" s="1253"/>
      <c r="N17" s="1253"/>
      <c r="O17" s="1253"/>
      <c r="P17" s="1253"/>
      <c r="Q17" s="1519"/>
    </row>
    <row r="18" spans="9:17">
      <c r="I18" s="1518"/>
      <c r="J18" s="1253"/>
      <c r="K18" s="1253"/>
      <c r="L18" s="1253"/>
      <c r="M18" s="1253"/>
      <c r="N18" s="1253"/>
      <c r="O18" s="1253"/>
      <c r="P18" s="1253"/>
      <c r="Q18" s="1519"/>
    </row>
    <row r="19" spans="9:17" ht="13.8" thickBot="1">
      <c r="I19" s="1520"/>
      <c r="J19" s="1521"/>
      <c r="K19" s="1521"/>
      <c r="L19" s="1521"/>
      <c r="M19" s="1521"/>
      <c r="N19" s="1521"/>
      <c r="O19" s="1521"/>
      <c r="P19" s="1521"/>
      <c r="Q19" s="1522"/>
    </row>
  </sheetData>
  <mergeCells count="1">
    <mergeCell ref="I13:Q19"/>
  </mergeCells>
  <hyperlinks>
    <hyperlink ref="A1" location="Índice!A1" display="Índice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9"/>
  <sheetViews>
    <sheetView showGridLines="0" zoomScale="70" zoomScaleNormal="70" workbookViewId="0">
      <selection activeCell="B50" sqref="B50"/>
    </sheetView>
  </sheetViews>
  <sheetFormatPr defaultColWidth="9.109375" defaultRowHeight="13.2"/>
  <cols>
    <col min="1" max="1" width="9.109375" style="141"/>
    <col min="2" max="2" width="100.109375" style="141" bestFit="1" customWidth="1"/>
    <col min="3" max="12" width="14.33203125" style="141" customWidth="1"/>
    <col min="13" max="16384" width="9.109375" style="141"/>
  </cols>
  <sheetData>
    <row r="1" spans="1:12" ht="14.4">
      <c r="A1" s="327" t="s">
        <v>321</v>
      </c>
    </row>
    <row r="3" spans="1:12" ht="15.6">
      <c r="B3" s="1269" t="str">
        <f>Índice!C9</f>
        <v>Quadro N7-2 - EEM -Demonstração de Resultados EEM</v>
      </c>
      <c r="C3" s="1269"/>
      <c r="D3" s="1269"/>
    </row>
    <row r="5" spans="1:12">
      <c r="L5" s="245" t="s">
        <v>377</v>
      </c>
    </row>
    <row r="6" spans="1:12" ht="39" customHeight="1">
      <c r="B6" s="1270" t="s">
        <v>79</v>
      </c>
      <c r="C6" s="1267" t="s">
        <v>283</v>
      </c>
      <c r="D6" s="1267"/>
      <c r="E6" s="1267" t="s">
        <v>284</v>
      </c>
      <c r="F6" s="1267"/>
      <c r="G6" s="1267" t="s">
        <v>285</v>
      </c>
      <c r="H6" s="1267"/>
      <c r="I6" s="1272" t="s">
        <v>380</v>
      </c>
      <c r="J6" s="1273"/>
      <c r="K6" s="1267" t="s">
        <v>48</v>
      </c>
      <c r="L6" s="1267"/>
    </row>
    <row r="7" spans="1:12" s="280" customFormat="1" ht="16.5" customHeight="1">
      <c r="B7" s="1271"/>
      <c r="C7" s="332" t="s">
        <v>325</v>
      </c>
      <c r="D7" s="332" t="s">
        <v>326</v>
      </c>
      <c r="E7" s="332" t="s">
        <v>325</v>
      </c>
      <c r="F7" s="332" t="s">
        <v>326</v>
      </c>
      <c r="G7" s="332" t="s">
        <v>325</v>
      </c>
      <c r="H7" s="332" t="s">
        <v>326</v>
      </c>
      <c r="I7" s="332" t="s">
        <v>325</v>
      </c>
      <c r="J7" s="332" t="s">
        <v>326</v>
      </c>
      <c r="K7" s="332" t="s">
        <v>325</v>
      </c>
      <c r="L7" s="332" t="s">
        <v>326</v>
      </c>
    </row>
    <row r="8" spans="1:12">
      <c r="B8" s="333"/>
      <c r="C8" s="333"/>
      <c r="D8" s="333"/>
      <c r="E8" s="333"/>
      <c r="F8" s="333"/>
      <c r="G8" s="333"/>
      <c r="H8" s="333"/>
      <c r="I8" s="452"/>
      <c r="J8" s="452"/>
      <c r="K8" s="333"/>
      <c r="L8" s="333"/>
    </row>
    <row r="9" spans="1:12">
      <c r="B9" s="433" t="s">
        <v>163</v>
      </c>
      <c r="C9" s="439"/>
      <c r="D9" s="439"/>
      <c r="E9" s="439"/>
      <c r="F9" s="439"/>
      <c r="G9" s="439"/>
      <c r="H9" s="439"/>
      <c r="I9" s="439"/>
      <c r="J9" s="439"/>
      <c r="K9" s="439"/>
      <c r="L9" s="439"/>
    </row>
    <row r="10" spans="1:12">
      <c r="B10" s="434" t="s">
        <v>164</v>
      </c>
      <c r="C10" s="72"/>
      <c r="D10" s="72"/>
      <c r="E10" s="72"/>
      <c r="F10" s="72"/>
      <c r="G10" s="72"/>
      <c r="H10" s="72"/>
      <c r="I10" s="72"/>
      <c r="J10" s="72"/>
      <c r="K10" s="72"/>
      <c r="L10" s="72"/>
    </row>
    <row r="11" spans="1:12">
      <c r="B11" s="435" t="s">
        <v>274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</row>
    <row r="12" spans="1:12">
      <c r="B12" s="435" t="s">
        <v>112</v>
      </c>
      <c r="C12" s="72"/>
      <c r="D12" s="72"/>
      <c r="E12" s="72"/>
      <c r="F12" s="72"/>
      <c r="G12" s="72"/>
      <c r="H12" s="72"/>
      <c r="I12" s="72"/>
      <c r="J12" s="72"/>
      <c r="K12" s="72"/>
      <c r="L12" s="72"/>
    </row>
    <row r="13" spans="1:12">
      <c r="B13" s="435" t="s">
        <v>93</v>
      </c>
      <c r="C13" s="72"/>
      <c r="D13" s="72"/>
      <c r="E13" s="72"/>
      <c r="F13" s="72"/>
      <c r="G13" s="72"/>
      <c r="H13" s="72"/>
      <c r="I13" s="72"/>
      <c r="J13" s="72"/>
      <c r="K13" s="72"/>
      <c r="L13" s="72"/>
    </row>
    <row r="14" spans="1:12">
      <c r="B14" s="435" t="s">
        <v>94</v>
      </c>
      <c r="C14" s="72"/>
      <c r="D14" s="72"/>
      <c r="E14" s="72"/>
      <c r="F14" s="72"/>
      <c r="G14" s="72"/>
      <c r="H14" s="72"/>
      <c r="I14" s="72"/>
      <c r="J14" s="72"/>
      <c r="K14" s="72"/>
      <c r="L14" s="72"/>
    </row>
    <row r="15" spans="1:12">
      <c r="B15" s="435" t="s">
        <v>165</v>
      </c>
      <c r="C15" s="72"/>
      <c r="D15" s="72"/>
      <c r="E15" s="72"/>
      <c r="F15" s="72"/>
      <c r="G15" s="72"/>
      <c r="H15" s="72"/>
      <c r="I15" s="72"/>
      <c r="J15" s="72"/>
      <c r="K15" s="72"/>
      <c r="L15" s="72"/>
    </row>
    <row r="16" spans="1:12">
      <c r="B16" s="434" t="s">
        <v>95</v>
      </c>
      <c r="C16" s="72"/>
      <c r="D16" s="72"/>
      <c r="E16" s="72"/>
      <c r="F16" s="72"/>
      <c r="G16" s="72"/>
      <c r="H16" s="72"/>
      <c r="I16" s="72"/>
      <c r="J16" s="72"/>
      <c r="K16" s="72"/>
      <c r="L16" s="72"/>
    </row>
    <row r="17" spans="2:12">
      <c r="B17" s="434" t="s">
        <v>166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</row>
    <row r="18" spans="2:12">
      <c r="B18" s="434" t="s">
        <v>167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2:12">
      <c r="B19" s="434" t="s">
        <v>168</v>
      </c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2:12">
      <c r="B20" s="434" t="s">
        <v>169</v>
      </c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2:12">
      <c r="B21" s="435" t="s">
        <v>96</v>
      </c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2:12">
      <c r="B22" s="435" t="s">
        <v>275</v>
      </c>
      <c r="C22" s="72"/>
      <c r="D22" s="72"/>
      <c r="E22" s="72"/>
      <c r="F22" s="72"/>
      <c r="G22" s="72"/>
      <c r="H22" s="72"/>
      <c r="I22" s="72"/>
      <c r="J22" s="72"/>
      <c r="K22" s="72"/>
      <c r="L22" s="72"/>
    </row>
    <row r="23" spans="2:12">
      <c r="B23" s="435" t="s">
        <v>94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</row>
    <row r="24" spans="2:12">
      <c r="B24" s="434" t="s">
        <v>97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</row>
    <row r="25" spans="2:12">
      <c r="B25" s="434" t="s">
        <v>170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</row>
    <row r="26" spans="2:12">
      <c r="B26" s="434" t="s">
        <v>171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</row>
    <row r="27" spans="2:12">
      <c r="B27" s="434" t="s">
        <v>172</v>
      </c>
      <c r="C27" s="72"/>
      <c r="D27" s="72"/>
      <c r="E27" s="72"/>
      <c r="F27" s="72"/>
      <c r="G27" s="72"/>
      <c r="H27" s="72"/>
      <c r="I27" s="72"/>
      <c r="J27" s="72"/>
      <c r="K27" s="72"/>
      <c r="L27" s="72"/>
    </row>
    <row r="28" spans="2:12">
      <c r="B28" s="434" t="s">
        <v>173</v>
      </c>
      <c r="C28" s="72"/>
      <c r="D28" s="72"/>
      <c r="E28" s="72"/>
      <c r="F28" s="72"/>
      <c r="G28" s="72"/>
      <c r="H28" s="72"/>
      <c r="I28" s="72"/>
      <c r="J28" s="72"/>
      <c r="K28" s="72"/>
      <c r="L28" s="72"/>
    </row>
    <row r="29" spans="2:12">
      <c r="B29" s="434" t="s">
        <v>174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2:12">
      <c r="B30" s="434" t="s">
        <v>175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2:12">
      <c r="B31" s="436" t="s">
        <v>176</v>
      </c>
      <c r="C31" s="72"/>
      <c r="D31" s="72"/>
      <c r="E31" s="72"/>
      <c r="F31" s="72"/>
      <c r="G31" s="72"/>
      <c r="H31" s="72"/>
      <c r="I31" s="72"/>
      <c r="J31" s="72"/>
      <c r="K31" s="72"/>
      <c r="L31" s="72"/>
    </row>
    <row r="32" spans="2:12">
      <c r="B32" s="434" t="s">
        <v>177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</row>
    <row r="33" spans="2:12">
      <c r="B33" s="434"/>
      <c r="C33" s="72"/>
      <c r="D33" s="72"/>
      <c r="E33" s="72"/>
      <c r="F33" s="72"/>
      <c r="G33" s="72"/>
      <c r="H33" s="72"/>
      <c r="I33" s="72"/>
      <c r="J33" s="72"/>
      <c r="K33" s="72"/>
      <c r="L33" s="72"/>
    </row>
    <row r="34" spans="2:12">
      <c r="B34" s="437" t="s">
        <v>178</v>
      </c>
      <c r="C34" s="328"/>
      <c r="D34" s="328"/>
      <c r="E34" s="328"/>
      <c r="F34" s="328"/>
      <c r="G34" s="328"/>
      <c r="H34" s="328"/>
      <c r="I34" s="27"/>
      <c r="J34" s="27"/>
      <c r="K34" s="328"/>
      <c r="L34" s="328"/>
    </row>
    <row r="35" spans="2:12">
      <c r="B35" s="331"/>
      <c r="C35" s="72"/>
      <c r="D35" s="72"/>
      <c r="E35" s="72"/>
      <c r="F35" s="72"/>
      <c r="G35" s="72"/>
      <c r="H35" s="72"/>
      <c r="I35" s="72"/>
      <c r="J35" s="72"/>
      <c r="K35" s="72"/>
      <c r="L35" s="380"/>
    </row>
    <row r="36" spans="2:12">
      <c r="B36" s="329" t="s">
        <v>179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</row>
    <row r="37" spans="2:12">
      <c r="B37" s="329" t="s">
        <v>180</v>
      </c>
      <c r="C37" s="72"/>
      <c r="D37" s="72"/>
      <c r="E37" s="72"/>
      <c r="F37" s="72"/>
      <c r="G37" s="72"/>
      <c r="H37" s="72"/>
      <c r="I37" s="72"/>
      <c r="J37" s="72"/>
      <c r="K37" s="72"/>
      <c r="L37" s="72"/>
    </row>
    <row r="38" spans="2:12">
      <c r="B38" s="331"/>
      <c r="C38" s="72"/>
      <c r="D38" s="72"/>
      <c r="E38" s="72"/>
      <c r="F38" s="72"/>
      <c r="G38" s="72"/>
      <c r="H38" s="72"/>
      <c r="I38" s="72"/>
      <c r="J38" s="72"/>
      <c r="K38" s="72"/>
      <c r="L38" s="72"/>
    </row>
    <row r="39" spans="2:12">
      <c r="B39" s="437" t="s">
        <v>181</v>
      </c>
      <c r="C39" s="328"/>
      <c r="D39" s="328"/>
      <c r="E39" s="328"/>
      <c r="F39" s="328"/>
      <c r="G39" s="328"/>
      <c r="H39" s="328"/>
      <c r="I39" s="27"/>
      <c r="J39" s="27"/>
      <c r="K39" s="328"/>
      <c r="L39" s="328"/>
    </row>
    <row r="40" spans="2:12">
      <c r="B40" s="331"/>
      <c r="C40" s="72"/>
      <c r="D40" s="72"/>
      <c r="E40" s="72"/>
      <c r="F40" s="72"/>
      <c r="G40" s="72"/>
      <c r="H40" s="72"/>
      <c r="I40" s="72"/>
      <c r="J40" s="72"/>
      <c r="K40" s="72"/>
      <c r="L40" s="72"/>
    </row>
    <row r="41" spans="2:12">
      <c r="B41" s="331" t="s">
        <v>182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</row>
    <row r="42" spans="2:12">
      <c r="B42" s="331" t="s">
        <v>183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</row>
    <row r="43" spans="2:12">
      <c r="B43" s="331"/>
      <c r="C43" s="72"/>
      <c r="D43" s="72"/>
      <c r="E43" s="72"/>
      <c r="F43" s="72"/>
      <c r="G43" s="72"/>
      <c r="H43" s="72"/>
      <c r="I43" s="72"/>
      <c r="J43" s="72"/>
      <c r="K43" s="84"/>
      <c r="L43" s="84"/>
    </row>
    <row r="44" spans="2:12">
      <c r="B44" s="437" t="s">
        <v>184</v>
      </c>
      <c r="C44" s="328"/>
      <c r="D44" s="328"/>
      <c r="E44" s="328"/>
      <c r="F44" s="328"/>
      <c r="G44" s="328"/>
      <c r="H44" s="328"/>
      <c r="I44" s="27"/>
      <c r="J44" s="27"/>
      <c r="K44" s="328"/>
      <c r="L44" s="328"/>
    </row>
    <row r="45" spans="2:12">
      <c r="B45" s="331"/>
      <c r="C45" s="72"/>
      <c r="D45" s="72"/>
      <c r="E45" s="72"/>
      <c r="F45" s="72"/>
      <c r="G45" s="72"/>
      <c r="H45" s="72"/>
      <c r="I45" s="72"/>
      <c r="J45" s="72"/>
      <c r="K45" s="72"/>
      <c r="L45" s="72"/>
    </row>
    <row r="46" spans="2:12">
      <c r="B46" s="331" t="s">
        <v>185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</row>
    <row r="47" spans="2:12">
      <c r="B47" s="331"/>
      <c r="C47" s="72"/>
      <c r="D47" s="72"/>
      <c r="E47" s="72"/>
      <c r="F47" s="72"/>
      <c r="G47" s="72"/>
      <c r="H47" s="72"/>
      <c r="I47" s="72"/>
      <c r="J47" s="72"/>
      <c r="K47" s="72"/>
      <c r="L47" s="72"/>
    </row>
    <row r="48" spans="2:12">
      <c r="B48" s="437" t="s">
        <v>186</v>
      </c>
      <c r="C48" s="328"/>
      <c r="D48" s="328"/>
      <c r="E48" s="328"/>
      <c r="F48" s="328"/>
      <c r="G48" s="328"/>
      <c r="H48" s="328"/>
      <c r="I48" s="27"/>
      <c r="J48" s="27"/>
      <c r="K48" s="328"/>
      <c r="L48" s="328"/>
    </row>
    <row r="49" spans="2:2">
      <c r="B49" s="141" t="s">
        <v>445</v>
      </c>
    </row>
  </sheetData>
  <mergeCells count="7">
    <mergeCell ref="K6:L6"/>
    <mergeCell ref="B3:D3"/>
    <mergeCell ref="B6:B7"/>
    <mergeCell ref="C6:D6"/>
    <mergeCell ref="E6:F6"/>
    <mergeCell ref="G6:H6"/>
    <mergeCell ref="I6:J6"/>
  </mergeCells>
  <hyperlinks>
    <hyperlink ref="A1" location="Índice!A1" display="Índice!A1" xr:uid="{00000000-0004-0000-0300-000000000000}"/>
  </hyperlinks>
  <pageMargins left="0.7" right="0.7" top="0.75" bottom="0.75" header="0.3" footer="0.3"/>
  <pageSetup paperSize="9" scale="3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V138"/>
  <sheetViews>
    <sheetView showGridLines="0" zoomScale="85" zoomScaleNormal="85" workbookViewId="0">
      <selection activeCell="C2" sqref="C2:G2"/>
    </sheetView>
  </sheetViews>
  <sheetFormatPr defaultColWidth="9.33203125" defaultRowHeight="13.2"/>
  <cols>
    <col min="1" max="1" width="12.6640625" style="1154" bestFit="1" customWidth="1"/>
    <col min="2" max="2" width="2.33203125" style="1154" customWidth="1"/>
    <col min="3" max="3" width="8.88671875" style="1154" customWidth="1"/>
    <col min="4" max="4" width="65.44140625" style="1154" customWidth="1"/>
    <col min="5" max="6" width="15.5546875" style="1154" customWidth="1"/>
    <col min="7" max="7" width="15.5546875" style="1155" customWidth="1"/>
    <col min="8" max="16384" width="9.33203125" style="1154"/>
  </cols>
  <sheetData>
    <row r="1" spans="1:14" ht="40.5" customHeight="1">
      <c r="A1" s="1153" t="s">
        <v>321</v>
      </c>
    </row>
    <row r="2" spans="1:14" s="107" customFormat="1" ht="40.5" customHeight="1">
      <c r="A2" s="1156"/>
      <c r="B2" s="595"/>
      <c r="C2" s="1523" t="str">
        <f>+Índice!C56</f>
        <v>Quadro N7-34 - EEM - Balanço de energia elétrica da concessionária do transporte e distribuidor vinculado de energia elétrica na RAM</v>
      </c>
      <c r="D2" s="1523"/>
      <c r="E2" s="1523"/>
      <c r="F2" s="1523"/>
      <c r="G2" s="1523"/>
    </row>
    <row r="3" spans="1:14" s="107" customFormat="1" ht="15.75" customHeight="1">
      <c r="A3" s="595"/>
      <c r="B3" s="595"/>
      <c r="C3" s="1157"/>
      <c r="D3" s="1157"/>
      <c r="E3" s="1158"/>
      <c r="F3" s="1159"/>
      <c r="G3" s="1157"/>
    </row>
    <row r="4" spans="1:14" s="107" customFormat="1" ht="32.25" customHeight="1">
      <c r="A4" s="595"/>
      <c r="B4" s="595"/>
      <c r="C4" s="1527" t="s">
        <v>504</v>
      </c>
      <c r="D4" s="1527"/>
      <c r="E4" s="1160"/>
      <c r="F4" s="1161"/>
      <c r="G4" s="1162" t="s">
        <v>64</v>
      </c>
    </row>
    <row r="5" spans="1:14" s="107" customFormat="1" ht="49.5" customHeight="1">
      <c r="A5" s="595"/>
      <c r="B5" s="595"/>
      <c r="C5" s="1524" t="s">
        <v>65</v>
      </c>
      <c r="D5" s="1525"/>
      <c r="E5" s="1163" t="s">
        <v>66</v>
      </c>
      <c r="F5" s="1163" t="s">
        <v>67</v>
      </c>
      <c r="G5" s="1163" t="s">
        <v>68</v>
      </c>
    </row>
    <row r="6" spans="1:14" s="107" customFormat="1" ht="9.15" customHeight="1">
      <c r="A6" s="595"/>
      <c r="B6" s="595"/>
      <c r="C6" s="1164"/>
      <c r="D6" s="1164"/>
      <c r="E6" s="1164"/>
      <c r="F6" s="1164"/>
      <c r="G6" s="1165"/>
    </row>
    <row r="7" spans="1:14" s="107" customFormat="1" ht="15" customHeight="1">
      <c r="A7" s="595"/>
      <c r="B7" s="595"/>
      <c r="C7" s="1166">
        <v>1</v>
      </c>
      <c r="D7" s="1167" t="s">
        <v>688</v>
      </c>
      <c r="E7" s="1168"/>
      <c r="F7" s="1168"/>
      <c r="G7" s="1168"/>
      <c r="H7" s="1169"/>
    </row>
    <row r="8" spans="1:14" s="107" customFormat="1" ht="15" customHeight="1">
      <c r="A8" s="595"/>
      <c r="B8" s="595"/>
      <c r="C8" s="1170">
        <v>2</v>
      </c>
      <c r="D8" s="1152" t="s">
        <v>69</v>
      </c>
      <c r="E8" s="1171"/>
      <c r="F8" s="1171"/>
      <c r="G8" s="1172"/>
      <c r="I8" s="179"/>
      <c r="J8" s="179"/>
      <c r="K8" s="1173"/>
    </row>
    <row r="9" spans="1:14" s="107" customFormat="1" ht="15" customHeight="1">
      <c r="A9" s="595"/>
      <c r="B9" s="595"/>
      <c r="C9" s="1170">
        <v>3</v>
      </c>
      <c r="D9" s="1174" t="s">
        <v>70</v>
      </c>
      <c r="E9" s="1171"/>
      <c r="F9" s="1171"/>
      <c r="G9" s="1172"/>
    </row>
    <row r="10" spans="1:14" s="107" customFormat="1" ht="15" customHeight="1">
      <c r="A10" s="595"/>
      <c r="B10" s="595"/>
      <c r="C10" s="1170">
        <v>4</v>
      </c>
      <c r="D10" s="1174" t="s">
        <v>262</v>
      </c>
      <c r="E10" s="1171"/>
      <c r="F10" s="1171"/>
      <c r="G10" s="1172"/>
      <c r="I10" s="179"/>
      <c r="J10" s="179"/>
    </row>
    <row r="11" spans="1:14" s="107" customFormat="1" ht="15" customHeight="1">
      <c r="A11" s="595"/>
      <c r="B11" s="595"/>
      <c r="C11" s="1170">
        <v>5</v>
      </c>
      <c r="D11" s="1174" t="s">
        <v>71</v>
      </c>
      <c r="E11" s="1171"/>
      <c r="F11" s="1171"/>
      <c r="G11" s="1172"/>
    </row>
    <row r="12" spans="1:14" s="107" customFormat="1" ht="15" customHeight="1">
      <c r="A12" s="595"/>
      <c r="B12" s="595"/>
      <c r="C12" s="1170">
        <v>6</v>
      </c>
      <c r="D12" s="1175" t="s">
        <v>224</v>
      </c>
      <c r="E12" s="1171"/>
      <c r="F12" s="1171"/>
      <c r="G12" s="1172"/>
      <c r="M12" s="1176"/>
      <c r="N12" s="1176"/>
    </row>
    <row r="13" spans="1:14" s="107" customFormat="1" ht="15" customHeight="1">
      <c r="A13" s="595"/>
      <c r="B13" s="595"/>
      <c r="C13" s="1170">
        <v>7</v>
      </c>
      <c r="D13" s="1152" t="s">
        <v>72</v>
      </c>
      <c r="E13" s="1171"/>
      <c r="F13" s="1171"/>
      <c r="G13" s="1172"/>
      <c r="I13" s="1173"/>
      <c r="J13" s="1173"/>
      <c r="M13" s="1176"/>
      <c r="N13" s="1176"/>
    </row>
    <row r="14" spans="1:14" s="107" customFormat="1" ht="15" customHeight="1">
      <c r="A14" s="595"/>
      <c r="B14" s="595"/>
      <c r="C14" s="1170">
        <v>8</v>
      </c>
      <c r="D14" s="1152" t="s">
        <v>132</v>
      </c>
      <c r="E14" s="1171"/>
      <c r="F14" s="1171"/>
      <c r="G14" s="1172"/>
      <c r="M14" s="1176"/>
      <c r="N14" s="1176"/>
    </row>
    <row r="15" spans="1:14" s="107" customFormat="1" ht="15" customHeight="1">
      <c r="A15" s="595"/>
      <c r="B15" s="595"/>
      <c r="C15" s="1170">
        <v>9</v>
      </c>
      <c r="D15" s="1152" t="s">
        <v>73</v>
      </c>
      <c r="E15" s="1171"/>
      <c r="F15" s="1171"/>
      <c r="G15" s="1172"/>
      <c r="M15" s="1177"/>
      <c r="N15" s="1177"/>
    </row>
    <row r="16" spans="1:14" s="107" customFormat="1" ht="15" customHeight="1">
      <c r="A16" s="595"/>
      <c r="B16" s="595"/>
      <c r="C16" s="1170">
        <v>10</v>
      </c>
      <c r="D16" s="1152" t="s">
        <v>10</v>
      </c>
      <c r="E16" s="1171"/>
      <c r="F16" s="1171"/>
      <c r="G16" s="1172"/>
      <c r="M16" s="1177"/>
      <c r="N16" s="1177"/>
    </row>
    <row r="17" spans="1:16" s="107" customFormat="1" ht="15" customHeight="1">
      <c r="A17" s="595"/>
      <c r="B17" s="595"/>
      <c r="C17" s="1170">
        <v>11</v>
      </c>
      <c r="D17" s="1178" t="s">
        <v>74</v>
      </c>
      <c r="E17" s="1172"/>
      <c r="F17" s="1172"/>
      <c r="G17" s="1172"/>
      <c r="M17" s="1179"/>
      <c r="N17" s="1179"/>
      <c r="O17" s="1179"/>
      <c r="P17" s="1179"/>
    </row>
    <row r="18" spans="1:16" s="107" customFormat="1" ht="15" customHeight="1">
      <c r="A18" s="595"/>
      <c r="B18" s="595"/>
      <c r="C18" s="1170">
        <v>12</v>
      </c>
      <c r="D18" s="1178" t="s">
        <v>689</v>
      </c>
      <c r="E18" s="1172"/>
      <c r="F18" s="1172"/>
      <c r="G18" s="1172"/>
      <c r="I18" s="179"/>
      <c r="J18" s="179"/>
      <c r="M18" s="1180"/>
      <c r="N18" s="1180"/>
      <c r="O18" s="1180"/>
      <c r="P18" s="1180"/>
    </row>
    <row r="19" spans="1:16" s="107" customFormat="1" ht="15" customHeight="1">
      <c r="A19" s="595"/>
      <c r="B19" s="595"/>
      <c r="C19" s="1170">
        <v>13</v>
      </c>
      <c r="D19" s="1178" t="s">
        <v>690</v>
      </c>
      <c r="E19" s="1172"/>
      <c r="F19" s="1172"/>
      <c r="G19" s="1172"/>
      <c r="M19" s="1181"/>
      <c r="N19" s="1181"/>
      <c r="O19" s="1180"/>
      <c r="P19" s="1180"/>
    </row>
    <row r="20" spans="1:16" s="107" customFormat="1" ht="15" customHeight="1">
      <c r="A20" s="595"/>
      <c r="B20" s="595"/>
      <c r="C20" s="1170">
        <v>14</v>
      </c>
      <c r="D20" s="1152" t="s">
        <v>69</v>
      </c>
      <c r="E20" s="1171"/>
      <c r="F20" s="1171"/>
      <c r="G20" s="1172"/>
      <c r="I20" s="1173"/>
      <c r="J20" s="1173"/>
      <c r="M20" s="1180"/>
      <c r="N20" s="1180"/>
      <c r="O20" s="1180"/>
      <c r="P20" s="1180"/>
    </row>
    <row r="21" spans="1:16" s="107" customFormat="1" ht="15" customHeight="1">
      <c r="A21" s="595"/>
      <c r="B21" s="595"/>
      <c r="C21" s="1170">
        <v>15</v>
      </c>
      <c r="D21" s="1174" t="s">
        <v>70</v>
      </c>
      <c r="E21" s="1171"/>
      <c r="F21" s="1171"/>
      <c r="G21" s="1172"/>
      <c r="M21" s="1179"/>
      <c r="N21" s="1179"/>
      <c r="O21" s="1179"/>
      <c r="P21" s="1179"/>
    </row>
    <row r="22" spans="1:16" s="107" customFormat="1" ht="15" customHeight="1">
      <c r="A22" s="595"/>
      <c r="B22" s="595"/>
      <c r="C22" s="1170">
        <v>16</v>
      </c>
      <c r="D22" s="1174" t="s">
        <v>71</v>
      </c>
      <c r="E22" s="1171"/>
      <c r="F22" s="1171"/>
      <c r="G22" s="1172"/>
      <c r="M22" s="1180"/>
      <c r="N22" s="1180"/>
      <c r="O22" s="1180"/>
      <c r="P22" s="1180"/>
    </row>
    <row r="23" spans="1:16" s="107" customFormat="1" ht="15" customHeight="1">
      <c r="A23" s="595"/>
      <c r="B23" s="595"/>
      <c r="C23" s="1170">
        <v>17</v>
      </c>
      <c r="D23" s="1152" t="s">
        <v>72</v>
      </c>
      <c r="E23" s="1171"/>
      <c r="F23" s="1171"/>
      <c r="G23" s="1172"/>
      <c r="M23" s="1181"/>
      <c r="N23" s="1181"/>
      <c r="O23" s="1180"/>
      <c r="P23" s="1180"/>
    </row>
    <row r="24" spans="1:16" s="107" customFormat="1" ht="15" customHeight="1">
      <c r="A24" s="595"/>
      <c r="B24" s="595"/>
      <c r="C24" s="1170">
        <v>18</v>
      </c>
      <c r="D24" s="1152" t="s">
        <v>132</v>
      </c>
      <c r="E24" s="1171"/>
      <c r="F24" s="1171"/>
      <c r="G24" s="1172"/>
      <c r="M24" s="1180"/>
      <c r="N24" s="1180"/>
      <c r="O24" s="1180"/>
      <c r="P24" s="1180"/>
    </row>
    <row r="25" spans="1:16" s="107" customFormat="1" ht="15" customHeight="1">
      <c r="A25" s="595"/>
      <c r="B25" s="595"/>
      <c r="C25" s="1170">
        <v>19</v>
      </c>
      <c r="D25" s="1152" t="s">
        <v>73</v>
      </c>
      <c r="E25" s="1171"/>
      <c r="F25" s="1171"/>
      <c r="G25" s="1172"/>
    </row>
    <row r="26" spans="1:16" s="107" customFormat="1" ht="15" customHeight="1">
      <c r="A26" s="595"/>
      <c r="B26" s="595"/>
      <c r="C26" s="1170">
        <v>20</v>
      </c>
      <c r="D26" s="1152" t="s">
        <v>10</v>
      </c>
      <c r="E26" s="1171"/>
      <c r="F26" s="1171"/>
      <c r="G26" s="1172"/>
    </row>
    <row r="27" spans="1:16" s="107" customFormat="1" ht="15" customHeight="1">
      <c r="A27" s="595"/>
      <c r="B27" s="595"/>
      <c r="C27" s="1170">
        <v>21</v>
      </c>
      <c r="D27" s="1178" t="s">
        <v>691</v>
      </c>
      <c r="E27" s="1172"/>
      <c r="F27" s="1172"/>
      <c r="G27" s="1172"/>
    </row>
    <row r="28" spans="1:16" s="107" customFormat="1" ht="15" customHeight="1">
      <c r="A28" s="595"/>
      <c r="B28" s="595"/>
      <c r="C28" s="1170">
        <v>22</v>
      </c>
      <c r="D28" s="1152" t="s">
        <v>69</v>
      </c>
      <c r="E28" s="1171"/>
      <c r="F28" s="1171"/>
      <c r="G28" s="1172"/>
    </row>
    <row r="29" spans="1:16" s="107" customFormat="1" ht="15" customHeight="1">
      <c r="A29" s="595"/>
      <c r="B29" s="595"/>
      <c r="C29" s="1170">
        <v>23</v>
      </c>
      <c r="D29" s="1174" t="s">
        <v>70</v>
      </c>
      <c r="E29" s="1171"/>
      <c r="F29" s="1171"/>
      <c r="G29" s="1172"/>
    </row>
    <row r="30" spans="1:16" s="107" customFormat="1" ht="15" customHeight="1">
      <c r="A30" s="595"/>
      <c r="B30" s="595"/>
      <c r="C30" s="1170">
        <v>24</v>
      </c>
      <c r="D30" s="1174" t="s">
        <v>71</v>
      </c>
      <c r="E30" s="1171"/>
      <c r="F30" s="1171"/>
      <c r="G30" s="1172"/>
    </row>
    <row r="31" spans="1:16" s="107" customFormat="1" ht="15" customHeight="1">
      <c r="A31" s="595"/>
      <c r="B31" s="595"/>
      <c r="C31" s="1170">
        <v>25</v>
      </c>
      <c r="D31" s="1152" t="s">
        <v>72</v>
      </c>
      <c r="E31" s="1171"/>
      <c r="F31" s="1171"/>
      <c r="G31" s="1172"/>
    </row>
    <row r="32" spans="1:16" s="107" customFormat="1" ht="15" customHeight="1">
      <c r="A32" s="595"/>
      <c r="B32" s="595"/>
      <c r="C32" s="1170">
        <v>26</v>
      </c>
      <c r="D32" s="1152" t="s">
        <v>132</v>
      </c>
      <c r="E32" s="1171"/>
      <c r="F32" s="1171"/>
      <c r="G32" s="1172"/>
    </row>
    <row r="33" spans="1:11" s="107" customFormat="1" ht="15" customHeight="1">
      <c r="A33" s="595"/>
      <c r="B33" s="595"/>
      <c r="C33" s="1170">
        <v>27</v>
      </c>
      <c r="D33" s="1152" t="s">
        <v>73</v>
      </c>
      <c r="E33" s="1171"/>
      <c r="F33" s="1171"/>
      <c r="G33" s="1172"/>
      <c r="I33" s="1173"/>
      <c r="J33" s="1173"/>
    </row>
    <row r="34" spans="1:11" s="107" customFormat="1" ht="15" customHeight="1">
      <c r="A34" s="595"/>
      <c r="B34" s="595"/>
      <c r="C34" s="1170">
        <v>28</v>
      </c>
      <c r="D34" s="1152" t="s">
        <v>219</v>
      </c>
      <c r="E34" s="1171"/>
      <c r="F34" s="1171"/>
      <c r="G34" s="1172"/>
      <c r="I34" s="1173"/>
      <c r="J34" s="1173"/>
      <c r="K34" s="1173"/>
    </row>
    <row r="35" spans="1:11" s="107" customFormat="1" ht="15" customHeight="1">
      <c r="A35" s="595"/>
      <c r="B35" s="595"/>
      <c r="C35" s="1170">
        <v>29</v>
      </c>
      <c r="D35" s="1152" t="s">
        <v>133</v>
      </c>
      <c r="E35" s="1171"/>
      <c r="F35" s="1171"/>
      <c r="G35" s="1172"/>
    </row>
    <row r="36" spans="1:11" s="107" customFormat="1" ht="15" customHeight="1">
      <c r="A36" s="595"/>
      <c r="B36" s="595"/>
      <c r="C36" s="1170">
        <v>30</v>
      </c>
      <c r="D36" s="1152" t="s">
        <v>435</v>
      </c>
      <c r="E36" s="1171"/>
      <c r="F36" s="1171"/>
      <c r="G36" s="1172"/>
      <c r="I36" s="1173"/>
      <c r="J36" s="1173"/>
    </row>
    <row r="37" spans="1:11" s="107" customFormat="1" ht="15" customHeight="1">
      <c r="A37" s="595"/>
      <c r="B37" s="595"/>
      <c r="C37" s="1170">
        <v>31</v>
      </c>
      <c r="D37" s="1152" t="s">
        <v>10</v>
      </c>
      <c r="E37" s="1171"/>
      <c r="F37" s="1171"/>
      <c r="G37" s="1172"/>
      <c r="I37" s="1173"/>
      <c r="J37" s="1173"/>
      <c r="K37" s="1173"/>
    </row>
    <row r="38" spans="1:11" s="107" customFormat="1" ht="15" customHeight="1">
      <c r="A38" s="595"/>
      <c r="B38" s="595"/>
      <c r="C38" s="1170">
        <v>32</v>
      </c>
      <c r="D38" s="1178" t="s">
        <v>692</v>
      </c>
      <c r="E38" s="1171"/>
      <c r="F38" s="1171"/>
      <c r="G38" s="1172"/>
      <c r="I38" s="1173"/>
      <c r="J38" s="1173"/>
      <c r="K38" s="1173"/>
    </row>
    <row r="39" spans="1:11" s="107" customFormat="1" ht="15" customHeight="1">
      <c r="A39" s="595"/>
      <c r="B39" s="595"/>
      <c r="C39" s="1170">
        <v>33</v>
      </c>
      <c r="D39" s="1152" t="s">
        <v>69</v>
      </c>
      <c r="E39" s="1171"/>
      <c r="F39" s="1171"/>
      <c r="G39" s="1172"/>
    </row>
    <row r="40" spans="1:11" s="107" customFormat="1" ht="15" customHeight="1">
      <c r="A40" s="595"/>
      <c r="B40" s="595"/>
      <c r="C40" s="1170">
        <v>34</v>
      </c>
      <c r="D40" s="1174" t="s">
        <v>70</v>
      </c>
      <c r="E40" s="1171"/>
      <c r="F40" s="1171"/>
      <c r="G40" s="1172"/>
    </row>
    <row r="41" spans="1:11" s="107" customFormat="1" ht="15" customHeight="1">
      <c r="A41" s="595"/>
      <c r="B41" s="595"/>
      <c r="C41" s="1170">
        <v>35</v>
      </c>
      <c r="D41" s="1174" t="s">
        <v>71</v>
      </c>
      <c r="E41" s="1171"/>
      <c r="F41" s="1171"/>
      <c r="G41" s="1172"/>
    </row>
    <row r="42" spans="1:11" s="107" customFormat="1" ht="15" customHeight="1">
      <c r="A42" s="595"/>
      <c r="B42" s="595"/>
      <c r="C42" s="1170">
        <v>36</v>
      </c>
      <c r="D42" s="1152" t="s">
        <v>72</v>
      </c>
      <c r="E42" s="1171"/>
      <c r="F42" s="1171"/>
      <c r="G42" s="1172"/>
    </row>
    <row r="43" spans="1:11" s="107" customFormat="1" ht="15" customHeight="1">
      <c r="A43" s="595"/>
      <c r="B43" s="595"/>
      <c r="C43" s="1170">
        <v>37</v>
      </c>
      <c r="D43" s="1152" t="s">
        <v>132</v>
      </c>
      <c r="E43" s="1171"/>
      <c r="F43" s="1171"/>
      <c r="G43" s="1172"/>
    </row>
    <row r="44" spans="1:11" s="107" customFormat="1" ht="15" customHeight="1">
      <c r="A44" s="595"/>
      <c r="B44" s="595"/>
      <c r="C44" s="1170">
        <v>38</v>
      </c>
      <c r="D44" s="1152" t="s">
        <v>73</v>
      </c>
      <c r="E44" s="1171"/>
      <c r="F44" s="1171"/>
      <c r="G44" s="1172"/>
    </row>
    <row r="45" spans="1:11" s="107" customFormat="1" ht="15" customHeight="1">
      <c r="A45" s="595"/>
      <c r="B45" s="595"/>
      <c r="C45" s="1170">
        <v>39</v>
      </c>
      <c r="D45" s="1152" t="s">
        <v>10</v>
      </c>
      <c r="E45" s="1171"/>
      <c r="F45" s="1171"/>
      <c r="G45" s="1172"/>
    </row>
    <row r="46" spans="1:11" s="107" customFormat="1" ht="15" customHeight="1">
      <c r="A46" s="595"/>
      <c r="B46" s="595"/>
      <c r="C46" s="1170">
        <v>40</v>
      </c>
      <c r="D46" s="1182" t="s">
        <v>693</v>
      </c>
      <c r="E46" s="1171"/>
      <c r="F46" s="1171"/>
      <c r="G46" s="1172"/>
    </row>
    <row r="47" spans="1:11" s="107" customFormat="1" ht="15" customHeight="1">
      <c r="A47" s="595"/>
      <c r="B47" s="595"/>
      <c r="C47" s="1170">
        <v>41</v>
      </c>
      <c r="D47" s="1182" t="s">
        <v>694</v>
      </c>
      <c r="E47" s="1171"/>
      <c r="F47" s="1171"/>
      <c r="G47" s="1172"/>
    </row>
    <row r="48" spans="1:11" s="107" customFormat="1" ht="15" customHeight="1">
      <c r="A48" s="595"/>
      <c r="B48" s="595"/>
      <c r="C48" s="1170">
        <v>42</v>
      </c>
      <c r="D48" s="1182" t="s">
        <v>695</v>
      </c>
      <c r="E48" s="1171"/>
      <c r="F48" s="1171"/>
      <c r="G48" s="1172"/>
    </row>
    <row r="49" spans="1:11" s="107" customFormat="1" ht="15" customHeight="1">
      <c r="A49" s="595"/>
      <c r="B49" s="595"/>
      <c r="C49" s="1170">
        <v>43</v>
      </c>
      <c r="D49" s="550" t="s">
        <v>696</v>
      </c>
      <c r="E49" s="1183"/>
      <c r="F49" s="1183"/>
      <c r="G49" s="1183"/>
    </row>
    <row r="50" spans="1:11" s="107" customFormat="1" ht="15" customHeight="1">
      <c r="A50" s="595"/>
      <c r="B50" s="595"/>
      <c r="C50" s="1170">
        <v>44</v>
      </c>
      <c r="D50" s="1184" t="s">
        <v>697</v>
      </c>
      <c r="E50" s="1171"/>
      <c r="F50" s="1171"/>
      <c r="G50" s="1172"/>
    </row>
    <row r="51" spans="1:11" s="107" customFormat="1" ht="15" customHeight="1">
      <c r="A51" s="595"/>
      <c r="B51" s="595"/>
      <c r="C51" s="1170">
        <v>45</v>
      </c>
      <c r="D51" s="550" t="s">
        <v>698</v>
      </c>
      <c r="E51" s="1183"/>
      <c r="F51" s="1183"/>
      <c r="G51" s="1183"/>
    </row>
    <row r="52" spans="1:11" s="107" customFormat="1" ht="15" customHeight="1">
      <c r="A52" s="595"/>
      <c r="B52" s="595"/>
      <c r="C52" s="1170">
        <v>46</v>
      </c>
      <c r="D52" s="1178" t="s">
        <v>75</v>
      </c>
      <c r="E52" s="1172"/>
      <c r="F52" s="1172"/>
      <c r="G52" s="1172"/>
      <c r="I52" s="1173"/>
      <c r="J52" s="1173"/>
      <c r="K52" s="1173"/>
    </row>
    <row r="53" spans="1:11" s="107" customFormat="1" ht="15" customHeight="1">
      <c r="A53" s="595"/>
      <c r="B53" s="595"/>
      <c r="C53" s="1170">
        <v>47</v>
      </c>
      <c r="D53" s="1178" t="s">
        <v>76</v>
      </c>
      <c r="E53" s="1171"/>
      <c r="F53" s="1171"/>
      <c r="G53" s="1172"/>
    </row>
    <row r="54" spans="1:11" s="107" customFormat="1" ht="15" customHeight="1">
      <c r="A54" s="595"/>
      <c r="B54" s="595"/>
      <c r="C54" s="1170">
        <v>48</v>
      </c>
      <c r="D54" s="1178" t="s">
        <v>77</v>
      </c>
      <c r="E54" s="1171"/>
      <c r="F54" s="1171"/>
      <c r="G54" s="1172"/>
    </row>
    <row r="55" spans="1:11" s="107" customFormat="1" ht="15" customHeight="1">
      <c r="A55" s="595"/>
      <c r="B55" s="595"/>
      <c r="C55" s="1170">
        <v>49</v>
      </c>
      <c r="D55" s="1152" t="s">
        <v>320</v>
      </c>
      <c r="E55" s="1171"/>
      <c r="F55" s="1171"/>
      <c r="G55" s="1172"/>
    </row>
    <row r="56" spans="1:11" s="107" customFormat="1" ht="15" customHeight="1">
      <c r="A56" s="595"/>
      <c r="B56" s="595"/>
      <c r="C56" s="1170">
        <v>50</v>
      </c>
      <c r="D56" s="1178" t="s">
        <v>687</v>
      </c>
      <c r="E56" s="1172"/>
      <c r="F56" s="1172"/>
      <c r="G56" s="1172"/>
    </row>
    <row r="57" spans="1:11" s="107" customFormat="1" ht="15" customHeight="1">
      <c r="A57" s="595"/>
      <c r="B57" s="595"/>
      <c r="C57" s="1170">
        <v>51</v>
      </c>
      <c r="D57" s="1174" t="s">
        <v>491</v>
      </c>
      <c r="E57" s="1171"/>
      <c r="F57" s="1171"/>
      <c r="G57" s="1172"/>
    </row>
    <row r="58" spans="1:11" s="107" customFormat="1" ht="15" customHeight="1">
      <c r="A58" s="595"/>
      <c r="B58" s="595"/>
      <c r="C58" s="1170">
        <v>52</v>
      </c>
      <c r="D58" s="1174" t="s">
        <v>490</v>
      </c>
      <c r="E58" s="1171"/>
      <c r="F58" s="1171"/>
      <c r="G58" s="1172"/>
    </row>
    <row r="59" spans="1:11" s="107" customFormat="1" ht="15" customHeight="1">
      <c r="A59" s="595"/>
      <c r="B59" s="595"/>
      <c r="C59" s="1170">
        <v>53</v>
      </c>
      <c r="D59" s="1174" t="s">
        <v>225</v>
      </c>
      <c r="E59" s="1171"/>
      <c r="F59" s="1171"/>
      <c r="G59" s="1172"/>
    </row>
    <row r="60" spans="1:11" s="107" customFormat="1" ht="15" customHeight="1">
      <c r="A60" s="595"/>
      <c r="B60" s="595"/>
      <c r="C60" s="1170">
        <v>54</v>
      </c>
      <c r="D60" s="1174" t="s">
        <v>506</v>
      </c>
      <c r="E60" s="1171"/>
      <c r="F60" s="1171"/>
      <c r="G60" s="1172"/>
    </row>
    <row r="61" spans="1:11" s="107" customFormat="1" ht="15" customHeight="1">
      <c r="A61" s="595"/>
      <c r="B61" s="595"/>
      <c r="C61" s="1170">
        <v>55</v>
      </c>
      <c r="D61" s="1174" t="s">
        <v>505</v>
      </c>
      <c r="E61" s="1171"/>
      <c r="F61" s="1171"/>
      <c r="G61" s="1172"/>
    </row>
    <row r="62" spans="1:11" s="107" customFormat="1" ht="15" customHeight="1">
      <c r="A62" s="595"/>
      <c r="B62" s="595"/>
      <c r="C62" s="1170">
        <v>56</v>
      </c>
      <c r="D62" s="1167" t="s">
        <v>702</v>
      </c>
      <c r="E62" s="1218"/>
      <c r="F62" s="1218"/>
      <c r="G62" s="1168"/>
    </row>
    <row r="63" spans="1:11" s="107" customFormat="1" ht="15" customHeight="1">
      <c r="A63" s="595"/>
      <c r="B63" s="595"/>
      <c r="C63" s="1170">
        <v>57</v>
      </c>
      <c r="D63" s="1174" t="s">
        <v>491</v>
      </c>
      <c r="E63" s="1171"/>
      <c r="F63" s="1171"/>
      <c r="G63" s="1172"/>
    </row>
    <row r="64" spans="1:11" s="107" customFormat="1" ht="15" customHeight="1">
      <c r="A64" s="595"/>
      <c r="B64" s="595"/>
      <c r="C64" s="1170">
        <v>58</v>
      </c>
      <c r="D64" s="1174" t="s">
        <v>490</v>
      </c>
      <c r="E64" s="1171"/>
      <c r="F64" s="1171"/>
      <c r="G64" s="1172"/>
      <c r="I64" s="1173"/>
      <c r="J64" s="1173"/>
      <c r="K64" s="1173"/>
    </row>
    <row r="65" spans="1:22" s="107" customFormat="1" ht="15" customHeight="1">
      <c r="A65" s="597"/>
      <c r="B65" s="597"/>
      <c r="C65" s="1170">
        <v>59</v>
      </c>
      <c r="D65" s="1219" t="s">
        <v>78</v>
      </c>
      <c r="E65" s="1220"/>
      <c r="F65" s="1220"/>
      <c r="G65" s="1221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</row>
    <row r="66" spans="1:22" s="107" customFormat="1" ht="15" customHeight="1">
      <c r="A66" s="597"/>
      <c r="B66" s="597"/>
      <c r="C66" s="1185">
        <v>60</v>
      </c>
      <c r="D66" s="550" t="s">
        <v>699</v>
      </c>
      <c r="E66" s="1183"/>
      <c r="F66" s="1183"/>
      <c r="G66" s="1183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</row>
    <row r="67" spans="1:22" s="107" customFormat="1" ht="15" customHeight="1">
      <c r="A67" s="597"/>
      <c r="B67" s="597"/>
      <c r="C67" s="89"/>
      <c r="D67" s="1186"/>
      <c r="E67" s="1187"/>
      <c r="F67" s="1187"/>
      <c r="G67" s="1188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</row>
    <row r="68" spans="1:22" s="107" customFormat="1" ht="15" customHeight="1">
      <c r="A68" s="597"/>
      <c r="B68" s="597"/>
      <c r="C68" s="94">
        <v>61</v>
      </c>
      <c r="D68" s="550" t="s">
        <v>700</v>
      </c>
      <c r="E68" s="1183"/>
      <c r="F68" s="1183"/>
      <c r="G68" s="1183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</row>
    <row r="69" spans="1:22" s="107" customFormat="1" ht="30.6" customHeight="1">
      <c r="A69" s="595"/>
      <c r="B69" s="595"/>
      <c r="C69" s="1528" t="s">
        <v>701</v>
      </c>
      <c r="D69" s="1528"/>
      <c r="E69" s="1528"/>
      <c r="F69" s="1528"/>
      <c r="G69" s="1528"/>
    </row>
    <row r="70" spans="1:22" s="107" customFormat="1">
      <c r="A70" s="595"/>
      <c r="B70" s="595"/>
      <c r="C70" s="1236" t="s">
        <v>790</v>
      </c>
      <c r="D70" s="1189"/>
      <c r="E70" s="1189"/>
      <c r="F70" s="1189"/>
      <c r="G70" s="1190"/>
    </row>
    <row r="71" spans="1:22" s="107" customFormat="1" ht="32.25" customHeight="1">
      <c r="A71" s="595"/>
      <c r="B71" s="595"/>
      <c r="C71" s="1157"/>
      <c r="D71" s="1157"/>
      <c r="E71" s="1157"/>
      <c r="F71" s="1157"/>
      <c r="G71" s="1157"/>
    </row>
    <row r="72" spans="1:22" s="107" customFormat="1" ht="49.5" customHeight="1">
      <c r="A72" s="595"/>
      <c r="B72" s="595"/>
      <c r="C72" s="1529" t="s">
        <v>257</v>
      </c>
      <c r="D72" s="1527"/>
      <c r="E72" s="1162"/>
      <c r="F72" s="1162"/>
      <c r="G72" s="1162" t="s">
        <v>64</v>
      </c>
    </row>
    <row r="73" spans="1:22" s="107" customFormat="1" ht="31.95" customHeight="1">
      <c r="A73" s="595"/>
      <c r="B73" s="595"/>
      <c r="C73" s="1524" t="s">
        <v>65</v>
      </c>
      <c r="D73" s="1525"/>
      <c r="E73" s="1163" t="s">
        <v>66</v>
      </c>
      <c r="F73" s="1163" t="s">
        <v>67</v>
      </c>
      <c r="G73" s="1163" t="s">
        <v>68</v>
      </c>
    </row>
    <row r="74" spans="1:22" s="107" customFormat="1" ht="15" customHeight="1">
      <c r="A74" s="595"/>
      <c r="B74" s="595"/>
      <c r="C74" s="1164"/>
      <c r="D74" s="1164"/>
      <c r="E74" s="1164"/>
      <c r="F74" s="1164"/>
      <c r="G74" s="1165"/>
    </row>
    <row r="75" spans="1:22" s="107" customFormat="1" ht="15" customHeight="1">
      <c r="A75" s="595"/>
      <c r="B75" s="595"/>
      <c r="C75" s="1166">
        <v>1</v>
      </c>
      <c r="D75" s="1167" t="s">
        <v>688</v>
      </c>
      <c r="E75" s="1168"/>
      <c r="F75" s="1168"/>
      <c r="G75" s="1168"/>
    </row>
    <row r="76" spans="1:22" s="107" customFormat="1" ht="15" customHeight="1">
      <c r="A76" s="595"/>
      <c r="B76" s="595"/>
      <c r="C76" s="1170">
        <v>2</v>
      </c>
      <c r="D76" s="1152" t="s">
        <v>69</v>
      </c>
      <c r="E76" s="1171"/>
      <c r="F76" s="1171"/>
      <c r="G76" s="1172"/>
      <c r="H76" s="1169"/>
    </row>
    <row r="77" spans="1:22" s="107" customFormat="1" ht="15" customHeight="1">
      <c r="A77" s="595"/>
      <c r="B77" s="595"/>
      <c r="C77" s="1170">
        <v>3</v>
      </c>
      <c r="D77" s="1174" t="s">
        <v>70</v>
      </c>
      <c r="E77" s="1171"/>
      <c r="F77" s="1171"/>
      <c r="G77" s="1172"/>
    </row>
    <row r="78" spans="1:22" s="107" customFormat="1" ht="15" customHeight="1">
      <c r="A78" s="595"/>
      <c r="B78" s="595"/>
      <c r="C78" s="1170">
        <v>4</v>
      </c>
      <c r="D78" s="1174" t="s">
        <v>262</v>
      </c>
      <c r="E78" s="1171"/>
      <c r="F78" s="1171"/>
      <c r="G78" s="1172"/>
    </row>
    <row r="79" spans="1:22" s="107" customFormat="1">
      <c r="A79" s="595"/>
      <c r="B79" s="595"/>
      <c r="C79" s="1170">
        <v>5</v>
      </c>
      <c r="D79" s="1174" t="s">
        <v>71</v>
      </c>
      <c r="E79" s="1171"/>
      <c r="F79" s="1171"/>
      <c r="G79" s="1172"/>
    </row>
    <row r="80" spans="1:22" s="107" customFormat="1" ht="15" customHeight="1">
      <c r="A80" s="595"/>
      <c r="B80" s="595"/>
      <c r="C80" s="1170">
        <v>6</v>
      </c>
      <c r="D80" s="1175" t="s">
        <v>224</v>
      </c>
      <c r="E80" s="1171"/>
      <c r="F80" s="1171"/>
      <c r="G80" s="1172"/>
    </row>
    <row r="81" spans="1:7" s="107" customFormat="1" ht="15" customHeight="1">
      <c r="A81" s="595"/>
      <c r="B81" s="595"/>
      <c r="C81" s="1170">
        <v>7</v>
      </c>
      <c r="D81" s="1152" t="s">
        <v>72</v>
      </c>
      <c r="E81" s="1171"/>
      <c r="F81" s="1171"/>
      <c r="G81" s="1172"/>
    </row>
    <row r="82" spans="1:7" s="107" customFormat="1" ht="15" customHeight="1">
      <c r="A82" s="595"/>
      <c r="B82" s="595"/>
      <c r="C82" s="1170">
        <v>8</v>
      </c>
      <c r="D82" s="1152" t="s">
        <v>132</v>
      </c>
      <c r="E82" s="1171"/>
      <c r="F82" s="1171"/>
      <c r="G82" s="1172"/>
    </row>
    <row r="83" spans="1:7" s="107" customFormat="1" ht="15" customHeight="1">
      <c r="A83" s="595"/>
      <c r="B83" s="595"/>
      <c r="C83" s="1170">
        <v>9</v>
      </c>
      <c r="D83" s="1152" t="s">
        <v>73</v>
      </c>
      <c r="E83" s="1171"/>
      <c r="F83" s="1171"/>
      <c r="G83" s="1172"/>
    </row>
    <row r="84" spans="1:7" s="107" customFormat="1" ht="15" customHeight="1">
      <c r="A84" s="595"/>
      <c r="B84" s="595"/>
      <c r="C84" s="1170">
        <v>10</v>
      </c>
      <c r="D84" s="1152" t="s">
        <v>10</v>
      </c>
      <c r="E84" s="1171"/>
      <c r="F84" s="1171"/>
      <c r="G84" s="1172"/>
    </row>
    <row r="85" spans="1:7" s="107" customFormat="1" ht="15" customHeight="1">
      <c r="A85" s="595"/>
      <c r="B85" s="595"/>
      <c r="C85" s="1170">
        <v>11</v>
      </c>
      <c r="D85" s="1178" t="s">
        <v>74</v>
      </c>
      <c r="E85" s="1172"/>
      <c r="F85" s="1172"/>
      <c r="G85" s="1172"/>
    </row>
    <row r="86" spans="1:7" s="107" customFormat="1" ht="15" customHeight="1">
      <c r="A86" s="595"/>
      <c r="B86" s="595"/>
      <c r="C86" s="1170">
        <v>12</v>
      </c>
      <c r="D86" s="1178" t="s">
        <v>689</v>
      </c>
      <c r="E86" s="1172"/>
      <c r="F86" s="1172"/>
      <c r="G86" s="1172"/>
    </row>
    <row r="87" spans="1:7" s="107" customFormat="1" ht="15" customHeight="1">
      <c r="A87" s="595"/>
      <c r="B87" s="595"/>
      <c r="C87" s="1170">
        <v>13</v>
      </c>
      <c r="D87" s="1178" t="s">
        <v>690</v>
      </c>
      <c r="E87" s="1172"/>
      <c r="F87" s="1172"/>
      <c r="G87" s="1172"/>
    </row>
    <row r="88" spans="1:7" s="107" customFormat="1">
      <c r="A88" s="595"/>
      <c r="B88" s="595"/>
      <c r="C88" s="1170">
        <v>14</v>
      </c>
      <c r="D88" s="1152" t="s">
        <v>69</v>
      </c>
      <c r="E88" s="1171"/>
      <c r="F88" s="1171"/>
      <c r="G88" s="1172"/>
    </row>
    <row r="89" spans="1:7" s="107" customFormat="1" ht="18.75" customHeight="1">
      <c r="A89" s="595"/>
      <c r="B89" s="595"/>
      <c r="C89" s="1170">
        <v>15</v>
      </c>
      <c r="D89" s="1174" t="s">
        <v>70</v>
      </c>
      <c r="E89" s="1171"/>
      <c r="F89" s="1171"/>
      <c r="G89" s="1172"/>
    </row>
    <row r="90" spans="1:7" s="107" customFormat="1" ht="15" customHeight="1">
      <c r="A90" s="595"/>
      <c r="B90" s="595"/>
      <c r="C90" s="1170">
        <v>16</v>
      </c>
      <c r="D90" s="1174" t="s">
        <v>71</v>
      </c>
      <c r="E90" s="1171"/>
      <c r="F90" s="1171"/>
      <c r="G90" s="1172"/>
    </row>
    <row r="91" spans="1:7" s="107" customFormat="1" ht="15" customHeight="1">
      <c r="A91" s="595"/>
      <c r="B91" s="595"/>
      <c r="C91" s="1170">
        <v>17</v>
      </c>
      <c r="D91" s="1152" t="s">
        <v>72</v>
      </c>
      <c r="E91" s="1171"/>
      <c r="F91" s="1171"/>
      <c r="G91" s="1172"/>
    </row>
    <row r="92" spans="1:7" s="107" customFormat="1" ht="15" customHeight="1">
      <c r="A92" s="595"/>
      <c r="B92" s="595"/>
      <c r="C92" s="1170">
        <v>18</v>
      </c>
      <c r="D92" s="1152" t="s">
        <v>132</v>
      </c>
      <c r="E92" s="1171"/>
      <c r="F92" s="1171"/>
      <c r="G92" s="1172"/>
    </row>
    <row r="93" spans="1:7" s="107" customFormat="1" ht="15" customHeight="1">
      <c r="A93" s="595"/>
      <c r="B93" s="595"/>
      <c r="C93" s="1170">
        <v>19</v>
      </c>
      <c r="D93" s="1152" t="s">
        <v>73</v>
      </c>
      <c r="E93" s="1171"/>
      <c r="F93" s="1171"/>
      <c r="G93" s="1172"/>
    </row>
    <row r="94" spans="1:7" s="107" customFormat="1" ht="15" customHeight="1">
      <c r="A94" s="595"/>
      <c r="B94" s="595"/>
      <c r="C94" s="1170">
        <v>20</v>
      </c>
      <c r="D94" s="1152" t="s">
        <v>10</v>
      </c>
      <c r="E94" s="1171"/>
      <c r="F94" s="1171"/>
      <c r="G94" s="1172"/>
    </row>
    <row r="95" spans="1:7" s="107" customFormat="1" ht="15" customHeight="1">
      <c r="A95" s="595"/>
      <c r="B95" s="595"/>
      <c r="C95" s="1170">
        <v>21</v>
      </c>
      <c r="D95" s="1178" t="s">
        <v>691</v>
      </c>
      <c r="E95" s="1172"/>
      <c r="F95" s="1172"/>
      <c r="G95" s="1172"/>
    </row>
    <row r="96" spans="1:7" s="107" customFormat="1" ht="15" customHeight="1">
      <c r="A96" s="595"/>
      <c r="B96" s="595"/>
      <c r="C96" s="1170">
        <v>22</v>
      </c>
      <c r="D96" s="1152" t="s">
        <v>69</v>
      </c>
      <c r="E96" s="1171"/>
      <c r="F96" s="1171"/>
      <c r="G96" s="1172"/>
    </row>
    <row r="97" spans="1:7" s="107" customFormat="1">
      <c r="A97" s="595"/>
      <c r="B97" s="595"/>
      <c r="C97" s="1170">
        <v>23</v>
      </c>
      <c r="D97" s="1174" t="s">
        <v>70</v>
      </c>
      <c r="E97" s="1171"/>
      <c r="F97" s="1171"/>
      <c r="G97" s="1172"/>
    </row>
    <row r="98" spans="1:7" s="107" customFormat="1">
      <c r="A98" s="595"/>
      <c r="B98" s="595"/>
      <c r="C98" s="1170">
        <v>24</v>
      </c>
      <c r="D98" s="1174" t="s">
        <v>71</v>
      </c>
      <c r="E98" s="1171"/>
      <c r="F98" s="1171"/>
      <c r="G98" s="1172"/>
    </row>
    <row r="99" spans="1:7" s="107" customFormat="1" ht="15" customHeight="1">
      <c r="A99" s="595"/>
      <c r="B99" s="595"/>
      <c r="C99" s="1170">
        <v>25</v>
      </c>
      <c r="D99" s="1152" t="s">
        <v>72</v>
      </c>
      <c r="E99" s="1171"/>
      <c r="F99" s="1171"/>
      <c r="G99" s="1172"/>
    </row>
    <row r="100" spans="1:7" s="107" customFormat="1" ht="15" customHeight="1">
      <c r="A100" s="595"/>
      <c r="B100" s="595"/>
      <c r="C100" s="1170">
        <v>26</v>
      </c>
      <c r="D100" s="1152" t="s">
        <v>132</v>
      </c>
      <c r="E100" s="1171"/>
      <c r="F100" s="1171"/>
      <c r="G100" s="1172"/>
    </row>
    <row r="101" spans="1:7" s="107" customFormat="1" ht="15" customHeight="1">
      <c r="A101" s="595"/>
      <c r="B101" s="595"/>
      <c r="C101" s="1170">
        <v>27</v>
      </c>
      <c r="D101" s="1152" t="s">
        <v>73</v>
      </c>
      <c r="E101" s="1171"/>
      <c r="F101" s="1171"/>
      <c r="G101" s="1172"/>
    </row>
    <row r="102" spans="1:7" s="107" customFormat="1" ht="15" customHeight="1">
      <c r="A102" s="595"/>
      <c r="B102" s="595"/>
      <c r="C102" s="1170">
        <v>28</v>
      </c>
      <c r="D102" s="1152" t="s">
        <v>219</v>
      </c>
      <c r="E102" s="1171"/>
      <c r="F102" s="1171"/>
      <c r="G102" s="1172"/>
    </row>
    <row r="103" spans="1:7" s="107" customFormat="1" ht="15" customHeight="1">
      <c r="A103" s="595"/>
      <c r="B103" s="595"/>
      <c r="C103" s="1170">
        <v>29</v>
      </c>
      <c r="D103" s="1152" t="s">
        <v>133</v>
      </c>
      <c r="E103" s="1171"/>
      <c r="F103" s="1171"/>
      <c r="G103" s="1172"/>
    </row>
    <row r="104" spans="1:7" s="107" customFormat="1" ht="15" customHeight="1">
      <c r="A104" s="595"/>
      <c r="B104" s="595"/>
      <c r="C104" s="1170">
        <v>30</v>
      </c>
      <c r="D104" s="1152" t="s">
        <v>435</v>
      </c>
      <c r="E104" s="1171"/>
      <c r="F104" s="1171"/>
      <c r="G104" s="1172"/>
    </row>
    <row r="105" spans="1:7" s="107" customFormat="1" ht="15" customHeight="1">
      <c r="A105" s="595"/>
      <c r="B105" s="595"/>
      <c r="C105" s="1170">
        <v>31</v>
      </c>
      <c r="D105" s="1152" t="s">
        <v>10</v>
      </c>
      <c r="E105" s="1171"/>
      <c r="F105" s="1171"/>
      <c r="G105" s="1172"/>
    </row>
    <row r="106" spans="1:7" s="107" customFormat="1" ht="15" customHeight="1">
      <c r="A106" s="595"/>
      <c r="B106" s="595"/>
      <c r="C106" s="1170">
        <v>32</v>
      </c>
      <c r="D106" s="1178" t="s">
        <v>692</v>
      </c>
      <c r="E106" s="1171"/>
      <c r="F106" s="1171"/>
      <c r="G106" s="1172"/>
    </row>
    <row r="107" spans="1:7" s="107" customFormat="1">
      <c r="A107" s="595"/>
      <c r="B107" s="595"/>
      <c r="C107" s="1170">
        <v>33</v>
      </c>
      <c r="D107" s="1152" t="s">
        <v>69</v>
      </c>
      <c r="E107" s="1171"/>
      <c r="F107" s="1171"/>
      <c r="G107" s="1172"/>
    </row>
    <row r="108" spans="1:7" s="107" customFormat="1">
      <c r="A108" s="595"/>
      <c r="B108" s="595"/>
      <c r="C108" s="1170">
        <v>34</v>
      </c>
      <c r="D108" s="1174" t="s">
        <v>70</v>
      </c>
      <c r="E108" s="1171"/>
      <c r="F108" s="1171"/>
      <c r="G108" s="1172"/>
    </row>
    <row r="109" spans="1:7" s="107" customFormat="1" ht="15" customHeight="1">
      <c r="A109" s="595"/>
      <c r="B109" s="595"/>
      <c r="C109" s="1170">
        <v>35</v>
      </c>
      <c r="D109" s="1174" t="s">
        <v>71</v>
      </c>
      <c r="E109" s="1171"/>
      <c r="F109" s="1171"/>
      <c r="G109" s="1172"/>
    </row>
    <row r="110" spans="1:7" s="107" customFormat="1">
      <c r="A110" s="595"/>
      <c r="B110" s="595"/>
      <c r="C110" s="1170">
        <v>36</v>
      </c>
      <c r="D110" s="1152" t="s">
        <v>72</v>
      </c>
      <c r="E110" s="1171"/>
      <c r="F110" s="1171"/>
      <c r="G110" s="1172"/>
    </row>
    <row r="111" spans="1:7" s="107" customFormat="1">
      <c r="A111" s="595"/>
      <c r="B111" s="595"/>
      <c r="C111" s="1170">
        <v>37</v>
      </c>
      <c r="D111" s="1152" t="s">
        <v>132</v>
      </c>
      <c r="E111" s="1171"/>
      <c r="F111" s="1171"/>
      <c r="G111" s="1172"/>
    </row>
    <row r="112" spans="1:7" s="107" customFormat="1" ht="15" customHeight="1">
      <c r="A112" s="595"/>
      <c r="B112" s="595"/>
      <c r="C112" s="1170">
        <v>38</v>
      </c>
      <c r="D112" s="1152" t="s">
        <v>73</v>
      </c>
      <c r="E112" s="1171"/>
      <c r="F112" s="1171"/>
      <c r="G112" s="1172"/>
    </row>
    <row r="113" spans="1:7" s="107" customFormat="1" ht="15" customHeight="1">
      <c r="A113" s="595"/>
      <c r="B113" s="595"/>
      <c r="C113" s="1170">
        <v>39</v>
      </c>
      <c r="D113" s="1152" t="s">
        <v>10</v>
      </c>
      <c r="E113" s="1171"/>
      <c r="F113" s="1171"/>
      <c r="G113" s="1172"/>
    </row>
    <row r="114" spans="1:7" s="107" customFormat="1">
      <c r="A114" s="595"/>
      <c r="B114" s="595"/>
      <c r="C114" s="1170">
        <v>40</v>
      </c>
      <c r="D114" s="1182" t="s">
        <v>693</v>
      </c>
      <c r="E114" s="1171"/>
      <c r="F114" s="1171"/>
      <c r="G114" s="1172"/>
    </row>
    <row r="115" spans="1:7" s="107" customFormat="1">
      <c r="A115" s="595"/>
      <c r="B115" s="595"/>
      <c r="C115" s="1170">
        <v>41</v>
      </c>
      <c r="D115" s="1182" t="s">
        <v>694</v>
      </c>
      <c r="E115" s="1171"/>
      <c r="F115" s="1171"/>
      <c r="G115" s="1172"/>
    </row>
    <row r="116" spans="1:7" s="107" customFormat="1">
      <c r="A116" s="595"/>
      <c r="B116" s="595"/>
      <c r="C116" s="1170">
        <v>42</v>
      </c>
      <c r="D116" s="1182" t="s">
        <v>695</v>
      </c>
      <c r="E116" s="1171"/>
      <c r="F116" s="1171"/>
      <c r="G116" s="1172"/>
    </row>
    <row r="117" spans="1:7" s="107" customFormat="1" ht="15" customHeight="1">
      <c r="A117" s="595"/>
      <c r="B117" s="595"/>
      <c r="C117" s="1170">
        <v>43</v>
      </c>
      <c r="D117" s="550" t="s">
        <v>696</v>
      </c>
      <c r="E117" s="1183"/>
      <c r="F117" s="1183"/>
      <c r="G117" s="1183"/>
    </row>
    <row r="118" spans="1:7" s="107" customFormat="1" ht="15" customHeight="1">
      <c r="A118" s="595"/>
      <c r="B118" s="595"/>
      <c r="C118" s="1170">
        <v>44</v>
      </c>
      <c r="D118" s="1184" t="s">
        <v>697</v>
      </c>
      <c r="E118" s="1171"/>
      <c r="F118" s="1171"/>
      <c r="G118" s="1172"/>
    </row>
    <row r="119" spans="1:7" s="107" customFormat="1" ht="15" customHeight="1">
      <c r="A119" s="595"/>
      <c r="B119" s="595"/>
      <c r="C119" s="1170">
        <v>45</v>
      </c>
      <c r="D119" s="550" t="s">
        <v>698</v>
      </c>
      <c r="E119" s="1183"/>
      <c r="F119" s="1183"/>
      <c r="G119" s="1183"/>
    </row>
    <row r="120" spans="1:7" s="107" customFormat="1" ht="15" customHeight="1">
      <c r="A120" s="595"/>
      <c r="B120" s="595"/>
      <c r="C120" s="1170">
        <v>46</v>
      </c>
      <c r="D120" s="1178" t="s">
        <v>75</v>
      </c>
      <c r="E120" s="1172"/>
      <c r="F120" s="1172"/>
      <c r="G120" s="1172"/>
    </row>
    <row r="121" spans="1:7" s="107" customFormat="1" ht="15" customHeight="1">
      <c r="A121" s="595"/>
      <c r="B121" s="595"/>
      <c r="C121" s="1170">
        <v>47</v>
      </c>
      <c r="D121" s="1178" t="s">
        <v>76</v>
      </c>
      <c r="E121" s="1171"/>
      <c r="F121" s="1171"/>
      <c r="G121" s="1172"/>
    </row>
    <row r="122" spans="1:7" s="107" customFormat="1" ht="15" customHeight="1">
      <c r="A122" s="595"/>
      <c r="B122" s="595"/>
      <c r="C122" s="1170">
        <v>48</v>
      </c>
      <c r="D122" s="1178" t="s">
        <v>77</v>
      </c>
      <c r="E122" s="1171"/>
      <c r="F122" s="1171"/>
      <c r="G122" s="1172"/>
    </row>
    <row r="123" spans="1:7" s="107" customFormat="1">
      <c r="A123" s="595"/>
      <c r="B123" s="595"/>
      <c r="C123" s="1170">
        <v>49</v>
      </c>
      <c r="D123" s="1152" t="s">
        <v>320</v>
      </c>
      <c r="E123" s="1171"/>
      <c r="F123" s="1171"/>
      <c r="G123" s="1172"/>
    </row>
    <row r="124" spans="1:7" s="107" customFormat="1">
      <c r="A124" s="595"/>
      <c r="B124" s="595"/>
      <c r="C124" s="1170">
        <v>50</v>
      </c>
      <c r="D124" s="1178" t="s">
        <v>687</v>
      </c>
      <c r="E124" s="1172"/>
      <c r="F124" s="1172"/>
      <c r="G124" s="1172"/>
    </row>
    <row r="125" spans="1:7" s="107" customFormat="1">
      <c r="A125" s="595"/>
      <c r="B125" s="595"/>
      <c r="C125" s="1170">
        <v>51</v>
      </c>
      <c r="D125" s="1174" t="s">
        <v>491</v>
      </c>
      <c r="E125" s="1171"/>
      <c r="F125" s="1171"/>
      <c r="G125" s="1172"/>
    </row>
    <row r="126" spans="1:7" s="107" customFormat="1">
      <c r="A126" s="595"/>
      <c r="B126" s="595"/>
      <c r="C126" s="1170">
        <v>52</v>
      </c>
      <c r="D126" s="1174" t="s">
        <v>490</v>
      </c>
      <c r="E126" s="1171"/>
      <c r="F126" s="1171"/>
      <c r="G126" s="1172"/>
    </row>
    <row r="127" spans="1:7" s="107" customFormat="1">
      <c r="A127" s="595"/>
      <c r="B127" s="595"/>
      <c r="C127" s="1170">
        <v>53</v>
      </c>
      <c r="D127" s="1174" t="s">
        <v>225</v>
      </c>
      <c r="E127" s="1171"/>
      <c r="F127" s="1171"/>
      <c r="G127" s="1172"/>
    </row>
    <row r="128" spans="1:7" s="107" customFormat="1">
      <c r="A128" s="595"/>
      <c r="B128" s="595"/>
      <c r="C128" s="1170">
        <v>54</v>
      </c>
      <c r="D128" s="1174" t="s">
        <v>506</v>
      </c>
      <c r="E128" s="1171"/>
      <c r="F128" s="1171"/>
      <c r="G128" s="1172"/>
    </row>
    <row r="129" spans="1:22" s="107" customFormat="1">
      <c r="A129" s="595"/>
      <c r="B129" s="595"/>
      <c r="C129" s="1170">
        <v>55</v>
      </c>
      <c r="D129" s="1174" t="s">
        <v>505</v>
      </c>
      <c r="E129" s="1171"/>
      <c r="F129" s="1171"/>
      <c r="G129" s="1172"/>
    </row>
    <row r="130" spans="1:22" s="107" customFormat="1" ht="15.6">
      <c r="A130" s="595"/>
      <c r="B130" s="595"/>
      <c r="C130" s="1170">
        <v>56</v>
      </c>
      <c r="D130" s="1167" t="s">
        <v>702</v>
      </c>
      <c r="E130" s="1218"/>
      <c r="F130" s="1218"/>
      <c r="G130" s="1168"/>
    </row>
    <row r="131" spans="1:22" s="107" customFormat="1">
      <c r="A131" s="595"/>
      <c r="B131" s="595"/>
      <c r="C131" s="1170">
        <v>57</v>
      </c>
      <c r="D131" s="1174" t="s">
        <v>491</v>
      </c>
      <c r="E131" s="1171"/>
      <c r="F131" s="1171"/>
      <c r="G131" s="1172"/>
    </row>
    <row r="132" spans="1:22" s="107" customFormat="1">
      <c r="A132" s="597"/>
      <c r="B132" s="595"/>
      <c r="C132" s="1170">
        <v>58</v>
      </c>
      <c r="D132" s="1174" t="s">
        <v>490</v>
      </c>
      <c r="E132" s="1171"/>
      <c r="F132" s="1171"/>
      <c r="G132" s="1172"/>
    </row>
    <row r="133" spans="1:22" s="107" customFormat="1" ht="15" customHeight="1">
      <c r="A133" s="597"/>
      <c r="B133" s="597"/>
      <c r="C133" s="1170">
        <v>59</v>
      </c>
      <c r="D133" s="1219" t="s">
        <v>78</v>
      </c>
      <c r="E133" s="1220"/>
      <c r="F133" s="1220"/>
      <c r="G133" s="1221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</row>
    <row r="134" spans="1:22" s="107" customFormat="1" ht="15" customHeight="1">
      <c r="A134" s="597"/>
      <c r="B134" s="597"/>
      <c r="C134" s="1185">
        <v>60</v>
      </c>
      <c r="D134" s="550" t="s">
        <v>699</v>
      </c>
      <c r="E134" s="1183"/>
      <c r="F134" s="1183"/>
      <c r="G134" s="1183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</row>
    <row r="135" spans="1:22" s="107" customFormat="1" ht="15" customHeight="1">
      <c r="A135" s="597"/>
      <c r="B135" s="597"/>
      <c r="C135" s="89"/>
      <c r="D135" s="1186"/>
      <c r="E135" s="1187"/>
      <c r="F135" s="1187"/>
      <c r="G135" s="1188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</row>
    <row r="136" spans="1:22" s="107" customFormat="1">
      <c r="A136" s="595"/>
      <c r="B136" s="595"/>
      <c r="C136" s="94">
        <v>61</v>
      </c>
      <c r="D136" s="550" t="s">
        <v>700</v>
      </c>
      <c r="E136" s="1183"/>
      <c r="F136" s="1183"/>
      <c r="G136" s="1183"/>
    </row>
    <row r="137" spans="1:22" ht="36" customHeight="1">
      <c r="C137" s="1526" t="s">
        <v>701</v>
      </c>
      <c r="D137" s="1526"/>
      <c r="E137" s="1526"/>
      <c r="F137" s="1526"/>
      <c r="G137" s="1526"/>
    </row>
    <row r="138" spans="1:22">
      <c r="C138" s="1236" t="s">
        <v>790</v>
      </c>
      <c r="D138" s="595"/>
      <c r="E138" s="1191"/>
      <c r="F138" s="1191"/>
      <c r="G138" s="1192"/>
    </row>
  </sheetData>
  <mergeCells count="7">
    <mergeCell ref="C2:G2"/>
    <mergeCell ref="C73:D73"/>
    <mergeCell ref="C137:G137"/>
    <mergeCell ref="C4:D4"/>
    <mergeCell ref="C5:D5"/>
    <mergeCell ref="C69:G69"/>
    <mergeCell ref="C72:D72"/>
  </mergeCells>
  <hyperlinks>
    <hyperlink ref="A1" location="Índice!A1" display="Índice!A1" xr:uid="{00000000-0004-0000-2700-000000000000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41"/>
  <sheetViews>
    <sheetView showGridLines="0" zoomScale="70" zoomScaleNormal="70" workbookViewId="0">
      <selection activeCell="C4" sqref="C4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37.109375" style="88" customWidth="1"/>
    <col min="4" max="5" width="14.5546875" style="88" customWidth="1"/>
    <col min="6" max="6" width="14.5546875" style="563" customWidth="1"/>
    <col min="7" max="16384" width="9.109375" style="88"/>
  </cols>
  <sheetData>
    <row r="1" spans="1:13" s="141" customFormat="1" ht="30" customHeight="1">
      <c r="A1" s="557" t="s">
        <v>321</v>
      </c>
      <c r="F1" s="559"/>
    </row>
    <row r="2" spans="1:13" ht="19.95" customHeight="1">
      <c r="C2" s="1530" t="str">
        <f>+Índice!C57</f>
        <v>Quadro N7-35 a - EEM - Numero médio de clientes, por ilha e nível de tensão da concessionária do transporte e distribuidor vinculado de energia elétrica na RAM</v>
      </c>
      <c r="D2" s="1530"/>
      <c r="E2" s="1530"/>
      <c r="F2" s="1530"/>
      <c r="G2" s="560"/>
      <c r="H2" s="560"/>
      <c r="I2" s="560"/>
      <c r="J2" s="560"/>
      <c r="K2" s="560"/>
      <c r="L2" s="560"/>
      <c r="M2" s="560"/>
    </row>
    <row r="3" spans="1:13" ht="19.95" customHeight="1">
      <c r="C3" s="1530"/>
      <c r="D3" s="1530"/>
      <c r="E3" s="1530"/>
      <c r="F3" s="1530"/>
      <c r="G3" s="560"/>
      <c r="H3" s="560"/>
      <c r="I3" s="560"/>
      <c r="J3" s="560"/>
      <c r="K3" s="560"/>
      <c r="L3" s="560"/>
      <c r="M3" s="560"/>
    </row>
    <row r="4" spans="1:13">
      <c r="C4" s="246" t="s">
        <v>504</v>
      </c>
      <c r="D4" s="561"/>
      <c r="E4" s="562"/>
    </row>
    <row r="5" spans="1:13" ht="38.25" customHeight="1">
      <c r="C5" s="564" t="s">
        <v>65</v>
      </c>
      <c r="D5" s="565" t="s">
        <v>82</v>
      </c>
      <c r="E5" s="566" t="s">
        <v>83</v>
      </c>
      <c r="F5" s="566" t="s">
        <v>68</v>
      </c>
    </row>
    <row r="6" spans="1:13" ht="9" customHeight="1"/>
    <row r="7" spans="1:13">
      <c r="C7" s="567"/>
      <c r="D7" s="568"/>
      <c r="E7" s="569"/>
      <c r="F7" s="570"/>
    </row>
    <row r="8" spans="1:13">
      <c r="C8" s="571" t="s">
        <v>84</v>
      </c>
      <c r="D8" s="572"/>
      <c r="E8" s="572"/>
      <c r="F8" s="575"/>
    </row>
    <row r="9" spans="1:13">
      <c r="C9" s="573" t="s">
        <v>320</v>
      </c>
      <c r="D9" s="574"/>
      <c r="E9" s="574"/>
      <c r="F9" s="575"/>
    </row>
    <row r="10" spans="1:13">
      <c r="C10" s="573" t="s">
        <v>225</v>
      </c>
      <c r="D10" s="574"/>
      <c r="E10" s="574"/>
      <c r="F10" s="575"/>
    </row>
    <row r="11" spans="1:13">
      <c r="C11" s="573" t="s">
        <v>506</v>
      </c>
      <c r="D11" s="574"/>
      <c r="E11" s="574"/>
      <c r="F11" s="575"/>
    </row>
    <row r="12" spans="1:13">
      <c r="C12" s="573" t="s">
        <v>505</v>
      </c>
      <c r="D12" s="574"/>
      <c r="E12" s="574"/>
      <c r="F12" s="575"/>
    </row>
    <row r="13" spans="1:13">
      <c r="C13" s="571" t="s">
        <v>85</v>
      </c>
      <c r="D13" s="572"/>
      <c r="E13" s="572"/>
      <c r="F13" s="575"/>
    </row>
    <row r="14" spans="1:13">
      <c r="C14" s="573" t="s">
        <v>320</v>
      </c>
      <c r="D14" s="574"/>
      <c r="E14" s="576"/>
      <c r="F14" s="575"/>
    </row>
    <row r="15" spans="1:13">
      <c r="C15" s="322"/>
      <c r="D15" s="322"/>
      <c r="E15" s="323"/>
      <c r="F15" s="577"/>
    </row>
    <row r="16" spans="1:13" s="141" customFormat="1">
      <c r="F16" s="559"/>
    </row>
    <row r="17" spans="3:6" s="141" customFormat="1">
      <c r="F17" s="559"/>
    </row>
    <row r="18" spans="3:6">
      <c r="C18" s="246" t="s">
        <v>507</v>
      </c>
      <c r="D18" s="561"/>
      <c r="E18" s="562"/>
    </row>
    <row r="19" spans="3:6" ht="38.25" customHeight="1">
      <c r="C19" s="564" t="s">
        <v>65</v>
      </c>
      <c r="D19" s="479" t="s">
        <v>82</v>
      </c>
      <c r="E19" s="480" t="s">
        <v>83</v>
      </c>
      <c r="F19" s="480" t="s">
        <v>68</v>
      </c>
    </row>
    <row r="20" spans="3:6" ht="8.25" customHeight="1"/>
    <row r="21" spans="3:6">
      <c r="C21" s="567"/>
      <c r="D21" s="568"/>
      <c r="E21" s="569"/>
      <c r="F21" s="570"/>
    </row>
    <row r="22" spans="3:6">
      <c r="C22" s="571" t="s">
        <v>84</v>
      </c>
      <c r="D22" s="572"/>
      <c r="E22" s="572"/>
      <c r="F22" s="575"/>
    </row>
    <row r="23" spans="3:6">
      <c r="C23" s="573" t="s">
        <v>320</v>
      </c>
      <c r="D23" s="574"/>
      <c r="E23" s="574"/>
      <c r="F23" s="575"/>
    </row>
    <row r="24" spans="3:6">
      <c r="C24" s="573" t="s">
        <v>225</v>
      </c>
      <c r="D24" s="574"/>
      <c r="E24" s="574"/>
      <c r="F24" s="575"/>
    </row>
    <row r="25" spans="3:6">
      <c r="C25" s="573" t="s">
        <v>506</v>
      </c>
      <c r="D25" s="574"/>
      <c r="E25" s="574"/>
      <c r="F25" s="575"/>
    </row>
    <row r="26" spans="3:6">
      <c r="C26" s="573" t="s">
        <v>505</v>
      </c>
      <c r="D26" s="574"/>
      <c r="E26" s="574"/>
      <c r="F26" s="575"/>
    </row>
    <row r="27" spans="3:6">
      <c r="C27" s="571" t="s">
        <v>85</v>
      </c>
      <c r="D27" s="572"/>
      <c r="E27" s="572"/>
      <c r="F27" s="575"/>
    </row>
    <row r="28" spans="3:6">
      <c r="C28" s="573" t="s">
        <v>320</v>
      </c>
      <c r="D28" s="574"/>
      <c r="E28" s="574"/>
      <c r="F28" s="575"/>
    </row>
    <row r="29" spans="3:6">
      <c r="C29" s="322"/>
      <c r="D29" s="322"/>
      <c r="E29" s="323"/>
      <c r="F29" s="577"/>
    </row>
    <row r="30" spans="3:6">
      <c r="C30" s="578"/>
      <c r="D30" s="481"/>
      <c r="E30" s="482"/>
    </row>
    <row r="31" spans="3:6" ht="12.75" customHeight="1">
      <c r="C31" s="1531"/>
      <c r="D31" s="1531"/>
      <c r="E31" s="1531"/>
      <c r="F31" s="1531"/>
    </row>
    <row r="32" spans="3:6" ht="12.75" customHeight="1">
      <c r="C32" s="1531"/>
      <c r="D32" s="1531"/>
      <c r="E32" s="1531"/>
      <c r="F32" s="1531"/>
    </row>
    <row r="33" spans="3:14">
      <c r="C33" s="396"/>
      <c r="D33" s="396"/>
      <c r="E33" s="396"/>
      <c r="F33" s="559"/>
      <c r="G33" s="396"/>
      <c r="H33" s="396"/>
      <c r="I33" s="396"/>
      <c r="J33" s="396"/>
      <c r="K33" s="396"/>
      <c r="L33" s="396"/>
      <c r="M33" s="396"/>
      <c r="N33" s="396"/>
    </row>
    <row r="34" spans="3:14">
      <c r="C34" s="396"/>
      <c r="D34" s="396"/>
      <c r="E34" s="396"/>
      <c r="F34" s="559"/>
      <c r="G34" s="396"/>
      <c r="H34" s="396"/>
      <c r="I34" s="396"/>
      <c r="J34" s="396"/>
      <c r="K34" s="396"/>
      <c r="L34" s="396"/>
      <c r="M34" s="396"/>
      <c r="N34" s="396"/>
    </row>
    <row r="35" spans="3:14">
      <c r="C35" s="396"/>
      <c r="D35" s="396"/>
      <c r="E35" s="396"/>
      <c r="F35" s="559"/>
      <c r="G35" s="396"/>
      <c r="H35" s="396"/>
      <c r="I35" s="396"/>
      <c r="J35" s="396"/>
      <c r="K35" s="396"/>
      <c r="L35" s="396"/>
      <c r="M35" s="396"/>
      <c r="N35" s="396"/>
    </row>
    <row r="36" spans="3:14">
      <c r="C36" s="396"/>
      <c r="D36" s="396"/>
      <c r="E36" s="396"/>
      <c r="F36" s="559"/>
      <c r="G36" s="396"/>
      <c r="H36" s="396"/>
      <c r="I36" s="396"/>
      <c r="J36" s="396"/>
      <c r="K36" s="396"/>
      <c r="L36" s="396"/>
      <c r="M36" s="396"/>
      <c r="N36" s="396"/>
    </row>
    <row r="37" spans="3:14">
      <c r="C37" s="396"/>
      <c r="D37" s="396"/>
      <c r="E37" s="396"/>
      <c r="F37" s="559"/>
      <c r="G37" s="396"/>
      <c r="H37" s="396"/>
      <c r="I37" s="396"/>
      <c r="J37" s="396"/>
      <c r="K37" s="396"/>
      <c r="L37" s="396"/>
      <c r="M37" s="396"/>
      <c r="N37" s="396"/>
    </row>
    <row r="38" spans="3:14">
      <c r="C38" s="396"/>
      <c r="D38" s="396"/>
      <c r="E38" s="396"/>
      <c r="F38" s="559"/>
      <c r="G38" s="396"/>
      <c r="H38" s="396"/>
      <c r="I38" s="396"/>
      <c r="J38" s="396"/>
      <c r="K38" s="396"/>
      <c r="L38" s="396"/>
      <c r="M38" s="396"/>
      <c r="N38" s="396"/>
    </row>
    <row r="39" spans="3:14">
      <c r="C39" s="396"/>
      <c r="D39" s="396"/>
      <c r="E39" s="396"/>
      <c r="F39" s="559"/>
      <c r="G39" s="396"/>
      <c r="H39" s="396"/>
      <c r="I39" s="396"/>
      <c r="J39" s="396"/>
      <c r="K39" s="396"/>
      <c r="L39" s="396"/>
      <c r="M39" s="396"/>
      <c r="N39" s="396"/>
    </row>
    <row r="40" spans="3:14">
      <c r="C40" s="396"/>
      <c r="D40" s="396"/>
      <c r="E40" s="396"/>
      <c r="F40" s="559"/>
      <c r="G40" s="396"/>
      <c r="H40" s="396"/>
      <c r="I40" s="396"/>
      <c r="J40" s="396"/>
      <c r="K40" s="396"/>
      <c r="L40" s="396"/>
      <c r="M40" s="396"/>
      <c r="N40" s="396"/>
    </row>
    <row r="41" spans="3:14">
      <c r="C41" s="396"/>
      <c r="D41" s="396"/>
      <c r="E41" s="396"/>
      <c r="F41" s="559"/>
      <c r="G41" s="396"/>
      <c r="H41" s="396"/>
      <c r="I41" s="396"/>
      <c r="J41" s="396"/>
      <c r="K41" s="396"/>
      <c r="L41" s="396"/>
      <c r="M41" s="396"/>
      <c r="N41" s="396"/>
    </row>
  </sheetData>
  <mergeCells count="2">
    <mergeCell ref="C2:F3"/>
    <mergeCell ref="C31:F32"/>
  </mergeCells>
  <hyperlinks>
    <hyperlink ref="A1" location="Índice!A1" display="Índice!A1" xr:uid="{00000000-0004-0000-28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48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41"/>
  <sheetViews>
    <sheetView showGridLines="0" zoomScale="80" zoomScaleNormal="80" workbookViewId="0">
      <selection activeCell="C4" sqref="C4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37.109375" style="88" customWidth="1"/>
    <col min="4" max="5" width="14.5546875" style="88" customWidth="1"/>
    <col min="6" max="6" width="14.5546875" style="563" customWidth="1"/>
    <col min="7" max="16384" width="9.109375" style="88"/>
  </cols>
  <sheetData>
    <row r="1" spans="1:13" s="141" customFormat="1" ht="25.2" customHeight="1">
      <c r="A1" s="557" t="s">
        <v>321</v>
      </c>
      <c r="F1" s="559"/>
    </row>
    <row r="2" spans="1:13" ht="19.95" customHeight="1">
      <c r="C2" s="1530" t="str">
        <f>+Índice!C58</f>
        <v>Quadro N7-35 b - EEM - Numero final de clientes, por ilha e nível de tensão da concessionária do transporte e distribuidor vinculado de energia elétrica na RAM</v>
      </c>
      <c r="D2" s="1530"/>
      <c r="E2" s="1530"/>
      <c r="F2" s="1530"/>
      <c r="G2" s="560"/>
      <c r="H2" s="560"/>
      <c r="I2" s="560"/>
      <c r="J2" s="560"/>
      <c r="K2" s="560"/>
      <c r="L2" s="560"/>
      <c r="M2" s="560"/>
    </row>
    <row r="3" spans="1:13" ht="19.95" customHeight="1">
      <c r="C3" s="1530"/>
      <c r="D3" s="1530"/>
      <c r="E3" s="1530"/>
      <c r="F3" s="1530"/>
      <c r="G3" s="560"/>
      <c r="H3" s="560"/>
      <c r="I3" s="560"/>
      <c r="J3" s="560"/>
      <c r="K3" s="560"/>
      <c r="L3" s="560"/>
      <c r="M3" s="560"/>
    </row>
    <row r="4" spans="1:13">
      <c r="C4" s="246" t="s">
        <v>504</v>
      </c>
      <c r="D4" s="561"/>
      <c r="E4" s="562"/>
    </row>
    <row r="5" spans="1:13" ht="38.25" customHeight="1">
      <c r="C5" s="564" t="s">
        <v>65</v>
      </c>
      <c r="D5" s="565" t="s">
        <v>82</v>
      </c>
      <c r="E5" s="566" t="s">
        <v>83</v>
      </c>
      <c r="F5" s="566" t="s">
        <v>68</v>
      </c>
    </row>
    <row r="6" spans="1:13" ht="9" customHeight="1"/>
    <row r="7" spans="1:13">
      <c r="C7" s="567"/>
      <c r="D7" s="568"/>
      <c r="E7" s="569"/>
      <c r="F7" s="570"/>
    </row>
    <row r="8" spans="1:13">
      <c r="C8" s="571" t="s">
        <v>84</v>
      </c>
      <c r="D8" s="572"/>
      <c r="E8" s="572"/>
      <c r="F8" s="575"/>
    </row>
    <row r="9" spans="1:13">
      <c r="C9" s="573" t="s">
        <v>320</v>
      </c>
      <c r="D9" s="574"/>
      <c r="E9" s="574"/>
      <c r="F9" s="575"/>
    </row>
    <row r="10" spans="1:13">
      <c r="C10" s="573" t="s">
        <v>225</v>
      </c>
      <c r="D10" s="574"/>
      <c r="E10" s="574"/>
      <c r="F10" s="575"/>
    </row>
    <row r="11" spans="1:13">
      <c r="C11" s="573" t="s">
        <v>506</v>
      </c>
      <c r="D11" s="574"/>
      <c r="E11" s="574"/>
      <c r="F11" s="575"/>
    </row>
    <row r="12" spans="1:13">
      <c r="C12" s="573" t="s">
        <v>505</v>
      </c>
      <c r="D12" s="574"/>
      <c r="E12" s="574"/>
      <c r="F12" s="575"/>
    </row>
    <row r="13" spans="1:13">
      <c r="C13" s="571" t="s">
        <v>85</v>
      </c>
      <c r="D13" s="572"/>
      <c r="E13" s="572"/>
      <c r="F13" s="575"/>
    </row>
    <row r="14" spans="1:13">
      <c r="C14" s="573" t="s">
        <v>320</v>
      </c>
      <c r="D14" s="574"/>
      <c r="E14" s="576"/>
      <c r="F14" s="575"/>
    </row>
    <row r="15" spans="1:13">
      <c r="C15" s="322"/>
      <c r="D15" s="322"/>
      <c r="E15" s="323"/>
      <c r="F15" s="577"/>
    </row>
    <row r="16" spans="1:13" s="141" customFormat="1">
      <c r="F16" s="559"/>
    </row>
    <row r="17" spans="3:6" s="141" customFormat="1">
      <c r="F17" s="559"/>
    </row>
    <row r="18" spans="3:6">
      <c r="C18" s="246" t="s">
        <v>508</v>
      </c>
      <c r="D18" s="561"/>
      <c r="E18" s="562"/>
    </row>
    <row r="19" spans="3:6" ht="38.25" customHeight="1">
      <c r="C19" s="564" t="s">
        <v>65</v>
      </c>
      <c r="D19" s="479" t="s">
        <v>82</v>
      </c>
      <c r="E19" s="480" t="s">
        <v>83</v>
      </c>
      <c r="F19" s="480" t="s">
        <v>68</v>
      </c>
    </row>
    <row r="20" spans="3:6" ht="8.25" customHeight="1"/>
    <row r="21" spans="3:6">
      <c r="C21" s="567"/>
      <c r="D21" s="568"/>
      <c r="E21" s="569"/>
      <c r="F21" s="570"/>
    </row>
    <row r="22" spans="3:6">
      <c r="C22" s="571" t="s">
        <v>84</v>
      </c>
      <c r="D22" s="572"/>
      <c r="E22" s="572"/>
      <c r="F22" s="575"/>
    </row>
    <row r="23" spans="3:6">
      <c r="C23" s="573" t="s">
        <v>320</v>
      </c>
      <c r="D23" s="574"/>
      <c r="E23" s="574"/>
      <c r="F23" s="575"/>
    </row>
    <row r="24" spans="3:6">
      <c r="C24" s="573" t="s">
        <v>225</v>
      </c>
      <c r="D24" s="574"/>
      <c r="E24" s="574"/>
      <c r="F24" s="575"/>
    </row>
    <row r="25" spans="3:6">
      <c r="C25" s="573" t="s">
        <v>506</v>
      </c>
      <c r="D25" s="574"/>
      <c r="E25" s="574"/>
      <c r="F25" s="575"/>
    </row>
    <row r="26" spans="3:6">
      <c r="C26" s="573" t="s">
        <v>505</v>
      </c>
      <c r="D26" s="574"/>
      <c r="E26" s="574"/>
      <c r="F26" s="575"/>
    </row>
    <row r="27" spans="3:6">
      <c r="C27" s="571" t="s">
        <v>85</v>
      </c>
      <c r="D27" s="572"/>
      <c r="E27" s="572"/>
      <c r="F27" s="575"/>
    </row>
    <row r="28" spans="3:6">
      <c r="C28" s="573" t="s">
        <v>320</v>
      </c>
      <c r="D28" s="574"/>
      <c r="E28" s="574"/>
      <c r="F28" s="575"/>
    </row>
    <row r="29" spans="3:6">
      <c r="C29" s="322"/>
      <c r="D29" s="322"/>
      <c r="E29" s="323"/>
      <c r="F29" s="577"/>
    </row>
    <row r="30" spans="3:6">
      <c r="C30" s="578"/>
      <c r="D30" s="481"/>
      <c r="E30" s="482"/>
    </row>
    <row r="31" spans="3:6" ht="12.75" customHeight="1">
      <c r="C31" s="1531"/>
      <c r="D31" s="1531"/>
      <c r="E31" s="1531"/>
      <c r="F31" s="1531"/>
    </row>
    <row r="32" spans="3:6" ht="12.75" customHeight="1">
      <c r="C32" s="1531"/>
      <c r="D32" s="1531"/>
      <c r="E32" s="1531"/>
      <c r="F32" s="1531"/>
    </row>
    <row r="33" spans="3:14">
      <c r="C33" s="396"/>
      <c r="D33" s="396"/>
      <c r="E33" s="396"/>
      <c r="F33" s="559"/>
      <c r="G33" s="396"/>
      <c r="H33" s="396"/>
      <c r="I33" s="396"/>
      <c r="J33" s="396"/>
      <c r="K33" s="396"/>
      <c r="L33" s="396"/>
      <c r="M33" s="396"/>
      <c r="N33" s="396"/>
    </row>
    <row r="34" spans="3:14">
      <c r="C34" s="396"/>
      <c r="D34" s="396"/>
      <c r="E34" s="396"/>
      <c r="F34" s="559"/>
      <c r="G34" s="396"/>
      <c r="H34" s="396"/>
      <c r="I34" s="396"/>
      <c r="J34" s="396"/>
      <c r="K34" s="396"/>
      <c r="L34" s="396"/>
      <c r="M34" s="396"/>
      <c r="N34" s="396"/>
    </row>
    <row r="35" spans="3:14">
      <c r="C35" s="396"/>
      <c r="D35" s="396"/>
      <c r="E35" s="396"/>
      <c r="F35" s="559"/>
      <c r="G35" s="396"/>
      <c r="H35" s="396"/>
      <c r="I35" s="396"/>
      <c r="J35" s="396"/>
      <c r="K35" s="396"/>
      <c r="L35" s="396"/>
      <c r="M35" s="396"/>
      <c r="N35" s="396"/>
    </row>
    <row r="36" spans="3:14">
      <c r="C36" s="396"/>
      <c r="D36" s="396"/>
      <c r="E36" s="396"/>
      <c r="F36" s="559"/>
      <c r="G36" s="396"/>
      <c r="H36" s="396"/>
      <c r="I36" s="396"/>
      <c r="J36" s="396"/>
      <c r="K36" s="396"/>
      <c r="L36" s="396"/>
      <c r="M36" s="396"/>
      <c r="N36" s="396"/>
    </row>
    <row r="37" spans="3:14">
      <c r="C37" s="396"/>
      <c r="D37" s="396"/>
      <c r="E37" s="396"/>
      <c r="F37" s="559"/>
      <c r="G37" s="396"/>
      <c r="H37" s="396"/>
      <c r="I37" s="396"/>
      <c r="J37" s="396"/>
      <c r="K37" s="396"/>
      <c r="L37" s="396"/>
      <c r="M37" s="396"/>
      <c r="N37" s="396"/>
    </row>
    <row r="38" spans="3:14">
      <c r="C38" s="396"/>
      <c r="D38" s="396"/>
      <c r="E38" s="396"/>
      <c r="F38" s="559"/>
      <c r="G38" s="396"/>
      <c r="H38" s="396"/>
      <c r="I38" s="396"/>
      <c r="J38" s="396"/>
      <c r="K38" s="396"/>
      <c r="L38" s="396"/>
      <c r="M38" s="396"/>
      <c r="N38" s="396"/>
    </row>
    <row r="39" spans="3:14">
      <c r="C39" s="396"/>
      <c r="D39" s="396"/>
      <c r="E39" s="396"/>
      <c r="F39" s="559"/>
      <c r="G39" s="396"/>
      <c r="H39" s="396"/>
      <c r="I39" s="396"/>
      <c r="J39" s="396"/>
      <c r="K39" s="396"/>
      <c r="L39" s="396"/>
      <c r="M39" s="396"/>
      <c r="N39" s="396"/>
    </row>
    <row r="40" spans="3:14">
      <c r="C40" s="396"/>
      <c r="D40" s="396"/>
      <c r="E40" s="396"/>
      <c r="F40" s="559"/>
      <c r="G40" s="396"/>
      <c r="H40" s="396"/>
      <c r="I40" s="396"/>
      <c r="J40" s="396"/>
      <c r="K40" s="396"/>
      <c r="L40" s="396"/>
      <c r="M40" s="396"/>
      <c r="N40" s="396"/>
    </row>
    <row r="41" spans="3:14">
      <c r="C41" s="396"/>
      <c r="D41" s="396"/>
      <c r="E41" s="396"/>
      <c r="F41" s="559"/>
      <c r="G41" s="396"/>
      <c r="H41" s="396"/>
      <c r="I41" s="396"/>
      <c r="J41" s="396"/>
      <c r="K41" s="396"/>
      <c r="L41" s="396"/>
      <c r="M41" s="396"/>
      <c r="N41" s="396"/>
    </row>
  </sheetData>
  <mergeCells count="2">
    <mergeCell ref="C2:F3"/>
    <mergeCell ref="C31:F32"/>
  </mergeCells>
  <hyperlinks>
    <hyperlink ref="A1" location="Índice!A1" display="Índice!A1" xr:uid="{00000000-0004-0000-2900-000000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H62"/>
  <sheetViews>
    <sheetView showGridLines="0" zoomScale="80" zoomScaleNormal="80" workbookViewId="0">
      <selection activeCell="I44" sqref="I44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42.5546875" style="107" customWidth="1"/>
    <col min="4" max="6" width="14.6640625" style="107" customWidth="1"/>
    <col min="7" max="7" width="18" style="107" bestFit="1" customWidth="1"/>
    <col min="8" max="16384" width="9.109375" style="107"/>
  </cols>
  <sheetData>
    <row r="1" spans="1:7" s="141" customFormat="1" ht="42" customHeight="1">
      <c r="A1" s="327" t="s">
        <v>321</v>
      </c>
    </row>
    <row r="2" spans="1:7" ht="30" customHeight="1">
      <c r="C2" s="1533" t="s">
        <v>437</v>
      </c>
      <c r="D2" s="1533"/>
      <c r="E2" s="1533"/>
      <c r="F2" s="1533"/>
      <c r="G2" s="1533"/>
    </row>
    <row r="4" spans="1:7" ht="26.4">
      <c r="C4" s="246" t="s">
        <v>0</v>
      </c>
      <c r="G4" s="244" t="s">
        <v>312</v>
      </c>
    </row>
    <row r="5" spans="1:7" ht="30" customHeight="1">
      <c r="C5" s="1534" t="s">
        <v>79</v>
      </c>
      <c r="D5" s="1539"/>
      <c r="E5" s="1539"/>
      <c r="F5" s="1539"/>
      <c r="G5" s="1540"/>
    </row>
    <row r="6" spans="1:7" ht="19.5" customHeight="1">
      <c r="C6" s="1535"/>
      <c r="D6" s="1534" t="s">
        <v>320</v>
      </c>
      <c r="E6" s="1534" t="s">
        <v>225</v>
      </c>
      <c r="F6" s="1534" t="s">
        <v>226</v>
      </c>
      <c r="G6" s="1534" t="s">
        <v>86</v>
      </c>
    </row>
    <row r="7" spans="1:7" ht="15.75" customHeight="1">
      <c r="C7" s="1536"/>
      <c r="D7" s="1536"/>
      <c r="E7" s="1536"/>
      <c r="F7" s="1536"/>
      <c r="G7" s="1536"/>
    </row>
    <row r="8" spans="1:7" ht="9" customHeight="1">
      <c r="C8" s="88"/>
      <c r="D8" s="88"/>
      <c r="E8" s="88"/>
      <c r="F8" s="88"/>
      <c r="G8" s="88"/>
    </row>
    <row r="9" spans="1:7">
      <c r="C9" s="108"/>
      <c r="D9" s="109"/>
      <c r="E9" s="109"/>
      <c r="F9" s="109"/>
      <c r="G9" s="109"/>
    </row>
    <row r="10" spans="1:7" ht="15.6">
      <c r="C10" s="24" t="s">
        <v>295</v>
      </c>
      <c r="D10" s="29"/>
      <c r="E10" s="29"/>
      <c r="F10" s="29"/>
      <c r="G10" s="26"/>
    </row>
    <row r="11" spans="1:7" ht="15.6">
      <c r="C11" s="110" t="s">
        <v>296</v>
      </c>
      <c r="D11" s="111"/>
      <c r="E11" s="111"/>
      <c r="F11" s="111"/>
      <c r="G11" s="112"/>
    </row>
    <row r="12" spans="1:7">
      <c r="C12" s="113" t="s">
        <v>87</v>
      </c>
      <c r="D12" s="114"/>
      <c r="E12" s="114"/>
      <c r="F12" s="114"/>
      <c r="G12" s="112"/>
    </row>
    <row r="13" spans="1:7">
      <c r="C13" s="113" t="s">
        <v>88</v>
      </c>
      <c r="D13" s="114"/>
      <c r="E13" s="114"/>
      <c r="F13" s="114"/>
      <c r="G13" s="112"/>
    </row>
    <row r="14" spans="1:7">
      <c r="C14" s="113" t="s">
        <v>89</v>
      </c>
      <c r="D14" s="114"/>
      <c r="E14" s="114"/>
      <c r="F14" s="114"/>
      <c r="G14" s="112"/>
    </row>
    <row r="15" spans="1:7">
      <c r="C15" s="174" t="s">
        <v>269</v>
      </c>
      <c r="D15" s="114"/>
      <c r="E15" s="114"/>
      <c r="F15" s="114"/>
      <c r="G15" s="112"/>
    </row>
    <row r="16" spans="1:7">
      <c r="C16" s="174"/>
      <c r="D16" s="114"/>
      <c r="E16" s="114"/>
      <c r="F16" s="114"/>
      <c r="G16" s="112"/>
    </row>
    <row r="17" spans="1:7" ht="15.6">
      <c r="C17" s="175" t="s">
        <v>297</v>
      </c>
      <c r="D17" s="111"/>
      <c r="E17" s="111"/>
      <c r="F17" s="153"/>
      <c r="G17" s="112"/>
    </row>
    <row r="18" spans="1:7">
      <c r="C18" s="176" t="s">
        <v>258</v>
      </c>
      <c r="D18" s="111"/>
      <c r="E18" s="111"/>
      <c r="F18" s="154"/>
      <c r="G18" s="112"/>
    </row>
    <row r="19" spans="1:7">
      <c r="C19" s="115" t="s">
        <v>227</v>
      </c>
      <c r="D19" s="116"/>
      <c r="E19" s="116"/>
      <c r="F19" s="155"/>
      <c r="G19" s="116"/>
    </row>
    <row r="20" spans="1:7">
      <c r="C20" s="194" t="s">
        <v>31</v>
      </c>
      <c r="D20" s="177"/>
      <c r="E20" s="177"/>
      <c r="F20" s="177"/>
      <c r="G20" s="177"/>
    </row>
    <row r="21" spans="1:7">
      <c r="C21" s="253" t="s">
        <v>314</v>
      </c>
    </row>
    <row r="22" spans="1:7">
      <c r="C22" s="254" t="s">
        <v>315</v>
      </c>
    </row>
    <row r="23" spans="1:7">
      <c r="C23" s="254" t="s">
        <v>316</v>
      </c>
      <c r="D23" s="178"/>
    </row>
    <row r="24" spans="1:7" s="141" customFormat="1"/>
    <row r="25" spans="1:7" s="141" customFormat="1"/>
    <row r="26" spans="1:7" ht="24" customHeight="1">
      <c r="A26" s="401"/>
      <c r="C26" s="1533" t="s">
        <v>436</v>
      </c>
      <c r="D26" s="1533"/>
      <c r="E26" s="1533"/>
      <c r="F26" s="1533"/>
      <c r="G26" s="1533"/>
    </row>
    <row r="28" spans="1:7" ht="26.4">
      <c r="C28" s="246" t="s">
        <v>257</v>
      </c>
      <c r="G28" s="244" t="s">
        <v>312</v>
      </c>
    </row>
    <row r="29" spans="1:7" ht="30" customHeight="1">
      <c r="C29" s="1534" t="s">
        <v>79</v>
      </c>
      <c r="D29" s="1537"/>
      <c r="E29" s="1537"/>
      <c r="F29" s="1537"/>
      <c r="G29" s="1538"/>
    </row>
    <row r="30" spans="1:7" ht="19.5" customHeight="1">
      <c r="C30" s="1535"/>
      <c r="D30" s="1534" t="s">
        <v>320</v>
      </c>
      <c r="E30" s="1534" t="s">
        <v>225</v>
      </c>
      <c r="F30" s="1534" t="s">
        <v>226</v>
      </c>
      <c r="G30" s="1534" t="s">
        <v>86</v>
      </c>
    </row>
    <row r="31" spans="1:7" ht="16.5" customHeight="1">
      <c r="C31" s="1536"/>
      <c r="D31" s="1536"/>
      <c r="E31" s="1536"/>
      <c r="F31" s="1536"/>
      <c r="G31" s="1536"/>
    </row>
    <row r="32" spans="1:7" ht="9" customHeight="1">
      <c r="C32" s="88"/>
      <c r="D32" s="88"/>
      <c r="E32" s="88"/>
      <c r="F32" s="88"/>
      <c r="G32" s="88"/>
    </row>
    <row r="33" spans="3:7">
      <c r="C33" s="108"/>
      <c r="D33" s="117"/>
      <c r="E33" s="117"/>
      <c r="F33" s="117"/>
      <c r="G33" s="117"/>
    </row>
    <row r="34" spans="3:7" ht="15.6">
      <c r="C34" s="24" t="s">
        <v>298</v>
      </c>
      <c r="D34" s="29"/>
      <c r="E34" s="29"/>
      <c r="F34" s="29"/>
      <c r="G34" s="26"/>
    </row>
    <row r="35" spans="3:7" ht="15.6">
      <c r="C35" s="110" t="s">
        <v>299</v>
      </c>
      <c r="D35" s="111"/>
      <c r="E35" s="111"/>
      <c r="F35" s="111"/>
      <c r="G35" s="112"/>
    </row>
    <row r="36" spans="3:7" ht="12.75" customHeight="1">
      <c r="C36" s="113" t="s">
        <v>87</v>
      </c>
      <c r="D36" s="114"/>
      <c r="E36" s="114"/>
      <c r="F36" s="114"/>
      <c r="G36" s="112"/>
    </row>
    <row r="37" spans="3:7">
      <c r="C37" s="113" t="s">
        <v>88</v>
      </c>
      <c r="D37" s="114"/>
      <c r="E37" s="114"/>
      <c r="F37" s="114"/>
      <c r="G37" s="112"/>
    </row>
    <row r="38" spans="3:7">
      <c r="C38" s="113" t="s">
        <v>89</v>
      </c>
      <c r="D38" s="114"/>
      <c r="E38" s="114"/>
      <c r="F38" s="114"/>
      <c r="G38" s="112"/>
    </row>
    <row r="39" spans="3:7">
      <c r="C39" s="113" t="s">
        <v>270</v>
      </c>
      <c r="D39" s="114"/>
      <c r="E39" s="114"/>
      <c r="F39" s="114"/>
      <c r="G39" s="112"/>
    </row>
    <row r="40" spans="3:7">
      <c r="C40" s="113"/>
      <c r="D40" s="114"/>
      <c r="E40" s="114"/>
      <c r="F40" s="114"/>
      <c r="G40" s="112"/>
    </row>
    <row r="41" spans="3:7" ht="15.6">
      <c r="C41" s="110" t="s">
        <v>300</v>
      </c>
      <c r="D41" s="111"/>
      <c r="E41" s="111"/>
      <c r="F41" s="153"/>
      <c r="G41" s="112"/>
    </row>
    <row r="42" spans="3:7">
      <c r="C42" s="113" t="s">
        <v>90</v>
      </c>
      <c r="D42" s="111"/>
      <c r="E42" s="111"/>
      <c r="F42" s="154"/>
      <c r="G42" s="112"/>
    </row>
    <row r="43" spans="3:7">
      <c r="C43" s="115" t="s">
        <v>227</v>
      </c>
      <c r="D43" s="116"/>
      <c r="E43" s="116"/>
      <c r="F43" s="155"/>
      <c r="G43" s="116"/>
    </row>
    <row r="44" spans="3:7">
      <c r="C44" s="195" t="s">
        <v>31</v>
      </c>
      <c r="D44" s="196"/>
      <c r="E44" s="196"/>
      <c r="F44" s="196"/>
      <c r="G44" s="179"/>
    </row>
    <row r="45" spans="3:7" ht="27" customHeight="1">
      <c r="C45" s="1532" t="s">
        <v>266</v>
      </c>
      <c r="D45" s="1532"/>
      <c r="E45" s="1532"/>
      <c r="F45" s="1532"/>
    </row>
    <row r="46" spans="3:7" ht="13.8">
      <c r="C46" s="227" t="s">
        <v>317</v>
      </c>
      <c r="D46" s="255"/>
      <c r="E46" s="255"/>
      <c r="F46" s="255"/>
    </row>
    <row r="47" spans="3:7">
      <c r="C47" s="228" t="s">
        <v>318</v>
      </c>
      <c r="D47" s="194"/>
      <c r="E47" s="194"/>
      <c r="F47" s="194"/>
    </row>
    <row r="48" spans="3:7">
      <c r="C48" s="228" t="s">
        <v>319</v>
      </c>
      <c r="D48" s="194"/>
      <c r="E48" s="194"/>
      <c r="F48" s="194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</sheetData>
  <mergeCells count="15">
    <mergeCell ref="C2:G2"/>
    <mergeCell ref="C5:C7"/>
    <mergeCell ref="D6:D7"/>
    <mergeCell ref="E6:E7"/>
    <mergeCell ref="F6:F7"/>
    <mergeCell ref="D5:G5"/>
    <mergeCell ref="G6:G7"/>
    <mergeCell ref="C45:F45"/>
    <mergeCell ref="C26:G26"/>
    <mergeCell ref="C29:C31"/>
    <mergeCell ref="D30:D31"/>
    <mergeCell ref="E30:E31"/>
    <mergeCell ref="F30:F31"/>
    <mergeCell ref="D29:G29"/>
    <mergeCell ref="G30:G31"/>
  </mergeCells>
  <hyperlinks>
    <hyperlink ref="A1" location="Índice!A1" display="Índice!A1" xr:uid="{00000000-0004-0000-2A00-000000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234"/>
  <sheetViews>
    <sheetView showGridLines="0" zoomScale="61" zoomScaleNormal="61" workbookViewId="0">
      <selection activeCell="C3" sqref="C3"/>
    </sheetView>
  </sheetViews>
  <sheetFormatPr defaultColWidth="8.6640625" defaultRowHeight="13.2"/>
  <cols>
    <col min="1" max="2" width="8.6640625" style="396"/>
    <col min="3" max="4" width="13.88671875" style="396" customWidth="1"/>
    <col min="5" max="5" width="18.44140625" style="396" bestFit="1" customWidth="1"/>
    <col min="6" max="6" width="1.88671875" style="396" customWidth="1"/>
    <col min="7" max="10" width="14.5546875" style="141" customWidth="1"/>
    <col min="11" max="11" width="14.5546875" style="559" customWidth="1"/>
    <col min="12" max="12" width="1" style="396" customWidth="1"/>
    <col min="13" max="16" width="14.5546875" style="141" customWidth="1"/>
    <col min="17" max="17" width="14.5546875" style="559" customWidth="1"/>
    <col min="18" max="16384" width="8.6640625" style="396"/>
  </cols>
  <sheetData>
    <row r="1" spans="1:17" s="319" customFormat="1" ht="14.4">
      <c r="A1" s="327" t="s">
        <v>321</v>
      </c>
      <c r="B1" s="141"/>
      <c r="C1" s="99"/>
      <c r="D1" s="98"/>
      <c r="E1" s="98"/>
      <c r="F1" s="90"/>
      <c r="G1" s="90"/>
      <c r="H1" s="90"/>
      <c r="I1" s="90"/>
      <c r="J1" s="90"/>
      <c r="K1" s="320"/>
      <c r="L1" s="99"/>
      <c r="M1" s="90"/>
      <c r="N1" s="90"/>
      <c r="O1" s="90"/>
      <c r="P1" s="90"/>
      <c r="Q1" s="320"/>
    </row>
    <row r="2" spans="1:17" s="500" customFormat="1" ht="39.9" customHeight="1">
      <c r="A2" s="579"/>
      <c r="B2" s="274"/>
      <c r="C2" s="1549" t="str">
        <f>+Índice!C60</f>
        <v>Quadro N7-37 a - AGS - Clientes e quantidades vendidas a clientes finais - Setor Elétrico</v>
      </c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1549"/>
      <c r="O2" s="1549"/>
      <c r="P2" s="1549"/>
      <c r="Q2" s="1549"/>
    </row>
    <row r="3" spans="1:17" s="581" customFormat="1" ht="19.5" customHeight="1">
      <c r="A3" s="558"/>
      <c r="B3" s="558"/>
      <c r="C3" s="580"/>
      <c r="D3" s="580"/>
      <c r="E3" s="580"/>
      <c r="F3" s="580"/>
      <c r="G3" s="617"/>
      <c r="H3" s="617"/>
      <c r="I3" s="617"/>
      <c r="J3" s="617"/>
      <c r="K3" s="599"/>
      <c r="L3" s="580"/>
      <c r="M3" s="617"/>
      <c r="N3" s="617"/>
      <c r="O3" s="617"/>
      <c r="P3" s="617"/>
      <c r="Q3" s="599"/>
    </row>
    <row r="4" spans="1:17" s="581" customFormat="1" ht="19.5" customHeight="1">
      <c r="A4" s="558"/>
      <c r="B4" s="558"/>
      <c r="C4" s="580"/>
      <c r="D4" s="580"/>
      <c r="E4" s="580"/>
      <c r="F4" s="580"/>
      <c r="G4" s="617"/>
      <c r="H4" s="617"/>
      <c r="I4" s="617"/>
      <c r="J4" s="617"/>
      <c r="K4" s="599"/>
      <c r="L4" s="580"/>
      <c r="M4" s="617"/>
      <c r="N4" s="617"/>
      <c r="O4" s="617"/>
      <c r="P4" s="617"/>
      <c r="Q4" s="599"/>
    </row>
    <row r="5" spans="1:17" s="581" customFormat="1" ht="19.5" customHeight="1">
      <c r="A5" s="558"/>
      <c r="B5" s="558"/>
      <c r="C5" s="1550" t="s">
        <v>490</v>
      </c>
      <c r="D5" s="1551"/>
      <c r="E5" s="1552"/>
      <c r="F5" s="89"/>
      <c r="G5" s="1541" t="s">
        <v>504</v>
      </c>
      <c r="H5" s="1542"/>
      <c r="I5" s="1542"/>
      <c r="J5" s="1542"/>
      <c r="K5" s="1543"/>
      <c r="L5" s="89"/>
      <c r="M5" s="1541" t="s">
        <v>508</v>
      </c>
      <c r="N5" s="1542"/>
      <c r="O5" s="1542"/>
      <c r="P5" s="1542"/>
      <c r="Q5" s="1543"/>
    </row>
    <row r="6" spans="1:17" s="581" customFormat="1" ht="19.5" customHeight="1">
      <c r="A6" s="558"/>
      <c r="B6" s="558"/>
      <c r="C6" s="1553"/>
      <c r="D6" s="1554"/>
      <c r="E6" s="1555"/>
      <c r="F6" s="89"/>
      <c r="G6" s="211" t="s">
        <v>509</v>
      </c>
      <c r="H6" s="211" t="s">
        <v>510</v>
      </c>
      <c r="I6" s="211" t="s">
        <v>511</v>
      </c>
      <c r="J6" s="211" t="s">
        <v>512</v>
      </c>
      <c r="K6" s="583" t="s">
        <v>134</v>
      </c>
      <c r="L6" s="89"/>
      <c r="M6" s="211" t="s">
        <v>509</v>
      </c>
      <c r="N6" s="211" t="s">
        <v>510</v>
      </c>
      <c r="O6" s="211" t="s">
        <v>511</v>
      </c>
      <c r="P6" s="211" t="s">
        <v>512</v>
      </c>
      <c r="Q6" s="583" t="s">
        <v>134</v>
      </c>
    </row>
    <row r="7" spans="1:17" s="581" customFormat="1" ht="19.5" customHeight="1">
      <c r="A7" s="558"/>
      <c r="B7" s="558"/>
      <c r="C7" s="618" t="s">
        <v>135</v>
      </c>
      <c r="D7" s="619"/>
      <c r="E7" s="620"/>
      <c r="F7" s="90"/>
      <c r="G7" s="221"/>
      <c r="H7" s="221"/>
      <c r="I7" s="221"/>
      <c r="J7" s="221"/>
      <c r="K7" s="550"/>
      <c r="L7" s="89"/>
      <c r="M7" s="221"/>
      <c r="N7" s="221"/>
      <c r="O7" s="221"/>
      <c r="P7" s="221"/>
      <c r="Q7" s="550"/>
    </row>
    <row r="8" spans="1:17" s="581" customFormat="1" ht="19.5" customHeight="1">
      <c r="A8" s="558"/>
      <c r="B8" s="558"/>
      <c r="C8" s="621" t="s">
        <v>88</v>
      </c>
      <c r="D8" s="619"/>
      <c r="E8" s="620" t="s">
        <v>136</v>
      </c>
      <c r="F8" s="90"/>
      <c r="G8" s="229"/>
      <c r="H8" s="229"/>
      <c r="I8" s="229"/>
      <c r="J8" s="229"/>
      <c r="K8" s="222"/>
      <c r="L8" s="90"/>
      <c r="M8" s="229"/>
      <c r="N8" s="229"/>
      <c r="O8" s="229"/>
      <c r="P8" s="229"/>
      <c r="Q8" s="222"/>
    </row>
    <row r="9" spans="1:17" s="581" customFormat="1" ht="19.5" customHeight="1">
      <c r="A9" s="558"/>
      <c r="B9" s="558"/>
      <c r="C9" s="1544"/>
      <c r="D9" s="92"/>
      <c r="E9" s="584" t="s">
        <v>116</v>
      </c>
      <c r="F9" s="90"/>
      <c r="G9" s="224"/>
      <c r="H9" s="224"/>
      <c r="I9" s="224"/>
      <c r="J9" s="224"/>
      <c r="K9" s="622"/>
      <c r="L9" s="89"/>
      <c r="M9" s="224"/>
      <c r="N9" s="224"/>
      <c r="O9" s="224"/>
      <c r="P9" s="224"/>
      <c r="Q9" s="622"/>
    </row>
    <row r="10" spans="1:17" s="581" customFormat="1" ht="19.5" customHeight="1">
      <c r="A10" s="558"/>
      <c r="B10" s="558"/>
      <c r="C10" s="1545"/>
      <c r="D10" s="93"/>
      <c r="E10" s="94" t="s">
        <v>137</v>
      </c>
      <c r="F10" s="90"/>
      <c r="G10" s="224"/>
      <c r="H10" s="224"/>
      <c r="I10" s="224"/>
      <c r="J10" s="224"/>
      <c r="K10" s="622"/>
      <c r="L10" s="89"/>
      <c r="M10" s="224"/>
      <c r="N10" s="224"/>
      <c r="O10" s="224"/>
      <c r="P10" s="224"/>
      <c r="Q10" s="622"/>
    </row>
    <row r="11" spans="1:17" s="581" customFormat="1" ht="19.5" customHeight="1">
      <c r="A11" s="558"/>
      <c r="B11" s="558"/>
      <c r="C11" s="618" t="s">
        <v>293</v>
      </c>
      <c r="D11" s="619"/>
      <c r="E11" s="620" t="s">
        <v>138</v>
      </c>
      <c r="F11" s="90"/>
      <c r="G11" s="229"/>
      <c r="H11" s="229"/>
      <c r="I11" s="229"/>
      <c r="J11" s="229"/>
      <c r="K11" s="222"/>
      <c r="L11" s="90"/>
      <c r="M11" s="229"/>
      <c r="N11" s="229"/>
      <c r="O11" s="229"/>
      <c r="P11" s="229"/>
      <c r="Q11" s="222"/>
    </row>
    <row r="12" spans="1:17" s="581" customFormat="1" ht="19.5" customHeight="1">
      <c r="A12" s="558"/>
      <c r="B12" s="558"/>
      <c r="C12" s="1546"/>
      <c r="D12" s="223"/>
      <c r="E12" s="612" t="s">
        <v>116</v>
      </c>
      <c r="F12" s="90"/>
      <c r="G12" s="225"/>
      <c r="H12" s="225"/>
      <c r="I12" s="225"/>
      <c r="J12" s="225"/>
      <c r="K12" s="550"/>
      <c r="L12" s="89"/>
      <c r="M12" s="225"/>
      <c r="N12" s="225"/>
      <c r="O12" s="225"/>
      <c r="P12" s="225"/>
      <c r="Q12" s="550"/>
    </row>
    <row r="13" spans="1:17" s="581" customFormat="1" ht="19.5" customHeight="1">
      <c r="A13" s="558"/>
      <c r="B13" s="558"/>
      <c r="C13" s="1547"/>
      <c r="D13" s="101"/>
      <c r="E13" s="95" t="s">
        <v>117</v>
      </c>
      <c r="F13" s="90"/>
      <c r="G13" s="225"/>
      <c r="H13" s="225"/>
      <c r="I13" s="225"/>
      <c r="J13" s="225"/>
      <c r="K13" s="550"/>
      <c r="L13" s="89"/>
      <c r="M13" s="225"/>
      <c r="N13" s="225"/>
      <c r="O13" s="225"/>
      <c r="P13" s="225"/>
      <c r="Q13" s="550"/>
    </row>
    <row r="14" spans="1:17" s="581" customFormat="1" ht="19.5" customHeight="1">
      <c r="A14" s="558"/>
      <c r="B14" s="558"/>
      <c r="C14" s="1547"/>
      <c r="D14" s="101"/>
      <c r="E14" s="96" t="s">
        <v>118</v>
      </c>
      <c r="F14" s="90"/>
      <c r="G14" s="225"/>
      <c r="H14" s="225"/>
      <c r="I14" s="225"/>
      <c r="J14" s="225"/>
      <c r="K14" s="550"/>
      <c r="L14" s="89"/>
      <c r="M14" s="225"/>
      <c r="N14" s="225"/>
      <c r="O14" s="225"/>
      <c r="P14" s="225"/>
      <c r="Q14" s="550"/>
    </row>
    <row r="15" spans="1:17" s="581" customFormat="1" ht="19.5" customHeight="1">
      <c r="A15" s="558"/>
      <c r="B15" s="558"/>
      <c r="C15" s="1548"/>
      <c r="D15" s="97"/>
      <c r="E15" s="96" t="s">
        <v>142</v>
      </c>
      <c r="F15" s="90"/>
      <c r="G15" s="225"/>
      <c r="H15" s="225"/>
      <c r="I15" s="225"/>
      <c r="J15" s="225"/>
      <c r="K15" s="550"/>
      <c r="L15" s="89"/>
      <c r="M15" s="225"/>
      <c r="N15" s="225"/>
      <c r="O15" s="225"/>
      <c r="P15" s="225"/>
      <c r="Q15" s="550"/>
    </row>
    <row r="16" spans="1:17" s="581" customFormat="1" ht="19.5" customHeight="1">
      <c r="A16" s="558"/>
      <c r="B16" s="558"/>
      <c r="C16" s="618" t="s">
        <v>294</v>
      </c>
      <c r="D16" s="619"/>
      <c r="E16" s="623" t="s">
        <v>139</v>
      </c>
      <c r="F16" s="90"/>
      <c r="G16" s="229"/>
      <c r="H16" s="229"/>
      <c r="I16" s="229"/>
      <c r="J16" s="229"/>
      <c r="K16" s="222"/>
      <c r="L16" s="90"/>
      <c r="M16" s="229"/>
      <c r="N16" s="229"/>
      <c r="O16" s="229"/>
      <c r="P16" s="229"/>
      <c r="Q16" s="222"/>
    </row>
    <row r="17" spans="1:17" s="581" customFormat="1" ht="19.5" customHeight="1">
      <c r="A17" s="558"/>
      <c r="B17" s="558"/>
      <c r="C17" s="1546"/>
      <c r="D17" s="220"/>
      <c r="E17" s="96" t="s">
        <v>140</v>
      </c>
      <c r="F17" s="90"/>
      <c r="G17" s="224"/>
      <c r="H17" s="224"/>
      <c r="I17" s="224"/>
      <c r="J17" s="224"/>
      <c r="K17" s="622"/>
      <c r="L17" s="89"/>
      <c r="M17" s="224"/>
      <c r="N17" s="224"/>
      <c r="O17" s="224"/>
      <c r="P17" s="224"/>
      <c r="Q17" s="622"/>
    </row>
    <row r="18" spans="1:17" s="581" customFormat="1" ht="19.5" customHeight="1">
      <c r="A18" s="558"/>
      <c r="B18" s="558"/>
      <c r="C18" s="1548"/>
      <c r="D18" s="97"/>
      <c r="E18" s="95" t="s">
        <v>141</v>
      </c>
      <c r="F18" s="90"/>
      <c r="G18" s="224"/>
      <c r="H18" s="224"/>
      <c r="I18" s="224"/>
      <c r="J18" s="224"/>
      <c r="K18" s="622"/>
      <c r="L18" s="89"/>
      <c r="M18" s="224"/>
      <c r="N18" s="224"/>
      <c r="O18" s="224"/>
      <c r="P18" s="224"/>
      <c r="Q18" s="622"/>
    </row>
    <row r="19" spans="1:17" s="581" customFormat="1" ht="19.5" customHeight="1">
      <c r="A19" s="558"/>
      <c r="B19" s="558"/>
      <c r="C19" s="102"/>
      <c r="D19" s="92"/>
      <c r="E19" s="92"/>
      <c r="F19" s="90"/>
      <c r="G19" s="118"/>
      <c r="H19" s="118"/>
      <c r="I19" s="118"/>
      <c r="J19" s="118"/>
      <c r="K19" s="585"/>
      <c r="L19" s="90"/>
      <c r="M19" s="118"/>
      <c r="N19" s="118"/>
      <c r="O19" s="118"/>
      <c r="P19" s="118"/>
      <c r="Q19" s="585"/>
    </row>
    <row r="20" spans="1:17" s="581" customFormat="1" ht="19.5" customHeight="1">
      <c r="A20" s="558"/>
      <c r="B20" s="558"/>
      <c r="C20" s="586"/>
      <c r="D20" s="90"/>
      <c r="E20" s="92"/>
      <c r="F20" s="587"/>
      <c r="G20" s="588"/>
      <c r="H20" s="588"/>
      <c r="I20" s="588"/>
      <c r="J20" s="588"/>
      <c r="K20" s="589"/>
      <c r="L20" s="587"/>
      <c r="M20" s="588"/>
      <c r="N20" s="588"/>
      <c r="O20" s="588"/>
      <c r="P20" s="588"/>
      <c r="Q20" s="589"/>
    </row>
    <row r="21" spans="1:17" s="581" customFormat="1" ht="19.5" customHeight="1">
      <c r="A21" s="558"/>
      <c r="B21" s="558"/>
      <c r="C21" s="1550" t="s">
        <v>225</v>
      </c>
      <c r="D21" s="1551"/>
      <c r="E21" s="1552"/>
      <c r="F21" s="89"/>
      <c r="G21" s="1541" t="s">
        <v>504</v>
      </c>
      <c r="H21" s="1542"/>
      <c r="I21" s="1542"/>
      <c r="J21" s="1542"/>
      <c r="K21" s="1543"/>
      <c r="L21" s="89"/>
      <c r="M21" s="1541" t="s">
        <v>508</v>
      </c>
      <c r="N21" s="1542"/>
      <c r="O21" s="1542"/>
      <c r="P21" s="1542"/>
      <c r="Q21" s="1543"/>
    </row>
    <row r="22" spans="1:17" s="581" customFormat="1" ht="19.5" customHeight="1">
      <c r="A22" s="558"/>
      <c r="B22" s="558"/>
      <c r="C22" s="1553"/>
      <c r="D22" s="1554"/>
      <c r="E22" s="1555"/>
      <c r="F22" s="89"/>
      <c r="G22" s="211" t="s">
        <v>509</v>
      </c>
      <c r="H22" s="211" t="s">
        <v>510</v>
      </c>
      <c r="I22" s="211" t="s">
        <v>511</v>
      </c>
      <c r="J22" s="211" t="s">
        <v>512</v>
      </c>
      <c r="K22" s="583" t="s">
        <v>134</v>
      </c>
      <c r="L22" s="89"/>
      <c r="M22" s="211" t="s">
        <v>509</v>
      </c>
      <c r="N22" s="211" t="s">
        <v>510</v>
      </c>
      <c r="O22" s="211" t="s">
        <v>511</v>
      </c>
      <c r="P22" s="211" t="s">
        <v>512</v>
      </c>
      <c r="Q22" s="583" t="s">
        <v>134</v>
      </c>
    </row>
    <row r="23" spans="1:17" s="581" customFormat="1" ht="19.5" customHeight="1">
      <c r="A23" s="558"/>
      <c r="B23" s="558"/>
      <c r="C23" s="618" t="s">
        <v>135</v>
      </c>
      <c r="D23" s="619"/>
      <c r="E23" s="620"/>
      <c r="F23" s="90"/>
      <c r="G23" s="221"/>
      <c r="H23" s="221"/>
      <c r="I23" s="221"/>
      <c r="J23" s="221"/>
      <c r="K23" s="550"/>
      <c r="L23" s="89"/>
      <c r="M23" s="221"/>
      <c r="N23" s="221"/>
      <c r="O23" s="221"/>
      <c r="P23" s="221"/>
      <c r="Q23" s="550"/>
    </row>
    <row r="24" spans="1:17" s="581" customFormat="1" ht="19.5" customHeight="1">
      <c r="A24" s="558"/>
      <c r="B24" s="558"/>
      <c r="C24" s="621" t="s">
        <v>88</v>
      </c>
      <c r="D24" s="619"/>
      <c r="E24" s="620" t="s">
        <v>136</v>
      </c>
      <c r="F24" s="90"/>
      <c r="G24" s="229"/>
      <c r="H24" s="229"/>
      <c r="I24" s="229"/>
      <c r="J24" s="229"/>
      <c r="K24" s="222"/>
      <c r="L24" s="90"/>
      <c r="M24" s="229"/>
      <c r="N24" s="229"/>
      <c r="O24" s="229"/>
      <c r="P24" s="229"/>
      <c r="Q24" s="222"/>
    </row>
    <row r="25" spans="1:17" s="581" customFormat="1" ht="19.5" customHeight="1">
      <c r="A25" s="558"/>
      <c r="B25" s="558"/>
      <c r="C25" s="1544"/>
      <c r="D25" s="92"/>
      <c r="E25" s="584" t="s">
        <v>116</v>
      </c>
      <c r="F25" s="90"/>
      <c r="G25" s="224"/>
      <c r="H25" s="224"/>
      <c r="I25" s="224"/>
      <c r="J25" s="224"/>
      <c r="K25" s="622"/>
      <c r="L25" s="89"/>
      <c r="M25" s="224"/>
      <c r="N25" s="224"/>
      <c r="O25" s="224"/>
      <c r="P25" s="224"/>
      <c r="Q25" s="622"/>
    </row>
    <row r="26" spans="1:17" s="581" customFormat="1" ht="19.5" customHeight="1">
      <c r="A26" s="558"/>
      <c r="B26" s="558"/>
      <c r="C26" s="1545"/>
      <c r="D26" s="93"/>
      <c r="E26" s="94" t="s">
        <v>137</v>
      </c>
      <c r="F26" s="90"/>
      <c r="G26" s="224"/>
      <c r="H26" s="224"/>
      <c r="I26" s="224"/>
      <c r="J26" s="224"/>
      <c r="K26" s="622"/>
      <c r="L26" s="89"/>
      <c r="M26" s="224"/>
      <c r="N26" s="224"/>
      <c r="O26" s="224"/>
      <c r="P26" s="224"/>
      <c r="Q26" s="622"/>
    </row>
    <row r="27" spans="1:17" s="581" customFormat="1" ht="19.5" customHeight="1">
      <c r="A27" s="558"/>
      <c r="B27" s="558"/>
      <c r="C27" s="618" t="s">
        <v>293</v>
      </c>
      <c r="D27" s="619"/>
      <c r="E27" s="620" t="s">
        <v>138</v>
      </c>
      <c r="F27" s="90"/>
      <c r="G27" s="229"/>
      <c r="H27" s="229"/>
      <c r="I27" s="229"/>
      <c r="J27" s="229"/>
      <c r="K27" s="222"/>
      <c r="L27" s="90"/>
      <c r="M27" s="229"/>
      <c r="N27" s="229"/>
      <c r="O27" s="229"/>
      <c r="P27" s="229"/>
      <c r="Q27" s="222"/>
    </row>
    <row r="28" spans="1:17" s="581" customFormat="1" ht="19.5" customHeight="1">
      <c r="A28" s="558"/>
      <c r="B28" s="558"/>
      <c r="C28" s="1546"/>
      <c r="D28" s="223"/>
      <c r="E28" s="612" t="s">
        <v>116</v>
      </c>
      <c r="F28" s="90"/>
      <c r="G28" s="225"/>
      <c r="H28" s="225"/>
      <c r="I28" s="225"/>
      <c r="J28" s="225"/>
      <c r="K28" s="550"/>
      <c r="L28" s="89"/>
      <c r="M28" s="225"/>
      <c r="N28" s="225"/>
      <c r="O28" s="225"/>
      <c r="P28" s="225"/>
      <c r="Q28" s="550"/>
    </row>
    <row r="29" spans="1:17" s="581" customFormat="1" ht="19.5" customHeight="1">
      <c r="A29" s="558"/>
      <c r="B29" s="558"/>
      <c r="C29" s="1547"/>
      <c r="D29" s="101"/>
      <c r="E29" s="95" t="s">
        <v>117</v>
      </c>
      <c r="F29" s="90"/>
      <c r="G29" s="225"/>
      <c r="H29" s="225"/>
      <c r="I29" s="225"/>
      <c r="J29" s="225"/>
      <c r="K29" s="550"/>
      <c r="L29" s="89"/>
      <c r="M29" s="225"/>
      <c r="N29" s="225"/>
      <c r="O29" s="225"/>
      <c r="P29" s="225"/>
      <c r="Q29" s="550"/>
    </row>
    <row r="30" spans="1:17" s="581" customFormat="1" ht="19.5" customHeight="1">
      <c r="A30" s="558"/>
      <c r="B30" s="558"/>
      <c r="C30" s="1547"/>
      <c r="D30" s="101"/>
      <c r="E30" s="96" t="s">
        <v>118</v>
      </c>
      <c r="F30" s="90"/>
      <c r="G30" s="225"/>
      <c r="H30" s="225"/>
      <c r="I30" s="225"/>
      <c r="J30" s="225"/>
      <c r="K30" s="550"/>
      <c r="L30" s="89"/>
      <c r="M30" s="225"/>
      <c r="N30" s="225"/>
      <c r="O30" s="225"/>
      <c r="P30" s="225"/>
      <c r="Q30" s="550"/>
    </row>
    <row r="31" spans="1:17" s="581" customFormat="1" ht="19.5" customHeight="1">
      <c r="A31" s="558"/>
      <c r="B31" s="558"/>
      <c r="C31" s="1548"/>
      <c r="D31" s="97"/>
      <c r="E31" s="96" t="s">
        <v>142</v>
      </c>
      <c r="F31" s="90"/>
      <c r="G31" s="225"/>
      <c r="H31" s="225"/>
      <c r="I31" s="225"/>
      <c r="J31" s="225"/>
      <c r="K31" s="550"/>
      <c r="L31" s="89"/>
      <c r="M31" s="225"/>
      <c r="N31" s="225"/>
      <c r="O31" s="225"/>
      <c r="P31" s="225"/>
      <c r="Q31" s="550"/>
    </row>
    <row r="32" spans="1:17" s="581" customFormat="1" ht="19.5" customHeight="1">
      <c r="A32" s="558"/>
      <c r="B32" s="558"/>
      <c r="C32" s="618" t="s">
        <v>294</v>
      </c>
      <c r="D32" s="619"/>
      <c r="E32" s="623" t="s">
        <v>139</v>
      </c>
      <c r="F32" s="90"/>
      <c r="G32" s="225"/>
      <c r="H32" s="225"/>
      <c r="I32" s="225"/>
      <c r="J32" s="225"/>
      <c r="K32" s="539"/>
      <c r="L32" s="90"/>
      <c r="M32" s="225"/>
      <c r="N32" s="225"/>
      <c r="O32" s="225"/>
      <c r="P32" s="225"/>
      <c r="Q32" s="539"/>
    </row>
    <row r="33" spans="1:17" s="581" customFormat="1" ht="19.5" customHeight="1">
      <c r="A33" s="558"/>
      <c r="B33" s="558"/>
      <c r="C33" s="1546"/>
      <c r="D33" s="220"/>
      <c r="E33" s="96" t="s">
        <v>140</v>
      </c>
      <c r="F33" s="90"/>
      <c r="G33" s="224"/>
      <c r="H33" s="224"/>
      <c r="I33" s="224"/>
      <c r="J33" s="224"/>
      <c r="K33" s="622"/>
      <c r="L33" s="89"/>
      <c r="M33" s="224"/>
      <c r="N33" s="224"/>
      <c r="O33" s="224"/>
      <c r="P33" s="224"/>
      <c r="Q33" s="622"/>
    </row>
    <row r="34" spans="1:17" s="581" customFormat="1" ht="19.5" customHeight="1">
      <c r="A34" s="558"/>
      <c r="B34" s="558"/>
      <c r="C34" s="1548"/>
      <c r="D34" s="97"/>
      <c r="E34" s="95" t="s">
        <v>141</v>
      </c>
      <c r="F34" s="90"/>
      <c r="G34" s="224"/>
      <c r="H34" s="224"/>
      <c r="I34" s="224"/>
      <c r="J34" s="224"/>
      <c r="K34" s="622"/>
      <c r="L34" s="89"/>
      <c r="M34" s="224"/>
      <c r="N34" s="224"/>
      <c r="O34" s="224"/>
      <c r="P34" s="224"/>
      <c r="Q34" s="622"/>
    </row>
    <row r="35" spans="1:17" s="581" customFormat="1" ht="19.5" customHeight="1">
      <c r="A35" s="558"/>
      <c r="B35" s="558"/>
      <c r="C35" s="102"/>
      <c r="D35" s="92"/>
      <c r="E35" s="92"/>
      <c r="F35" s="90"/>
      <c r="G35" s="118"/>
      <c r="H35" s="118"/>
      <c r="I35" s="118"/>
      <c r="J35" s="118"/>
      <c r="K35" s="585"/>
      <c r="L35" s="90"/>
      <c r="M35" s="118"/>
      <c r="N35" s="118"/>
      <c r="O35" s="118"/>
      <c r="P35" s="118"/>
      <c r="Q35" s="585"/>
    </row>
    <row r="36" spans="1:17" s="581" customFormat="1" ht="19.5" customHeight="1">
      <c r="A36" s="558"/>
      <c r="B36" s="558"/>
      <c r="C36" s="586"/>
      <c r="D36" s="90"/>
      <c r="E36" s="92"/>
      <c r="F36" s="587"/>
      <c r="G36" s="588"/>
      <c r="H36" s="588"/>
      <c r="I36" s="588"/>
      <c r="J36" s="588"/>
      <c r="K36" s="589"/>
      <c r="L36" s="587"/>
      <c r="M36" s="588"/>
      <c r="N36" s="588"/>
      <c r="O36" s="588"/>
      <c r="P36" s="588"/>
      <c r="Q36" s="589"/>
    </row>
    <row r="37" spans="1:17" s="581" customFormat="1" ht="19.5" customHeight="1">
      <c r="A37" s="558"/>
      <c r="B37" s="558"/>
      <c r="C37" s="1550" t="s">
        <v>513</v>
      </c>
      <c r="D37" s="1551"/>
      <c r="E37" s="1552"/>
      <c r="G37" s="1541" t="s">
        <v>504</v>
      </c>
      <c r="H37" s="1542"/>
      <c r="I37" s="1542"/>
      <c r="J37" s="1542"/>
      <c r="K37" s="1543"/>
      <c r="L37" s="89"/>
      <c r="M37" s="1541" t="s">
        <v>508</v>
      </c>
      <c r="N37" s="1542"/>
      <c r="O37" s="1542"/>
      <c r="P37" s="1542"/>
      <c r="Q37" s="1543"/>
    </row>
    <row r="38" spans="1:17" s="581" customFormat="1" ht="19.5" customHeight="1">
      <c r="A38" s="558"/>
      <c r="B38" s="558"/>
      <c r="C38" s="1553"/>
      <c r="D38" s="1554"/>
      <c r="E38" s="1555"/>
      <c r="F38" s="104"/>
      <c r="G38" s="211" t="s">
        <v>509</v>
      </c>
      <c r="H38" s="211" t="s">
        <v>510</v>
      </c>
      <c r="I38" s="211" t="s">
        <v>511</v>
      </c>
      <c r="J38" s="211" t="s">
        <v>512</v>
      </c>
      <c r="K38" s="583" t="s">
        <v>134</v>
      </c>
      <c r="L38" s="587"/>
      <c r="M38" s="211" t="s">
        <v>509</v>
      </c>
      <c r="N38" s="211" t="s">
        <v>510</v>
      </c>
      <c r="O38" s="211" t="s">
        <v>511</v>
      </c>
      <c r="P38" s="211" t="s">
        <v>512</v>
      </c>
      <c r="Q38" s="583" t="s">
        <v>134</v>
      </c>
    </row>
    <row r="39" spans="1:17" s="581" customFormat="1" ht="19.5" customHeight="1">
      <c r="A39" s="558"/>
      <c r="B39" s="558"/>
      <c r="C39" s="618" t="s">
        <v>135</v>
      </c>
      <c r="D39" s="619"/>
      <c r="E39" s="620" t="s">
        <v>136</v>
      </c>
      <c r="F39" s="105"/>
      <c r="G39" s="222"/>
      <c r="H39" s="222"/>
      <c r="I39" s="222"/>
      <c r="J39" s="222"/>
      <c r="K39" s="222"/>
      <c r="M39" s="222"/>
      <c r="N39" s="222"/>
      <c r="O39" s="222"/>
      <c r="P39" s="222"/>
      <c r="Q39" s="222"/>
    </row>
    <row r="40" spans="1:17" s="581" customFormat="1" ht="19.5" customHeight="1">
      <c r="A40" s="558"/>
      <c r="B40" s="558"/>
      <c r="C40" s="1556" t="s">
        <v>143</v>
      </c>
      <c r="D40" s="1559" t="s">
        <v>144</v>
      </c>
      <c r="E40" s="1560"/>
      <c r="F40" s="106"/>
      <c r="G40" s="624"/>
      <c r="H40" s="624"/>
      <c r="I40" s="624"/>
      <c r="J40" s="624"/>
      <c r="K40" s="624"/>
      <c r="M40" s="624"/>
      <c r="N40" s="624"/>
      <c r="O40" s="624"/>
      <c r="P40" s="624"/>
      <c r="Q40" s="624"/>
    </row>
    <row r="41" spans="1:17" s="581" customFormat="1" ht="19.5" customHeight="1">
      <c r="A41" s="558"/>
      <c r="B41" s="558"/>
      <c r="C41" s="1557"/>
      <c r="D41" s="1559" t="s">
        <v>145</v>
      </c>
      <c r="E41" s="1560"/>
      <c r="F41" s="106"/>
      <c r="G41" s="624"/>
      <c r="H41" s="624"/>
      <c r="I41" s="624"/>
      <c r="J41" s="624"/>
      <c r="K41" s="624"/>
      <c r="M41" s="624"/>
      <c r="N41" s="624"/>
      <c r="O41" s="624"/>
      <c r="P41" s="624"/>
      <c r="Q41" s="624"/>
    </row>
    <row r="42" spans="1:17" s="581" customFormat="1" ht="19.5" customHeight="1">
      <c r="A42" s="558"/>
      <c r="B42" s="558"/>
      <c r="C42" s="1558"/>
      <c r="D42" s="1559" t="s">
        <v>417</v>
      </c>
      <c r="E42" s="1560"/>
      <c r="F42" s="106"/>
      <c r="G42" s="624"/>
      <c r="H42" s="624"/>
      <c r="I42" s="624"/>
      <c r="J42" s="624"/>
      <c r="K42" s="624"/>
      <c r="M42" s="624"/>
      <c r="N42" s="624"/>
      <c r="O42" s="624"/>
      <c r="P42" s="624"/>
      <c r="Q42" s="624"/>
    </row>
    <row r="43" spans="1:17" s="581" customFormat="1" ht="19.5" customHeight="1">
      <c r="A43" s="558"/>
      <c r="B43" s="558"/>
      <c r="C43" s="618" t="s">
        <v>292</v>
      </c>
      <c r="D43" s="619"/>
      <c r="E43" s="620" t="s">
        <v>138</v>
      </c>
      <c r="F43" s="103"/>
      <c r="G43" s="222"/>
      <c r="H43" s="222"/>
      <c r="I43" s="222"/>
      <c r="J43" s="222"/>
      <c r="K43" s="222"/>
      <c r="M43" s="222"/>
      <c r="N43" s="222"/>
      <c r="O43" s="222"/>
      <c r="P43" s="222"/>
      <c r="Q43" s="222"/>
    </row>
    <row r="44" spans="1:17" s="581" customFormat="1" ht="19.5" customHeight="1">
      <c r="A44" s="558"/>
      <c r="B44" s="558"/>
      <c r="C44" s="1561" t="s">
        <v>143</v>
      </c>
      <c r="D44" s="1564" t="s">
        <v>146</v>
      </c>
      <c r="E44" s="95" t="s">
        <v>116</v>
      </c>
      <c r="F44" s="611"/>
      <c r="G44" s="624"/>
      <c r="H44" s="624"/>
      <c r="I44" s="624"/>
      <c r="J44" s="624"/>
      <c r="K44" s="624"/>
      <c r="M44" s="624"/>
      <c r="N44" s="624"/>
      <c r="O44" s="624"/>
      <c r="P44" s="624"/>
      <c r="Q44" s="624"/>
    </row>
    <row r="45" spans="1:17" s="581" customFormat="1" ht="19.5" customHeight="1">
      <c r="A45" s="558"/>
      <c r="B45" s="558"/>
      <c r="C45" s="1562"/>
      <c r="D45" s="1565"/>
      <c r="E45" s="95" t="s">
        <v>117</v>
      </c>
      <c r="F45" s="611"/>
      <c r="G45" s="624"/>
      <c r="H45" s="624"/>
      <c r="I45" s="624"/>
      <c r="J45" s="624"/>
      <c r="K45" s="624"/>
      <c r="M45" s="624"/>
      <c r="N45" s="624"/>
      <c r="O45" s="624"/>
      <c r="P45" s="624"/>
      <c r="Q45" s="624"/>
    </row>
    <row r="46" spans="1:17" s="581" customFormat="1" ht="19.5" customHeight="1">
      <c r="A46" s="558"/>
      <c r="B46" s="558"/>
      <c r="C46" s="1562"/>
      <c r="D46" s="1566"/>
      <c r="E46" s="95" t="s">
        <v>118</v>
      </c>
      <c r="F46" s="611"/>
      <c r="G46" s="624"/>
      <c r="H46" s="624"/>
      <c r="I46" s="624"/>
      <c r="J46" s="624"/>
      <c r="K46" s="624"/>
      <c r="M46" s="624"/>
      <c r="N46" s="624"/>
      <c r="O46" s="624"/>
      <c r="P46" s="624"/>
      <c r="Q46" s="624"/>
    </row>
    <row r="47" spans="1:17" s="581" customFormat="1" ht="19.5" customHeight="1">
      <c r="A47" s="558"/>
      <c r="B47" s="558"/>
      <c r="C47" s="1562"/>
      <c r="D47" s="1564" t="s">
        <v>147</v>
      </c>
      <c r="E47" s="95" t="s">
        <v>116</v>
      </c>
      <c r="F47" s="611"/>
      <c r="G47" s="624"/>
      <c r="H47" s="624"/>
      <c r="I47" s="624"/>
      <c r="J47" s="624"/>
      <c r="K47" s="624"/>
      <c r="M47" s="624"/>
      <c r="N47" s="624"/>
      <c r="O47" s="624"/>
      <c r="P47" s="624"/>
      <c r="Q47" s="624"/>
    </row>
    <row r="48" spans="1:17" s="581" customFormat="1" ht="19.5" customHeight="1">
      <c r="A48" s="558"/>
      <c r="B48" s="558"/>
      <c r="C48" s="1562"/>
      <c r="D48" s="1565"/>
      <c r="E48" s="95" t="s">
        <v>117</v>
      </c>
      <c r="F48" s="611"/>
      <c r="G48" s="624"/>
      <c r="H48" s="624"/>
      <c r="I48" s="624"/>
      <c r="J48" s="624"/>
      <c r="K48" s="624"/>
      <c r="M48" s="624"/>
      <c r="N48" s="624"/>
      <c r="O48" s="624"/>
      <c r="P48" s="624"/>
      <c r="Q48" s="624"/>
    </row>
    <row r="49" spans="1:17" s="581" customFormat="1" ht="19.5" customHeight="1">
      <c r="A49" s="558"/>
      <c r="B49" s="558"/>
      <c r="C49" s="1562"/>
      <c r="D49" s="1566"/>
      <c r="E49" s="95" t="s">
        <v>118</v>
      </c>
      <c r="F49" s="611"/>
      <c r="G49" s="624"/>
      <c r="H49" s="624"/>
      <c r="I49" s="624"/>
      <c r="J49" s="624"/>
      <c r="K49" s="624"/>
      <c r="M49" s="624"/>
      <c r="N49" s="624"/>
      <c r="O49" s="624"/>
      <c r="P49" s="624"/>
      <c r="Q49" s="624"/>
    </row>
    <row r="50" spans="1:17" s="581" customFormat="1" ht="19.5" customHeight="1">
      <c r="A50" s="558"/>
      <c r="B50" s="558"/>
      <c r="C50" s="1562"/>
      <c r="D50" s="1564" t="s">
        <v>418</v>
      </c>
      <c r="E50" s="95" t="s">
        <v>116</v>
      </c>
      <c r="F50" s="611"/>
      <c r="G50" s="624"/>
      <c r="H50" s="624"/>
      <c r="I50" s="624"/>
      <c r="J50" s="624"/>
      <c r="K50" s="624"/>
      <c r="M50" s="624"/>
      <c r="N50" s="624"/>
      <c r="O50" s="624"/>
      <c r="P50" s="624"/>
      <c r="Q50" s="624"/>
    </row>
    <row r="51" spans="1:17" s="581" customFormat="1" ht="19.5" customHeight="1">
      <c r="A51" s="558"/>
      <c r="B51" s="558"/>
      <c r="C51" s="1562"/>
      <c r="D51" s="1565"/>
      <c r="E51" s="95" t="s">
        <v>117</v>
      </c>
      <c r="F51" s="611"/>
      <c r="G51" s="624"/>
      <c r="H51" s="624"/>
      <c r="I51" s="624"/>
      <c r="J51" s="624"/>
      <c r="K51" s="624"/>
      <c r="M51" s="624"/>
      <c r="N51" s="624"/>
      <c r="O51" s="624"/>
      <c r="P51" s="624"/>
      <c r="Q51" s="624"/>
    </row>
    <row r="52" spans="1:17" s="581" customFormat="1" ht="19.5" customHeight="1">
      <c r="A52" s="558"/>
      <c r="B52" s="558"/>
      <c r="C52" s="1563"/>
      <c r="D52" s="1566"/>
      <c r="E52" s="95" t="s">
        <v>118</v>
      </c>
      <c r="F52" s="611"/>
      <c r="G52" s="624"/>
      <c r="H52" s="624"/>
      <c r="I52" s="624"/>
      <c r="J52" s="624"/>
      <c r="K52" s="624"/>
      <c r="M52" s="624"/>
      <c r="N52" s="624"/>
      <c r="O52" s="624"/>
      <c r="P52" s="624"/>
      <c r="Q52" s="624"/>
    </row>
    <row r="53" spans="1:17" s="581" customFormat="1" ht="19.5" customHeight="1">
      <c r="A53" s="558"/>
      <c r="B53" s="558"/>
      <c r="C53" s="545"/>
      <c r="D53" s="92"/>
      <c r="E53" s="92"/>
      <c r="F53" s="92"/>
      <c r="G53" s="90"/>
      <c r="I53" s="591"/>
      <c r="J53" s="606"/>
      <c r="K53" s="591"/>
      <c r="L53" s="92"/>
      <c r="M53" s="90"/>
      <c r="O53" s="591"/>
      <c r="P53" s="606"/>
      <c r="Q53" s="591"/>
    </row>
    <row r="54" spans="1:17" s="581" customFormat="1" ht="19.5" customHeight="1">
      <c r="A54" s="558"/>
      <c r="B54" s="558"/>
      <c r="C54" s="92"/>
      <c r="D54" s="92"/>
      <c r="E54" s="92"/>
      <c r="F54" s="92"/>
      <c r="G54" s="91"/>
      <c r="I54" s="591"/>
      <c r="J54" s="606"/>
      <c r="K54" s="591"/>
      <c r="L54" s="92"/>
      <c r="M54" s="91"/>
      <c r="O54" s="591"/>
      <c r="P54" s="606"/>
      <c r="Q54" s="591"/>
    </row>
    <row r="55" spans="1:17" s="581" customFormat="1" ht="19.5" customHeight="1">
      <c r="A55" s="558"/>
      <c r="B55" s="558"/>
      <c r="C55" s="1550" t="s">
        <v>514</v>
      </c>
      <c r="D55" s="1551"/>
      <c r="E55" s="1552"/>
      <c r="F55" s="212"/>
      <c r="G55" s="1541" t="s">
        <v>504</v>
      </c>
      <c r="H55" s="1542"/>
      <c r="I55" s="1542"/>
      <c r="J55" s="1542"/>
      <c r="K55" s="1543"/>
      <c r="L55" s="89"/>
      <c r="M55" s="1541" t="s">
        <v>508</v>
      </c>
      <c r="N55" s="1542"/>
      <c r="O55" s="1542"/>
      <c r="P55" s="1542"/>
      <c r="Q55" s="1543"/>
    </row>
    <row r="56" spans="1:17" s="581" customFormat="1" ht="19.5" customHeight="1">
      <c r="A56" s="558"/>
      <c r="B56" s="558"/>
      <c r="C56" s="1553"/>
      <c r="D56" s="1554"/>
      <c r="E56" s="1555"/>
      <c r="F56" s="213"/>
      <c r="G56" s="211" t="s">
        <v>509</v>
      </c>
      <c r="H56" s="211" t="s">
        <v>510</v>
      </c>
      <c r="I56" s="211" t="s">
        <v>511</v>
      </c>
      <c r="J56" s="211" t="s">
        <v>512</v>
      </c>
      <c r="K56" s="583" t="s">
        <v>134</v>
      </c>
      <c r="L56" s="587"/>
      <c r="M56" s="211" t="s">
        <v>509</v>
      </c>
      <c r="N56" s="211" t="s">
        <v>510</v>
      </c>
      <c r="O56" s="211" t="s">
        <v>511</v>
      </c>
      <c r="P56" s="211" t="s">
        <v>512</v>
      </c>
      <c r="Q56" s="583" t="s">
        <v>134</v>
      </c>
    </row>
    <row r="57" spans="1:17" s="581" customFormat="1" ht="19.5" customHeight="1">
      <c r="A57" s="558"/>
      <c r="B57" s="558"/>
      <c r="C57" s="618" t="s">
        <v>135</v>
      </c>
      <c r="D57" s="619"/>
      <c r="E57" s="620"/>
      <c r="F57" s="103"/>
      <c r="G57" s="222"/>
      <c r="H57" s="222"/>
      <c r="I57" s="222"/>
      <c r="J57" s="222"/>
      <c r="K57" s="222"/>
      <c r="M57" s="222"/>
      <c r="N57" s="222"/>
      <c r="O57" s="222"/>
      <c r="P57" s="222"/>
      <c r="Q57" s="222"/>
    </row>
    <row r="58" spans="1:17" s="581" customFormat="1" ht="19.5" customHeight="1">
      <c r="A58" s="558"/>
      <c r="B58" s="558"/>
      <c r="C58" s="1567" t="s">
        <v>515</v>
      </c>
      <c r="D58" s="1559" t="s">
        <v>148</v>
      </c>
      <c r="E58" s="1560"/>
      <c r="F58" s="106"/>
      <c r="G58" s="539"/>
      <c r="H58" s="539"/>
      <c r="I58" s="539"/>
      <c r="J58" s="539"/>
      <c r="K58" s="539"/>
      <c r="M58" s="539"/>
      <c r="N58" s="539"/>
      <c r="O58" s="539"/>
      <c r="P58" s="539"/>
      <c r="Q58" s="539"/>
    </row>
    <row r="59" spans="1:17" s="581" customFormat="1" ht="19.5" customHeight="1">
      <c r="A59" s="558"/>
      <c r="B59" s="558"/>
      <c r="C59" s="1568"/>
      <c r="D59" s="1559" t="s">
        <v>254</v>
      </c>
      <c r="E59" s="1560"/>
      <c r="F59" s="106"/>
      <c r="G59" s="539"/>
      <c r="H59" s="539"/>
      <c r="I59" s="539"/>
      <c r="J59" s="539"/>
      <c r="K59" s="539"/>
      <c r="M59" s="539"/>
      <c r="N59" s="539"/>
      <c r="O59" s="539"/>
      <c r="P59" s="539"/>
      <c r="Q59" s="539"/>
    </row>
    <row r="60" spans="1:17" s="581" customFormat="1" ht="19.5" customHeight="1">
      <c r="A60" s="558"/>
      <c r="B60" s="558"/>
      <c r="C60" s="1568"/>
      <c r="D60" s="1570" t="s">
        <v>149</v>
      </c>
      <c r="E60" s="1570"/>
      <c r="F60" s="106"/>
      <c r="G60" s="539"/>
      <c r="H60" s="539"/>
      <c r="I60" s="539"/>
      <c r="J60" s="539"/>
      <c r="K60" s="539"/>
      <c r="M60" s="539"/>
      <c r="N60" s="539"/>
      <c r="O60" s="539"/>
      <c r="P60" s="539"/>
      <c r="Q60" s="539"/>
    </row>
    <row r="61" spans="1:17" s="581" customFormat="1" ht="19.5" customHeight="1">
      <c r="A61" s="558"/>
      <c r="B61" s="558"/>
      <c r="C61" s="1568"/>
      <c r="D61" s="1559" t="s">
        <v>255</v>
      </c>
      <c r="E61" s="1560"/>
      <c r="F61" s="106"/>
      <c r="G61" s="539"/>
      <c r="H61" s="539"/>
      <c r="I61" s="539"/>
      <c r="J61" s="539"/>
      <c r="K61" s="539"/>
      <c r="M61" s="539"/>
      <c r="N61" s="539"/>
      <c r="O61" s="539"/>
      <c r="P61" s="539"/>
      <c r="Q61" s="539"/>
    </row>
    <row r="62" spans="1:17" s="581" customFormat="1" ht="19.5" customHeight="1">
      <c r="A62" s="558"/>
      <c r="B62" s="558"/>
      <c r="C62" s="1568"/>
      <c r="D62" s="1559" t="s">
        <v>256</v>
      </c>
      <c r="E62" s="1560"/>
      <c r="F62" s="106"/>
      <c r="G62" s="539"/>
      <c r="H62" s="539"/>
      <c r="I62" s="539"/>
      <c r="J62" s="539"/>
      <c r="K62" s="539"/>
      <c r="M62" s="539"/>
      <c r="N62" s="539"/>
      <c r="O62" s="539"/>
      <c r="P62" s="539"/>
      <c r="Q62" s="539"/>
    </row>
    <row r="63" spans="1:17" s="581" customFormat="1" ht="19.5" customHeight="1">
      <c r="A63" s="558"/>
      <c r="B63" s="558"/>
      <c r="C63" s="1568"/>
      <c r="D63" s="1559" t="s">
        <v>150</v>
      </c>
      <c r="E63" s="1560"/>
      <c r="F63" s="106"/>
      <c r="G63" s="539"/>
      <c r="H63" s="539"/>
      <c r="I63" s="539"/>
      <c r="J63" s="539"/>
      <c r="K63" s="539"/>
      <c r="M63" s="539"/>
      <c r="N63" s="539"/>
      <c r="O63" s="539"/>
      <c r="P63" s="539"/>
      <c r="Q63" s="539"/>
    </row>
    <row r="64" spans="1:17" s="581" customFormat="1" ht="19.5" customHeight="1">
      <c r="A64" s="558"/>
      <c r="B64" s="558"/>
      <c r="C64" s="1568"/>
      <c r="D64" s="1559" t="s">
        <v>151</v>
      </c>
      <c r="E64" s="1560"/>
      <c r="F64" s="106"/>
      <c r="G64" s="539"/>
      <c r="H64" s="539"/>
      <c r="I64" s="539"/>
      <c r="J64" s="539"/>
      <c r="K64" s="539"/>
      <c r="M64" s="539"/>
      <c r="N64" s="539"/>
      <c r="O64" s="539"/>
      <c r="P64" s="539"/>
      <c r="Q64" s="539"/>
    </row>
    <row r="65" spans="1:17" s="581" customFormat="1" ht="19.5" customHeight="1">
      <c r="A65" s="558"/>
      <c r="B65" s="558"/>
      <c r="C65" s="1568"/>
      <c r="D65" s="1559" t="s">
        <v>152</v>
      </c>
      <c r="E65" s="1560"/>
      <c r="F65" s="106"/>
      <c r="G65" s="539"/>
      <c r="H65" s="539"/>
      <c r="I65" s="539"/>
      <c r="J65" s="539"/>
      <c r="K65" s="539"/>
      <c r="M65" s="539"/>
      <c r="N65" s="539"/>
      <c r="O65" s="539"/>
      <c r="P65" s="539"/>
      <c r="Q65" s="539"/>
    </row>
    <row r="66" spans="1:17" s="581" customFormat="1" ht="19.5" customHeight="1">
      <c r="A66" s="558"/>
      <c r="B66" s="558"/>
      <c r="C66" s="1568"/>
      <c r="D66" s="1559" t="s">
        <v>153</v>
      </c>
      <c r="E66" s="1560"/>
      <c r="F66" s="106"/>
      <c r="G66" s="539"/>
      <c r="H66" s="539"/>
      <c r="I66" s="539"/>
      <c r="J66" s="539"/>
      <c r="K66" s="539"/>
      <c r="M66" s="539"/>
      <c r="N66" s="539"/>
      <c r="O66" s="539"/>
      <c r="P66" s="539"/>
      <c r="Q66" s="539"/>
    </row>
    <row r="67" spans="1:17" s="581" customFormat="1" ht="19.5" customHeight="1">
      <c r="A67" s="558"/>
      <c r="B67" s="558"/>
      <c r="C67" s="1569"/>
      <c r="D67" s="1559" t="s">
        <v>154</v>
      </c>
      <c r="E67" s="1560"/>
      <c r="F67" s="106"/>
      <c r="G67" s="539"/>
      <c r="H67" s="539"/>
      <c r="I67" s="539"/>
      <c r="J67" s="539"/>
      <c r="K67" s="539"/>
      <c r="M67" s="539"/>
      <c r="N67" s="539"/>
      <c r="O67" s="539"/>
      <c r="P67" s="539"/>
      <c r="Q67" s="539"/>
    </row>
    <row r="68" spans="1:17" s="581" customFormat="1" ht="19.5" customHeight="1">
      <c r="A68" s="558"/>
      <c r="B68" s="558"/>
      <c r="C68" s="1571" t="s">
        <v>155</v>
      </c>
      <c r="D68" s="1559" t="s">
        <v>148</v>
      </c>
      <c r="E68" s="1560"/>
      <c r="F68" s="106"/>
      <c r="G68" s="539"/>
      <c r="H68" s="539"/>
      <c r="I68" s="539"/>
      <c r="J68" s="539"/>
      <c r="K68" s="539"/>
      <c r="M68" s="539"/>
      <c r="N68" s="539"/>
      <c r="O68" s="539"/>
      <c r="P68" s="539"/>
      <c r="Q68" s="539"/>
    </row>
    <row r="69" spans="1:17" s="581" customFormat="1" ht="19.5" customHeight="1">
      <c r="A69" s="558"/>
      <c r="B69" s="558"/>
      <c r="C69" s="1572"/>
      <c r="D69" s="1559" t="s">
        <v>254</v>
      </c>
      <c r="E69" s="1560"/>
      <c r="F69" s="106"/>
      <c r="G69" s="539"/>
      <c r="H69" s="539"/>
      <c r="I69" s="539"/>
      <c r="J69" s="539"/>
      <c r="K69" s="539"/>
      <c r="M69" s="539"/>
      <c r="N69" s="539"/>
      <c r="O69" s="539"/>
      <c r="P69" s="539"/>
      <c r="Q69" s="539"/>
    </row>
    <row r="70" spans="1:17" s="581" customFormat="1" ht="19.5" customHeight="1">
      <c r="A70" s="558"/>
      <c r="B70" s="558"/>
      <c r="C70" s="1572"/>
      <c r="D70" s="1559" t="s">
        <v>149</v>
      </c>
      <c r="E70" s="1560"/>
      <c r="F70" s="106"/>
      <c r="G70" s="539"/>
      <c r="H70" s="539"/>
      <c r="I70" s="539"/>
      <c r="J70" s="539"/>
      <c r="K70" s="539"/>
      <c r="M70" s="539"/>
      <c r="N70" s="539"/>
      <c r="O70" s="539"/>
      <c r="P70" s="539"/>
      <c r="Q70" s="539"/>
    </row>
    <row r="71" spans="1:17" s="581" customFormat="1" ht="19.5" customHeight="1">
      <c r="A71" s="558"/>
      <c r="B71" s="558"/>
      <c r="C71" s="1572"/>
      <c r="D71" s="1559" t="s">
        <v>255</v>
      </c>
      <c r="E71" s="1560"/>
      <c r="F71" s="106"/>
      <c r="G71" s="539"/>
      <c r="H71" s="539"/>
      <c r="I71" s="539"/>
      <c r="J71" s="539"/>
      <c r="K71" s="539"/>
      <c r="M71" s="539"/>
      <c r="N71" s="539"/>
      <c r="O71" s="539"/>
      <c r="P71" s="539"/>
      <c r="Q71" s="539"/>
    </row>
    <row r="72" spans="1:17" s="581" customFormat="1" ht="19.5" customHeight="1">
      <c r="A72" s="558"/>
      <c r="B72" s="558"/>
      <c r="C72" s="1572"/>
      <c r="D72" s="1559" t="s">
        <v>256</v>
      </c>
      <c r="E72" s="1560"/>
      <c r="F72" s="106"/>
      <c r="G72" s="539"/>
      <c r="H72" s="539"/>
      <c r="I72" s="539"/>
      <c r="J72" s="539"/>
      <c r="K72" s="539"/>
      <c r="M72" s="539"/>
      <c r="N72" s="539"/>
      <c r="O72" s="539"/>
      <c r="P72" s="539"/>
      <c r="Q72" s="539"/>
    </row>
    <row r="73" spans="1:17" s="581" customFormat="1" ht="19.5" customHeight="1">
      <c r="A73" s="558"/>
      <c r="B73" s="558"/>
      <c r="C73" s="1572"/>
      <c r="D73" s="1559" t="s">
        <v>150</v>
      </c>
      <c r="E73" s="1560"/>
      <c r="F73" s="106"/>
      <c r="G73" s="539"/>
      <c r="H73" s="539"/>
      <c r="I73" s="539"/>
      <c r="J73" s="539"/>
      <c r="K73" s="539"/>
      <c r="M73" s="539"/>
      <c r="N73" s="539"/>
      <c r="O73" s="539"/>
      <c r="P73" s="539"/>
      <c r="Q73" s="539"/>
    </row>
    <row r="74" spans="1:17" s="581" customFormat="1" ht="19.5" customHeight="1">
      <c r="A74" s="558"/>
      <c r="B74" s="558"/>
      <c r="C74" s="1572"/>
      <c r="D74" s="1559" t="s">
        <v>151</v>
      </c>
      <c r="E74" s="1560"/>
      <c r="F74" s="106"/>
      <c r="G74" s="539"/>
      <c r="H74" s="539"/>
      <c r="I74" s="539"/>
      <c r="J74" s="539"/>
      <c r="K74" s="539"/>
      <c r="M74" s="539"/>
      <c r="N74" s="539"/>
      <c r="O74" s="539"/>
      <c r="P74" s="539"/>
      <c r="Q74" s="539"/>
    </row>
    <row r="75" spans="1:17" s="581" customFormat="1" ht="19.5" customHeight="1">
      <c r="A75" s="558"/>
      <c r="B75" s="558"/>
      <c r="C75" s="1572"/>
      <c r="D75" s="1559" t="s">
        <v>152</v>
      </c>
      <c r="E75" s="1560"/>
      <c r="F75" s="106"/>
      <c r="G75" s="539"/>
      <c r="H75" s="539"/>
      <c r="I75" s="539"/>
      <c r="J75" s="539"/>
      <c r="K75" s="539"/>
      <c r="M75" s="539"/>
      <c r="N75" s="539"/>
      <c r="O75" s="539"/>
      <c r="P75" s="539"/>
      <c r="Q75" s="539"/>
    </row>
    <row r="76" spans="1:17" s="581" customFormat="1" ht="19.5" customHeight="1">
      <c r="A76" s="558"/>
      <c r="B76" s="558"/>
      <c r="C76" s="1572"/>
      <c r="D76" s="1559" t="s">
        <v>153</v>
      </c>
      <c r="E76" s="1560"/>
      <c r="F76" s="106"/>
      <c r="G76" s="539"/>
      <c r="H76" s="539"/>
      <c r="I76" s="539"/>
      <c r="J76" s="539"/>
      <c r="K76" s="539"/>
      <c r="M76" s="539"/>
      <c r="N76" s="539"/>
      <c r="O76" s="539"/>
      <c r="P76" s="539"/>
      <c r="Q76" s="539"/>
    </row>
    <row r="77" spans="1:17" s="581" customFormat="1" ht="19.5" customHeight="1">
      <c r="A77" s="558"/>
      <c r="B77" s="558"/>
      <c r="C77" s="1573"/>
      <c r="D77" s="1559" t="s">
        <v>154</v>
      </c>
      <c r="E77" s="1560"/>
      <c r="F77" s="106"/>
      <c r="G77" s="539"/>
      <c r="H77" s="539"/>
      <c r="I77" s="539"/>
      <c r="J77" s="539"/>
      <c r="K77" s="539"/>
      <c r="M77" s="539"/>
      <c r="N77" s="539"/>
      <c r="O77" s="539"/>
      <c r="P77" s="539"/>
      <c r="Q77" s="539"/>
    </row>
    <row r="78" spans="1:17" s="581" customFormat="1" ht="19.5" customHeight="1">
      <c r="A78" s="558"/>
      <c r="B78" s="558"/>
      <c r="C78" s="1571" t="s">
        <v>516</v>
      </c>
      <c r="D78" s="1559" t="s">
        <v>148</v>
      </c>
      <c r="E78" s="1560"/>
      <c r="F78" s="106"/>
      <c r="G78" s="539"/>
      <c r="H78" s="539"/>
      <c r="I78" s="539"/>
      <c r="J78" s="539"/>
      <c r="K78" s="539"/>
      <c r="M78" s="539"/>
      <c r="N78" s="539"/>
      <c r="O78" s="539"/>
      <c r="P78" s="539"/>
      <c r="Q78" s="539"/>
    </row>
    <row r="79" spans="1:17" s="581" customFormat="1" ht="19.5" customHeight="1">
      <c r="A79" s="558"/>
      <c r="B79" s="558"/>
      <c r="C79" s="1572"/>
      <c r="D79" s="1559" t="s">
        <v>254</v>
      </c>
      <c r="E79" s="1560"/>
      <c r="F79" s="106"/>
      <c r="G79" s="539"/>
      <c r="H79" s="539"/>
      <c r="I79" s="539"/>
      <c r="J79" s="539"/>
      <c r="K79" s="539"/>
      <c r="M79" s="539"/>
      <c r="N79" s="539"/>
      <c r="O79" s="539"/>
      <c r="P79" s="539"/>
      <c r="Q79" s="539"/>
    </row>
    <row r="80" spans="1:17" s="581" customFormat="1" ht="19.5" customHeight="1">
      <c r="A80" s="558"/>
      <c r="B80" s="558"/>
      <c r="C80" s="1572"/>
      <c r="D80" s="1570" t="s">
        <v>149</v>
      </c>
      <c r="E80" s="1570"/>
      <c r="F80" s="106"/>
      <c r="G80" s="539"/>
      <c r="H80" s="539"/>
      <c r="I80" s="539"/>
      <c r="J80" s="539"/>
      <c r="K80" s="539"/>
      <c r="M80" s="539"/>
      <c r="N80" s="539"/>
      <c r="O80" s="539"/>
      <c r="P80" s="539"/>
      <c r="Q80" s="539"/>
    </row>
    <row r="81" spans="1:17" s="581" customFormat="1" ht="19.5" customHeight="1">
      <c r="A81" s="558"/>
      <c r="B81" s="558"/>
      <c r="C81" s="1572"/>
      <c r="D81" s="1559" t="s">
        <v>255</v>
      </c>
      <c r="E81" s="1560"/>
      <c r="F81" s="106"/>
      <c r="G81" s="539"/>
      <c r="H81" s="539"/>
      <c r="I81" s="539"/>
      <c r="J81" s="539"/>
      <c r="K81" s="539"/>
      <c r="M81" s="539"/>
      <c r="N81" s="539"/>
      <c r="O81" s="539"/>
      <c r="P81" s="539"/>
      <c r="Q81" s="539"/>
    </row>
    <row r="82" spans="1:17" s="581" customFormat="1" ht="19.5" customHeight="1">
      <c r="A82" s="558"/>
      <c r="B82" s="558"/>
      <c r="C82" s="1572"/>
      <c r="D82" s="1559" t="s">
        <v>256</v>
      </c>
      <c r="E82" s="1560"/>
      <c r="F82" s="106"/>
      <c r="G82" s="539"/>
      <c r="H82" s="539"/>
      <c r="I82" s="539"/>
      <c r="J82" s="539"/>
      <c r="K82" s="539"/>
      <c r="M82" s="539"/>
      <c r="N82" s="539"/>
      <c r="O82" s="539"/>
      <c r="P82" s="539"/>
      <c r="Q82" s="539"/>
    </row>
    <row r="83" spans="1:17" s="581" customFormat="1" ht="19.5" customHeight="1">
      <c r="A83" s="558"/>
      <c r="B83" s="558"/>
      <c r="C83" s="1572"/>
      <c r="D83" s="1559" t="s">
        <v>150</v>
      </c>
      <c r="E83" s="1560"/>
      <c r="F83" s="106"/>
      <c r="G83" s="539"/>
      <c r="H83" s="539"/>
      <c r="I83" s="539"/>
      <c r="J83" s="539"/>
      <c r="K83" s="539"/>
      <c r="M83" s="539"/>
      <c r="N83" s="539"/>
      <c r="O83" s="539"/>
      <c r="P83" s="539"/>
      <c r="Q83" s="539"/>
    </row>
    <row r="84" spans="1:17" s="581" customFormat="1" ht="19.5" customHeight="1">
      <c r="A84" s="558"/>
      <c r="B84" s="558"/>
      <c r="C84" s="1572"/>
      <c r="D84" s="1559" t="s">
        <v>151</v>
      </c>
      <c r="E84" s="1560"/>
      <c r="F84" s="106"/>
      <c r="G84" s="539"/>
      <c r="H84" s="539"/>
      <c r="I84" s="539"/>
      <c r="J84" s="539"/>
      <c r="K84" s="539"/>
      <c r="M84" s="539"/>
      <c r="N84" s="539"/>
      <c r="O84" s="539"/>
      <c r="P84" s="539"/>
      <c r="Q84" s="539"/>
    </row>
    <row r="85" spans="1:17" s="581" customFormat="1" ht="19.5" customHeight="1">
      <c r="A85" s="558"/>
      <c r="B85" s="558"/>
      <c r="C85" s="1572"/>
      <c r="D85" s="1559" t="s">
        <v>152</v>
      </c>
      <c r="E85" s="1560"/>
      <c r="F85" s="106"/>
      <c r="G85" s="539"/>
      <c r="H85" s="539"/>
      <c r="I85" s="539"/>
      <c r="J85" s="539"/>
      <c r="K85" s="539"/>
      <c r="M85" s="539"/>
      <c r="N85" s="539"/>
      <c r="O85" s="539"/>
      <c r="P85" s="539"/>
      <c r="Q85" s="539"/>
    </row>
    <row r="86" spans="1:17" s="581" customFormat="1" ht="19.5" customHeight="1">
      <c r="A86" s="558"/>
      <c r="B86" s="558"/>
      <c r="C86" s="1572"/>
      <c r="D86" s="1559" t="s">
        <v>153</v>
      </c>
      <c r="E86" s="1560"/>
      <c r="F86" s="106"/>
      <c r="G86" s="539"/>
      <c r="H86" s="539"/>
      <c r="I86" s="539"/>
      <c r="J86" s="539"/>
      <c r="K86" s="539"/>
      <c r="M86" s="539"/>
      <c r="N86" s="539"/>
      <c r="O86" s="539"/>
      <c r="P86" s="539"/>
      <c r="Q86" s="539"/>
    </row>
    <row r="87" spans="1:17" s="581" customFormat="1" ht="19.5" customHeight="1">
      <c r="A87" s="558"/>
      <c r="B87" s="558"/>
      <c r="C87" s="1573"/>
      <c r="D87" s="1559" t="s">
        <v>154</v>
      </c>
      <c r="E87" s="1560"/>
      <c r="F87" s="106"/>
      <c r="G87" s="539"/>
      <c r="H87" s="539"/>
      <c r="I87" s="539"/>
      <c r="J87" s="539"/>
      <c r="K87" s="539"/>
      <c r="M87" s="539"/>
      <c r="N87" s="539"/>
      <c r="O87" s="539"/>
      <c r="P87" s="539"/>
      <c r="Q87" s="539"/>
    </row>
    <row r="88" spans="1:17" s="581" customFormat="1" ht="19.5" customHeight="1">
      <c r="A88" s="558"/>
      <c r="B88" s="558"/>
      <c r="C88" s="618" t="s">
        <v>292</v>
      </c>
      <c r="D88" s="619"/>
      <c r="E88" s="620" t="s">
        <v>138</v>
      </c>
      <c r="F88" s="103"/>
      <c r="G88" s="222"/>
      <c r="H88" s="222"/>
      <c r="I88" s="222"/>
      <c r="J88" s="222"/>
      <c r="K88" s="222"/>
      <c r="M88" s="222"/>
      <c r="N88" s="222"/>
      <c r="O88" s="222"/>
      <c r="P88" s="222"/>
      <c r="Q88" s="222"/>
    </row>
    <row r="89" spans="1:17" s="581" customFormat="1" ht="19.5" customHeight="1">
      <c r="A89" s="558"/>
      <c r="B89" s="558"/>
      <c r="C89" s="1556" t="s">
        <v>515</v>
      </c>
      <c r="D89" s="1559" t="s">
        <v>148</v>
      </c>
      <c r="E89" s="1560"/>
      <c r="F89" s="106"/>
      <c r="G89" s="622"/>
      <c r="H89" s="622"/>
      <c r="I89" s="622"/>
      <c r="J89" s="622"/>
      <c r="K89" s="622"/>
      <c r="M89" s="622"/>
      <c r="N89" s="622"/>
      <c r="O89" s="622"/>
      <c r="P89" s="622"/>
      <c r="Q89" s="622"/>
    </row>
    <row r="90" spans="1:17" s="581" customFormat="1" ht="19.5" customHeight="1">
      <c r="A90" s="558"/>
      <c r="B90" s="558"/>
      <c r="C90" s="1557"/>
      <c r="D90" s="1559" t="s">
        <v>254</v>
      </c>
      <c r="E90" s="1560"/>
      <c r="F90" s="106"/>
      <c r="G90" s="622"/>
      <c r="H90" s="622"/>
      <c r="I90" s="622"/>
      <c r="J90" s="622"/>
      <c r="K90" s="622"/>
      <c r="M90" s="622"/>
      <c r="N90" s="622"/>
      <c r="O90" s="622"/>
      <c r="P90" s="622"/>
      <c r="Q90" s="622"/>
    </row>
    <row r="91" spans="1:17" s="581" customFormat="1" ht="19.5" customHeight="1">
      <c r="A91" s="558"/>
      <c r="B91" s="558"/>
      <c r="C91" s="1557"/>
      <c r="D91" s="1559" t="s">
        <v>149</v>
      </c>
      <c r="E91" s="1560"/>
      <c r="F91" s="106"/>
      <c r="G91" s="622"/>
      <c r="H91" s="622"/>
      <c r="I91" s="622"/>
      <c r="J91" s="622"/>
      <c r="K91" s="622"/>
      <c r="M91" s="622"/>
      <c r="N91" s="622"/>
      <c r="O91" s="622"/>
      <c r="P91" s="622"/>
      <c r="Q91" s="622"/>
    </row>
    <row r="92" spans="1:17" s="581" customFormat="1" ht="19.5" customHeight="1">
      <c r="A92" s="558"/>
      <c r="B92" s="558"/>
      <c r="C92" s="1557"/>
      <c r="D92" s="1559" t="s">
        <v>255</v>
      </c>
      <c r="E92" s="1560"/>
      <c r="F92" s="106"/>
      <c r="G92" s="622"/>
      <c r="H92" s="622"/>
      <c r="I92" s="622"/>
      <c r="J92" s="622"/>
      <c r="K92" s="622"/>
      <c r="M92" s="622"/>
      <c r="N92" s="622"/>
      <c r="O92" s="622"/>
      <c r="P92" s="622"/>
      <c r="Q92" s="622"/>
    </row>
    <row r="93" spans="1:17" s="581" customFormat="1" ht="19.5" customHeight="1">
      <c r="A93" s="558"/>
      <c r="B93" s="558"/>
      <c r="C93" s="1557"/>
      <c r="D93" s="1559" t="s">
        <v>256</v>
      </c>
      <c r="E93" s="1560"/>
      <c r="F93" s="106"/>
      <c r="G93" s="622"/>
      <c r="H93" s="622"/>
      <c r="I93" s="622"/>
      <c r="J93" s="622"/>
      <c r="K93" s="622"/>
      <c r="M93" s="622"/>
      <c r="N93" s="622"/>
      <c r="O93" s="622"/>
      <c r="P93" s="622"/>
      <c r="Q93" s="622"/>
    </row>
    <row r="94" spans="1:17" s="581" customFormat="1" ht="19.5" customHeight="1">
      <c r="A94" s="558"/>
      <c r="B94" s="558"/>
      <c r="C94" s="1557"/>
      <c r="D94" s="1559" t="s">
        <v>150</v>
      </c>
      <c r="E94" s="1560"/>
      <c r="F94" s="106"/>
      <c r="G94" s="622"/>
      <c r="H94" s="622"/>
      <c r="I94" s="622"/>
      <c r="J94" s="622"/>
      <c r="K94" s="622"/>
      <c r="M94" s="622"/>
      <c r="N94" s="622"/>
      <c r="O94" s="622"/>
      <c r="P94" s="622"/>
      <c r="Q94" s="622"/>
    </row>
    <row r="95" spans="1:17" s="581" customFormat="1" ht="19.5" customHeight="1">
      <c r="A95" s="558"/>
      <c r="B95" s="558"/>
      <c r="C95" s="1557"/>
      <c r="D95" s="1559" t="s">
        <v>151</v>
      </c>
      <c r="E95" s="1560"/>
      <c r="F95" s="106"/>
      <c r="G95" s="622"/>
      <c r="H95" s="622"/>
      <c r="I95" s="622"/>
      <c r="J95" s="622"/>
      <c r="K95" s="622"/>
      <c r="M95" s="622"/>
      <c r="N95" s="622"/>
      <c r="O95" s="622"/>
      <c r="P95" s="622"/>
      <c r="Q95" s="622"/>
    </row>
    <row r="96" spans="1:17" s="581" customFormat="1" ht="19.5" customHeight="1">
      <c r="A96" s="558"/>
      <c r="B96" s="558"/>
      <c r="C96" s="1557"/>
      <c r="D96" s="1559" t="s">
        <v>152</v>
      </c>
      <c r="E96" s="1560"/>
      <c r="F96" s="106"/>
      <c r="G96" s="622"/>
      <c r="H96" s="622"/>
      <c r="I96" s="622"/>
      <c r="J96" s="622"/>
      <c r="K96" s="622"/>
      <c r="M96" s="622"/>
      <c r="N96" s="622"/>
      <c r="O96" s="622"/>
      <c r="P96" s="622"/>
      <c r="Q96" s="622"/>
    </row>
    <row r="97" spans="1:17" s="581" customFormat="1" ht="19.5" customHeight="1">
      <c r="A97" s="558"/>
      <c r="B97" s="558"/>
      <c r="C97" s="1557"/>
      <c r="D97" s="1559" t="s">
        <v>153</v>
      </c>
      <c r="E97" s="1560"/>
      <c r="F97" s="106"/>
      <c r="G97" s="622"/>
      <c r="H97" s="622"/>
      <c r="I97" s="622"/>
      <c r="J97" s="622"/>
      <c r="K97" s="622"/>
      <c r="M97" s="622"/>
      <c r="N97" s="622"/>
      <c r="O97" s="622"/>
      <c r="P97" s="622"/>
      <c r="Q97" s="622"/>
    </row>
    <row r="98" spans="1:17" s="581" customFormat="1" ht="19.5" customHeight="1">
      <c r="A98" s="558"/>
      <c r="B98" s="558"/>
      <c r="C98" s="1558"/>
      <c r="D98" s="1559" t="s">
        <v>154</v>
      </c>
      <c r="E98" s="1560"/>
      <c r="F98" s="106"/>
      <c r="G98" s="622"/>
      <c r="H98" s="622"/>
      <c r="I98" s="622"/>
      <c r="J98" s="622"/>
      <c r="K98" s="622"/>
      <c r="M98" s="622"/>
      <c r="N98" s="622"/>
      <c r="O98" s="622"/>
      <c r="P98" s="622"/>
      <c r="Q98" s="622"/>
    </row>
    <row r="99" spans="1:17" s="581" customFormat="1" ht="19.5" customHeight="1">
      <c r="A99" s="558"/>
      <c r="B99" s="558"/>
      <c r="C99" s="1556" t="s">
        <v>155</v>
      </c>
      <c r="D99" s="1574" t="s">
        <v>148</v>
      </c>
      <c r="E99" s="95" t="s">
        <v>129</v>
      </c>
      <c r="F99" s="611"/>
      <c r="G99" s="622"/>
      <c r="H99" s="622"/>
      <c r="I99" s="622"/>
      <c r="J99" s="622"/>
      <c r="K99" s="622"/>
      <c r="M99" s="622"/>
      <c r="N99" s="622"/>
      <c r="O99" s="622"/>
      <c r="P99" s="622"/>
      <c r="Q99" s="622"/>
    </row>
    <row r="100" spans="1:17" s="581" customFormat="1" ht="19.5" customHeight="1">
      <c r="A100" s="558"/>
      <c r="B100" s="558"/>
      <c r="C100" s="1557"/>
      <c r="D100" s="1575"/>
      <c r="E100" s="95" t="s">
        <v>118</v>
      </c>
      <c r="F100" s="611"/>
      <c r="G100" s="622"/>
      <c r="H100" s="622"/>
      <c r="I100" s="622"/>
      <c r="J100" s="622"/>
      <c r="K100" s="622"/>
      <c r="M100" s="622"/>
      <c r="N100" s="622"/>
      <c r="O100" s="622"/>
      <c r="P100" s="622"/>
      <c r="Q100" s="622"/>
    </row>
    <row r="101" spans="1:17" s="581" customFormat="1" ht="19.5" customHeight="1">
      <c r="A101" s="558"/>
      <c r="B101" s="558"/>
      <c r="C101" s="1557"/>
      <c r="D101" s="1574" t="s">
        <v>254</v>
      </c>
      <c r="E101" s="95" t="s">
        <v>129</v>
      </c>
      <c r="F101" s="611"/>
      <c r="G101" s="622"/>
      <c r="H101" s="622"/>
      <c r="I101" s="622"/>
      <c r="J101" s="622"/>
      <c r="K101" s="622"/>
      <c r="M101" s="622"/>
      <c r="N101" s="622"/>
      <c r="O101" s="622"/>
      <c r="P101" s="622"/>
      <c r="Q101" s="622"/>
    </row>
    <row r="102" spans="1:17" s="581" customFormat="1" ht="19.5" customHeight="1">
      <c r="A102" s="558"/>
      <c r="B102" s="558"/>
      <c r="C102" s="1557"/>
      <c r="D102" s="1575"/>
      <c r="E102" s="95" t="s">
        <v>118</v>
      </c>
      <c r="F102" s="611"/>
      <c r="G102" s="622"/>
      <c r="H102" s="622"/>
      <c r="I102" s="622"/>
      <c r="J102" s="622"/>
      <c r="K102" s="622"/>
      <c r="M102" s="622"/>
      <c r="N102" s="622"/>
      <c r="O102" s="622"/>
      <c r="P102" s="622"/>
      <c r="Q102" s="622"/>
    </row>
    <row r="103" spans="1:17" s="581" customFormat="1" ht="19.5" customHeight="1">
      <c r="A103" s="558"/>
      <c r="B103" s="558"/>
      <c r="C103" s="1557"/>
      <c r="D103" s="1574" t="s">
        <v>149</v>
      </c>
      <c r="E103" s="95" t="s">
        <v>129</v>
      </c>
      <c r="F103" s="611"/>
      <c r="G103" s="622"/>
      <c r="H103" s="622"/>
      <c r="I103" s="622"/>
      <c r="J103" s="622"/>
      <c r="K103" s="622"/>
      <c r="M103" s="622"/>
      <c r="N103" s="622"/>
      <c r="O103" s="622"/>
      <c r="P103" s="622"/>
      <c r="Q103" s="622"/>
    </row>
    <row r="104" spans="1:17" s="581" customFormat="1" ht="19.5" customHeight="1">
      <c r="A104" s="558"/>
      <c r="B104" s="558"/>
      <c r="C104" s="1557"/>
      <c r="D104" s="1575"/>
      <c r="E104" s="95" t="s">
        <v>118</v>
      </c>
      <c r="F104" s="611"/>
      <c r="G104" s="622"/>
      <c r="H104" s="622"/>
      <c r="I104" s="622"/>
      <c r="J104" s="622"/>
      <c r="K104" s="622"/>
      <c r="M104" s="622"/>
      <c r="N104" s="622"/>
      <c r="O104" s="622"/>
      <c r="P104" s="622"/>
      <c r="Q104" s="622"/>
    </row>
    <row r="105" spans="1:17" s="581" customFormat="1" ht="19.5" customHeight="1">
      <c r="A105" s="558"/>
      <c r="B105" s="558"/>
      <c r="C105" s="1557"/>
      <c r="D105" s="1574" t="s">
        <v>255</v>
      </c>
      <c r="E105" s="95" t="s">
        <v>129</v>
      </c>
      <c r="F105" s="611"/>
      <c r="G105" s="622"/>
      <c r="H105" s="622"/>
      <c r="I105" s="622"/>
      <c r="J105" s="622"/>
      <c r="K105" s="622"/>
      <c r="M105" s="622"/>
      <c r="N105" s="622"/>
      <c r="O105" s="622"/>
      <c r="P105" s="622"/>
      <c r="Q105" s="622"/>
    </row>
    <row r="106" spans="1:17" s="581" customFormat="1" ht="19.5" customHeight="1">
      <c r="A106" s="558"/>
      <c r="B106" s="558"/>
      <c r="C106" s="1557"/>
      <c r="D106" s="1575"/>
      <c r="E106" s="95" t="s">
        <v>118</v>
      </c>
      <c r="F106" s="611"/>
      <c r="G106" s="622"/>
      <c r="H106" s="622"/>
      <c r="I106" s="622"/>
      <c r="J106" s="622"/>
      <c r="K106" s="622"/>
      <c r="M106" s="622"/>
      <c r="N106" s="622"/>
      <c r="O106" s="622"/>
      <c r="P106" s="622"/>
      <c r="Q106" s="622"/>
    </row>
    <row r="107" spans="1:17" s="581" customFormat="1" ht="19.5" customHeight="1">
      <c r="A107" s="558"/>
      <c r="B107" s="558"/>
      <c r="C107" s="1557"/>
      <c r="D107" s="1574" t="s">
        <v>256</v>
      </c>
      <c r="E107" s="95" t="s">
        <v>129</v>
      </c>
      <c r="F107" s="611"/>
      <c r="G107" s="622"/>
      <c r="H107" s="622"/>
      <c r="I107" s="622"/>
      <c r="J107" s="622"/>
      <c r="K107" s="622"/>
      <c r="M107" s="622"/>
      <c r="N107" s="622"/>
      <c r="O107" s="622"/>
      <c r="P107" s="622"/>
      <c r="Q107" s="622"/>
    </row>
    <row r="108" spans="1:17" s="581" customFormat="1" ht="19.5" customHeight="1">
      <c r="A108" s="558"/>
      <c r="B108" s="558"/>
      <c r="C108" s="1557"/>
      <c r="D108" s="1575"/>
      <c r="E108" s="95" t="s">
        <v>118</v>
      </c>
      <c r="F108" s="611"/>
      <c r="G108" s="622"/>
      <c r="H108" s="622"/>
      <c r="I108" s="622"/>
      <c r="J108" s="622"/>
      <c r="K108" s="622"/>
      <c r="M108" s="622"/>
      <c r="N108" s="622"/>
      <c r="O108" s="622"/>
      <c r="P108" s="622"/>
      <c r="Q108" s="622"/>
    </row>
    <row r="109" spans="1:17" s="581" customFormat="1" ht="19.5" customHeight="1">
      <c r="A109" s="558"/>
      <c r="B109" s="558"/>
      <c r="C109" s="1557"/>
      <c r="D109" s="1574" t="s">
        <v>150</v>
      </c>
      <c r="E109" s="95" t="s">
        <v>129</v>
      </c>
      <c r="F109" s="611"/>
      <c r="G109" s="622"/>
      <c r="H109" s="622"/>
      <c r="I109" s="622"/>
      <c r="J109" s="622"/>
      <c r="K109" s="622"/>
      <c r="M109" s="622"/>
      <c r="N109" s="622"/>
      <c r="O109" s="622"/>
      <c r="P109" s="622"/>
      <c r="Q109" s="622"/>
    </row>
    <row r="110" spans="1:17" s="581" customFormat="1" ht="19.5" customHeight="1">
      <c r="A110" s="558"/>
      <c r="B110" s="558"/>
      <c r="C110" s="1557"/>
      <c r="D110" s="1575"/>
      <c r="E110" s="95" t="s">
        <v>118</v>
      </c>
      <c r="F110" s="611"/>
      <c r="G110" s="622"/>
      <c r="H110" s="622"/>
      <c r="I110" s="622"/>
      <c r="J110" s="622"/>
      <c r="K110" s="622"/>
      <c r="M110" s="622"/>
      <c r="N110" s="622"/>
      <c r="O110" s="622"/>
      <c r="P110" s="622"/>
      <c r="Q110" s="622"/>
    </row>
    <row r="111" spans="1:17" s="581" customFormat="1" ht="19.5" customHeight="1">
      <c r="A111" s="558"/>
      <c r="B111" s="558"/>
      <c r="C111" s="1557"/>
      <c r="D111" s="1574" t="s">
        <v>151</v>
      </c>
      <c r="E111" s="95" t="s">
        <v>129</v>
      </c>
      <c r="F111" s="611"/>
      <c r="G111" s="622"/>
      <c r="H111" s="622"/>
      <c r="I111" s="622"/>
      <c r="J111" s="622"/>
      <c r="K111" s="622"/>
      <c r="M111" s="622"/>
      <c r="N111" s="622"/>
      <c r="O111" s="622"/>
      <c r="P111" s="622"/>
      <c r="Q111" s="622"/>
    </row>
    <row r="112" spans="1:17" s="581" customFormat="1" ht="19.5" customHeight="1">
      <c r="A112" s="558"/>
      <c r="B112" s="558"/>
      <c r="C112" s="1557"/>
      <c r="D112" s="1575"/>
      <c r="E112" s="95" t="s">
        <v>118</v>
      </c>
      <c r="F112" s="611"/>
      <c r="G112" s="622"/>
      <c r="H112" s="622"/>
      <c r="I112" s="622"/>
      <c r="J112" s="622"/>
      <c r="K112" s="622"/>
      <c r="M112" s="622"/>
      <c r="N112" s="622"/>
      <c r="O112" s="622"/>
      <c r="P112" s="622"/>
      <c r="Q112" s="622"/>
    </row>
    <row r="113" spans="1:17" s="581" customFormat="1" ht="19.5" customHeight="1">
      <c r="A113" s="558"/>
      <c r="B113" s="558"/>
      <c r="C113" s="1557"/>
      <c r="D113" s="1574" t="s">
        <v>152</v>
      </c>
      <c r="E113" s="95" t="s">
        <v>129</v>
      </c>
      <c r="F113" s="611"/>
      <c r="G113" s="622"/>
      <c r="H113" s="622"/>
      <c r="I113" s="622"/>
      <c r="J113" s="622"/>
      <c r="K113" s="622"/>
      <c r="M113" s="622"/>
      <c r="N113" s="622"/>
      <c r="O113" s="622"/>
      <c r="P113" s="622"/>
      <c r="Q113" s="622"/>
    </row>
    <row r="114" spans="1:17" s="581" customFormat="1" ht="19.5" customHeight="1">
      <c r="A114" s="558"/>
      <c r="B114" s="558"/>
      <c r="C114" s="1557"/>
      <c r="D114" s="1575"/>
      <c r="E114" s="95" t="s">
        <v>118</v>
      </c>
      <c r="F114" s="611"/>
      <c r="G114" s="622"/>
      <c r="H114" s="622"/>
      <c r="I114" s="622"/>
      <c r="J114" s="622"/>
      <c r="K114" s="622"/>
      <c r="M114" s="622"/>
      <c r="N114" s="622"/>
      <c r="O114" s="622"/>
      <c r="P114" s="622"/>
      <c r="Q114" s="622"/>
    </row>
    <row r="115" spans="1:17" s="581" customFormat="1" ht="19.5" customHeight="1">
      <c r="A115" s="558"/>
      <c r="B115" s="558"/>
      <c r="C115" s="1557"/>
      <c r="D115" s="1574" t="s">
        <v>153</v>
      </c>
      <c r="E115" s="95" t="s">
        <v>129</v>
      </c>
      <c r="F115" s="611"/>
      <c r="G115" s="622"/>
      <c r="H115" s="622"/>
      <c r="I115" s="622"/>
      <c r="J115" s="622"/>
      <c r="K115" s="622"/>
      <c r="M115" s="622"/>
      <c r="N115" s="622"/>
      <c r="O115" s="622"/>
      <c r="P115" s="622"/>
      <c r="Q115" s="622"/>
    </row>
    <row r="116" spans="1:17" s="581" customFormat="1" ht="19.5" customHeight="1">
      <c r="A116" s="558"/>
      <c r="B116" s="558"/>
      <c r="C116" s="1557"/>
      <c r="D116" s="1575"/>
      <c r="E116" s="95" t="s">
        <v>118</v>
      </c>
      <c r="F116" s="611"/>
      <c r="G116" s="622"/>
      <c r="H116" s="622"/>
      <c r="I116" s="622"/>
      <c r="J116" s="622"/>
      <c r="K116" s="622"/>
      <c r="M116" s="622"/>
      <c r="N116" s="622"/>
      <c r="O116" s="622"/>
      <c r="P116" s="622"/>
      <c r="Q116" s="622"/>
    </row>
    <row r="117" spans="1:17" s="581" customFormat="1" ht="19.5" customHeight="1">
      <c r="A117" s="558"/>
      <c r="B117" s="558"/>
      <c r="C117" s="1557"/>
      <c r="D117" s="1574" t="s">
        <v>157</v>
      </c>
      <c r="E117" s="95" t="s">
        <v>129</v>
      </c>
      <c r="F117" s="611"/>
      <c r="G117" s="622"/>
      <c r="H117" s="622"/>
      <c r="I117" s="622"/>
      <c r="J117" s="622"/>
      <c r="K117" s="622"/>
      <c r="M117" s="622"/>
      <c r="N117" s="622"/>
      <c r="O117" s="622"/>
      <c r="P117" s="622"/>
      <c r="Q117" s="622"/>
    </row>
    <row r="118" spans="1:17" s="581" customFormat="1" ht="19.5" customHeight="1">
      <c r="A118" s="558"/>
      <c r="B118" s="558"/>
      <c r="C118" s="1558"/>
      <c r="D118" s="1575"/>
      <c r="E118" s="95" t="s">
        <v>118</v>
      </c>
      <c r="F118" s="611"/>
      <c r="G118" s="622"/>
      <c r="H118" s="622"/>
      <c r="I118" s="622"/>
      <c r="J118" s="622"/>
      <c r="K118" s="622"/>
      <c r="M118" s="622"/>
      <c r="N118" s="622"/>
      <c r="O118" s="622"/>
      <c r="P118" s="622"/>
      <c r="Q118" s="622"/>
    </row>
    <row r="119" spans="1:17" s="581" customFormat="1" ht="19.5" customHeight="1">
      <c r="A119" s="558"/>
      <c r="B119" s="558"/>
      <c r="C119" s="1556" t="s">
        <v>143</v>
      </c>
      <c r="D119" s="1574" t="s">
        <v>148</v>
      </c>
      <c r="E119" s="95" t="s">
        <v>116</v>
      </c>
      <c r="F119" s="611"/>
      <c r="G119" s="622"/>
      <c r="H119" s="622"/>
      <c r="I119" s="622"/>
      <c r="J119" s="622"/>
      <c r="K119" s="622"/>
      <c r="M119" s="622"/>
      <c r="N119" s="622"/>
      <c r="O119" s="622"/>
      <c r="P119" s="622"/>
      <c r="Q119" s="622"/>
    </row>
    <row r="120" spans="1:17" s="581" customFormat="1" ht="19.5" customHeight="1">
      <c r="A120" s="558"/>
      <c r="B120" s="558"/>
      <c r="C120" s="1557"/>
      <c r="D120" s="1576"/>
      <c r="E120" s="95" t="s">
        <v>117</v>
      </c>
      <c r="F120" s="611"/>
      <c r="G120" s="622"/>
      <c r="H120" s="622"/>
      <c r="I120" s="622"/>
      <c r="J120" s="622"/>
      <c r="K120" s="622"/>
      <c r="M120" s="622"/>
      <c r="N120" s="622"/>
      <c r="O120" s="622"/>
      <c r="P120" s="622"/>
      <c r="Q120" s="622"/>
    </row>
    <row r="121" spans="1:17" s="581" customFormat="1" ht="19.5" customHeight="1">
      <c r="A121" s="558"/>
      <c r="B121" s="558"/>
      <c r="C121" s="1557"/>
      <c r="D121" s="1575"/>
      <c r="E121" s="95" t="s">
        <v>118</v>
      </c>
      <c r="F121" s="611"/>
      <c r="G121" s="622"/>
      <c r="H121" s="622"/>
      <c r="I121" s="622"/>
      <c r="J121" s="622"/>
      <c r="K121" s="622"/>
      <c r="M121" s="622"/>
      <c r="N121" s="622"/>
      <c r="O121" s="622"/>
      <c r="P121" s="622"/>
      <c r="Q121" s="622"/>
    </row>
    <row r="122" spans="1:17" s="581" customFormat="1" ht="19.5" customHeight="1">
      <c r="A122" s="558"/>
      <c r="B122" s="558"/>
      <c r="C122" s="1557"/>
      <c r="D122" s="1574" t="s">
        <v>254</v>
      </c>
      <c r="E122" s="95" t="s">
        <v>116</v>
      </c>
      <c r="F122" s="611"/>
      <c r="G122" s="622"/>
      <c r="H122" s="622"/>
      <c r="I122" s="622"/>
      <c r="J122" s="622"/>
      <c r="K122" s="622"/>
      <c r="M122" s="622"/>
      <c r="N122" s="622"/>
      <c r="O122" s="622"/>
      <c r="P122" s="622"/>
      <c r="Q122" s="622"/>
    </row>
    <row r="123" spans="1:17" s="581" customFormat="1" ht="19.5" customHeight="1">
      <c r="A123" s="558"/>
      <c r="B123" s="558"/>
      <c r="C123" s="1557"/>
      <c r="D123" s="1576"/>
      <c r="E123" s="95" t="s">
        <v>117</v>
      </c>
      <c r="F123" s="611"/>
      <c r="G123" s="622"/>
      <c r="H123" s="622"/>
      <c r="I123" s="622"/>
      <c r="J123" s="622"/>
      <c r="K123" s="622"/>
      <c r="M123" s="622"/>
      <c r="N123" s="622"/>
      <c r="O123" s="622"/>
      <c r="P123" s="622"/>
      <c r="Q123" s="622"/>
    </row>
    <row r="124" spans="1:17" s="581" customFormat="1" ht="19.5" customHeight="1">
      <c r="A124" s="558"/>
      <c r="B124" s="558"/>
      <c r="C124" s="1557"/>
      <c r="D124" s="1575"/>
      <c r="E124" s="95" t="s">
        <v>118</v>
      </c>
      <c r="F124" s="611"/>
      <c r="G124" s="622"/>
      <c r="H124" s="622"/>
      <c r="I124" s="622"/>
      <c r="J124" s="622"/>
      <c r="K124" s="622"/>
      <c r="M124" s="622"/>
      <c r="N124" s="622"/>
      <c r="O124" s="622"/>
      <c r="P124" s="622"/>
      <c r="Q124" s="622"/>
    </row>
    <row r="125" spans="1:17" s="581" customFormat="1" ht="19.5" customHeight="1">
      <c r="A125" s="558"/>
      <c r="B125" s="558"/>
      <c r="C125" s="1557"/>
      <c r="D125" s="1574" t="s">
        <v>149</v>
      </c>
      <c r="E125" s="95" t="s">
        <v>116</v>
      </c>
      <c r="F125" s="611"/>
      <c r="G125" s="622"/>
      <c r="H125" s="622"/>
      <c r="I125" s="622"/>
      <c r="J125" s="622"/>
      <c r="K125" s="622"/>
      <c r="M125" s="622"/>
      <c r="N125" s="622"/>
      <c r="O125" s="622"/>
      <c r="P125" s="622"/>
      <c r="Q125" s="622"/>
    </row>
    <row r="126" spans="1:17" s="581" customFormat="1" ht="19.5" customHeight="1">
      <c r="A126" s="558"/>
      <c r="B126" s="558"/>
      <c r="C126" s="1557"/>
      <c r="D126" s="1576"/>
      <c r="E126" s="95" t="s">
        <v>117</v>
      </c>
      <c r="F126" s="611"/>
      <c r="G126" s="622"/>
      <c r="H126" s="622"/>
      <c r="I126" s="622"/>
      <c r="J126" s="622"/>
      <c r="K126" s="622"/>
      <c r="M126" s="622"/>
      <c r="N126" s="622"/>
      <c r="O126" s="622"/>
      <c r="P126" s="622"/>
      <c r="Q126" s="622"/>
    </row>
    <row r="127" spans="1:17" s="581" customFormat="1" ht="19.5" customHeight="1">
      <c r="A127" s="558"/>
      <c r="B127" s="558"/>
      <c r="C127" s="1557"/>
      <c r="D127" s="1575"/>
      <c r="E127" s="95" t="s">
        <v>118</v>
      </c>
      <c r="F127" s="611"/>
      <c r="G127" s="622"/>
      <c r="H127" s="622"/>
      <c r="I127" s="622"/>
      <c r="J127" s="622"/>
      <c r="K127" s="622"/>
      <c r="M127" s="622"/>
      <c r="N127" s="622"/>
      <c r="O127" s="622"/>
      <c r="P127" s="622"/>
      <c r="Q127" s="622"/>
    </row>
    <row r="128" spans="1:17" s="581" customFormat="1" ht="19.5" customHeight="1">
      <c r="A128" s="558"/>
      <c r="B128" s="558"/>
      <c r="C128" s="1557"/>
      <c r="D128" s="1574" t="s">
        <v>255</v>
      </c>
      <c r="E128" s="95" t="s">
        <v>116</v>
      </c>
      <c r="F128" s="611"/>
      <c r="G128" s="622"/>
      <c r="H128" s="622"/>
      <c r="I128" s="622"/>
      <c r="J128" s="622"/>
      <c r="K128" s="622"/>
      <c r="M128" s="622"/>
      <c r="N128" s="622"/>
      <c r="O128" s="622"/>
      <c r="P128" s="622"/>
      <c r="Q128" s="622"/>
    </row>
    <row r="129" spans="1:17" s="581" customFormat="1" ht="19.5" customHeight="1">
      <c r="A129" s="558"/>
      <c r="B129" s="558"/>
      <c r="C129" s="1557"/>
      <c r="D129" s="1576"/>
      <c r="E129" s="95" t="s">
        <v>117</v>
      </c>
      <c r="F129" s="611"/>
      <c r="G129" s="622"/>
      <c r="H129" s="622"/>
      <c r="I129" s="622"/>
      <c r="J129" s="622"/>
      <c r="K129" s="622"/>
      <c r="M129" s="622"/>
      <c r="N129" s="622"/>
      <c r="O129" s="622"/>
      <c r="P129" s="622"/>
      <c r="Q129" s="622"/>
    </row>
    <row r="130" spans="1:17" s="581" customFormat="1" ht="19.5" customHeight="1">
      <c r="A130" s="558"/>
      <c r="B130" s="558"/>
      <c r="C130" s="1557"/>
      <c r="D130" s="1575"/>
      <c r="E130" s="95" t="s">
        <v>118</v>
      </c>
      <c r="F130" s="611"/>
      <c r="G130" s="622"/>
      <c r="H130" s="622"/>
      <c r="I130" s="622"/>
      <c r="J130" s="622"/>
      <c r="K130" s="622"/>
      <c r="M130" s="622"/>
      <c r="N130" s="622"/>
      <c r="O130" s="622"/>
      <c r="P130" s="622"/>
      <c r="Q130" s="622"/>
    </row>
    <row r="131" spans="1:17" s="581" customFormat="1" ht="19.5" customHeight="1">
      <c r="A131" s="558"/>
      <c r="B131" s="558"/>
      <c r="C131" s="1557"/>
      <c r="D131" s="1574" t="s">
        <v>256</v>
      </c>
      <c r="E131" s="95" t="s">
        <v>116</v>
      </c>
      <c r="F131" s="611"/>
      <c r="G131" s="622"/>
      <c r="H131" s="622"/>
      <c r="I131" s="622"/>
      <c r="J131" s="622"/>
      <c r="K131" s="622"/>
      <c r="M131" s="622"/>
      <c r="N131" s="622"/>
      <c r="O131" s="622"/>
      <c r="P131" s="622"/>
      <c r="Q131" s="622"/>
    </row>
    <row r="132" spans="1:17" s="581" customFormat="1" ht="19.5" customHeight="1">
      <c r="A132" s="558"/>
      <c r="B132" s="558"/>
      <c r="C132" s="1557"/>
      <c r="D132" s="1576"/>
      <c r="E132" s="95" t="s">
        <v>117</v>
      </c>
      <c r="F132" s="611"/>
      <c r="G132" s="622"/>
      <c r="H132" s="622"/>
      <c r="I132" s="622"/>
      <c r="J132" s="622"/>
      <c r="K132" s="622"/>
      <c r="M132" s="622"/>
      <c r="N132" s="622"/>
      <c r="O132" s="622"/>
      <c r="P132" s="622"/>
      <c r="Q132" s="622"/>
    </row>
    <row r="133" spans="1:17" s="581" customFormat="1" ht="19.5" customHeight="1">
      <c r="A133" s="558"/>
      <c r="B133" s="558"/>
      <c r="C133" s="1557"/>
      <c r="D133" s="1575"/>
      <c r="E133" s="95" t="s">
        <v>118</v>
      </c>
      <c r="F133" s="611"/>
      <c r="G133" s="622"/>
      <c r="H133" s="622"/>
      <c r="I133" s="622"/>
      <c r="J133" s="622"/>
      <c r="K133" s="622"/>
      <c r="M133" s="622"/>
      <c r="N133" s="622"/>
      <c r="O133" s="622"/>
      <c r="P133" s="622"/>
      <c r="Q133" s="622"/>
    </row>
    <row r="134" spans="1:17" s="581" customFormat="1" ht="19.5" customHeight="1">
      <c r="A134" s="558"/>
      <c r="B134" s="558"/>
      <c r="C134" s="1557"/>
      <c r="D134" s="1574" t="s">
        <v>158</v>
      </c>
      <c r="E134" s="95" t="s">
        <v>116</v>
      </c>
      <c r="F134" s="611"/>
      <c r="G134" s="622"/>
      <c r="H134" s="622"/>
      <c r="I134" s="622"/>
      <c r="J134" s="622"/>
      <c r="K134" s="622"/>
      <c r="M134" s="622"/>
      <c r="N134" s="622"/>
      <c r="O134" s="622"/>
      <c r="P134" s="622"/>
      <c r="Q134" s="622"/>
    </row>
    <row r="135" spans="1:17" s="581" customFormat="1" ht="19.5" customHeight="1">
      <c r="A135" s="558"/>
      <c r="B135" s="558"/>
      <c r="C135" s="1557"/>
      <c r="D135" s="1576"/>
      <c r="E135" s="95" t="s">
        <v>117</v>
      </c>
      <c r="F135" s="611"/>
      <c r="G135" s="622"/>
      <c r="H135" s="622"/>
      <c r="I135" s="622"/>
      <c r="J135" s="622"/>
      <c r="K135" s="622"/>
      <c r="M135" s="622"/>
      <c r="N135" s="622"/>
      <c r="O135" s="622"/>
      <c r="P135" s="622"/>
      <c r="Q135" s="622"/>
    </row>
    <row r="136" spans="1:17" s="581" customFormat="1" ht="19.5" customHeight="1">
      <c r="A136" s="558"/>
      <c r="B136" s="558"/>
      <c r="C136" s="1557"/>
      <c r="D136" s="1575"/>
      <c r="E136" s="95" t="s">
        <v>118</v>
      </c>
      <c r="F136" s="611"/>
      <c r="G136" s="622"/>
      <c r="H136" s="622"/>
      <c r="I136" s="622"/>
      <c r="J136" s="622"/>
      <c r="K136" s="622"/>
      <c r="M136" s="622"/>
      <c r="N136" s="622"/>
      <c r="O136" s="622"/>
      <c r="P136" s="622"/>
      <c r="Q136" s="622"/>
    </row>
    <row r="137" spans="1:17" s="581" customFormat="1" ht="19.5" customHeight="1">
      <c r="A137" s="558"/>
      <c r="B137" s="558"/>
      <c r="C137" s="1557"/>
      <c r="D137" s="1574" t="s">
        <v>151</v>
      </c>
      <c r="E137" s="95" t="s">
        <v>116</v>
      </c>
      <c r="F137" s="611"/>
      <c r="G137" s="622"/>
      <c r="H137" s="622"/>
      <c r="I137" s="622"/>
      <c r="J137" s="622"/>
      <c r="K137" s="622"/>
      <c r="M137" s="622"/>
      <c r="N137" s="622"/>
      <c r="O137" s="622"/>
      <c r="P137" s="622"/>
      <c r="Q137" s="622"/>
    </row>
    <row r="138" spans="1:17" s="581" customFormat="1" ht="19.5" customHeight="1">
      <c r="A138" s="558"/>
      <c r="B138" s="558"/>
      <c r="C138" s="1557"/>
      <c r="D138" s="1576"/>
      <c r="E138" s="95" t="s">
        <v>117</v>
      </c>
      <c r="F138" s="611"/>
      <c r="G138" s="622"/>
      <c r="H138" s="622"/>
      <c r="I138" s="622"/>
      <c r="J138" s="622"/>
      <c r="K138" s="622"/>
      <c r="M138" s="622"/>
      <c r="N138" s="622"/>
      <c r="O138" s="622"/>
      <c r="P138" s="622"/>
      <c r="Q138" s="622"/>
    </row>
    <row r="139" spans="1:17" s="581" customFormat="1" ht="19.5" customHeight="1">
      <c r="A139" s="558"/>
      <c r="B139" s="558"/>
      <c r="C139" s="1557"/>
      <c r="D139" s="1575"/>
      <c r="E139" s="95" t="s">
        <v>118</v>
      </c>
      <c r="F139" s="611"/>
      <c r="G139" s="622"/>
      <c r="H139" s="622"/>
      <c r="I139" s="622"/>
      <c r="J139" s="622"/>
      <c r="K139" s="622"/>
      <c r="M139" s="622"/>
      <c r="N139" s="622"/>
      <c r="O139" s="622"/>
      <c r="P139" s="622"/>
      <c r="Q139" s="622"/>
    </row>
    <row r="140" spans="1:17" s="581" customFormat="1" ht="19.5" customHeight="1">
      <c r="A140" s="558"/>
      <c r="B140" s="558"/>
      <c r="C140" s="1557"/>
      <c r="D140" s="1574" t="s">
        <v>152</v>
      </c>
      <c r="E140" s="95" t="s">
        <v>116</v>
      </c>
      <c r="F140" s="611"/>
      <c r="G140" s="622"/>
      <c r="H140" s="622"/>
      <c r="I140" s="622"/>
      <c r="J140" s="622"/>
      <c r="K140" s="622"/>
      <c r="M140" s="622"/>
      <c r="N140" s="622"/>
      <c r="O140" s="622"/>
      <c r="P140" s="622"/>
      <c r="Q140" s="622"/>
    </row>
    <row r="141" spans="1:17" s="581" customFormat="1" ht="19.5" customHeight="1">
      <c r="A141" s="558"/>
      <c r="B141" s="558"/>
      <c r="C141" s="1557"/>
      <c r="D141" s="1576"/>
      <c r="E141" s="95" t="s">
        <v>117</v>
      </c>
      <c r="F141" s="611"/>
      <c r="G141" s="622"/>
      <c r="H141" s="622"/>
      <c r="I141" s="622"/>
      <c r="J141" s="622"/>
      <c r="K141" s="622"/>
      <c r="M141" s="622"/>
      <c r="N141" s="622"/>
      <c r="O141" s="622"/>
      <c r="P141" s="622"/>
      <c r="Q141" s="622"/>
    </row>
    <row r="142" spans="1:17" s="581" customFormat="1" ht="19.5" customHeight="1">
      <c r="A142" s="558"/>
      <c r="B142" s="558"/>
      <c r="C142" s="1557"/>
      <c r="D142" s="1575"/>
      <c r="E142" s="95" t="s">
        <v>118</v>
      </c>
      <c r="F142" s="611"/>
      <c r="G142" s="622"/>
      <c r="H142" s="622"/>
      <c r="I142" s="622"/>
      <c r="J142" s="622"/>
      <c r="K142" s="622"/>
      <c r="M142" s="622"/>
      <c r="N142" s="622"/>
      <c r="O142" s="622"/>
      <c r="P142" s="622"/>
      <c r="Q142" s="622"/>
    </row>
    <row r="143" spans="1:17" s="581" customFormat="1" ht="19.5" customHeight="1">
      <c r="A143" s="558"/>
      <c r="B143" s="558"/>
      <c r="C143" s="1557"/>
      <c r="D143" s="1574" t="s">
        <v>153</v>
      </c>
      <c r="E143" s="95" t="s">
        <v>116</v>
      </c>
      <c r="F143" s="611"/>
      <c r="G143" s="622"/>
      <c r="H143" s="622"/>
      <c r="I143" s="622"/>
      <c r="J143" s="622"/>
      <c r="K143" s="622"/>
      <c r="M143" s="622"/>
      <c r="N143" s="622"/>
      <c r="O143" s="622"/>
      <c r="P143" s="622"/>
      <c r="Q143" s="622"/>
    </row>
    <row r="144" spans="1:17" s="581" customFormat="1" ht="19.5" customHeight="1">
      <c r="A144" s="558"/>
      <c r="B144" s="558"/>
      <c r="C144" s="1557"/>
      <c r="D144" s="1576"/>
      <c r="E144" s="95" t="s">
        <v>117</v>
      </c>
      <c r="F144" s="611"/>
      <c r="G144" s="622"/>
      <c r="H144" s="622"/>
      <c r="I144" s="622"/>
      <c r="J144" s="622"/>
      <c r="K144" s="622"/>
      <c r="M144" s="622"/>
      <c r="N144" s="622"/>
      <c r="O144" s="622"/>
      <c r="P144" s="622"/>
      <c r="Q144" s="622"/>
    </row>
    <row r="145" spans="1:17" s="581" customFormat="1" ht="19.5" customHeight="1">
      <c r="A145" s="558"/>
      <c r="B145" s="558"/>
      <c r="C145" s="1557"/>
      <c r="D145" s="1575"/>
      <c r="E145" s="95" t="s">
        <v>118</v>
      </c>
      <c r="F145" s="611"/>
      <c r="G145" s="622"/>
      <c r="H145" s="622"/>
      <c r="I145" s="622"/>
      <c r="J145" s="622"/>
      <c r="K145" s="622"/>
      <c r="M145" s="622"/>
      <c r="N145" s="622"/>
      <c r="O145" s="622"/>
      <c r="P145" s="622"/>
      <c r="Q145" s="622"/>
    </row>
    <row r="146" spans="1:17" s="581" customFormat="1" ht="19.5" customHeight="1">
      <c r="A146" s="558"/>
      <c r="B146" s="558"/>
      <c r="C146" s="1557"/>
      <c r="D146" s="1574" t="s">
        <v>157</v>
      </c>
      <c r="E146" s="95" t="s">
        <v>116</v>
      </c>
      <c r="F146" s="611"/>
      <c r="G146" s="622"/>
      <c r="H146" s="622"/>
      <c r="I146" s="622"/>
      <c r="J146" s="622"/>
      <c r="K146" s="622"/>
      <c r="M146" s="622"/>
      <c r="N146" s="622"/>
      <c r="O146" s="622"/>
      <c r="P146" s="622"/>
      <c r="Q146" s="622"/>
    </row>
    <row r="147" spans="1:17" s="581" customFormat="1" ht="19.5" customHeight="1">
      <c r="A147" s="558"/>
      <c r="B147" s="558"/>
      <c r="C147" s="1557"/>
      <c r="D147" s="1576"/>
      <c r="E147" s="95" t="s">
        <v>117</v>
      </c>
      <c r="F147" s="611"/>
      <c r="G147" s="622"/>
      <c r="H147" s="622"/>
      <c r="I147" s="622"/>
      <c r="J147" s="622"/>
      <c r="K147" s="622"/>
      <c r="M147" s="622"/>
      <c r="N147" s="622"/>
      <c r="O147" s="622"/>
      <c r="P147" s="622"/>
      <c r="Q147" s="622"/>
    </row>
    <row r="148" spans="1:17" s="581" customFormat="1" ht="19.5" customHeight="1">
      <c r="A148" s="558"/>
      <c r="B148" s="558"/>
      <c r="C148" s="1558"/>
      <c r="D148" s="1575"/>
      <c r="E148" s="95" t="s">
        <v>118</v>
      </c>
      <c r="F148" s="611"/>
      <c r="G148" s="622"/>
      <c r="H148" s="622"/>
      <c r="I148" s="622"/>
      <c r="J148" s="622"/>
      <c r="K148" s="622"/>
      <c r="M148" s="622"/>
      <c r="N148" s="622"/>
      <c r="O148" s="622"/>
      <c r="P148" s="622"/>
      <c r="Q148" s="622"/>
    </row>
    <row r="149" spans="1:17" s="581" customFormat="1" ht="19.5" customHeight="1">
      <c r="A149" s="558"/>
      <c r="B149" s="558"/>
      <c r="C149" s="592"/>
      <c r="D149" s="613"/>
      <c r="E149" s="92"/>
      <c r="F149" s="92"/>
      <c r="G149" s="321"/>
      <c r="I149" s="591"/>
      <c r="J149" s="606"/>
      <c r="K149" s="591"/>
      <c r="L149" s="92"/>
      <c r="M149" s="321"/>
      <c r="O149" s="591"/>
      <c r="P149" s="606"/>
      <c r="Q149" s="591"/>
    </row>
    <row r="150" spans="1:17" s="581" customFormat="1" ht="19.5" customHeight="1">
      <c r="A150" s="558"/>
      <c r="B150" s="558"/>
      <c r="C150" s="545"/>
      <c r="D150" s="613"/>
      <c r="E150" s="92"/>
      <c r="F150" s="92"/>
      <c r="G150" s="321"/>
      <c r="I150" s="591"/>
      <c r="J150" s="606"/>
      <c r="K150" s="591"/>
      <c r="L150" s="92"/>
      <c r="M150" s="321"/>
      <c r="O150" s="591"/>
      <c r="P150" s="606"/>
      <c r="Q150" s="591"/>
    </row>
    <row r="151" spans="1:17" s="581" customFormat="1" ht="19.5" customHeight="1">
      <c r="A151" s="558"/>
      <c r="B151" s="558"/>
      <c r="C151" s="1550" t="s">
        <v>517</v>
      </c>
      <c r="D151" s="1551"/>
      <c r="E151" s="1552"/>
      <c r="F151" s="212"/>
      <c r="G151" s="1541" t="s">
        <v>504</v>
      </c>
      <c r="H151" s="1542"/>
      <c r="I151" s="1542"/>
      <c r="J151" s="1542"/>
      <c r="K151" s="1543"/>
      <c r="L151" s="89"/>
      <c r="M151" s="1541" t="s">
        <v>508</v>
      </c>
      <c r="N151" s="1542"/>
      <c r="O151" s="1542"/>
      <c r="P151" s="1542"/>
      <c r="Q151" s="1543"/>
    </row>
    <row r="152" spans="1:17" s="581" customFormat="1" ht="19.5" customHeight="1">
      <c r="A152" s="558"/>
      <c r="B152" s="558"/>
      <c r="C152" s="1553"/>
      <c r="D152" s="1554"/>
      <c r="E152" s="1555"/>
      <c r="F152" s="213"/>
      <c r="G152" s="211" t="s">
        <v>509</v>
      </c>
      <c r="H152" s="211" t="s">
        <v>510</v>
      </c>
      <c r="I152" s="211" t="s">
        <v>511</v>
      </c>
      <c r="J152" s="211" t="s">
        <v>512</v>
      </c>
      <c r="K152" s="583" t="s">
        <v>134</v>
      </c>
      <c r="L152" s="587"/>
      <c r="M152" s="211" t="s">
        <v>509</v>
      </c>
      <c r="N152" s="211" t="s">
        <v>510</v>
      </c>
      <c r="O152" s="211" t="s">
        <v>511</v>
      </c>
      <c r="P152" s="211" t="s">
        <v>512</v>
      </c>
      <c r="Q152" s="583" t="s">
        <v>134</v>
      </c>
    </row>
    <row r="153" spans="1:17" s="581" customFormat="1" ht="19.5" customHeight="1">
      <c r="A153" s="558"/>
      <c r="B153" s="558"/>
      <c r="C153" s="618" t="s">
        <v>135</v>
      </c>
      <c r="D153" s="619"/>
      <c r="E153" s="620"/>
      <c r="F153" s="103"/>
      <c r="G153" s="222"/>
      <c r="H153" s="222"/>
      <c r="I153" s="222"/>
      <c r="J153" s="222"/>
      <c r="K153" s="222"/>
      <c r="M153" s="222"/>
      <c r="N153" s="222"/>
      <c r="O153" s="222"/>
      <c r="P153" s="222"/>
      <c r="Q153" s="222"/>
    </row>
    <row r="154" spans="1:17" s="581" customFormat="1" ht="19.5" customHeight="1">
      <c r="A154" s="558"/>
      <c r="B154" s="558"/>
      <c r="C154" s="1567" t="s">
        <v>515</v>
      </c>
      <c r="D154" s="1559" t="s">
        <v>148</v>
      </c>
      <c r="E154" s="1560"/>
      <c r="F154" s="106"/>
      <c r="G154" s="539"/>
      <c r="H154" s="539"/>
      <c r="I154" s="539"/>
      <c r="J154" s="539"/>
      <c r="K154" s="539"/>
      <c r="M154" s="539"/>
      <c r="N154" s="539"/>
      <c r="O154" s="539"/>
      <c r="P154" s="539"/>
      <c r="Q154" s="539"/>
    </row>
    <row r="155" spans="1:17" s="581" customFormat="1" ht="19.5" customHeight="1">
      <c r="A155" s="558"/>
      <c r="B155" s="558"/>
      <c r="C155" s="1568"/>
      <c r="D155" s="1559" t="s">
        <v>254</v>
      </c>
      <c r="E155" s="1560"/>
      <c r="F155" s="106"/>
      <c r="G155" s="539"/>
      <c r="H155" s="539"/>
      <c r="I155" s="539"/>
      <c r="J155" s="539"/>
      <c r="K155" s="539"/>
      <c r="M155" s="539"/>
      <c r="N155" s="539"/>
      <c r="O155" s="539"/>
      <c r="P155" s="539"/>
      <c r="Q155" s="539"/>
    </row>
    <row r="156" spans="1:17" s="581" customFormat="1" ht="19.5" customHeight="1">
      <c r="A156" s="558"/>
      <c r="B156" s="558"/>
      <c r="C156" s="1568"/>
      <c r="D156" s="1559" t="s">
        <v>149</v>
      </c>
      <c r="E156" s="1560"/>
      <c r="F156" s="106"/>
      <c r="G156" s="539"/>
      <c r="H156" s="539"/>
      <c r="I156" s="539"/>
      <c r="J156" s="539"/>
      <c r="K156" s="539"/>
      <c r="M156" s="539"/>
      <c r="N156" s="539"/>
      <c r="O156" s="539"/>
      <c r="P156" s="539"/>
      <c r="Q156" s="539"/>
    </row>
    <row r="157" spans="1:17" s="581" customFormat="1" ht="19.5" customHeight="1">
      <c r="A157" s="558"/>
      <c r="B157" s="558"/>
      <c r="C157" s="1568"/>
      <c r="D157" s="1559" t="s">
        <v>255</v>
      </c>
      <c r="E157" s="1560"/>
      <c r="F157" s="106"/>
      <c r="G157" s="539"/>
      <c r="H157" s="539"/>
      <c r="I157" s="539"/>
      <c r="J157" s="539"/>
      <c r="K157" s="539"/>
      <c r="M157" s="539"/>
      <c r="N157" s="539"/>
      <c r="O157" s="539"/>
      <c r="P157" s="539"/>
      <c r="Q157" s="539"/>
    </row>
    <row r="158" spans="1:17" s="581" customFormat="1" ht="19.5" customHeight="1">
      <c r="A158" s="558"/>
      <c r="B158" s="558"/>
      <c r="C158" s="1568"/>
      <c r="D158" s="1559" t="s">
        <v>256</v>
      </c>
      <c r="E158" s="1560"/>
      <c r="F158" s="106"/>
      <c r="G158" s="539"/>
      <c r="H158" s="539"/>
      <c r="I158" s="539"/>
      <c r="J158" s="539"/>
      <c r="K158" s="539"/>
      <c r="M158" s="539"/>
      <c r="N158" s="539"/>
      <c r="O158" s="539"/>
      <c r="P158" s="539"/>
      <c r="Q158" s="539"/>
    </row>
    <row r="159" spans="1:17" s="581" customFormat="1" ht="19.5" customHeight="1">
      <c r="A159" s="558"/>
      <c r="B159" s="558"/>
      <c r="C159" s="1569"/>
      <c r="D159" s="1559" t="s">
        <v>150</v>
      </c>
      <c r="E159" s="1560"/>
      <c r="F159" s="106"/>
      <c r="G159" s="539"/>
      <c r="H159" s="539"/>
      <c r="I159" s="539"/>
      <c r="J159" s="539"/>
      <c r="K159" s="539"/>
      <c r="M159" s="539"/>
      <c r="N159" s="539"/>
      <c r="O159" s="539"/>
      <c r="P159" s="539"/>
      <c r="Q159" s="539"/>
    </row>
    <row r="160" spans="1:17" s="581" customFormat="1" ht="19.5" customHeight="1">
      <c r="A160" s="558"/>
      <c r="B160" s="558"/>
      <c r="C160" s="1571" t="s">
        <v>155</v>
      </c>
      <c r="D160" s="1559" t="s">
        <v>148</v>
      </c>
      <c r="E160" s="1560"/>
      <c r="F160" s="106"/>
      <c r="G160" s="539"/>
      <c r="H160" s="539"/>
      <c r="I160" s="539"/>
      <c r="J160" s="539"/>
      <c r="K160" s="539"/>
      <c r="M160" s="539"/>
      <c r="N160" s="539"/>
      <c r="O160" s="539"/>
      <c r="P160" s="539"/>
      <c r="Q160" s="539"/>
    </row>
    <row r="161" spans="1:17" s="581" customFormat="1" ht="19.5" customHeight="1">
      <c r="A161" s="558"/>
      <c r="B161" s="558"/>
      <c r="C161" s="1572"/>
      <c r="D161" s="1559" t="s">
        <v>254</v>
      </c>
      <c r="E161" s="1560"/>
      <c r="F161" s="106"/>
      <c r="G161" s="539"/>
      <c r="H161" s="539"/>
      <c r="I161" s="539"/>
      <c r="J161" s="539"/>
      <c r="K161" s="539"/>
      <c r="M161" s="539"/>
      <c r="N161" s="539"/>
      <c r="O161" s="539"/>
      <c r="P161" s="539"/>
      <c r="Q161" s="539"/>
    </row>
    <row r="162" spans="1:17" s="581" customFormat="1" ht="19.5" customHeight="1">
      <c r="A162" s="558"/>
      <c r="B162" s="558"/>
      <c r="C162" s="1572"/>
      <c r="D162" s="1559" t="s">
        <v>149</v>
      </c>
      <c r="E162" s="1560"/>
      <c r="F162" s="106"/>
      <c r="G162" s="539"/>
      <c r="H162" s="539"/>
      <c r="I162" s="539"/>
      <c r="J162" s="539"/>
      <c r="K162" s="539"/>
      <c r="M162" s="539"/>
      <c r="N162" s="539"/>
      <c r="O162" s="539"/>
      <c r="P162" s="539"/>
      <c r="Q162" s="539"/>
    </row>
    <row r="163" spans="1:17" s="581" customFormat="1" ht="19.5" customHeight="1">
      <c r="A163" s="558"/>
      <c r="B163" s="558"/>
      <c r="C163" s="1572"/>
      <c r="D163" s="1559" t="s">
        <v>255</v>
      </c>
      <c r="E163" s="1560"/>
      <c r="F163" s="106"/>
      <c r="G163" s="539"/>
      <c r="H163" s="539"/>
      <c r="I163" s="539"/>
      <c r="J163" s="539"/>
      <c r="K163" s="539"/>
      <c r="M163" s="539"/>
      <c r="N163" s="539"/>
      <c r="O163" s="539"/>
      <c r="P163" s="539"/>
      <c r="Q163" s="539"/>
    </row>
    <row r="164" spans="1:17" s="581" customFormat="1" ht="19.5" customHeight="1">
      <c r="A164" s="558"/>
      <c r="B164" s="558"/>
      <c r="C164" s="1572"/>
      <c r="D164" s="1559" t="s">
        <v>256</v>
      </c>
      <c r="E164" s="1560"/>
      <c r="F164" s="106"/>
      <c r="G164" s="539"/>
      <c r="H164" s="539"/>
      <c r="I164" s="539"/>
      <c r="J164" s="539"/>
      <c r="K164" s="539"/>
      <c r="M164" s="539"/>
      <c r="N164" s="539"/>
      <c r="O164" s="539"/>
      <c r="P164" s="539"/>
      <c r="Q164" s="539"/>
    </row>
    <row r="165" spans="1:17" s="581" customFormat="1" ht="19.5" customHeight="1">
      <c r="A165" s="558"/>
      <c r="B165" s="558"/>
      <c r="C165" s="1573"/>
      <c r="D165" s="1559" t="s">
        <v>150</v>
      </c>
      <c r="E165" s="1560"/>
      <c r="F165" s="106"/>
      <c r="G165" s="539"/>
      <c r="H165" s="539"/>
      <c r="I165" s="539"/>
      <c r="J165" s="539"/>
      <c r="K165" s="539"/>
      <c r="M165" s="539"/>
      <c r="N165" s="539"/>
      <c r="O165" s="539"/>
      <c r="P165" s="539"/>
      <c r="Q165" s="539"/>
    </row>
    <row r="166" spans="1:17" s="581" customFormat="1" ht="19.5" customHeight="1">
      <c r="A166" s="558"/>
      <c r="B166" s="558"/>
      <c r="C166" s="1571" t="s">
        <v>516</v>
      </c>
      <c r="D166" s="1559" t="s">
        <v>148</v>
      </c>
      <c r="E166" s="1560"/>
      <c r="F166" s="106"/>
      <c r="G166" s="539"/>
      <c r="H166" s="539"/>
      <c r="I166" s="539"/>
      <c r="J166" s="539"/>
      <c r="K166" s="539"/>
      <c r="M166" s="539"/>
      <c r="N166" s="539"/>
      <c r="O166" s="539"/>
      <c r="P166" s="539"/>
      <c r="Q166" s="539"/>
    </row>
    <row r="167" spans="1:17" s="581" customFormat="1" ht="19.5" customHeight="1">
      <c r="A167" s="558"/>
      <c r="B167" s="558"/>
      <c r="C167" s="1572"/>
      <c r="D167" s="1559" t="s">
        <v>254</v>
      </c>
      <c r="E167" s="1560"/>
      <c r="F167" s="106"/>
      <c r="G167" s="539"/>
      <c r="H167" s="539"/>
      <c r="I167" s="539"/>
      <c r="J167" s="539"/>
      <c r="K167" s="539"/>
      <c r="M167" s="539"/>
      <c r="N167" s="539"/>
      <c r="O167" s="539"/>
      <c r="P167" s="539"/>
      <c r="Q167" s="539"/>
    </row>
    <row r="168" spans="1:17" s="581" customFormat="1" ht="19.5" customHeight="1">
      <c r="A168" s="558"/>
      <c r="B168" s="558"/>
      <c r="C168" s="1572"/>
      <c r="D168" s="1559" t="s">
        <v>149</v>
      </c>
      <c r="E168" s="1560"/>
      <c r="F168" s="106"/>
      <c r="G168" s="539"/>
      <c r="H168" s="539"/>
      <c r="I168" s="539"/>
      <c r="J168" s="539"/>
      <c r="K168" s="539"/>
      <c r="M168" s="539"/>
      <c r="N168" s="539"/>
      <c r="O168" s="539"/>
      <c r="P168" s="539"/>
      <c r="Q168" s="539"/>
    </row>
    <row r="169" spans="1:17" s="581" customFormat="1" ht="19.5" customHeight="1">
      <c r="A169" s="558"/>
      <c r="B169" s="558"/>
      <c r="C169" s="1572"/>
      <c r="D169" s="1559" t="s">
        <v>255</v>
      </c>
      <c r="E169" s="1560"/>
      <c r="F169" s="106"/>
      <c r="G169" s="539"/>
      <c r="H169" s="539"/>
      <c r="I169" s="539"/>
      <c r="J169" s="539"/>
      <c r="K169" s="539"/>
      <c r="M169" s="539"/>
      <c r="N169" s="539"/>
      <c r="O169" s="539"/>
      <c r="P169" s="539"/>
      <c r="Q169" s="539"/>
    </row>
    <row r="170" spans="1:17" s="581" customFormat="1" ht="19.5" customHeight="1">
      <c r="A170" s="558"/>
      <c r="B170" s="558"/>
      <c r="C170" s="1572"/>
      <c r="D170" s="1559" t="s">
        <v>256</v>
      </c>
      <c r="E170" s="1560"/>
      <c r="F170" s="106"/>
      <c r="G170" s="539"/>
      <c r="H170" s="539"/>
      <c r="I170" s="539"/>
      <c r="J170" s="539"/>
      <c r="K170" s="539"/>
      <c r="M170" s="539"/>
      <c r="N170" s="539"/>
      <c r="O170" s="539"/>
      <c r="P170" s="539"/>
      <c r="Q170" s="539"/>
    </row>
    <row r="171" spans="1:17" s="581" customFormat="1" ht="19.5" customHeight="1">
      <c r="A171" s="558"/>
      <c r="B171" s="558"/>
      <c r="C171" s="1573"/>
      <c r="D171" s="1559" t="s">
        <v>150</v>
      </c>
      <c r="E171" s="1560"/>
      <c r="F171" s="106"/>
      <c r="G171" s="539"/>
      <c r="H171" s="539"/>
      <c r="I171" s="539"/>
      <c r="J171" s="539"/>
      <c r="K171" s="539"/>
      <c r="M171" s="539"/>
      <c r="N171" s="539"/>
      <c r="O171" s="539"/>
      <c r="P171" s="539"/>
      <c r="Q171" s="539"/>
    </row>
    <row r="172" spans="1:17" s="581" customFormat="1" ht="19.5" customHeight="1">
      <c r="A172" s="558"/>
      <c r="B172" s="558"/>
      <c r="C172" s="618" t="s">
        <v>292</v>
      </c>
      <c r="D172" s="619"/>
      <c r="E172" s="620" t="s">
        <v>138</v>
      </c>
      <c r="F172" s="103"/>
      <c r="G172" s="222"/>
      <c r="H172" s="222"/>
      <c r="I172" s="222"/>
      <c r="J172" s="222"/>
      <c r="K172" s="222"/>
      <c r="M172" s="222"/>
      <c r="N172" s="222"/>
      <c r="O172" s="222"/>
      <c r="P172" s="222"/>
      <c r="Q172" s="222"/>
    </row>
    <row r="173" spans="1:17" s="581" customFormat="1" ht="19.5" customHeight="1">
      <c r="A173" s="558"/>
      <c r="B173" s="558"/>
      <c r="C173" s="1556" t="s">
        <v>515</v>
      </c>
      <c r="D173" s="1559" t="s">
        <v>148</v>
      </c>
      <c r="E173" s="1560"/>
      <c r="F173" s="106"/>
      <c r="G173" s="622"/>
      <c r="H173" s="622"/>
      <c r="I173" s="622"/>
      <c r="J173" s="622"/>
      <c r="K173" s="622"/>
      <c r="M173" s="622"/>
      <c r="N173" s="622"/>
      <c r="O173" s="622"/>
      <c r="P173" s="622"/>
      <c r="Q173" s="622"/>
    </row>
    <row r="174" spans="1:17" s="581" customFormat="1" ht="19.5" customHeight="1">
      <c r="A174" s="558"/>
      <c r="B174" s="558"/>
      <c r="C174" s="1557"/>
      <c r="D174" s="1559" t="s">
        <v>254</v>
      </c>
      <c r="E174" s="1560"/>
      <c r="F174" s="106"/>
      <c r="G174" s="622"/>
      <c r="H174" s="622"/>
      <c r="I174" s="622"/>
      <c r="J174" s="622"/>
      <c r="K174" s="622"/>
      <c r="M174" s="622"/>
      <c r="N174" s="622"/>
      <c r="O174" s="622"/>
      <c r="P174" s="622"/>
      <c r="Q174" s="622"/>
    </row>
    <row r="175" spans="1:17" s="581" customFormat="1" ht="19.5" customHeight="1">
      <c r="A175" s="558"/>
      <c r="B175" s="558"/>
      <c r="C175" s="1557"/>
      <c r="D175" s="1559" t="s">
        <v>149</v>
      </c>
      <c r="E175" s="1560"/>
      <c r="F175" s="106"/>
      <c r="G175" s="622"/>
      <c r="H175" s="622"/>
      <c r="I175" s="622"/>
      <c r="J175" s="622"/>
      <c r="K175" s="622"/>
      <c r="M175" s="622"/>
      <c r="N175" s="622"/>
      <c r="O175" s="622"/>
      <c r="P175" s="622"/>
      <c r="Q175" s="622"/>
    </row>
    <row r="176" spans="1:17" s="581" customFormat="1" ht="19.5" customHeight="1">
      <c r="A176" s="558"/>
      <c r="B176" s="558"/>
      <c r="C176" s="1557"/>
      <c r="D176" s="1559" t="s">
        <v>255</v>
      </c>
      <c r="E176" s="1560"/>
      <c r="F176" s="106"/>
      <c r="G176" s="622"/>
      <c r="H176" s="622"/>
      <c r="I176" s="622"/>
      <c r="J176" s="622"/>
      <c r="K176" s="622"/>
      <c r="M176" s="622"/>
      <c r="N176" s="622"/>
      <c r="O176" s="622"/>
      <c r="P176" s="622"/>
      <c r="Q176" s="622"/>
    </row>
    <row r="177" spans="1:17" s="581" customFormat="1" ht="19.5" customHeight="1">
      <c r="A177" s="558"/>
      <c r="B177" s="558"/>
      <c r="C177" s="1557"/>
      <c r="D177" s="1559" t="s">
        <v>256</v>
      </c>
      <c r="E177" s="1560"/>
      <c r="F177" s="106"/>
      <c r="G177" s="622"/>
      <c r="H177" s="622"/>
      <c r="I177" s="622"/>
      <c r="J177" s="622"/>
      <c r="K177" s="622"/>
      <c r="M177" s="622"/>
      <c r="N177" s="622"/>
      <c r="O177" s="622"/>
      <c r="P177" s="622"/>
      <c r="Q177" s="622"/>
    </row>
    <row r="178" spans="1:17" s="581" customFormat="1" ht="19.5" customHeight="1">
      <c r="A178" s="558"/>
      <c r="B178" s="558"/>
      <c r="C178" s="1558"/>
      <c r="D178" s="1559" t="s">
        <v>150</v>
      </c>
      <c r="E178" s="1560"/>
      <c r="F178" s="106"/>
      <c r="G178" s="622"/>
      <c r="H178" s="622"/>
      <c r="I178" s="622"/>
      <c r="J178" s="622"/>
      <c r="K178" s="622"/>
      <c r="M178" s="622"/>
      <c r="N178" s="622"/>
      <c r="O178" s="622"/>
      <c r="P178" s="622"/>
      <c r="Q178" s="622"/>
    </row>
    <row r="179" spans="1:17" s="581" customFormat="1" ht="19.5" customHeight="1">
      <c r="A179" s="558"/>
      <c r="B179" s="558"/>
      <c r="C179" s="1556" t="s">
        <v>155</v>
      </c>
      <c r="D179" s="1574" t="s">
        <v>148</v>
      </c>
      <c r="E179" s="95" t="s">
        <v>129</v>
      </c>
      <c r="F179" s="611"/>
      <c r="G179" s="622"/>
      <c r="H179" s="622"/>
      <c r="I179" s="622"/>
      <c r="J179" s="622"/>
      <c r="K179" s="622"/>
      <c r="M179" s="622"/>
      <c r="N179" s="622"/>
      <c r="O179" s="622"/>
      <c r="P179" s="622"/>
      <c r="Q179" s="622"/>
    </row>
    <row r="180" spans="1:17" s="581" customFormat="1" ht="19.5" customHeight="1">
      <c r="A180" s="558"/>
      <c r="B180" s="558"/>
      <c r="C180" s="1557"/>
      <c r="D180" s="1575"/>
      <c r="E180" s="95" t="s">
        <v>118</v>
      </c>
      <c r="F180" s="611"/>
      <c r="G180" s="622"/>
      <c r="H180" s="622"/>
      <c r="I180" s="622"/>
      <c r="J180" s="622"/>
      <c r="K180" s="622"/>
      <c r="M180" s="622"/>
      <c r="N180" s="622"/>
      <c r="O180" s="622"/>
      <c r="P180" s="622"/>
      <c r="Q180" s="622"/>
    </row>
    <row r="181" spans="1:17" s="581" customFormat="1" ht="19.5" customHeight="1">
      <c r="A181" s="558"/>
      <c r="B181" s="558"/>
      <c r="C181" s="1557"/>
      <c r="D181" s="1574" t="s">
        <v>254</v>
      </c>
      <c r="E181" s="95" t="s">
        <v>129</v>
      </c>
      <c r="F181" s="611"/>
      <c r="G181" s="622"/>
      <c r="H181" s="622"/>
      <c r="I181" s="622"/>
      <c r="J181" s="622"/>
      <c r="K181" s="622"/>
      <c r="M181" s="622"/>
      <c r="N181" s="622"/>
      <c r="O181" s="622"/>
      <c r="P181" s="622"/>
      <c r="Q181" s="622"/>
    </row>
    <row r="182" spans="1:17" s="581" customFormat="1" ht="19.5" customHeight="1">
      <c r="A182" s="558"/>
      <c r="B182" s="558"/>
      <c r="C182" s="1557"/>
      <c r="D182" s="1575"/>
      <c r="E182" s="95" t="s">
        <v>118</v>
      </c>
      <c r="F182" s="611"/>
      <c r="G182" s="622"/>
      <c r="H182" s="622"/>
      <c r="I182" s="622"/>
      <c r="J182" s="622"/>
      <c r="K182" s="622"/>
      <c r="M182" s="622"/>
      <c r="N182" s="622"/>
      <c r="O182" s="622"/>
      <c r="P182" s="622"/>
      <c r="Q182" s="622"/>
    </row>
    <row r="183" spans="1:17" s="581" customFormat="1" ht="19.5" customHeight="1">
      <c r="A183" s="558"/>
      <c r="B183" s="558"/>
      <c r="C183" s="1557"/>
      <c r="D183" s="1574" t="s">
        <v>149</v>
      </c>
      <c r="E183" s="95" t="s">
        <v>129</v>
      </c>
      <c r="F183" s="611"/>
      <c r="G183" s="622"/>
      <c r="H183" s="622"/>
      <c r="I183" s="622"/>
      <c r="J183" s="622"/>
      <c r="K183" s="622"/>
      <c r="M183" s="622"/>
      <c r="N183" s="622"/>
      <c r="O183" s="622"/>
      <c r="P183" s="622"/>
      <c r="Q183" s="622"/>
    </row>
    <row r="184" spans="1:17" s="581" customFormat="1" ht="19.5" customHeight="1">
      <c r="A184" s="558"/>
      <c r="B184" s="558"/>
      <c r="C184" s="1557"/>
      <c r="D184" s="1575"/>
      <c r="E184" s="95" t="s">
        <v>118</v>
      </c>
      <c r="F184" s="611"/>
      <c r="G184" s="622"/>
      <c r="H184" s="622"/>
      <c r="I184" s="622"/>
      <c r="J184" s="622"/>
      <c r="K184" s="622"/>
      <c r="M184" s="622"/>
      <c r="N184" s="622"/>
      <c r="O184" s="622"/>
      <c r="P184" s="622"/>
      <c r="Q184" s="622"/>
    </row>
    <row r="185" spans="1:17" s="581" customFormat="1" ht="19.5" customHeight="1">
      <c r="A185" s="558"/>
      <c r="B185" s="558"/>
      <c r="C185" s="1557"/>
      <c r="D185" s="1574" t="s">
        <v>255</v>
      </c>
      <c r="E185" s="95" t="s">
        <v>129</v>
      </c>
      <c r="F185" s="611"/>
      <c r="G185" s="622"/>
      <c r="H185" s="622"/>
      <c r="I185" s="622"/>
      <c r="J185" s="622"/>
      <c r="K185" s="622"/>
      <c r="M185" s="622"/>
      <c r="N185" s="622"/>
      <c r="O185" s="622"/>
      <c r="P185" s="622"/>
      <c r="Q185" s="622"/>
    </row>
    <row r="186" spans="1:17" s="581" customFormat="1" ht="19.5" customHeight="1">
      <c r="A186" s="558"/>
      <c r="B186" s="558"/>
      <c r="C186" s="1557"/>
      <c r="D186" s="1575"/>
      <c r="E186" s="95" t="s">
        <v>118</v>
      </c>
      <c r="F186" s="611"/>
      <c r="G186" s="622"/>
      <c r="H186" s="622"/>
      <c r="I186" s="622"/>
      <c r="J186" s="622"/>
      <c r="K186" s="622"/>
      <c r="M186" s="622"/>
      <c r="N186" s="622"/>
      <c r="O186" s="622"/>
      <c r="P186" s="622"/>
      <c r="Q186" s="622"/>
    </row>
    <row r="187" spans="1:17" s="581" customFormat="1" ht="19.5" customHeight="1">
      <c r="A187" s="558"/>
      <c r="B187" s="558"/>
      <c r="C187" s="1557"/>
      <c r="D187" s="1574" t="s">
        <v>256</v>
      </c>
      <c r="E187" s="95" t="s">
        <v>129</v>
      </c>
      <c r="F187" s="611"/>
      <c r="G187" s="622"/>
      <c r="H187" s="622"/>
      <c r="I187" s="622"/>
      <c r="J187" s="622"/>
      <c r="K187" s="622"/>
      <c r="M187" s="622"/>
      <c r="N187" s="622"/>
      <c r="O187" s="622"/>
      <c r="P187" s="622"/>
      <c r="Q187" s="622"/>
    </row>
    <row r="188" spans="1:17" s="581" customFormat="1" ht="19.5" customHeight="1">
      <c r="A188" s="558"/>
      <c r="B188" s="558"/>
      <c r="C188" s="1557"/>
      <c r="D188" s="1575"/>
      <c r="E188" s="95" t="s">
        <v>118</v>
      </c>
      <c r="F188" s="611"/>
      <c r="G188" s="622"/>
      <c r="H188" s="622"/>
      <c r="I188" s="622"/>
      <c r="J188" s="622"/>
      <c r="K188" s="622"/>
      <c r="M188" s="622"/>
      <c r="N188" s="622"/>
      <c r="O188" s="622"/>
      <c r="P188" s="622"/>
      <c r="Q188" s="622"/>
    </row>
    <row r="189" spans="1:17" s="581" customFormat="1" ht="19.5" customHeight="1">
      <c r="A189" s="558"/>
      <c r="B189" s="558"/>
      <c r="C189" s="1557"/>
      <c r="D189" s="1574" t="s">
        <v>150</v>
      </c>
      <c r="E189" s="95" t="s">
        <v>129</v>
      </c>
      <c r="F189" s="611"/>
      <c r="G189" s="622"/>
      <c r="H189" s="622"/>
      <c r="I189" s="622"/>
      <c r="J189" s="622"/>
      <c r="K189" s="622"/>
      <c r="M189" s="622"/>
      <c r="N189" s="622"/>
      <c r="O189" s="622"/>
      <c r="P189" s="622"/>
      <c r="Q189" s="622"/>
    </row>
    <row r="190" spans="1:17" s="581" customFormat="1" ht="19.5" customHeight="1">
      <c r="A190" s="558"/>
      <c r="B190" s="558"/>
      <c r="C190" s="1558"/>
      <c r="D190" s="1575"/>
      <c r="E190" s="95" t="s">
        <v>118</v>
      </c>
      <c r="F190" s="611"/>
      <c r="G190" s="622"/>
      <c r="H190" s="622"/>
      <c r="I190" s="622"/>
      <c r="J190" s="622"/>
      <c r="K190" s="622"/>
      <c r="M190" s="622"/>
      <c r="N190" s="622"/>
      <c r="O190" s="622"/>
      <c r="P190" s="622"/>
      <c r="Q190" s="622"/>
    </row>
    <row r="191" spans="1:17" s="581" customFormat="1" ht="19.5" customHeight="1">
      <c r="A191" s="558"/>
      <c r="B191" s="558"/>
      <c r="C191" s="1556" t="s">
        <v>143</v>
      </c>
      <c r="D191" s="1574" t="s">
        <v>148</v>
      </c>
      <c r="E191" s="95" t="s">
        <v>116</v>
      </c>
      <c r="F191" s="611"/>
      <c r="G191" s="622"/>
      <c r="H191" s="622"/>
      <c r="I191" s="622"/>
      <c r="J191" s="622"/>
      <c r="K191" s="622"/>
      <c r="M191" s="622"/>
      <c r="N191" s="622"/>
      <c r="O191" s="622"/>
      <c r="P191" s="622"/>
      <c r="Q191" s="622"/>
    </row>
    <row r="192" spans="1:17" s="581" customFormat="1" ht="19.5" customHeight="1">
      <c r="A192" s="558"/>
      <c r="B192" s="558"/>
      <c r="C192" s="1557"/>
      <c r="D192" s="1576"/>
      <c r="E192" s="95" t="s">
        <v>117</v>
      </c>
      <c r="F192" s="611"/>
      <c r="G192" s="622"/>
      <c r="H192" s="622"/>
      <c r="I192" s="622"/>
      <c r="J192" s="622"/>
      <c r="K192" s="622"/>
      <c r="M192" s="622"/>
      <c r="N192" s="622"/>
      <c r="O192" s="622"/>
      <c r="P192" s="622"/>
      <c r="Q192" s="622"/>
    </row>
    <row r="193" spans="1:17" s="581" customFormat="1" ht="19.5" customHeight="1">
      <c r="A193" s="558"/>
      <c r="B193" s="558"/>
      <c r="C193" s="1557"/>
      <c r="D193" s="1575"/>
      <c r="E193" s="95" t="s">
        <v>118</v>
      </c>
      <c r="F193" s="611"/>
      <c r="G193" s="622"/>
      <c r="H193" s="622"/>
      <c r="I193" s="622"/>
      <c r="J193" s="622"/>
      <c r="K193" s="622"/>
      <c r="M193" s="622"/>
      <c r="N193" s="622"/>
      <c r="O193" s="622"/>
      <c r="P193" s="622"/>
      <c r="Q193" s="622"/>
    </row>
    <row r="194" spans="1:17" s="581" customFormat="1" ht="19.5" customHeight="1">
      <c r="A194" s="558"/>
      <c r="B194" s="558"/>
      <c r="C194" s="1557"/>
      <c r="D194" s="1574" t="s">
        <v>254</v>
      </c>
      <c r="E194" s="95" t="s">
        <v>116</v>
      </c>
      <c r="F194" s="611"/>
      <c r="G194" s="622"/>
      <c r="H194" s="622"/>
      <c r="I194" s="622"/>
      <c r="J194" s="622"/>
      <c r="K194" s="622"/>
      <c r="M194" s="622"/>
      <c r="N194" s="622"/>
      <c r="O194" s="622"/>
      <c r="P194" s="622"/>
      <c r="Q194" s="622"/>
    </row>
    <row r="195" spans="1:17" s="581" customFormat="1" ht="19.5" customHeight="1">
      <c r="A195" s="558"/>
      <c r="B195" s="558"/>
      <c r="C195" s="1557"/>
      <c r="D195" s="1576"/>
      <c r="E195" s="95" t="s">
        <v>117</v>
      </c>
      <c r="F195" s="611"/>
      <c r="G195" s="622"/>
      <c r="H195" s="622"/>
      <c r="I195" s="622"/>
      <c r="J195" s="622"/>
      <c r="K195" s="622"/>
      <c r="M195" s="622"/>
      <c r="N195" s="622"/>
      <c r="O195" s="622"/>
      <c r="P195" s="622"/>
      <c r="Q195" s="622"/>
    </row>
    <row r="196" spans="1:17" s="581" customFormat="1" ht="19.5" customHeight="1">
      <c r="A196" s="558"/>
      <c r="B196" s="558"/>
      <c r="C196" s="1557"/>
      <c r="D196" s="1575"/>
      <c r="E196" s="95" t="s">
        <v>118</v>
      </c>
      <c r="F196" s="611"/>
      <c r="G196" s="622"/>
      <c r="H196" s="622"/>
      <c r="I196" s="622"/>
      <c r="J196" s="622"/>
      <c r="K196" s="622"/>
      <c r="M196" s="622"/>
      <c r="N196" s="622"/>
      <c r="O196" s="622"/>
      <c r="P196" s="622"/>
      <c r="Q196" s="622"/>
    </row>
    <row r="197" spans="1:17" s="581" customFormat="1" ht="19.5" customHeight="1">
      <c r="A197" s="558"/>
      <c r="B197" s="558"/>
      <c r="C197" s="1557"/>
      <c r="D197" s="1574" t="s">
        <v>149</v>
      </c>
      <c r="E197" s="95" t="s">
        <v>116</v>
      </c>
      <c r="F197" s="611"/>
      <c r="G197" s="622"/>
      <c r="H197" s="622"/>
      <c r="I197" s="622"/>
      <c r="J197" s="622"/>
      <c r="K197" s="622"/>
      <c r="M197" s="622"/>
      <c r="N197" s="622"/>
      <c r="O197" s="622"/>
      <c r="P197" s="622"/>
      <c r="Q197" s="622"/>
    </row>
    <row r="198" spans="1:17" s="581" customFormat="1" ht="19.5" customHeight="1">
      <c r="A198" s="558"/>
      <c r="B198" s="558"/>
      <c r="C198" s="1557"/>
      <c r="D198" s="1576"/>
      <c r="E198" s="95" t="s">
        <v>117</v>
      </c>
      <c r="F198" s="611"/>
      <c r="G198" s="622"/>
      <c r="H198" s="622"/>
      <c r="I198" s="622"/>
      <c r="J198" s="622"/>
      <c r="K198" s="622"/>
      <c r="M198" s="622"/>
      <c r="N198" s="622"/>
      <c r="O198" s="622"/>
      <c r="P198" s="622"/>
      <c r="Q198" s="622"/>
    </row>
    <row r="199" spans="1:17" s="581" customFormat="1" ht="19.5" customHeight="1">
      <c r="A199" s="558"/>
      <c r="B199" s="558"/>
      <c r="C199" s="1557"/>
      <c r="D199" s="1575"/>
      <c r="E199" s="95" t="s">
        <v>118</v>
      </c>
      <c r="F199" s="611"/>
      <c r="G199" s="622"/>
      <c r="H199" s="622"/>
      <c r="I199" s="622"/>
      <c r="J199" s="622"/>
      <c r="K199" s="622"/>
      <c r="M199" s="622"/>
      <c r="N199" s="622"/>
      <c r="O199" s="622"/>
      <c r="P199" s="622"/>
      <c r="Q199" s="622"/>
    </row>
    <row r="200" spans="1:17" s="581" customFormat="1" ht="19.5" customHeight="1">
      <c r="A200" s="558"/>
      <c r="B200" s="558"/>
      <c r="C200" s="1557"/>
      <c r="D200" s="1574" t="s">
        <v>255</v>
      </c>
      <c r="E200" s="95" t="s">
        <v>116</v>
      </c>
      <c r="F200" s="611"/>
      <c r="G200" s="622"/>
      <c r="H200" s="622"/>
      <c r="I200" s="622"/>
      <c r="J200" s="622"/>
      <c r="K200" s="622"/>
      <c r="M200" s="622"/>
      <c r="N200" s="622"/>
      <c r="O200" s="622"/>
      <c r="P200" s="622"/>
      <c r="Q200" s="622"/>
    </row>
    <row r="201" spans="1:17" s="581" customFormat="1" ht="19.5" customHeight="1">
      <c r="A201" s="558"/>
      <c r="B201" s="558"/>
      <c r="C201" s="1557"/>
      <c r="D201" s="1576"/>
      <c r="E201" s="95" t="s">
        <v>117</v>
      </c>
      <c r="F201" s="611"/>
      <c r="G201" s="622"/>
      <c r="H201" s="622"/>
      <c r="I201" s="622"/>
      <c r="J201" s="622"/>
      <c r="K201" s="622"/>
      <c r="M201" s="622"/>
      <c r="N201" s="622"/>
      <c r="O201" s="622"/>
      <c r="P201" s="622"/>
      <c r="Q201" s="622"/>
    </row>
    <row r="202" spans="1:17" s="581" customFormat="1" ht="19.5" customHeight="1">
      <c r="A202" s="558"/>
      <c r="B202" s="558"/>
      <c r="C202" s="1557"/>
      <c r="D202" s="1575"/>
      <c r="E202" s="95" t="s">
        <v>118</v>
      </c>
      <c r="F202" s="611"/>
      <c r="G202" s="622"/>
      <c r="H202" s="622"/>
      <c r="I202" s="622"/>
      <c r="J202" s="622"/>
      <c r="K202" s="622"/>
      <c r="M202" s="622"/>
      <c r="N202" s="622"/>
      <c r="O202" s="622"/>
      <c r="P202" s="622"/>
      <c r="Q202" s="622"/>
    </row>
    <row r="203" spans="1:17" s="581" customFormat="1" ht="19.5" customHeight="1">
      <c r="A203" s="558"/>
      <c r="B203" s="558"/>
      <c r="C203" s="1557"/>
      <c r="D203" s="1574" t="s">
        <v>256</v>
      </c>
      <c r="E203" s="95" t="s">
        <v>116</v>
      </c>
      <c r="F203" s="611"/>
      <c r="G203" s="622"/>
      <c r="H203" s="622"/>
      <c r="I203" s="622"/>
      <c r="J203" s="622"/>
      <c r="K203" s="622"/>
      <c r="M203" s="622"/>
      <c r="N203" s="622"/>
      <c r="O203" s="622"/>
      <c r="P203" s="622"/>
      <c r="Q203" s="622"/>
    </row>
    <row r="204" spans="1:17" s="581" customFormat="1" ht="19.5" customHeight="1">
      <c r="A204" s="558"/>
      <c r="B204" s="558"/>
      <c r="C204" s="1557"/>
      <c r="D204" s="1576"/>
      <c r="E204" s="95" t="s">
        <v>117</v>
      </c>
      <c r="F204" s="611"/>
      <c r="G204" s="622"/>
      <c r="H204" s="622"/>
      <c r="I204" s="622"/>
      <c r="J204" s="622"/>
      <c r="K204" s="622"/>
      <c r="M204" s="622"/>
      <c r="N204" s="622"/>
      <c r="O204" s="622"/>
      <c r="P204" s="622"/>
      <c r="Q204" s="622"/>
    </row>
    <row r="205" spans="1:17" s="581" customFormat="1" ht="19.5" customHeight="1">
      <c r="A205" s="558"/>
      <c r="B205" s="558"/>
      <c r="C205" s="1557"/>
      <c r="D205" s="1575"/>
      <c r="E205" s="95" t="s">
        <v>118</v>
      </c>
      <c r="F205" s="611"/>
      <c r="G205" s="622"/>
      <c r="H205" s="622"/>
      <c r="I205" s="622"/>
      <c r="J205" s="622"/>
      <c r="K205" s="622"/>
      <c r="M205" s="622"/>
      <c r="N205" s="622"/>
      <c r="O205" s="622"/>
      <c r="P205" s="622"/>
      <c r="Q205" s="622"/>
    </row>
    <row r="206" spans="1:17" s="581" customFormat="1" ht="19.5" customHeight="1">
      <c r="A206" s="558"/>
      <c r="B206" s="558"/>
      <c r="C206" s="1557"/>
      <c r="D206" s="1574" t="s">
        <v>158</v>
      </c>
      <c r="E206" s="95" t="s">
        <v>116</v>
      </c>
      <c r="F206" s="611"/>
      <c r="G206" s="622"/>
      <c r="H206" s="622"/>
      <c r="I206" s="622"/>
      <c r="J206" s="622"/>
      <c r="K206" s="622"/>
      <c r="M206" s="622"/>
      <c r="N206" s="622"/>
      <c r="O206" s="622"/>
      <c r="P206" s="622"/>
      <c r="Q206" s="622"/>
    </row>
    <row r="207" spans="1:17" s="581" customFormat="1" ht="19.5" customHeight="1">
      <c r="A207" s="558"/>
      <c r="B207" s="558"/>
      <c r="C207" s="1557"/>
      <c r="D207" s="1576"/>
      <c r="E207" s="95" t="s">
        <v>117</v>
      </c>
      <c r="F207" s="611"/>
      <c r="G207" s="622"/>
      <c r="H207" s="622"/>
      <c r="I207" s="622"/>
      <c r="J207" s="622"/>
      <c r="K207" s="622"/>
      <c r="M207" s="622"/>
      <c r="N207" s="622"/>
      <c r="O207" s="622"/>
      <c r="P207" s="622"/>
      <c r="Q207" s="622"/>
    </row>
    <row r="208" spans="1:17" s="581" customFormat="1" ht="19.5" customHeight="1">
      <c r="A208" s="558"/>
      <c r="B208" s="558"/>
      <c r="C208" s="1558"/>
      <c r="D208" s="1575"/>
      <c r="E208" s="95" t="s">
        <v>118</v>
      </c>
      <c r="F208" s="611"/>
      <c r="G208" s="622"/>
      <c r="H208" s="622"/>
      <c r="I208" s="622"/>
      <c r="J208" s="622"/>
      <c r="K208" s="622"/>
      <c r="M208" s="622"/>
      <c r="N208" s="622"/>
      <c r="O208" s="622"/>
      <c r="P208" s="622"/>
      <c r="Q208" s="622"/>
    </row>
    <row r="209" spans="1:17" s="581" customFormat="1" ht="19.5" customHeight="1">
      <c r="A209" s="558"/>
      <c r="B209" s="558"/>
      <c r="C209" s="545"/>
      <c r="D209" s="613"/>
      <c r="E209" s="92"/>
      <c r="F209" s="92"/>
      <c r="G209" s="321"/>
      <c r="I209" s="591"/>
      <c r="J209" s="606"/>
      <c r="K209" s="591"/>
      <c r="L209" s="92"/>
      <c r="M209" s="321"/>
      <c r="O209" s="591"/>
      <c r="P209" s="606"/>
      <c r="Q209" s="591"/>
    </row>
    <row r="210" spans="1:17" s="581" customFormat="1" ht="19.5" customHeight="1">
      <c r="A210" s="558"/>
      <c r="B210" s="558"/>
      <c r="C210" s="545"/>
      <c r="D210" s="613"/>
      <c r="E210" s="92"/>
      <c r="F210" s="92"/>
      <c r="G210" s="321"/>
      <c r="I210" s="591"/>
      <c r="J210" s="606"/>
      <c r="K210" s="591"/>
      <c r="L210" s="92"/>
      <c r="M210" s="321"/>
      <c r="O210" s="591"/>
      <c r="P210" s="606"/>
      <c r="Q210" s="591"/>
    </row>
    <row r="211" spans="1:17" s="581" customFormat="1" ht="19.5" customHeight="1">
      <c r="A211" s="558"/>
      <c r="B211" s="558"/>
      <c r="C211" s="1550" t="s">
        <v>518</v>
      </c>
      <c r="D211" s="1551"/>
      <c r="E211" s="1552"/>
      <c r="F211" s="212"/>
      <c r="G211" s="1541" t="s">
        <v>504</v>
      </c>
      <c r="H211" s="1542"/>
      <c r="I211" s="1542"/>
      <c r="J211" s="1542"/>
      <c r="K211" s="1543"/>
      <c r="L211" s="89"/>
      <c r="M211" s="1541" t="s">
        <v>508</v>
      </c>
      <c r="N211" s="1542"/>
      <c r="O211" s="1542"/>
      <c r="P211" s="1542"/>
      <c r="Q211" s="1543"/>
    </row>
    <row r="212" spans="1:17" s="581" customFormat="1" ht="19.5" customHeight="1">
      <c r="A212" s="558"/>
      <c r="B212" s="558"/>
      <c r="C212" s="1553"/>
      <c r="D212" s="1554"/>
      <c r="E212" s="1555"/>
      <c r="F212" s="213"/>
      <c r="G212" s="211" t="s">
        <v>509</v>
      </c>
      <c r="H212" s="211" t="s">
        <v>510</v>
      </c>
      <c r="I212" s="211" t="s">
        <v>511</v>
      </c>
      <c r="J212" s="211" t="s">
        <v>512</v>
      </c>
      <c r="K212" s="583" t="s">
        <v>134</v>
      </c>
      <c r="M212" s="211" t="s">
        <v>509</v>
      </c>
      <c r="N212" s="211" t="s">
        <v>510</v>
      </c>
      <c r="O212" s="211" t="s">
        <v>511</v>
      </c>
      <c r="P212" s="211" t="s">
        <v>512</v>
      </c>
      <c r="Q212" s="583" t="s">
        <v>134</v>
      </c>
    </row>
    <row r="213" spans="1:17" s="581" customFormat="1" ht="19.5" customHeight="1">
      <c r="A213" s="558"/>
      <c r="B213" s="558"/>
      <c r="C213" s="621" t="s">
        <v>88</v>
      </c>
      <c r="D213" s="619"/>
      <c r="E213" s="620" t="s">
        <v>136</v>
      </c>
      <c r="F213" s="105"/>
      <c r="G213" s="625"/>
      <c r="H213" s="625"/>
      <c r="I213" s="625"/>
      <c r="J213" s="625"/>
      <c r="K213" s="625"/>
      <c r="M213" s="625"/>
      <c r="N213" s="625"/>
      <c r="O213" s="625"/>
      <c r="P213" s="625"/>
      <c r="Q213" s="625"/>
    </row>
    <row r="214" spans="1:17" s="581" customFormat="1" ht="19.5" customHeight="1">
      <c r="A214" s="558"/>
      <c r="B214" s="558"/>
      <c r="C214" s="1580"/>
      <c r="D214" s="1581"/>
      <c r="E214" s="94" t="s">
        <v>137</v>
      </c>
      <c r="F214" s="90"/>
      <c r="G214" s="503"/>
      <c r="H214" s="503"/>
      <c r="I214" s="503"/>
      <c r="J214" s="503"/>
      <c r="K214" s="503"/>
      <c r="M214" s="503"/>
      <c r="N214" s="503"/>
      <c r="O214" s="503"/>
      <c r="P214" s="503"/>
      <c r="Q214" s="503"/>
    </row>
    <row r="215" spans="1:17" s="581" customFormat="1" ht="19.5" customHeight="1">
      <c r="A215" s="558"/>
      <c r="B215" s="558"/>
      <c r="C215" s="618" t="s">
        <v>292</v>
      </c>
      <c r="D215" s="619"/>
      <c r="E215" s="620" t="s">
        <v>138</v>
      </c>
      <c r="F215" s="103"/>
      <c r="G215" s="100"/>
      <c r="H215" s="100"/>
      <c r="I215" s="100"/>
      <c r="J215" s="100"/>
      <c r="K215" s="100"/>
      <c r="M215" s="100"/>
      <c r="N215" s="100"/>
      <c r="O215" s="100"/>
      <c r="P215" s="100"/>
      <c r="Q215" s="100"/>
    </row>
    <row r="216" spans="1:17" s="581" customFormat="1" ht="19.5" customHeight="1">
      <c r="A216" s="558"/>
      <c r="B216" s="558"/>
      <c r="C216" s="1546" t="s">
        <v>143</v>
      </c>
      <c r="D216" s="1577"/>
      <c r="E216" s="95" t="s">
        <v>116</v>
      </c>
      <c r="F216" s="90"/>
      <c r="G216" s="503"/>
      <c r="H216" s="503"/>
      <c r="I216" s="503"/>
      <c r="J216" s="503"/>
      <c r="K216" s="503"/>
      <c r="M216" s="503"/>
      <c r="N216" s="503"/>
      <c r="O216" s="503"/>
      <c r="P216" s="503"/>
      <c r="Q216" s="503"/>
    </row>
    <row r="217" spans="1:17" s="581" customFormat="1" ht="19.5" customHeight="1">
      <c r="A217" s="558"/>
      <c r="B217" s="558"/>
      <c r="C217" s="1547"/>
      <c r="D217" s="1578"/>
      <c r="E217" s="95" t="s">
        <v>117</v>
      </c>
      <c r="F217" s="90"/>
      <c r="G217" s="503"/>
      <c r="H217" s="503"/>
      <c r="I217" s="503"/>
      <c r="J217" s="503"/>
      <c r="K217" s="503"/>
      <c r="M217" s="503"/>
      <c r="N217" s="503"/>
      <c r="O217" s="503"/>
      <c r="P217" s="503"/>
      <c r="Q217" s="503"/>
    </row>
    <row r="218" spans="1:17" s="581" customFormat="1" ht="19.5" customHeight="1">
      <c r="A218" s="558"/>
      <c r="B218" s="558"/>
      <c r="C218" s="1548"/>
      <c r="D218" s="1579"/>
      <c r="E218" s="95" t="s">
        <v>118</v>
      </c>
      <c r="F218" s="90"/>
      <c r="G218" s="626"/>
      <c r="H218" s="626"/>
      <c r="I218" s="626"/>
      <c r="J218" s="626"/>
      <c r="K218" s="626"/>
      <c r="M218" s="626"/>
      <c r="N218" s="626"/>
      <c r="O218" s="626"/>
      <c r="P218" s="626"/>
      <c r="Q218" s="626"/>
    </row>
    <row r="219" spans="1:17" s="581" customFormat="1" ht="19.5" customHeight="1">
      <c r="A219" s="558"/>
      <c r="B219" s="558"/>
      <c r="C219" s="92"/>
      <c r="D219" s="92"/>
      <c r="E219" s="537"/>
      <c r="F219" s="90"/>
      <c r="G219" s="538"/>
      <c r="H219" s="538"/>
      <c r="I219" s="593"/>
      <c r="J219" s="627"/>
      <c r="K219" s="591"/>
      <c r="L219" s="90"/>
      <c r="M219" s="538"/>
      <c r="N219" s="538"/>
      <c r="O219" s="593"/>
      <c r="P219" s="627"/>
      <c r="Q219" s="591"/>
    </row>
    <row r="220" spans="1:17" s="581" customFormat="1" ht="19.5" customHeight="1">
      <c r="A220" s="558"/>
      <c r="B220" s="558"/>
      <c r="C220" s="92"/>
      <c r="D220" s="92"/>
      <c r="E220" s="537"/>
      <c r="F220" s="90"/>
      <c r="G220" s="538"/>
      <c r="H220" s="538"/>
      <c r="I220" s="593"/>
      <c r="J220" s="627"/>
      <c r="K220" s="591"/>
      <c r="L220" s="90"/>
      <c r="M220" s="538"/>
      <c r="N220" s="538"/>
      <c r="O220" s="593"/>
      <c r="P220" s="627"/>
      <c r="Q220" s="591"/>
    </row>
    <row r="221" spans="1:17" s="581" customFormat="1" ht="19.5" customHeight="1">
      <c r="A221" s="558"/>
      <c r="B221" s="558"/>
      <c r="C221" s="1550" t="s">
        <v>519</v>
      </c>
      <c r="D221" s="1551"/>
      <c r="E221" s="1552"/>
      <c r="F221" s="212"/>
      <c r="G221" s="1541" t="s">
        <v>504</v>
      </c>
      <c r="H221" s="1542"/>
      <c r="I221" s="1542"/>
      <c r="J221" s="1542"/>
      <c r="K221" s="1543"/>
      <c r="L221" s="89"/>
      <c r="M221" s="1541" t="s">
        <v>508</v>
      </c>
      <c r="N221" s="1542"/>
      <c r="O221" s="1542"/>
      <c r="P221" s="1542"/>
      <c r="Q221" s="1543"/>
    </row>
    <row r="222" spans="1:17" s="581" customFormat="1" ht="19.5" customHeight="1">
      <c r="A222" s="558"/>
      <c r="B222" s="558"/>
      <c r="C222" s="1553"/>
      <c r="D222" s="1554"/>
      <c r="E222" s="1555"/>
      <c r="F222" s="213"/>
      <c r="G222" s="211" t="s">
        <v>509</v>
      </c>
      <c r="H222" s="211" t="s">
        <v>510</v>
      </c>
      <c r="I222" s="211" t="s">
        <v>511</v>
      </c>
      <c r="J222" s="211" t="s">
        <v>512</v>
      </c>
      <c r="K222" s="583" t="s">
        <v>134</v>
      </c>
      <c r="M222" s="211" t="s">
        <v>509</v>
      </c>
      <c r="N222" s="211" t="s">
        <v>510</v>
      </c>
      <c r="O222" s="211" t="s">
        <v>511</v>
      </c>
      <c r="P222" s="211" t="s">
        <v>512</v>
      </c>
      <c r="Q222" s="583" t="s">
        <v>134</v>
      </c>
    </row>
    <row r="223" spans="1:17" s="581" customFormat="1" ht="19.5" customHeight="1">
      <c r="A223" s="558"/>
      <c r="B223" s="558"/>
      <c r="C223" s="621" t="s">
        <v>88</v>
      </c>
      <c r="D223" s="619"/>
      <c r="E223" s="620" t="s">
        <v>136</v>
      </c>
      <c r="F223" s="105"/>
      <c r="G223" s="100"/>
      <c r="H223" s="100"/>
      <c r="I223" s="100"/>
      <c r="J223" s="100"/>
      <c r="K223" s="100"/>
      <c r="M223" s="100"/>
      <c r="N223" s="100"/>
      <c r="O223" s="100"/>
      <c r="P223" s="100"/>
      <c r="Q223" s="100"/>
    </row>
    <row r="224" spans="1:17" s="581" customFormat="1" ht="19.5" customHeight="1">
      <c r="A224" s="558"/>
      <c r="B224" s="558"/>
      <c r="C224" s="1580"/>
      <c r="D224" s="1581"/>
      <c r="E224" s="94" t="s">
        <v>137</v>
      </c>
      <c r="F224" s="90"/>
      <c r="G224" s="624"/>
      <c r="H224" s="624"/>
      <c r="I224" s="624"/>
      <c r="J224" s="624"/>
      <c r="K224" s="624"/>
      <c r="M224" s="624"/>
      <c r="N224" s="624"/>
      <c r="O224" s="624"/>
      <c r="P224" s="624"/>
      <c r="Q224" s="624"/>
    </row>
    <row r="225" spans="1:17" s="581" customFormat="1" ht="19.5" customHeight="1">
      <c r="A225" s="558"/>
      <c r="B225" s="558"/>
      <c r="C225" s="618" t="s">
        <v>292</v>
      </c>
      <c r="D225" s="619"/>
      <c r="E225" s="620" t="s">
        <v>138</v>
      </c>
      <c r="F225" s="103"/>
      <c r="G225" s="226"/>
      <c r="H225" s="226"/>
      <c r="I225" s="226"/>
      <c r="J225" s="226"/>
      <c r="K225" s="226"/>
      <c r="M225" s="226"/>
      <c r="N225" s="226"/>
      <c r="O225" s="226"/>
      <c r="P225" s="226"/>
      <c r="Q225" s="226"/>
    </row>
    <row r="226" spans="1:17" s="581" customFormat="1" ht="19.5" customHeight="1">
      <c r="A226" s="558"/>
      <c r="B226" s="558"/>
      <c r="C226" s="628" t="s">
        <v>156</v>
      </c>
      <c r="D226" s="540"/>
      <c r="E226" s="620"/>
      <c r="F226" s="541"/>
      <c r="G226" s="624"/>
      <c r="H226" s="624"/>
      <c r="I226" s="624"/>
      <c r="J226" s="624"/>
      <c r="K226" s="624"/>
      <c r="M226" s="624"/>
      <c r="N226" s="624"/>
      <c r="O226" s="624"/>
      <c r="P226" s="624"/>
      <c r="Q226" s="624"/>
    </row>
    <row r="227" spans="1:17" s="581" customFormat="1" ht="19.5" customHeight="1">
      <c r="A227" s="558"/>
      <c r="B227" s="558"/>
      <c r="C227" s="1582" t="s">
        <v>159</v>
      </c>
      <c r="D227" s="542"/>
      <c r="E227" s="629" t="s">
        <v>129</v>
      </c>
      <c r="F227" s="541"/>
      <c r="G227" s="624"/>
      <c r="H227" s="624"/>
      <c r="I227" s="624"/>
      <c r="J227" s="624"/>
      <c r="K227" s="624"/>
      <c r="M227" s="624"/>
      <c r="N227" s="624"/>
      <c r="O227" s="624"/>
      <c r="P227" s="624"/>
      <c r="Q227" s="624"/>
    </row>
    <row r="228" spans="1:17" s="581" customFormat="1" ht="19.5" customHeight="1">
      <c r="A228" s="558"/>
      <c r="B228" s="558"/>
      <c r="C228" s="1583"/>
      <c r="D228" s="543"/>
      <c r="E228" s="629" t="s">
        <v>118</v>
      </c>
      <c r="F228" s="541"/>
      <c r="G228" s="624"/>
      <c r="H228" s="624"/>
      <c r="I228" s="624"/>
      <c r="J228" s="624"/>
      <c r="K228" s="624"/>
      <c r="M228" s="624"/>
      <c r="N228" s="624"/>
      <c r="O228" s="624"/>
      <c r="P228" s="624"/>
      <c r="Q228" s="624"/>
    </row>
    <row r="229" spans="1:17" s="581" customFormat="1" ht="19.5" customHeight="1">
      <c r="A229" s="558"/>
      <c r="B229" s="558"/>
      <c r="C229" s="1546" t="s">
        <v>143</v>
      </c>
      <c r="D229" s="1577"/>
      <c r="E229" s="95" t="s">
        <v>116</v>
      </c>
      <c r="F229" s="90"/>
      <c r="G229" s="624"/>
      <c r="H229" s="624"/>
      <c r="I229" s="624"/>
      <c r="J229" s="624"/>
      <c r="K229" s="624"/>
      <c r="M229" s="624"/>
      <c r="N229" s="624"/>
      <c r="O229" s="624"/>
      <c r="P229" s="624"/>
      <c r="Q229" s="624"/>
    </row>
    <row r="230" spans="1:17" s="581" customFormat="1" ht="19.5" customHeight="1">
      <c r="A230" s="558"/>
      <c r="B230" s="558"/>
      <c r="C230" s="1547"/>
      <c r="D230" s="1578"/>
      <c r="E230" s="95" t="s">
        <v>117</v>
      </c>
      <c r="F230" s="90"/>
      <c r="G230" s="624"/>
      <c r="H230" s="624"/>
      <c r="I230" s="624"/>
      <c r="J230" s="624"/>
      <c r="K230" s="624"/>
      <c r="M230" s="624"/>
      <c r="N230" s="624"/>
      <c r="O230" s="624"/>
      <c r="P230" s="624"/>
      <c r="Q230" s="624"/>
    </row>
    <row r="231" spans="1:17" s="581" customFormat="1" ht="19.5" customHeight="1">
      <c r="A231" s="558"/>
      <c r="B231" s="558"/>
      <c r="C231" s="1548"/>
      <c r="D231" s="1579"/>
      <c r="E231" s="95" t="s">
        <v>118</v>
      </c>
      <c r="F231" s="90"/>
      <c r="G231" s="624"/>
      <c r="H231" s="624"/>
      <c r="I231" s="624"/>
      <c r="J231" s="624"/>
      <c r="K231" s="624"/>
      <c r="M231" s="624"/>
      <c r="N231" s="624"/>
      <c r="O231" s="624"/>
      <c r="P231" s="624"/>
      <c r="Q231" s="624"/>
    </row>
    <row r="232" spans="1:17" s="581" customFormat="1" ht="19.5" customHeight="1">
      <c r="A232" s="558"/>
      <c r="B232" s="558"/>
      <c r="I232" s="591"/>
      <c r="J232" s="606"/>
      <c r="K232" s="591"/>
      <c r="O232" s="591"/>
      <c r="P232" s="606"/>
      <c r="Q232" s="591"/>
    </row>
    <row r="233" spans="1:17">
      <c r="C233" s="581"/>
      <c r="D233" s="581"/>
      <c r="E233" s="581"/>
      <c r="F233" s="581"/>
      <c r="G233" s="581"/>
      <c r="H233" s="581"/>
      <c r="I233" s="591"/>
      <c r="J233" s="606"/>
      <c r="K233" s="591"/>
      <c r="L233" s="581"/>
      <c r="M233" s="581"/>
      <c r="N233" s="581"/>
      <c r="O233" s="591"/>
      <c r="P233" s="606"/>
      <c r="Q233" s="591"/>
    </row>
    <row r="234" spans="1:17">
      <c r="I234" s="559"/>
      <c r="J234" s="396"/>
      <c r="O234" s="559"/>
      <c r="P234" s="396"/>
    </row>
  </sheetData>
  <mergeCells count="149">
    <mergeCell ref="M37:Q37"/>
    <mergeCell ref="G55:K55"/>
    <mergeCell ref="M55:Q55"/>
    <mergeCell ref="G151:K151"/>
    <mergeCell ref="M151:Q151"/>
    <mergeCell ref="G211:K211"/>
    <mergeCell ref="M211:Q211"/>
    <mergeCell ref="G221:K221"/>
    <mergeCell ref="M221:Q221"/>
    <mergeCell ref="C229:D231"/>
    <mergeCell ref="C211:E212"/>
    <mergeCell ref="C214:D214"/>
    <mergeCell ref="C216:D218"/>
    <mergeCell ref="C221:E222"/>
    <mergeCell ref="C224:D224"/>
    <mergeCell ref="C227:C228"/>
    <mergeCell ref="C191:C208"/>
    <mergeCell ref="D191:D193"/>
    <mergeCell ref="D194:D196"/>
    <mergeCell ref="D197:D199"/>
    <mergeCell ref="D200:D202"/>
    <mergeCell ref="D203:D205"/>
    <mergeCell ref="D206:D208"/>
    <mergeCell ref="C179:C190"/>
    <mergeCell ref="D179:D180"/>
    <mergeCell ref="D181:D182"/>
    <mergeCell ref="D183:D184"/>
    <mergeCell ref="D185:D186"/>
    <mergeCell ref="D187:D188"/>
    <mergeCell ref="D189:D190"/>
    <mergeCell ref="C173:C178"/>
    <mergeCell ref="D173:E173"/>
    <mergeCell ref="D174:E174"/>
    <mergeCell ref="D175:E175"/>
    <mergeCell ref="D176:E176"/>
    <mergeCell ref="D177:E177"/>
    <mergeCell ref="D178:E178"/>
    <mergeCell ref="C166:C171"/>
    <mergeCell ref="D166:E166"/>
    <mergeCell ref="D167:E167"/>
    <mergeCell ref="D168:E168"/>
    <mergeCell ref="D169:E169"/>
    <mergeCell ref="D170:E170"/>
    <mergeCell ref="D171:E171"/>
    <mergeCell ref="C160:C165"/>
    <mergeCell ref="D160:E160"/>
    <mergeCell ref="D161:E161"/>
    <mergeCell ref="D162:E162"/>
    <mergeCell ref="D163:E163"/>
    <mergeCell ref="D164:E164"/>
    <mergeCell ref="D165:E165"/>
    <mergeCell ref="C119:C148"/>
    <mergeCell ref="D119:D121"/>
    <mergeCell ref="D122:D124"/>
    <mergeCell ref="D125:D127"/>
    <mergeCell ref="D128:D130"/>
    <mergeCell ref="D131:D133"/>
    <mergeCell ref="C154:C159"/>
    <mergeCell ref="D154:E154"/>
    <mergeCell ref="D155:E155"/>
    <mergeCell ref="D156:E156"/>
    <mergeCell ref="D157:E157"/>
    <mergeCell ref="D158:E158"/>
    <mergeCell ref="D159:E159"/>
    <mergeCell ref="D134:D136"/>
    <mergeCell ref="D137:D139"/>
    <mergeCell ref="D140:D142"/>
    <mergeCell ref="D143:D145"/>
    <mergeCell ref="D146:D148"/>
    <mergeCell ref="C151:E152"/>
    <mergeCell ref="C99:C11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C89:C9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77:E77"/>
    <mergeCell ref="C78:C87"/>
    <mergeCell ref="D78:E78"/>
    <mergeCell ref="D79:E79"/>
    <mergeCell ref="D80:E80"/>
    <mergeCell ref="D81:E81"/>
    <mergeCell ref="D82:E82"/>
    <mergeCell ref="D83:E83"/>
    <mergeCell ref="D84:E84"/>
    <mergeCell ref="D85:E85"/>
    <mergeCell ref="C68:C7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86:E86"/>
    <mergeCell ref="D87:E87"/>
    <mergeCell ref="D62:E62"/>
    <mergeCell ref="D63:E63"/>
    <mergeCell ref="D64:E64"/>
    <mergeCell ref="D65:E65"/>
    <mergeCell ref="D66:E66"/>
    <mergeCell ref="D67:E67"/>
    <mergeCell ref="C44:C52"/>
    <mergeCell ref="D44:D46"/>
    <mergeCell ref="D47:D49"/>
    <mergeCell ref="D50:D52"/>
    <mergeCell ref="C55:E56"/>
    <mergeCell ref="C58:C67"/>
    <mergeCell ref="D58:E58"/>
    <mergeCell ref="D59:E59"/>
    <mergeCell ref="D60:E60"/>
    <mergeCell ref="D61:E61"/>
    <mergeCell ref="C33:C34"/>
    <mergeCell ref="C37:E38"/>
    <mergeCell ref="C40:C42"/>
    <mergeCell ref="D40:E40"/>
    <mergeCell ref="D41:E41"/>
    <mergeCell ref="D42:E42"/>
    <mergeCell ref="C17:C18"/>
    <mergeCell ref="C21:E22"/>
    <mergeCell ref="G21:K21"/>
    <mergeCell ref="G37:K37"/>
    <mergeCell ref="M21:Q21"/>
    <mergeCell ref="C25:C26"/>
    <mergeCell ref="C28:C31"/>
    <mergeCell ref="C2:Q2"/>
    <mergeCell ref="C5:E6"/>
    <mergeCell ref="G5:K5"/>
    <mergeCell ref="M5:Q5"/>
    <mergeCell ref="C9:C10"/>
    <mergeCell ref="C12:C15"/>
  </mergeCells>
  <conditionalFormatting sqref="K243:K248">
    <cfRule type="cellIs" dxfId="7" priority="4" operator="lessThan">
      <formula>0</formula>
    </cfRule>
  </conditionalFormatting>
  <conditionalFormatting sqref="K252:K254">
    <cfRule type="cellIs" dxfId="6" priority="3" operator="lessThan">
      <formula>0</formula>
    </cfRule>
  </conditionalFormatting>
  <conditionalFormatting sqref="Q243:Q248">
    <cfRule type="cellIs" dxfId="5" priority="2" operator="lessThan">
      <formula>0</formula>
    </cfRule>
  </conditionalFormatting>
  <conditionalFormatting sqref="Q252:Q254">
    <cfRule type="cellIs" dxfId="4" priority="1" operator="lessThan">
      <formula>0</formula>
    </cfRule>
  </conditionalFormatting>
  <hyperlinks>
    <hyperlink ref="A1" location="Índice!A1" display="Índice!A1" xr:uid="{00000000-0004-0000-2B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Y720"/>
  <sheetViews>
    <sheetView showGridLines="0" zoomScale="62" zoomScaleNormal="62" workbookViewId="0">
      <selection activeCell="C3" sqref="C3"/>
    </sheetView>
  </sheetViews>
  <sheetFormatPr defaultColWidth="9.109375" defaultRowHeight="15" customHeight="1"/>
  <cols>
    <col min="1" max="1" width="9.88671875" style="595" customWidth="1"/>
    <col min="2" max="2" width="1.88671875" style="595" customWidth="1"/>
    <col min="3" max="3" width="36.5546875" style="596" customWidth="1"/>
    <col min="4" max="4" width="11.88671875" style="596" customWidth="1"/>
    <col min="5" max="5" width="21.88671875" style="596" customWidth="1"/>
    <col min="6" max="6" width="2.109375" style="596" customWidth="1"/>
    <col min="7" max="7" width="8" style="596" bestFit="1" customWidth="1"/>
    <col min="8" max="8" width="9.44140625" style="596" bestFit="1" customWidth="1"/>
    <col min="9" max="9" width="2.109375" style="596" customWidth="1"/>
    <col min="10" max="10" width="8" style="596" bestFit="1" customWidth="1"/>
    <col min="11" max="11" width="9.44140625" style="596" bestFit="1" customWidth="1"/>
    <col min="12" max="12" width="2.109375" style="596" customWidth="1"/>
    <col min="13" max="13" width="8" style="596" bestFit="1" customWidth="1"/>
    <col min="14" max="14" width="9.44140625" style="596" bestFit="1" customWidth="1"/>
    <col min="15" max="15" width="2.109375" style="596" customWidth="1"/>
    <col min="16" max="16" width="8" style="596" bestFit="1" customWidth="1"/>
    <col min="17" max="17" width="9.44140625" style="596" bestFit="1" customWidth="1"/>
    <col min="18" max="18" width="2.109375" style="596" customWidth="1"/>
    <col min="19" max="21" width="14.109375" style="598" customWidth="1"/>
    <col min="22" max="22" width="3.33203125" style="596" customWidth="1"/>
    <col min="23" max="23" width="8" style="596" bestFit="1" customWidth="1"/>
    <col min="24" max="24" width="9.44140625" style="596" bestFit="1" customWidth="1"/>
    <col min="25" max="25" width="2.109375" style="596" customWidth="1"/>
    <col min="26" max="26" width="8" style="596" bestFit="1" customWidth="1"/>
    <col min="27" max="27" width="9.44140625" style="596" bestFit="1" customWidth="1"/>
    <col min="28" max="28" width="2.109375" style="596" customWidth="1"/>
    <col min="29" max="29" width="8" style="596" bestFit="1" customWidth="1"/>
    <col min="30" max="30" width="9.44140625" style="596" bestFit="1" customWidth="1"/>
    <col min="31" max="31" width="2.109375" style="596" customWidth="1"/>
    <col min="32" max="32" width="8" style="596" bestFit="1" customWidth="1"/>
    <col min="33" max="33" width="9.44140625" style="596" bestFit="1" customWidth="1"/>
    <col min="34" max="34" width="3.33203125" style="596" customWidth="1"/>
    <col min="35" max="37" width="14.109375" style="598" customWidth="1"/>
    <col min="38" max="16384" width="9.109375" style="596"/>
  </cols>
  <sheetData>
    <row r="1" spans="1:77" s="595" customFormat="1" ht="35.25" customHeight="1">
      <c r="A1" s="594" t="s">
        <v>321</v>
      </c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597"/>
      <c r="T1" s="597"/>
      <c r="U1" s="597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I1" s="597"/>
      <c r="AJ1" s="597"/>
      <c r="AK1" s="597"/>
    </row>
    <row r="2" spans="1:77" ht="39.9" customHeight="1">
      <c r="C2" s="1589" t="str">
        <f>+Índice!C61</f>
        <v>Quadro N7-37 b - AGS - Vendas a clientes finais - Setor Elétrico</v>
      </c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P2" s="1589"/>
      <c r="Q2" s="1589"/>
      <c r="R2" s="1589"/>
      <c r="S2" s="1589"/>
      <c r="T2" s="1589"/>
      <c r="U2" s="1589"/>
      <c r="V2" s="1589"/>
      <c r="W2" s="1589"/>
      <c r="X2" s="1589"/>
      <c r="Y2" s="1589"/>
      <c r="Z2" s="1589"/>
      <c r="AA2" s="1589"/>
      <c r="AB2" s="1589"/>
      <c r="AC2" s="1589"/>
      <c r="AD2" s="1589"/>
      <c r="AE2" s="1589"/>
      <c r="AF2" s="1589"/>
      <c r="AG2" s="1589"/>
      <c r="AH2" s="1589"/>
      <c r="AI2" s="1589"/>
      <c r="AJ2" s="1589"/>
      <c r="AK2" s="1589"/>
    </row>
    <row r="3" spans="1:77" ht="21.6" customHeight="1">
      <c r="C3" s="730"/>
      <c r="D3" s="730"/>
      <c r="E3" s="730"/>
      <c r="F3" s="730"/>
      <c r="G3" s="1605" t="s">
        <v>504</v>
      </c>
      <c r="H3" s="1605"/>
      <c r="I3" s="1605"/>
      <c r="J3" s="1605"/>
      <c r="K3" s="1605"/>
      <c r="L3" s="1605"/>
      <c r="M3" s="1605"/>
      <c r="N3" s="1605"/>
      <c r="O3" s="1605"/>
      <c r="P3" s="1605"/>
      <c r="Q3" s="1605"/>
      <c r="R3" s="736"/>
      <c r="S3" s="737"/>
      <c r="T3" s="738"/>
      <c r="U3" s="738"/>
      <c r="V3" s="736"/>
      <c r="W3" s="1605" t="s">
        <v>508</v>
      </c>
      <c r="X3" s="1605"/>
      <c r="Y3" s="1605"/>
      <c r="Z3" s="1605"/>
      <c r="AA3" s="1605"/>
      <c r="AB3" s="1605"/>
      <c r="AC3" s="1605"/>
      <c r="AD3" s="1605"/>
      <c r="AE3" s="1605"/>
      <c r="AF3" s="1605"/>
      <c r="AG3" s="1605"/>
      <c r="AH3" s="730"/>
      <c r="AI3" s="730"/>
      <c r="AJ3" s="730"/>
      <c r="AK3" s="730"/>
    </row>
    <row r="4" spans="1:77" s="598" customFormat="1" ht="19.5" customHeight="1">
      <c r="A4" s="597"/>
      <c r="B4" s="597"/>
      <c r="D4" s="599"/>
      <c r="E4" s="599"/>
      <c r="F4" s="599"/>
      <c r="G4" s="1584" t="s">
        <v>509</v>
      </c>
      <c r="H4" s="1584"/>
      <c r="I4" s="739"/>
      <c r="J4" s="1584" t="s">
        <v>510</v>
      </c>
      <c r="K4" s="1584"/>
      <c r="L4" s="739"/>
      <c r="M4" s="1584" t="s">
        <v>511</v>
      </c>
      <c r="N4" s="1584"/>
      <c r="O4" s="739"/>
      <c r="P4" s="1584" t="s">
        <v>512</v>
      </c>
      <c r="Q4" s="1584"/>
      <c r="R4" s="739"/>
      <c r="S4" s="1590" t="s">
        <v>504</v>
      </c>
      <c r="T4" s="1590"/>
      <c r="U4" s="1590"/>
      <c r="V4" s="739"/>
      <c r="W4" s="1584" t="s">
        <v>509</v>
      </c>
      <c r="X4" s="1584"/>
      <c r="Y4" s="739"/>
      <c r="Z4" s="1584" t="s">
        <v>510</v>
      </c>
      <c r="AA4" s="1584"/>
      <c r="AB4" s="739"/>
      <c r="AC4" s="1584" t="s">
        <v>511</v>
      </c>
      <c r="AD4" s="1584"/>
      <c r="AE4" s="739"/>
      <c r="AF4" s="1584" t="s">
        <v>512</v>
      </c>
      <c r="AG4" s="1584"/>
      <c r="AH4" s="599"/>
      <c r="AI4" s="1585" t="s">
        <v>508</v>
      </c>
      <c r="AJ4" s="1585"/>
      <c r="AK4" s="1585"/>
      <c r="AL4" s="599"/>
      <c r="AM4" s="599"/>
      <c r="AN4" s="599"/>
      <c r="AO4" s="599"/>
      <c r="AP4" s="599"/>
      <c r="AQ4" s="599"/>
      <c r="AR4" s="599"/>
      <c r="AS4" s="599"/>
      <c r="AT4" s="599"/>
      <c r="AU4" s="599"/>
      <c r="AV4" s="599"/>
      <c r="AW4" s="599"/>
      <c r="AX4" s="599"/>
      <c r="AY4" s="599"/>
      <c r="AZ4" s="599"/>
      <c r="BA4" s="599"/>
      <c r="BB4" s="599"/>
      <c r="BC4" s="599"/>
      <c r="BD4" s="599"/>
      <c r="BE4" s="599"/>
      <c r="BF4" s="599"/>
      <c r="BG4" s="599"/>
      <c r="BH4" s="599"/>
      <c r="BI4" s="599"/>
      <c r="BJ4" s="599"/>
      <c r="BK4" s="599"/>
      <c r="BL4" s="599"/>
      <c r="BM4" s="599"/>
      <c r="BN4" s="599"/>
      <c r="BO4" s="599"/>
      <c r="BP4" s="599"/>
      <c r="BQ4" s="599"/>
      <c r="BR4" s="599"/>
      <c r="BS4" s="599"/>
      <c r="BT4" s="599"/>
      <c r="BU4" s="599"/>
      <c r="BV4" s="599"/>
      <c r="BW4" s="599"/>
      <c r="BX4" s="599"/>
      <c r="BY4" s="599"/>
    </row>
    <row r="5" spans="1:77" s="581" customFormat="1" ht="17.100000000000001" customHeight="1">
      <c r="A5" s="558"/>
      <c r="B5" s="558"/>
      <c r="C5" s="1550" t="s">
        <v>490</v>
      </c>
      <c r="D5" s="1551"/>
      <c r="E5" s="1552"/>
      <c r="F5" s="89"/>
      <c r="G5" s="740" t="s">
        <v>520</v>
      </c>
      <c r="H5" s="740" t="s">
        <v>520</v>
      </c>
      <c r="I5" s="741"/>
      <c r="J5" s="740" t="s">
        <v>520</v>
      </c>
      <c r="K5" s="740" t="s">
        <v>520</v>
      </c>
      <c r="L5" s="741"/>
      <c r="M5" s="740" t="s">
        <v>520</v>
      </c>
      <c r="N5" s="740" t="s">
        <v>520</v>
      </c>
      <c r="O5" s="741"/>
      <c r="P5" s="740" t="s">
        <v>520</v>
      </c>
      <c r="Q5" s="740" t="s">
        <v>520</v>
      </c>
      <c r="R5" s="742"/>
      <c r="S5" s="743" t="s">
        <v>520</v>
      </c>
      <c r="T5" s="743" t="s">
        <v>520</v>
      </c>
      <c r="U5" s="743" t="s">
        <v>521</v>
      </c>
      <c r="V5" s="742"/>
      <c r="W5" s="740" t="s">
        <v>520</v>
      </c>
      <c r="X5" s="740" t="s">
        <v>520</v>
      </c>
      <c r="Y5" s="741"/>
      <c r="Z5" s="740" t="s">
        <v>520</v>
      </c>
      <c r="AA5" s="740" t="s">
        <v>520</v>
      </c>
      <c r="AB5" s="741"/>
      <c r="AC5" s="740" t="s">
        <v>520</v>
      </c>
      <c r="AD5" s="740" t="s">
        <v>520</v>
      </c>
      <c r="AE5" s="741"/>
      <c r="AF5" s="740" t="s">
        <v>520</v>
      </c>
      <c r="AG5" s="740" t="s">
        <v>520</v>
      </c>
      <c r="AH5" s="89"/>
      <c r="AI5" s="630" t="s">
        <v>520</v>
      </c>
      <c r="AJ5" s="630" t="s">
        <v>520</v>
      </c>
      <c r="AK5" s="630" t="s">
        <v>521</v>
      </c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</row>
    <row r="6" spans="1:77" s="581" customFormat="1" ht="17.100000000000001" customHeight="1">
      <c r="A6" s="558"/>
      <c r="B6" s="558"/>
      <c r="C6" s="1553"/>
      <c r="D6" s="1554"/>
      <c r="E6" s="1555"/>
      <c r="F6" s="89"/>
      <c r="G6" s="744" t="s">
        <v>522</v>
      </c>
      <c r="H6" s="744" t="s">
        <v>523</v>
      </c>
      <c r="I6" s="741"/>
      <c r="J6" s="744" t="s">
        <v>522</v>
      </c>
      <c r="K6" s="744" t="s">
        <v>523</v>
      </c>
      <c r="L6" s="741"/>
      <c r="M6" s="744" t="s">
        <v>522</v>
      </c>
      <c r="N6" s="744" t="s">
        <v>523</v>
      </c>
      <c r="O6" s="741"/>
      <c r="P6" s="744" t="s">
        <v>522</v>
      </c>
      <c r="Q6" s="744" t="s">
        <v>523</v>
      </c>
      <c r="R6" s="742"/>
      <c r="S6" s="744" t="s">
        <v>522</v>
      </c>
      <c r="T6" s="744" t="s">
        <v>523</v>
      </c>
      <c r="U6" s="744" t="s">
        <v>524</v>
      </c>
      <c r="V6" s="742"/>
      <c r="W6" s="744" t="s">
        <v>522</v>
      </c>
      <c r="X6" s="744" t="s">
        <v>523</v>
      </c>
      <c r="Y6" s="741"/>
      <c r="Z6" s="744" t="s">
        <v>522</v>
      </c>
      <c r="AA6" s="744" t="s">
        <v>523</v>
      </c>
      <c r="AB6" s="741"/>
      <c r="AC6" s="744" t="s">
        <v>522</v>
      </c>
      <c r="AD6" s="744" t="s">
        <v>523</v>
      </c>
      <c r="AE6" s="741"/>
      <c r="AF6" s="744" t="s">
        <v>522</v>
      </c>
      <c r="AG6" s="744" t="s">
        <v>523</v>
      </c>
      <c r="AH6" s="89"/>
      <c r="AI6" s="600" t="s">
        <v>522</v>
      </c>
      <c r="AJ6" s="600" t="s">
        <v>523</v>
      </c>
      <c r="AK6" s="600" t="s">
        <v>524</v>
      </c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</row>
    <row r="7" spans="1:77" s="581" customFormat="1" ht="17.100000000000001" customHeight="1">
      <c r="A7" s="558"/>
      <c r="B7" s="558"/>
      <c r="C7" s="618" t="s">
        <v>135</v>
      </c>
      <c r="D7" s="619"/>
      <c r="E7" s="620"/>
      <c r="F7" s="90"/>
      <c r="G7" s="745"/>
      <c r="H7" s="745"/>
      <c r="I7" s="741"/>
      <c r="J7" s="745"/>
      <c r="K7" s="745"/>
      <c r="L7" s="741"/>
      <c r="M7" s="745"/>
      <c r="N7" s="745"/>
      <c r="O7" s="741"/>
      <c r="P7" s="745"/>
      <c r="Q7" s="745"/>
      <c r="R7" s="742"/>
      <c r="S7" s="745"/>
      <c r="T7" s="745"/>
      <c r="U7" s="745"/>
      <c r="V7" s="742"/>
      <c r="W7" s="745"/>
      <c r="X7" s="745"/>
      <c r="Y7" s="741"/>
      <c r="Z7" s="745"/>
      <c r="AA7" s="745"/>
      <c r="AB7" s="741"/>
      <c r="AC7" s="745"/>
      <c r="AD7" s="745"/>
      <c r="AE7" s="741"/>
      <c r="AF7" s="745"/>
      <c r="AG7" s="745"/>
      <c r="AH7" s="90"/>
      <c r="AI7" s="631"/>
      <c r="AJ7" s="631"/>
      <c r="AK7" s="631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</row>
    <row r="8" spans="1:77" s="581" customFormat="1" ht="17.100000000000001" customHeight="1">
      <c r="A8" s="558"/>
      <c r="B8" s="558"/>
      <c r="C8" s="621" t="s">
        <v>88</v>
      </c>
      <c r="D8" s="619"/>
      <c r="E8" s="620"/>
      <c r="F8" s="90"/>
      <c r="G8" s="742"/>
      <c r="H8" s="742"/>
      <c r="I8" s="741"/>
      <c r="J8" s="742"/>
      <c r="K8" s="742"/>
      <c r="L8" s="741"/>
      <c r="M8" s="742"/>
      <c r="N8" s="742"/>
      <c r="O8" s="741"/>
      <c r="P8" s="742"/>
      <c r="Q8" s="742"/>
      <c r="R8" s="742"/>
      <c r="S8" s="742"/>
      <c r="T8" s="742"/>
      <c r="U8" s="742"/>
      <c r="V8" s="742"/>
      <c r="W8" s="742"/>
      <c r="X8" s="742"/>
      <c r="Y8" s="741"/>
      <c r="Z8" s="742"/>
      <c r="AA8" s="742"/>
      <c r="AB8" s="741"/>
      <c r="AC8" s="742"/>
      <c r="AD8" s="742"/>
      <c r="AE8" s="741"/>
      <c r="AF8" s="742"/>
      <c r="AG8" s="742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</row>
    <row r="9" spans="1:77" s="581" customFormat="1" ht="17.100000000000001" customHeight="1">
      <c r="A9" s="558"/>
      <c r="B9" s="558"/>
      <c r="C9" s="1544"/>
      <c r="D9" s="92"/>
      <c r="E9" s="584" t="s">
        <v>116</v>
      </c>
      <c r="F9" s="90"/>
      <c r="G9" s="745"/>
      <c r="H9" s="745"/>
      <c r="I9" s="741"/>
      <c r="J9" s="745"/>
      <c r="K9" s="745"/>
      <c r="L9" s="741"/>
      <c r="M9" s="745"/>
      <c r="N9" s="745"/>
      <c r="O9" s="741"/>
      <c r="P9" s="745"/>
      <c r="Q9" s="745"/>
      <c r="R9" s="742"/>
      <c r="S9" s="745"/>
      <c r="T9" s="745"/>
      <c r="U9" s="745"/>
      <c r="V9" s="742"/>
      <c r="W9" s="745"/>
      <c r="X9" s="745"/>
      <c r="Y9" s="741"/>
      <c r="Z9" s="745"/>
      <c r="AA9" s="745"/>
      <c r="AB9" s="741"/>
      <c r="AC9" s="745"/>
      <c r="AD9" s="745"/>
      <c r="AE9" s="741"/>
      <c r="AF9" s="745"/>
      <c r="AG9" s="745"/>
      <c r="AH9" s="90"/>
      <c r="AI9" s="631"/>
      <c r="AJ9" s="631"/>
      <c r="AK9" s="631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</row>
    <row r="10" spans="1:77" s="581" customFormat="1" ht="17.100000000000001" customHeight="1">
      <c r="A10" s="558"/>
      <c r="B10" s="558"/>
      <c r="C10" s="1545"/>
      <c r="D10" s="93"/>
      <c r="E10" s="94" t="s">
        <v>137</v>
      </c>
      <c r="F10" s="90"/>
      <c r="G10" s="745"/>
      <c r="H10" s="745"/>
      <c r="I10" s="741"/>
      <c r="J10" s="745"/>
      <c r="K10" s="745"/>
      <c r="L10" s="741"/>
      <c r="M10" s="745"/>
      <c r="N10" s="745"/>
      <c r="O10" s="741"/>
      <c r="P10" s="745"/>
      <c r="Q10" s="745"/>
      <c r="R10" s="742"/>
      <c r="S10" s="745"/>
      <c r="T10" s="745"/>
      <c r="U10" s="745"/>
      <c r="V10" s="742"/>
      <c r="W10" s="745"/>
      <c r="X10" s="745"/>
      <c r="Y10" s="741"/>
      <c r="Z10" s="745"/>
      <c r="AA10" s="745"/>
      <c r="AB10" s="741"/>
      <c r="AC10" s="745"/>
      <c r="AD10" s="745"/>
      <c r="AE10" s="741"/>
      <c r="AF10" s="745"/>
      <c r="AG10" s="745"/>
      <c r="AH10" s="90"/>
      <c r="AI10" s="631"/>
      <c r="AJ10" s="631"/>
      <c r="AK10" s="631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</row>
    <row r="11" spans="1:77" s="581" customFormat="1" ht="17.100000000000001" customHeight="1">
      <c r="A11" s="558"/>
      <c r="B11" s="558"/>
      <c r="C11" s="618" t="s">
        <v>293</v>
      </c>
      <c r="D11" s="619"/>
      <c r="E11" s="620"/>
      <c r="F11" s="90"/>
      <c r="G11" s="742"/>
      <c r="H11" s="742"/>
      <c r="I11" s="741"/>
      <c r="J11" s="742"/>
      <c r="K11" s="742"/>
      <c r="L11" s="741"/>
      <c r="M11" s="742"/>
      <c r="N11" s="742"/>
      <c r="O11" s="741"/>
      <c r="P11" s="742"/>
      <c r="Q11" s="742"/>
      <c r="R11" s="742"/>
      <c r="S11" s="742"/>
      <c r="T11" s="742"/>
      <c r="U11" s="742"/>
      <c r="V11" s="742"/>
      <c r="W11" s="742"/>
      <c r="X11" s="742"/>
      <c r="Y11" s="741"/>
      <c r="Z11" s="742"/>
      <c r="AA11" s="742"/>
      <c r="AB11" s="741"/>
      <c r="AC11" s="742"/>
      <c r="AD11" s="742"/>
      <c r="AE11" s="741"/>
      <c r="AF11" s="742"/>
      <c r="AG11" s="742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</row>
    <row r="12" spans="1:77" s="581" customFormat="1" ht="17.100000000000001" customHeight="1">
      <c r="A12" s="558"/>
      <c r="B12" s="558"/>
      <c r="C12" s="1546"/>
      <c r="D12" s="223"/>
      <c r="E12" s="612" t="s">
        <v>116</v>
      </c>
      <c r="F12" s="90"/>
      <c r="G12" s="745"/>
      <c r="H12" s="745"/>
      <c r="I12" s="741"/>
      <c r="J12" s="745"/>
      <c r="K12" s="745"/>
      <c r="L12" s="741"/>
      <c r="M12" s="745"/>
      <c r="N12" s="745"/>
      <c r="O12" s="741"/>
      <c r="P12" s="745"/>
      <c r="Q12" s="745"/>
      <c r="R12" s="742"/>
      <c r="S12" s="745"/>
      <c r="T12" s="745"/>
      <c r="U12" s="745"/>
      <c r="V12" s="742"/>
      <c r="W12" s="745"/>
      <c r="X12" s="745"/>
      <c r="Y12" s="741"/>
      <c r="Z12" s="745"/>
      <c r="AA12" s="745"/>
      <c r="AB12" s="741"/>
      <c r="AC12" s="745"/>
      <c r="AD12" s="745"/>
      <c r="AE12" s="741"/>
      <c r="AF12" s="745"/>
      <c r="AG12" s="745"/>
      <c r="AH12" s="90"/>
      <c r="AI12" s="631"/>
      <c r="AJ12" s="631"/>
      <c r="AK12" s="631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</row>
    <row r="13" spans="1:77" s="581" customFormat="1" ht="17.100000000000001" customHeight="1">
      <c r="A13" s="558"/>
      <c r="B13" s="558"/>
      <c r="C13" s="1547"/>
      <c r="D13" s="101"/>
      <c r="E13" s="95" t="s">
        <v>117</v>
      </c>
      <c r="F13" s="90"/>
      <c r="G13" s="745"/>
      <c r="H13" s="745"/>
      <c r="I13" s="741"/>
      <c r="J13" s="745"/>
      <c r="K13" s="745"/>
      <c r="L13" s="741"/>
      <c r="M13" s="745"/>
      <c r="N13" s="745"/>
      <c r="O13" s="741"/>
      <c r="P13" s="745"/>
      <c r="Q13" s="745"/>
      <c r="R13" s="742"/>
      <c r="S13" s="745"/>
      <c r="T13" s="745"/>
      <c r="U13" s="745"/>
      <c r="V13" s="742"/>
      <c r="W13" s="745"/>
      <c r="X13" s="745"/>
      <c r="Y13" s="741"/>
      <c r="Z13" s="745"/>
      <c r="AA13" s="745"/>
      <c r="AB13" s="741"/>
      <c r="AC13" s="745"/>
      <c r="AD13" s="745"/>
      <c r="AE13" s="741"/>
      <c r="AF13" s="745"/>
      <c r="AG13" s="745"/>
      <c r="AH13" s="90"/>
      <c r="AI13" s="631"/>
      <c r="AJ13" s="631"/>
      <c r="AK13" s="631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</row>
    <row r="14" spans="1:77" s="581" customFormat="1" ht="17.100000000000001" customHeight="1">
      <c r="A14" s="558"/>
      <c r="B14" s="558"/>
      <c r="C14" s="1547"/>
      <c r="D14" s="101"/>
      <c r="E14" s="96" t="s">
        <v>118</v>
      </c>
      <c r="F14" s="90"/>
      <c r="G14" s="745"/>
      <c r="H14" s="745"/>
      <c r="I14" s="741"/>
      <c r="J14" s="745"/>
      <c r="K14" s="745"/>
      <c r="L14" s="741"/>
      <c r="M14" s="745"/>
      <c r="N14" s="745"/>
      <c r="O14" s="741"/>
      <c r="P14" s="745"/>
      <c r="Q14" s="745"/>
      <c r="R14" s="742"/>
      <c r="S14" s="745"/>
      <c r="T14" s="745"/>
      <c r="U14" s="745"/>
      <c r="V14" s="742"/>
      <c r="W14" s="745"/>
      <c r="X14" s="745"/>
      <c r="Y14" s="741"/>
      <c r="Z14" s="745"/>
      <c r="AA14" s="745"/>
      <c r="AB14" s="741"/>
      <c r="AC14" s="745"/>
      <c r="AD14" s="745"/>
      <c r="AE14" s="741"/>
      <c r="AF14" s="745"/>
      <c r="AG14" s="745"/>
      <c r="AH14" s="90"/>
      <c r="AI14" s="631"/>
      <c r="AJ14" s="631"/>
      <c r="AK14" s="631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</row>
    <row r="15" spans="1:77" s="581" customFormat="1" ht="17.100000000000001" customHeight="1">
      <c r="A15" s="558"/>
      <c r="B15" s="558"/>
      <c r="C15" s="1548"/>
      <c r="D15" s="97"/>
      <c r="E15" s="96" t="s">
        <v>142</v>
      </c>
      <c r="F15" s="90"/>
      <c r="G15" s="745"/>
      <c r="H15" s="745"/>
      <c r="I15" s="741"/>
      <c r="J15" s="745"/>
      <c r="K15" s="745"/>
      <c r="L15" s="741"/>
      <c r="M15" s="745"/>
      <c r="N15" s="745"/>
      <c r="O15" s="741"/>
      <c r="P15" s="745"/>
      <c r="Q15" s="745"/>
      <c r="R15" s="742"/>
      <c r="S15" s="745"/>
      <c r="T15" s="745"/>
      <c r="U15" s="745"/>
      <c r="V15" s="742"/>
      <c r="W15" s="745"/>
      <c r="X15" s="745"/>
      <c r="Y15" s="741"/>
      <c r="Z15" s="745"/>
      <c r="AA15" s="745"/>
      <c r="AB15" s="741"/>
      <c r="AC15" s="745"/>
      <c r="AD15" s="745"/>
      <c r="AE15" s="741"/>
      <c r="AF15" s="745"/>
      <c r="AG15" s="745"/>
      <c r="AH15" s="90"/>
      <c r="AI15" s="631"/>
      <c r="AJ15" s="631"/>
      <c r="AK15" s="631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</row>
    <row r="16" spans="1:77" s="581" customFormat="1" ht="17.100000000000001" customHeight="1">
      <c r="A16" s="558"/>
      <c r="B16" s="558"/>
      <c r="C16" s="618" t="s">
        <v>294</v>
      </c>
      <c r="D16" s="619"/>
      <c r="E16" s="623"/>
      <c r="F16" s="90"/>
      <c r="G16" s="742"/>
      <c r="H16" s="742"/>
      <c r="I16" s="741"/>
      <c r="J16" s="742"/>
      <c r="K16" s="742"/>
      <c r="L16" s="741"/>
      <c r="M16" s="742"/>
      <c r="N16" s="742"/>
      <c r="O16" s="741"/>
      <c r="P16" s="742"/>
      <c r="Q16" s="742"/>
      <c r="R16" s="742"/>
      <c r="S16" s="742"/>
      <c r="T16" s="742"/>
      <c r="U16" s="742"/>
      <c r="V16" s="742"/>
      <c r="W16" s="742"/>
      <c r="X16" s="742"/>
      <c r="Y16" s="741"/>
      <c r="Z16" s="742"/>
      <c r="AA16" s="742"/>
      <c r="AB16" s="741"/>
      <c r="AC16" s="742"/>
      <c r="AD16" s="742"/>
      <c r="AE16" s="741"/>
      <c r="AF16" s="742"/>
      <c r="AG16" s="742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</row>
    <row r="17" spans="1:69" s="598" customFormat="1" ht="17.100000000000001" customHeight="1">
      <c r="A17" s="597"/>
      <c r="B17" s="597"/>
      <c r="C17" s="1582"/>
      <c r="D17" s="556"/>
      <c r="E17" s="554" t="s">
        <v>140</v>
      </c>
      <c r="F17" s="89"/>
      <c r="G17" s="745"/>
      <c r="H17" s="745"/>
      <c r="I17" s="741"/>
      <c r="J17" s="745"/>
      <c r="K17" s="745"/>
      <c r="L17" s="741"/>
      <c r="M17" s="745"/>
      <c r="N17" s="745"/>
      <c r="O17" s="741"/>
      <c r="P17" s="745"/>
      <c r="Q17" s="745"/>
      <c r="R17" s="742"/>
      <c r="S17" s="745"/>
      <c r="T17" s="745"/>
      <c r="U17" s="745"/>
      <c r="V17" s="742"/>
      <c r="W17" s="745"/>
      <c r="X17" s="745"/>
      <c r="Y17" s="741"/>
      <c r="Z17" s="745"/>
      <c r="AA17" s="745"/>
      <c r="AB17" s="741"/>
      <c r="AC17" s="745"/>
      <c r="AD17" s="745"/>
      <c r="AE17" s="741"/>
      <c r="AF17" s="745"/>
      <c r="AG17" s="745"/>
      <c r="AH17" s="89"/>
      <c r="AI17" s="631"/>
      <c r="AJ17" s="631"/>
      <c r="AK17" s="631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</row>
    <row r="18" spans="1:69" s="598" customFormat="1" ht="17.100000000000001" customHeight="1">
      <c r="A18" s="597"/>
      <c r="B18" s="597"/>
      <c r="C18" s="1583"/>
      <c r="D18" s="555"/>
      <c r="E18" s="94" t="s">
        <v>141</v>
      </c>
      <c r="F18" s="89"/>
      <c r="G18" s="745"/>
      <c r="H18" s="745"/>
      <c r="I18" s="741"/>
      <c r="J18" s="745"/>
      <c r="K18" s="745"/>
      <c r="L18" s="741"/>
      <c r="M18" s="745"/>
      <c r="N18" s="745"/>
      <c r="O18" s="741"/>
      <c r="P18" s="745"/>
      <c r="Q18" s="745"/>
      <c r="R18" s="742"/>
      <c r="S18" s="745"/>
      <c r="T18" s="745"/>
      <c r="U18" s="745"/>
      <c r="V18" s="742"/>
      <c r="W18" s="745"/>
      <c r="X18" s="745"/>
      <c r="Y18" s="741"/>
      <c r="Z18" s="745"/>
      <c r="AA18" s="745"/>
      <c r="AB18" s="741"/>
      <c r="AC18" s="745"/>
      <c r="AD18" s="745"/>
      <c r="AE18" s="741"/>
      <c r="AF18" s="745"/>
      <c r="AG18" s="745"/>
      <c r="AH18" s="89"/>
      <c r="AI18" s="631"/>
      <c r="AJ18" s="631"/>
      <c r="AK18" s="631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</row>
    <row r="19" spans="1:69" s="581" customFormat="1" ht="17.100000000000001" customHeight="1">
      <c r="A19" s="558"/>
      <c r="B19" s="558"/>
      <c r="C19" s="102"/>
      <c r="D19" s="92"/>
      <c r="E19" s="92"/>
      <c r="F19" s="90"/>
      <c r="G19" s="742"/>
      <c r="H19" s="742"/>
      <c r="I19" s="741"/>
      <c r="J19" s="742"/>
      <c r="K19" s="742"/>
      <c r="L19" s="741"/>
      <c r="M19" s="742"/>
      <c r="N19" s="742"/>
      <c r="O19" s="741"/>
      <c r="P19" s="742"/>
      <c r="Q19" s="742"/>
      <c r="R19" s="742"/>
      <c r="S19" s="742"/>
      <c r="T19" s="742"/>
      <c r="U19" s="742"/>
      <c r="V19" s="742"/>
      <c r="W19" s="742"/>
      <c r="X19" s="742"/>
      <c r="Y19" s="741"/>
      <c r="Z19" s="742"/>
      <c r="AA19" s="742"/>
      <c r="AB19" s="741"/>
      <c r="AC19" s="742"/>
      <c r="AD19" s="742"/>
      <c r="AE19" s="741"/>
      <c r="AF19" s="742"/>
      <c r="AG19" s="742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</row>
    <row r="20" spans="1:69" s="581" customFormat="1" ht="17.100000000000001" customHeight="1">
      <c r="A20" s="558"/>
      <c r="B20" s="558"/>
      <c r="C20" s="586"/>
      <c r="D20" s="90"/>
      <c r="E20" s="92"/>
      <c r="F20" s="587"/>
      <c r="G20" s="1584" t="s">
        <v>509</v>
      </c>
      <c r="H20" s="1584"/>
      <c r="I20" s="746"/>
      <c r="J20" s="1584" t="s">
        <v>510</v>
      </c>
      <c r="K20" s="1584"/>
      <c r="L20" s="746"/>
      <c r="M20" s="1584" t="s">
        <v>511</v>
      </c>
      <c r="N20" s="1584"/>
      <c r="O20" s="746"/>
      <c r="P20" s="1584" t="s">
        <v>512</v>
      </c>
      <c r="Q20" s="1584"/>
      <c r="R20" s="746"/>
      <c r="S20" s="1584" t="s">
        <v>504</v>
      </c>
      <c r="T20" s="1584"/>
      <c r="U20" s="1584"/>
      <c r="V20" s="739"/>
      <c r="W20" s="1584" t="s">
        <v>509</v>
      </c>
      <c r="X20" s="1584"/>
      <c r="Y20" s="746"/>
      <c r="Z20" s="1584" t="s">
        <v>510</v>
      </c>
      <c r="AA20" s="1584"/>
      <c r="AB20" s="746"/>
      <c r="AC20" s="1584" t="s">
        <v>511</v>
      </c>
      <c r="AD20" s="1584"/>
      <c r="AE20" s="746"/>
      <c r="AF20" s="1584" t="s">
        <v>512</v>
      </c>
      <c r="AG20" s="1584"/>
      <c r="AH20" s="599"/>
      <c r="AI20" s="1585" t="s">
        <v>508</v>
      </c>
      <c r="AJ20" s="1585"/>
      <c r="AK20" s="1585"/>
      <c r="AL20" s="587"/>
      <c r="AM20" s="587"/>
      <c r="AN20" s="587"/>
      <c r="AO20" s="587"/>
      <c r="AP20" s="587"/>
      <c r="AQ20" s="587"/>
      <c r="AR20" s="587"/>
      <c r="AS20" s="587"/>
      <c r="AT20" s="587"/>
      <c r="AU20" s="587"/>
      <c r="AV20" s="587"/>
      <c r="AW20" s="587"/>
      <c r="AX20" s="587"/>
      <c r="AY20" s="587"/>
      <c r="AZ20" s="587"/>
      <c r="BA20" s="587"/>
      <c r="BB20" s="587"/>
      <c r="BC20" s="587"/>
      <c r="BD20" s="587"/>
      <c r="BE20" s="587"/>
      <c r="BF20" s="587"/>
      <c r="BG20" s="587"/>
      <c r="BH20" s="587"/>
      <c r="BI20" s="587"/>
      <c r="BJ20" s="587"/>
      <c r="BK20" s="587"/>
      <c r="BL20" s="587"/>
      <c r="BM20" s="587"/>
      <c r="BN20" s="587"/>
      <c r="BO20" s="587"/>
      <c r="BP20" s="587"/>
      <c r="BQ20" s="587"/>
    </row>
    <row r="21" spans="1:69" s="581" customFormat="1" ht="17.100000000000001" customHeight="1">
      <c r="A21" s="558"/>
      <c r="B21" s="558"/>
      <c r="C21" s="1550" t="s">
        <v>225</v>
      </c>
      <c r="D21" s="1551"/>
      <c r="E21" s="1552"/>
      <c r="F21" s="89"/>
      <c r="G21" s="740" t="s">
        <v>520</v>
      </c>
      <c r="H21" s="740" t="s">
        <v>520</v>
      </c>
      <c r="I21" s="741"/>
      <c r="J21" s="740" t="s">
        <v>520</v>
      </c>
      <c r="K21" s="740" t="s">
        <v>520</v>
      </c>
      <c r="L21" s="741"/>
      <c r="M21" s="740" t="s">
        <v>520</v>
      </c>
      <c r="N21" s="740" t="s">
        <v>520</v>
      </c>
      <c r="O21" s="741"/>
      <c r="P21" s="740" t="s">
        <v>520</v>
      </c>
      <c r="Q21" s="740" t="s">
        <v>520</v>
      </c>
      <c r="R21" s="742"/>
      <c r="S21" s="743" t="s">
        <v>520</v>
      </c>
      <c r="T21" s="743" t="s">
        <v>520</v>
      </c>
      <c r="U21" s="743" t="s">
        <v>521</v>
      </c>
      <c r="V21" s="742"/>
      <c r="W21" s="740" t="s">
        <v>520</v>
      </c>
      <c r="X21" s="740" t="s">
        <v>520</v>
      </c>
      <c r="Y21" s="741"/>
      <c r="Z21" s="740" t="s">
        <v>520</v>
      </c>
      <c r="AA21" s="740" t="s">
        <v>520</v>
      </c>
      <c r="AB21" s="741"/>
      <c r="AC21" s="740" t="s">
        <v>520</v>
      </c>
      <c r="AD21" s="740" t="s">
        <v>520</v>
      </c>
      <c r="AE21" s="741"/>
      <c r="AF21" s="740" t="s">
        <v>520</v>
      </c>
      <c r="AG21" s="740" t="s">
        <v>520</v>
      </c>
      <c r="AH21" s="89"/>
      <c r="AI21" s="630" t="s">
        <v>520</v>
      </c>
      <c r="AJ21" s="630" t="s">
        <v>520</v>
      </c>
      <c r="AK21" s="630" t="s">
        <v>521</v>
      </c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</row>
    <row r="22" spans="1:69" s="581" customFormat="1" ht="17.100000000000001" customHeight="1">
      <c r="A22" s="558"/>
      <c r="B22" s="558"/>
      <c r="C22" s="1553"/>
      <c r="D22" s="1554"/>
      <c r="E22" s="1555"/>
      <c r="F22" s="89"/>
      <c r="G22" s="744" t="s">
        <v>522</v>
      </c>
      <c r="H22" s="744" t="s">
        <v>523</v>
      </c>
      <c r="I22" s="741"/>
      <c r="J22" s="744" t="s">
        <v>522</v>
      </c>
      <c r="K22" s="744" t="s">
        <v>523</v>
      </c>
      <c r="L22" s="741"/>
      <c r="M22" s="744" t="s">
        <v>522</v>
      </c>
      <c r="N22" s="744" t="s">
        <v>523</v>
      </c>
      <c r="O22" s="741"/>
      <c r="P22" s="744" t="s">
        <v>522</v>
      </c>
      <c r="Q22" s="744" t="s">
        <v>523</v>
      </c>
      <c r="R22" s="742"/>
      <c r="S22" s="744" t="s">
        <v>522</v>
      </c>
      <c r="T22" s="744" t="s">
        <v>523</v>
      </c>
      <c r="U22" s="744" t="s">
        <v>524</v>
      </c>
      <c r="V22" s="742"/>
      <c r="W22" s="744" t="s">
        <v>522</v>
      </c>
      <c r="X22" s="744" t="s">
        <v>523</v>
      </c>
      <c r="Y22" s="741"/>
      <c r="Z22" s="744" t="s">
        <v>522</v>
      </c>
      <c r="AA22" s="744" t="s">
        <v>523</v>
      </c>
      <c r="AB22" s="741"/>
      <c r="AC22" s="744" t="s">
        <v>522</v>
      </c>
      <c r="AD22" s="744" t="s">
        <v>523</v>
      </c>
      <c r="AE22" s="741"/>
      <c r="AF22" s="744" t="s">
        <v>522</v>
      </c>
      <c r="AG22" s="744" t="s">
        <v>523</v>
      </c>
      <c r="AH22" s="89"/>
      <c r="AI22" s="600" t="s">
        <v>522</v>
      </c>
      <c r="AJ22" s="600" t="s">
        <v>523</v>
      </c>
      <c r="AK22" s="600" t="s">
        <v>524</v>
      </c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</row>
    <row r="23" spans="1:69" s="598" customFormat="1" ht="17.100000000000001" customHeight="1">
      <c r="A23" s="597"/>
      <c r="B23" s="597"/>
      <c r="C23" s="618" t="s">
        <v>135</v>
      </c>
      <c r="D23" s="619"/>
      <c r="E23" s="620"/>
      <c r="F23" s="89"/>
      <c r="G23" s="745"/>
      <c r="H23" s="745"/>
      <c r="I23" s="741"/>
      <c r="J23" s="745"/>
      <c r="K23" s="745"/>
      <c r="L23" s="741"/>
      <c r="M23" s="745"/>
      <c r="N23" s="745"/>
      <c r="O23" s="741"/>
      <c r="P23" s="745"/>
      <c r="Q23" s="745"/>
      <c r="R23" s="742"/>
      <c r="S23" s="745"/>
      <c r="T23" s="745"/>
      <c r="U23" s="745"/>
      <c r="V23" s="742"/>
      <c r="W23" s="745"/>
      <c r="X23" s="745"/>
      <c r="Y23" s="741"/>
      <c r="Z23" s="745"/>
      <c r="AA23" s="745"/>
      <c r="AB23" s="741"/>
      <c r="AC23" s="745"/>
      <c r="AD23" s="745"/>
      <c r="AE23" s="741"/>
      <c r="AF23" s="745"/>
      <c r="AG23" s="745"/>
      <c r="AH23" s="89"/>
      <c r="AI23" s="501"/>
      <c r="AJ23" s="501"/>
      <c r="AK23" s="501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</row>
    <row r="24" spans="1:69" s="581" customFormat="1" ht="17.100000000000001" customHeight="1">
      <c r="A24" s="558"/>
      <c r="B24" s="558"/>
      <c r="C24" s="621" t="s">
        <v>88</v>
      </c>
      <c r="D24" s="619"/>
      <c r="E24" s="620"/>
      <c r="F24" s="90"/>
      <c r="G24" s="742"/>
      <c r="H24" s="742"/>
      <c r="I24" s="741"/>
      <c r="J24" s="742"/>
      <c r="K24" s="742"/>
      <c r="L24" s="741"/>
      <c r="M24" s="742"/>
      <c r="N24" s="742"/>
      <c r="O24" s="741"/>
      <c r="P24" s="742"/>
      <c r="Q24" s="742"/>
      <c r="R24" s="742"/>
      <c r="S24" s="742"/>
      <c r="T24" s="742"/>
      <c r="U24" s="742"/>
      <c r="V24" s="742"/>
      <c r="W24" s="742"/>
      <c r="X24" s="742"/>
      <c r="Y24" s="741"/>
      <c r="Z24" s="742"/>
      <c r="AA24" s="742"/>
      <c r="AB24" s="741"/>
      <c r="AC24" s="742"/>
      <c r="AD24" s="742"/>
      <c r="AE24" s="741"/>
      <c r="AF24" s="742"/>
      <c r="AG24" s="742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</row>
    <row r="25" spans="1:69" s="598" customFormat="1" ht="17.100000000000001" customHeight="1">
      <c r="A25" s="597"/>
      <c r="B25" s="597"/>
      <c r="C25" s="1586"/>
      <c r="D25" s="537"/>
      <c r="E25" s="601" t="s">
        <v>116</v>
      </c>
      <c r="F25" s="89"/>
      <c r="G25" s="745"/>
      <c r="H25" s="745"/>
      <c r="I25" s="741"/>
      <c r="J25" s="745"/>
      <c r="K25" s="745"/>
      <c r="L25" s="741"/>
      <c r="M25" s="745"/>
      <c r="N25" s="745"/>
      <c r="O25" s="741"/>
      <c r="P25" s="745"/>
      <c r="Q25" s="745"/>
      <c r="R25" s="742"/>
      <c r="S25" s="745"/>
      <c r="T25" s="745"/>
      <c r="U25" s="745"/>
      <c r="V25" s="742"/>
      <c r="W25" s="745"/>
      <c r="X25" s="745"/>
      <c r="Y25" s="741"/>
      <c r="Z25" s="745"/>
      <c r="AA25" s="745"/>
      <c r="AB25" s="741"/>
      <c r="AC25" s="745"/>
      <c r="AD25" s="745"/>
      <c r="AE25" s="741"/>
      <c r="AF25" s="745"/>
      <c r="AG25" s="745"/>
      <c r="AH25" s="89"/>
      <c r="AI25" s="631"/>
      <c r="AJ25" s="631"/>
      <c r="AK25" s="631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</row>
    <row r="26" spans="1:69" s="598" customFormat="1" ht="17.100000000000001" customHeight="1">
      <c r="A26" s="597"/>
      <c r="B26" s="597"/>
      <c r="C26" s="1587"/>
      <c r="D26" s="551"/>
      <c r="E26" s="94" t="s">
        <v>137</v>
      </c>
      <c r="F26" s="89"/>
      <c r="G26" s="745"/>
      <c r="H26" s="745"/>
      <c r="I26" s="741"/>
      <c r="J26" s="745"/>
      <c r="K26" s="745"/>
      <c r="L26" s="741"/>
      <c r="M26" s="745"/>
      <c r="N26" s="745"/>
      <c r="O26" s="741"/>
      <c r="P26" s="745"/>
      <c r="Q26" s="745"/>
      <c r="R26" s="742"/>
      <c r="S26" s="745"/>
      <c r="T26" s="745"/>
      <c r="U26" s="745"/>
      <c r="V26" s="742"/>
      <c r="W26" s="745"/>
      <c r="X26" s="745"/>
      <c r="Y26" s="741"/>
      <c r="Z26" s="745"/>
      <c r="AA26" s="745"/>
      <c r="AB26" s="741"/>
      <c r="AC26" s="745"/>
      <c r="AD26" s="745"/>
      <c r="AE26" s="741"/>
      <c r="AF26" s="745"/>
      <c r="AG26" s="745"/>
      <c r="AH26" s="89"/>
      <c r="AI26" s="631"/>
      <c r="AJ26" s="631"/>
      <c r="AK26" s="631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</row>
    <row r="27" spans="1:69" s="581" customFormat="1" ht="17.100000000000001" customHeight="1">
      <c r="A27" s="558"/>
      <c r="B27" s="558"/>
      <c r="C27" s="618" t="s">
        <v>293</v>
      </c>
      <c r="D27" s="619"/>
      <c r="E27" s="620"/>
      <c r="F27" s="90"/>
      <c r="G27" s="742"/>
      <c r="H27" s="742"/>
      <c r="I27" s="741"/>
      <c r="J27" s="742"/>
      <c r="K27" s="742"/>
      <c r="L27" s="741"/>
      <c r="M27" s="742"/>
      <c r="N27" s="742"/>
      <c r="O27" s="741"/>
      <c r="P27" s="742"/>
      <c r="Q27" s="742"/>
      <c r="R27" s="742"/>
      <c r="S27" s="742"/>
      <c r="T27" s="742"/>
      <c r="U27" s="742"/>
      <c r="V27" s="742"/>
      <c r="W27" s="742"/>
      <c r="X27" s="742"/>
      <c r="Y27" s="741"/>
      <c r="Z27" s="742"/>
      <c r="AA27" s="742"/>
      <c r="AB27" s="741"/>
      <c r="AC27" s="742"/>
      <c r="AD27" s="742"/>
      <c r="AE27" s="741"/>
      <c r="AF27" s="742"/>
      <c r="AG27" s="742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</row>
    <row r="28" spans="1:69" s="598" customFormat="1" ht="17.100000000000001" customHeight="1">
      <c r="A28" s="597"/>
      <c r="B28" s="597"/>
      <c r="C28" s="1582"/>
      <c r="D28" s="552"/>
      <c r="E28" s="615" t="s">
        <v>116</v>
      </c>
      <c r="F28" s="89"/>
      <c r="G28" s="745"/>
      <c r="H28" s="745"/>
      <c r="I28" s="741"/>
      <c r="J28" s="745"/>
      <c r="K28" s="745"/>
      <c r="L28" s="741"/>
      <c r="M28" s="745"/>
      <c r="N28" s="745"/>
      <c r="O28" s="741"/>
      <c r="P28" s="745"/>
      <c r="Q28" s="745"/>
      <c r="R28" s="742"/>
      <c r="S28" s="745"/>
      <c r="T28" s="745"/>
      <c r="U28" s="745"/>
      <c r="V28" s="742"/>
      <c r="W28" s="745"/>
      <c r="X28" s="745"/>
      <c r="Y28" s="741"/>
      <c r="Z28" s="745"/>
      <c r="AA28" s="745"/>
      <c r="AB28" s="741"/>
      <c r="AC28" s="745"/>
      <c r="AD28" s="745"/>
      <c r="AE28" s="741"/>
      <c r="AF28" s="745"/>
      <c r="AG28" s="745"/>
      <c r="AH28" s="89"/>
      <c r="AI28" s="631"/>
      <c r="AJ28" s="631"/>
      <c r="AK28" s="631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</row>
    <row r="29" spans="1:69" s="598" customFormat="1" ht="17.100000000000001" customHeight="1">
      <c r="A29" s="597"/>
      <c r="B29" s="597"/>
      <c r="C29" s="1588"/>
      <c r="D29" s="553"/>
      <c r="E29" s="94" t="s">
        <v>117</v>
      </c>
      <c r="F29" s="89"/>
      <c r="G29" s="745"/>
      <c r="H29" s="745"/>
      <c r="I29" s="741"/>
      <c r="J29" s="745"/>
      <c r="K29" s="745"/>
      <c r="L29" s="741"/>
      <c r="M29" s="745"/>
      <c r="N29" s="745"/>
      <c r="O29" s="741"/>
      <c r="P29" s="745"/>
      <c r="Q29" s="745"/>
      <c r="R29" s="742"/>
      <c r="S29" s="745"/>
      <c r="T29" s="745"/>
      <c r="U29" s="745"/>
      <c r="V29" s="742"/>
      <c r="W29" s="745"/>
      <c r="X29" s="745"/>
      <c r="Y29" s="741"/>
      <c r="Z29" s="745"/>
      <c r="AA29" s="745"/>
      <c r="AB29" s="741"/>
      <c r="AC29" s="745"/>
      <c r="AD29" s="745"/>
      <c r="AE29" s="741"/>
      <c r="AF29" s="745"/>
      <c r="AG29" s="745"/>
      <c r="AH29" s="89"/>
      <c r="AI29" s="631"/>
      <c r="AJ29" s="631"/>
      <c r="AK29" s="631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</row>
    <row r="30" spans="1:69" s="598" customFormat="1" ht="17.100000000000001" customHeight="1">
      <c r="A30" s="597"/>
      <c r="B30" s="597"/>
      <c r="C30" s="1588"/>
      <c r="D30" s="553"/>
      <c r="E30" s="554" t="s">
        <v>118</v>
      </c>
      <c r="F30" s="89"/>
      <c r="G30" s="745"/>
      <c r="H30" s="745"/>
      <c r="I30" s="741"/>
      <c r="J30" s="745"/>
      <c r="K30" s="745"/>
      <c r="L30" s="741"/>
      <c r="M30" s="745"/>
      <c r="N30" s="745"/>
      <c r="O30" s="741"/>
      <c r="P30" s="745"/>
      <c r="Q30" s="745"/>
      <c r="R30" s="742"/>
      <c r="S30" s="745"/>
      <c r="T30" s="745"/>
      <c r="U30" s="745"/>
      <c r="V30" s="742"/>
      <c r="W30" s="745"/>
      <c r="X30" s="745"/>
      <c r="Y30" s="741"/>
      <c r="Z30" s="745"/>
      <c r="AA30" s="745"/>
      <c r="AB30" s="741"/>
      <c r="AC30" s="745"/>
      <c r="AD30" s="745"/>
      <c r="AE30" s="741"/>
      <c r="AF30" s="745"/>
      <c r="AG30" s="745"/>
      <c r="AH30" s="89"/>
      <c r="AI30" s="631"/>
      <c r="AJ30" s="631"/>
      <c r="AK30" s="631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</row>
    <row r="31" spans="1:69" s="598" customFormat="1" ht="17.100000000000001" customHeight="1">
      <c r="A31" s="597"/>
      <c r="B31" s="597"/>
      <c r="C31" s="1583"/>
      <c r="D31" s="555"/>
      <c r="E31" s="554" t="s">
        <v>142</v>
      </c>
      <c r="F31" s="89"/>
      <c r="G31" s="745"/>
      <c r="H31" s="745"/>
      <c r="I31" s="741"/>
      <c r="J31" s="745"/>
      <c r="K31" s="745"/>
      <c r="L31" s="741"/>
      <c r="M31" s="745"/>
      <c r="N31" s="745"/>
      <c r="O31" s="741"/>
      <c r="P31" s="745"/>
      <c r="Q31" s="745"/>
      <c r="R31" s="742"/>
      <c r="S31" s="745"/>
      <c r="T31" s="745"/>
      <c r="U31" s="745"/>
      <c r="V31" s="742"/>
      <c r="W31" s="745"/>
      <c r="X31" s="745"/>
      <c r="Y31" s="741"/>
      <c r="Z31" s="745"/>
      <c r="AA31" s="745"/>
      <c r="AB31" s="741"/>
      <c r="AC31" s="745"/>
      <c r="AD31" s="745"/>
      <c r="AE31" s="741"/>
      <c r="AF31" s="745"/>
      <c r="AG31" s="745"/>
      <c r="AH31" s="89"/>
      <c r="AI31" s="631"/>
      <c r="AJ31" s="631"/>
      <c r="AK31" s="631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</row>
    <row r="32" spans="1:69" s="598" customFormat="1" ht="17.100000000000001" customHeight="1">
      <c r="A32" s="597"/>
      <c r="B32" s="597"/>
      <c r="C32" s="618" t="s">
        <v>294</v>
      </c>
      <c r="D32" s="619"/>
      <c r="E32" s="620"/>
      <c r="F32" s="89"/>
      <c r="G32" s="742"/>
      <c r="H32" s="742"/>
      <c r="I32" s="741"/>
      <c r="J32" s="742"/>
      <c r="K32" s="742"/>
      <c r="L32" s="741"/>
      <c r="M32" s="742"/>
      <c r="N32" s="742"/>
      <c r="O32" s="741"/>
      <c r="P32" s="742"/>
      <c r="Q32" s="742"/>
      <c r="R32" s="742"/>
      <c r="S32" s="742"/>
      <c r="T32" s="742"/>
      <c r="U32" s="742"/>
      <c r="V32" s="742"/>
      <c r="W32" s="742"/>
      <c r="X32" s="742"/>
      <c r="Y32" s="741"/>
      <c r="Z32" s="742"/>
      <c r="AA32" s="742"/>
      <c r="AB32" s="741"/>
      <c r="AC32" s="742"/>
      <c r="AD32" s="742"/>
      <c r="AE32" s="741"/>
      <c r="AF32" s="742"/>
      <c r="AG32" s="742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</row>
    <row r="33" spans="1:69" s="598" customFormat="1" ht="17.100000000000001" customHeight="1">
      <c r="A33" s="597"/>
      <c r="B33" s="597"/>
      <c r="C33" s="1582"/>
      <c r="D33" s="556"/>
      <c r="E33" s="554" t="s">
        <v>140</v>
      </c>
      <c r="F33" s="89"/>
      <c r="G33" s="745"/>
      <c r="H33" s="745"/>
      <c r="I33" s="741"/>
      <c r="J33" s="745"/>
      <c r="K33" s="745"/>
      <c r="L33" s="741"/>
      <c r="M33" s="745"/>
      <c r="N33" s="745"/>
      <c r="O33" s="741"/>
      <c r="P33" s="745"/>
      <c r="Q33" s="745"/>
      <c r="R33" s="742"/>
      <c r="S33" s="745"/>
      <c r="T33" s="745"/>
      <c r="U33" s="745"/>
      <c r="V33" s="742"/>
      <c r="W33" s="745"/>
      <c r="X33" s="745"/>
      <c r="Y33" s="741"/>
      <c r="Z33" s="745"/>
      <c r="AA33" s="745"/>
      <c r="AB33" s="741"/>
      <c r="AC33" s="745"/>
      <c r="AD33" s="745"/>
      <c r="AE33" s="741"/>
      <c r="AF33" s="745"/>
      <c r="AG33" s="745"/>
      <c r="AH33" s="89"/>
      <c r="AI33" s="631"/>
      <c r="AJ33" s="631"/>
      <c r="AK33" s="631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</row>
    <row r="34" spans="1:69" s="598" customFormat="1" ht="17.100000000000001" customHeight="1">
      <c r="A34" s="597"/>
      <c r="B34" s="597"/>
      <c r="C34" s="1583"/>
      <c r="D34" s="555"/>
      <c r="E34" s="94" t="s">
        <v>141</v>
      </c>
      <c r="F34" s="89"/>
      <c r="G34" s="745"/>
      <c r="H34" s="745"/>
      <c r="I34" s="741"/>
      <c r="J34" s="745"/>
      <c r="K34" s="745"/>
      <c r="L34" s="741"/>
      <c r="M34" s="745"/>
      <c r="N34" s="745"/>
      <c r="O34" s="741"/>
      <c r="P34" s="745"/>
      <c r="Q34" s="745"/>
      <c r="R34" s="742"/>
      <c r="S34" s="745"/>
      <c r="T34" s="745"/>
      <c r="U34" s="745"/>
      <c r="V34" s="742"/>
      <c r="W34" s="745"/>
      <c r="X34" s="745"/>
      <c r="Y34" s="741"/>
      <c r="Z34" s="745"/>
      <c r="AA34" s="745"/>
      <c r="AB34" s="741"/>
      <c r="AC34" s="745"/>
      <c r="AD34" s="745"/>
      <c r="AE34" s="741"/>
      <c r="AF34" s="745"/>
      <c r="AG34" s="745"/>
      <c r="AH34" s="89"/>
      <c r="AI34" s="631"/>
      <c r="AJ34" s="631"/>
      <c r="AK34" s="631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</row>
    <row r="35" spans="1:69" s="581" customFormat="1" ht="17.100000000000001" customHeight="1">
      <c r="A35" s="558"/>
      <c r="B35" s="558"/>
      <c r="C35" s="102"/>
      <c r="D35" s="92"/>
      <c r="E35" s="92"/>
      <c r="F35" s="90"/>
      <c r="G35" s="742"/>
      <c r="H35" s="742"/>
      <c r="I35" s="741"/>
      <c r="J35" s="742"/>
      <c r="K35" s="742"/>
      <c r="L35" s="741"/>
      <c r="M35" s="742"/>
      <c r="N35" s="742"/>
      <c r="O35" s="741"/>
      <c r="P35" s="742"/>
      <c r="Q35" s="742"/>
      <c r="R35" s="742"/>
      <c r="S35" s="742"/>
      <c r="T35" s="742"/>
      <c r="U35" s="742"/>
      <c r="V35" s="742"/>
      <c r="W35" s="742"/>
      <c r="X35" s="742"/>
      <c r="Y35" s="741"/>
      <c r="Z35" s="742"/>
      <c r="AA35" s="742"/>
      <c r="AB35" s="741"/>
      <c r="AC35" s="742"/>
      <c r="AD35" s="742"/>
      <c r="AE35" s="741"/>
      <c r="AF35" s="742"/>
      <c r="AG35" s="742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</row>
    <row r="36" spans="1:69" s="581" customFormat="1" ht="17.100000000000001" customHeight="1">
      <c r="A36" s="558"/>
      <c r="B36" s="558"/>
      <c r="C36" s="586"/>
      <c r="D36" s="90"/>
      <c r="E36" s="92"/>
      <c r="F36" s="587"/>
      <c r="G36" s="1584" t="s">
        <v>509</v>
      </c>
      <c r="H36" s="1584"/>
      <c r="I36" s="746"/>
      <c r="J36" s="1584" t="s">
        <v>510</v>
      </c>
      <c r="K36" s="1584"/>
      <c r="L36" s="746"/>
      <c r="M36" s="1584" t="s">
        <v>511</v>
      </c>
      <c r="N36" s="1584"/>
      <c r="O36" s="746"/>
      <c r="P36" s="1584" t="s">
        <v>512</v>
      </c>
      <c r="Q36" s="1584"/>
      <c r="R36" s="746"/>
      <c r="S36" s="1584" t="s">
        <v>504</v>
      </c>
      <c r="T36" s="1584"/>
      <c r="U36" s="1584"/>
      <c r="V36" s="739"/>
      <c r="W36" s="1584" t="s">
        <v>509</v>
      </c>
      <c r="X36" s="1584"/>
      <c r="Y36" s="746"/>
      <c r="Z36" s="1584" t="s">
        <v>510</v>
      </c>
      <c r="AA36" s="1584"/>
      <c r="AB36" s="746"/>
      <c r="AC36" s="1584" t="s">
        <v>511</v>
      </c>
      <c r="AD36" s="1584"/>
      <c r="AE36" s="746"/>
      <c r="AF36" s="1584" t="s">
        <v>512</v>
      </c>
      <c r="AG36" s="1584"/>
      <c r="AH36" s="599"/>
      <c r="AI36" s="1585" t="s">
        <v>508</v>
      </c>
      <c r="AJ36" s="1585"/>
      <c r="AK36" s="1585"/>
      <c r="AL36" s="587"/>
      <c r="AM36" s="587"/>
      <c r="AN36" s="587"/>
      <c r="AO36" s="587"/>
      <c r="AP36" s="587"/>
      <c r="AQ36" s="587"/>
      <c r="AR36" s="587"/>
      <c r="AS36" s="587"/>
      <c r="AT36" s="587"/>
      <c r="AU36" s="587"/>
      <c r="AV36" s="587"/>
      <c r="AW36" s="587"/>
      <c r="AX36" s="587"/>
      <c r="AY36" s="587"/>
      <c r="AZ36" s="587"/>
      <c r="BA36" s="587"/>
      <c r="BB36" s="587"/>
      <c r="BC36" s="587"/>
      <c r="BD36" s="587"/>
      <c r="BE36" s="587"/>
      <c r="BF36" s="587"/>
      <c r="BG36" s="587"/>
      <c r="BH36" s="587"/>
      <c r="BI36" s="587"/>
      <c r="BJ36" s="587"/>
      <c r="BK36" s="587"/>
      <c r="BL36" s="587"/>
      <c r="BM36" s="587"/>
      <c r="BN36" s="587"/>
      <c r="BO36" s="587"/>
      <c r="BP36" s="587"/>
      <c r="BQ36" s="587"/>
    </row>
    <row r="37" spans="1:69" s="581" customFormat="1" ht="17.100000000000001" customHeight="1">
      <c r="A37" s="558"/>
      <c r="B37" s="558"/>
      <c r="C37" s="1550" t="s">
        <v>513</v>
      </c>
      <c r="D37" s="1551"/>
      <c r="E37" s="1552"/>
      <c r="G37" s="740" t="s">
        <v>520</v>
      </c>
      <c r="H37" s="740" t="s">
        <v>520</v>
      </c>
      <c r="I37" s="746"/>
      <c r="J37" s="740" t="s">
        <v>520</v>
      </c>
      <c r="K37" s="740" t="s">
        <v>520</v>
      </c>
      <c r="L37" s="746"/>
      <c r="M37" s="740" t="s">
        <v>520</v>
      </c>
      <c r="N37" s="740" t="s">
        <v>520</v>
      </c>
      <c r="O37" s="746"/>
      <c r="P37" s="740" t="s">
        <v>520</v>
      </c>
      <c r="Q37" s="740" t="s">
        <v>520</v>
      </c>
      <c r="R37" s="747"/>
      <c r="S37" s="743" t="s">
        <v>520</v>
      </c>
      <c r="T37" s="743" t="s">
        <v>520</v>
      </c>
      <c r="U37" s="743" t="s">
        <v>521</v>
      </c>
      <c r="V37" s="742"/>
      <c r="W37" s="740" t="s">
        <v>520</v>
      </c>
      <c r="X37" s="740" t="s">
        <v>520</v>
      </c>
      <c r="Y37" s="746"/>
      <c r="Z37" s="740" t="s">
        <v>520</v>
      </c>
      <c r="AA37" s="740" t="s">
        <v>520</v>
      </c>
      <c r="AB37" s="746"/>
      <c r="AC37" s="740" t="s">
        <v>520</v>
      </c>
      <c r="AD37" s="740" t="s">
        <v>520</v>
      </c>
      <c r="AE37" s="746"/>
      <c r="AF37" s="740" t="s">
        <v>520</v>
      </c>
      <c r="AG37" s="740" t="s">
        <v>520</v>
      </c>
      <c r="AH37" s="89"/>
      <c r="AI37" s="630" t="s">
        <v>520</v>
      </c>
      <c r="AJ37" s="630" t="s">
        <v>520</v>
      </c>
      <c r="AK37" s="630" t="s">
        <v>521</v>
      </c>
    </row>
    <row r="38" spans="1:69" s="581" customFormat="1" ht="17.100000000000001" customHeight="1">
      <c r="A38" s="558"/>
      <c r="B38" s="558"/>
      <c r="C38" s="1553"/>
      <c r="D38" s="1554"/>
      <c r="E38" s="1555"/>
      <c r="F38" s="104"/>
      <c r="G38" s="744" t="s">
        <v>522</v>
      </c>
      <c r="H38" s="744" t="s">
        <v>523</v>
      </c>
      <c r="I38" s="741"/>
      <c r="J38" s="744" t="s">
        <v>522</v>
      </c>
      <c r="K38" s="744" t="s">
        <v>523</v>
      </c>
      <c r="L38" s="741"/>
      <c r="M38" s="744" t="s">
        <v>522</v>
      </c>
      <c r="N38" s="744" t="s">
        <v>523</v>
      </c>
      <c r="O38" s="741"/>
      <c r="P38" s="744" t="s">
        <v>522</v>
      </c>
      <c r="Q38" s="744" t="s">
        <v>523</v>
      </c>
      <c r="R38" s="741"/>
      <c r="S38" s="744" t="s">
        <v>522</v>
      </c>
      <c r="T38" s="744" t="s">
        <v>523</v>
      </c>
      <c r="U38" s="744" t="s">
        <v>524</v>
      </c>
      <c r="V38" s="742"/>
      <c r="W38" s="744" t="s">
        <v>522</v>
      </c>
      <c r="X38" s="744" t="s">
        <v>523</v>
      </c>
      <c r="Y38" s="741"/>
      <c r="Z38" s="744" t="s">
        <v>522</v>
      </c>
      <c r="AA38" s="744" t="s">
        <v>523</v>
      </c>
      <c r="AB38" s="741"/>
      <c r="AC38" s="744" t="s">
        <v>522</v>
      </c>
      <c r="AD38" s="744" t="s">
        <v>523</v>
      </c>
      <c r="AE38" s="741"/>
      <c r="AF38" s="744" t="s">
        <v>522</v>
      </c>
      <c r="AG38" s="744" t="s">
        <v>523</v>
      </c>
      <c r="AH38" s="89"/>
      <c r="AI38" s="600" t="s">
        <v>522</v>
      </c>
      <c r="AJ38" s="600" t="s">
        <v>523</v>
      </c>
      <c r="AK38" s="600" t="s">
        <v>524</v>
      </c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</row>
    <row r="39" spans="1:69" s="581" customFormat="1" ht="17.100000000000001" customHeight="1">
      <c r="A39" s="558"/>
      <c r="B39" s="558"/>
      <c r="C39" s="618" t="s">
        <v>135</v>
      </c>
      <c r="D39" s="619"/>
      <c r="E39" s="620"/>
      <c r="F39" s="602"/>
      <c r="G39" s="748"/>
      <c r="H39" s="749"/>
      <c r="I39" s="750"/>
      <c r="J39" s="748"/>
      <c r="K39" s="749"/>
      <c r="L39" s="750"/>
      <c r="M39" s="748"/>
      <c r="N39" s="749"/>
      <c r="O39" s="750"/>
      <c r="P39" s="748"/>
      <c r="Q39" s="749"/>
      <c r="R39" s="750"/>
      <c r="S39" s="748"/>
      <c r="T39" s="749"/>
      <c r="U39" s="749"/>
      <c r="V39" s="750"/>
      <c r="W39" s="748"/>
      <c r="X39" s="749"/>
      <c r="Y39" s="750"/>
      <c r="Z39" s="748"/>
      <c r="AA39" s="749"/>
      <c r="AB39" s="750"/>
      <c r="AC39" s="748"/>
      <c r="AD39" s="749"/>
      <c r="AE39" s="750"/>
      <c r="AF39" s="748"/>
      <c r="AG39" s="749"/>
      <c r="AH39" s="602"/>
      <c r="AI39" s="632"/>
      <c r="AJ39" s="212"/>
      <c r="AK39" s="212"/>
      <c r="AL39" s="602"/>
      <c r="AM39" s="602"/>
      <c r="AN39" s="602"/>
      <c r="AO39" s="602"/>
      <c r="AP39" s="602"/>
      <c r="AQ39" s="602"/>
      <c r="AR39" s="602"/>
      <c r="AS39" s="602"/>
      <c r="AT39" s="602"/>
      <c r="AU39" s="602"/>
      <c r="AV39" s="602"/>
      <c r="AW39" s="602"/>
      <c r="AX39" s="602"/>
      <c r="AY39" s="602"/>
      <c r="AZ39" s="602"/>
      <c r="BA39" s="602"/>
      <c r="BB39" s="602"/>
      <c r="BC39" s="602"/>
      <c r="BD39" s="602"/>
      <c r="BE39" s="602"/>
      <c r="BF39" s="602"/>
      <c r="BG39" s="602"/>
      <c r="BH39" s="602"/>
      <c r="BI39" s="602"/>
      <c r="BJ39" s="602"/>
      <c r="BK39" s="602"/>
      <c r="BL39" s="602"/>
      <c r="BM39" s="602"/>
      <c r="BN39" s="602"/>
      <c r="BO39" s="602"/>
      <c r="BP39" s="602"/>
      <c r="BQ39" s="602"/>
    </row>
    <row r="40" spans="1:69" s="598" customFormat="1" ht="17.100000000000001" customHeight="1">
      <c r="A40" s="597"/>
      <c r="B40" s="597"/>
      <c r="C40" s="1595" t="s">
        <v>143</v>
      </c>
      <c r="D40" s="1559" t="s">
        <v>144</v>
      </c>
      <c r="E40" s="1560"/>
      <c r="F40" s="106"/>
      <c r="G40" s="745"/>
      <c r="H40" s="745"/>
      <c r="I40" s="751"/>
      <c r="J40" s="745"/>
      <c r="K40" s="745"/>
      <c r="L40" s="751"/>
      <c r="M40" s="745"/>
      <c r="N40" s="745"/>
      <c r="O40" s="751"/>
      <c r="P40" s="745"/>
      <c r="Q40" s="745"/>
      <c r="R40" s="752"/>
      <c r="S40" s="745"/>
      <c r="T40" s="745"/>
      <c r="U40" s="745"/>
      <c r="V40" s="751"/>
      <c r="W40" s="745"/>
      <c r="X40" s="745"/>
      <c r="Y40" s="751"/>
      <c r="Z40" s="745"/>
      <c r="AA40" s="745"/>
      <c r="AB40" s="751"/>
      <c r="AC40" s="745"/>
      <c r="AD40" s="745"/>
      <c r="AE40" s="751"/>
      <c r="AF40" s="745"/>
      <c r="AG40" s="745"/>
      <c r="AH40" s="614"/>
      <c r="AI40" s="631"/>
      <c r="AJ40" s="631"/>
      <c r="AK40" s="631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</row>
    <row r="41" spans="1:69" s="598" customFormat="1" ht="17.100000000000001" customHeight="1">
      <c r="A41" s="597"/>
      <c r="B41" s="597"/>
      <c r="C41" s="1596"/>
      <c r="D41" s="1559" t="s">
        <v>145</v>
      </c>
      <c r="E41" s="1560"/>
      <c r="F41" s="106"/>
      <c r="G41" s="745"/>
      <c r="H41" s="745"/>
      <c r="I41" s="751"/>
      <c r="J41" s="745"/>
      <c r="K41" s="745"/>
      <c r="L41" s="751"/>
      <c r="M41" s="745"/>
      <c r="N41" s="745"/>
      <c r="O41" s="751"/>
      <c r="P41" s="745"/>
      <c r="Q41" s="745"/>
      <c r="R41" s="752"/>
      <c r="S41" s="745"/>
      <c r="T41" s="745"/>
      <c r="U41" s="745"/>
      <c r="V41" s="751"/>
      <c r="W41" s="745"/>
      <c r="X41" s="745"/>
      <c r="Y41" s="751"/>
      <c r="Z41" s="745"/>
      <c r="AA41" s="745"/>
      <c r="AB41" s="751"/>
      <c r="AC41" s="745"/>
      <c r="AD41" s="745"/>
      <c r="AE41" s="751"/>
      <c r="AF41" s="745"/>
      <c r="AG41" s="745"/>
      <c r="AH41" s="614"/>
      <c r="AI41" s="631"/>
      <c r="AJ41" s="631"/>
      <c r="AK41" s="631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</row>
    <row r="42" spans="1:69" s="598" customFormat="1" ht="17.100000000000001" customHeight="1">
      <c r="A42" s="597"/>
      <c r="B42" s="597"/>
      <c r="C42" s="1597"/>
      <c r="D42" s="1559" t="s">
        <v>417</v>
      </c>
      <c r="E42" s="1560"/>
      <c r="F42" s="106"/>
      <c r="G42" s="745"/>
      <c r="H42" s="745"/>
      <c r="I42" s="751"/>
      <c r="J42" s="745"/>
      <c r="K42" s="745"/>
      <c r="L42" s="751"/>
      <c r="M42" s="745"/>
      <c r="N42" s="745"/>
      <c r="O42" s="751"/>
      <c r="P42" s="745"/>
      <c r="Q42" s="745"/>
      <c r="R42" s="752"/>
      <c r="S42" s="745"/>
      <c r="T42" s="745"/>
      <c r="U42" s="745"/>
      <c r="V42" s="751"/>
      <c r="W42" s="745"/>
      <c r="X42" s="745"/>
      <c r="Y42" s="751"/>
      <c r="Z42" s="745"/>
      <c r="AA42" s="745"/>
      <c r="AB42" s="751"/>
      <c r="AC42" s="745"/>
      <c r="AD42" s="745"/>
      <c r="AE42" s="751"/>
      <c r="AF42" s="745"/>
      <c r="AG42" s="745"/>
      <c r="AH42" s="614"/>
      <c r="AI42" s="631"/>
      <c r="AJ42" s="631"/>
      <c r="AK42" s="631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</row>
    <row r="43" spans="1:69" s="581" customFormat="1" ht="17.100000000000001" customHeight="1">
      <c r="A43" s="558"/>
      <c r="B43" s="558"/>
      <c r="C43" s="618" t="s">
        <v>292</v>
      </c>
      <c r="D43" s="619"/>
      <c r="E43" s="620"/>
      <c r="F43" s="103"/>
      <c r="G43" s="748"/>
      <c r="H43" s="748"/>
      <c r="I43" s="753"/>
      <c r="J43" s="748"/>
      <c r="K43" s="748"/>
      <c r="L43" s="753"/>
      <c r="M43" s="748"/>
      <c r="N43" s="748"/>
      <c r="O43" s="753"/>
      <c r="P43" s="748"/>
      <c r="Q43" s="748"/>
      <c r="R43" s="753"/>
      <c r="S43" s="748"/>
      <c r="T43" s="748"/>
      <c r="U43" s="748"/>
      <c r="V43" s="753"/>
      <c r="W43" s="748"/>
      <c r="X43" s="748"/>
      <c r="Y43" s="753"/>
      <c r="Z43" s="748"/>
      <c r="AA43" s="748"/>
      <c r="AB43" s="753"/>
      <c r="AC43" s="748"/>
      <c r="AD43" s="748"/>
      <c r="AE43" s="753"/>
      <c r="AF43" s="748"/>
      <c r="AG43" s="748"/>
      <c r="AH43" s="541"/>
      <c r="AI43" s="632"/>
      <c r="AJ43" s="632"/>
      <c r="AK43" s="632"/>
      <c r="AL43" s="541"/>
      <c r="AM43" s="541"/>
      <c r="AN43" s="541"/>
      <c r="AO43" s="541"/>
      <c r="AP43" s="541"/>
      <c r="AQ43" s="541"/>
      <c r="AR43" s="541"/>
      <c r="AS43" s="541"/>
      <c r="AT43" s="541"/>
      <c r="AU43" s="541"/>
      <c r="AV43" s="541"/>
      <c r="AW43" s="541"/>
      <c r="AX43" s="541"/>
      <c r="AY43" s="541"/>
      <c r="AZ43" s="541"/>
      <c r="BA43" s="541"/>
      <c r="BB43" s="541"/>
      <c r="BC43" s="541"/>
      <c r="BD43" s="541"/>
      <c r="BE43" s="541"/>
      <c r="BF43" s="541"/>
      <c r="BG43" s="541"/>
      <c r="BH43" s="541"/>
      <c r="BI43" s="541"/>
      <c r="BJ43" s="541"/>
      <c r="BK43" s="541"/>
      <c r="BL43" s="541"/>
      <c r="BM43" s="541"/>
      <c r="BN43" s="541"/>
      <c r="BO43" s="541"/>
      <c r="BP43" s="541"/>
      <c r="BQ43" s="541"/>
    </row>
    <row r="44" spans="1:69" s="598" customFormat="1" ht="17.100000000000001" customHeight="1">
      <c r="A44" s="597"/>
      <c r="B44" s="597"/>
      <c r="C44" s="1591" t="s">
        <v>143</v>
      </c>
      <c r="D44" s="1564" t="s">
        <v>146</v>
      </c>
      <c r="E44" s="94" t="s">
        <v>116</v>
      </c>
      <c r="F44" s="633"/>
      <c r="G44" s="745"/>
      <c r="H44" s="745"/>
      <c r="I44" s="754"/>
      <c r="J44" s="745"/>
      <c r="K44" s="745"/>
      <c r="L44" s="754"/>
      <c r="M44" s="745"/>
      <c r="N44" s="745"/>
      <c r="O44" s="754"/>
      <c r="P44" s="745"/>
      <c r="Q44" s="745"/>
      <c r="R44" s="755"/>
      <c r="S44" s="745"/>
      <c r="T44" s="745"/>
      <c r="U44" s="745"/>
      <c r="V44" s="754"/>
      <c r="W44" s="745"/>
      <c r="X44" s="745"/>
      <c r="Y44" s="754"/>
      <c r="Z44" s="745"/>
      <c r="AA44" s="745"/>
      <c r="AB44" s="754"/>
      <c r="AC44" s="745"/>
      <c r="AD44" s="745"/>
      <c r="AE44" s="754"/>
      <c r="AF44" s="745"/>
      <c r="AG44" s="745"/>
      <c r="AH44" s="537"/>
      <c r="AI44" s="631"/>
      <c r="AJ44" s="631"/>
      <c r="AK44" s="631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</row>
    <row r="45" spans="1:69" s="598" customFormat="1" ht="17.100000000000001" customHeight="1">
      <c r="A45" s="597"/>
      <c r="B45" s="597"/>
      <c r="C45" s="1592"/>
      <c r="D45" s="1594"/>
      <c r="E45" s="94" t="s">
        <v>117</v>
      </c>
      <c r="F45" s="633"/>
      <c r="G45" s="745"/>
      <c r="H45" s="745"/>
      <c r="I45" s="754"/>
      <c r="J45" s="745"/>
      <c r="K45" s="745"/>
      <c r="L45" s="754"/>
      <c r="M45" s="745"/>
      <c r="N45" s="745"/>
      <c r="O45" s="754"/>
      <c r="P45" s="745"/>
      <c r="Q45" s="745"/>
      <c r="R45" s="755"/>
      <c r="S45" s="745"/>
      <c r="T45" s="745"/>
      <c r="U45" s="745"/>
      <c r="V45" s="754"/>
      <c r="W45" s="745"/>
      <c r="X45" s="745"/>
      <c r="Y45" s="754"/>
      <c r="Z45" s="745"/>
      <c r="AA45" s="745"/>
      <c r="AB45" s="754"/>
      <c r="AC45" s="745"/>
      <c r="AD45" s="745"/>
      <c r="AE45" s="754"/>
      <c r="AF45" s="745"/>
      <c r="AG45" s="745"/>
      <c r="AH45" s="537"/>
      <c r="AI45" s="631"/>
      <c r="AJ45" s="631"/>
      <c r="AK45" s="631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</row>
    <row r="46" spans="1:69" s="598" customFormat="1" ht="17.100000000000001" customHeight="1">
      <c r="A46" s="597"/>
      <c r="B46" s="597"/>
      <c r="C46" s="1592"/>
      <c r="D46" s="1566"/>
      <c r="E46" s="94" t="s">
        <v>118</v>
      </c>
      <c r="F46" s="633"/>
      <c r="G46" s="745"/>
      <c r="H46" s="745"/>
      <c r="I46" s="754"/>
      <c r="J46" s="745"/>
      <c r="K46" s="745"/>
      <c r="L46" s="754"/>
      <c r="M46" s="745"/>
      <c r="N46" s="745"/>
      <c r="O46" s="754"/>
      <c r="P46" s="745"/>
      <c r="Q46" s="745"/>
      <c r="R46" s="755"/>
      <c r="S46" s="745"/>
      <c r="T46" s="745"/>
      <c r="U46" s="745"/>
      <c r="V46" s="754"/>
      <c r="W46" s="745"/>
      <c r="X46" s="745"/>
      <c r="Y46" s="754"/>
      <c r="Z46" s="745"/>
      <c r="AA46" s="745"/>
      <c r="AB46" s="754"/>
      <c r="AC46" s="745"/>
      <c r="AD46" s="745"/>
      <c r="AE46" s="754"/>
      <c r="AF46" s="745"/>
      <c r="AG46" s="745"/>
      <c r="AH46" s="537"/>
      <c r="AI46" s="631"/>
      <c r="AJ46" s="631"/>
      <c r="AK46" s="631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537"/>
      <c r="AY46" s="537"/>
      <c r="AZ46" s="537"/>
      <c r="BA46" s="537"/>
      <c r="BB46" s="537"/>
      <c r="BC46" s="537"/>
      <c r="BD46" s="537"/>
      <c r="BE46" s="537"/>
      <c r="BF46" s="537"/>
      <c r="BG46" s="537"/>
      <c r="BH46" s="537"/>
      <c r="BI46" s="537"/>
      <c r="BJ46" s="537"/>
      <c r="BK46" s="537"/>
      <c r="BL46" s="537"/>
      <c r="BM46" s="537"/>
      <c r="BN46" s="537"/>
      <c r="BO46" s="537"/>
      <c r="BP46" s="537"/>
      <c r="BQ46" s="537"/>
    </row>
    <row r="47" spans="1:69" s="598" customFormat="1" ht="17.100000000000001" customHeight="1">
      <c r="A47" s="597"/>
      <c r="B47" s="597"/>
      <c r="C47" s="1592"/>
      <c r="D47" s="1564" t="s">
        <v>147</v>
      </c>
      <c r="E47" s="94" t="s">
        <v>116</v>
      </c>
      <c r="F47" s="633"/>
      <c r="G47" s="745"/>
      <c r="H47" s="745"/>
      <c r="I47" s="754"/>
      <c r="J47" s="745"/>
      <c r="K47" s="745"/>
      <c r="L47" s="754"/>
      <c r="M47" s="745"/>
      <c r="N47" s="745"/>
      <c r="O47" s="754"/>
      <c r="P47" s="745"/>
      <c r="Q47" s="745"/>
      <c r="R47" s="755"/>
      <c r="S47" s="745"/>
      <c r="T47" s="745"/>
      <c r="U47" s="745"/>
      <c r="V47" s="754"/>
      <c r="W47" s="745"/>
      <c r="X47" s="745"/>
      <c r="Y47" s="754"/>
      <c r="Z47" s="745"/>
      <c r="AA47" s="745"/>
      <c r="AB47" s="754"/>
      <c r="AC47" s="745"/>
      <c r="AD47" s="745"/>
      <c r="AE47" s="754"/>
      <c r="AF47" s="745"/>
      <c r="AG47" s="745"/>
      <c r="AH47" s="537"/>
      <c r="AI47" s="631"/>
      <c r="AJ47" s="631"/>
      <c r="AK47" s="631"/>
      <c r="AL47" s="537"/>
      <c r="AM47" s="537"/>
      <c r="AN47" s="537"/>
      <c r="AO47" s="537"/>
      <c r="AP47" s="537"/>
      <c r="AQ47" s="537"/>
      <c r="AR47" s="537"/>
      <c r="AS47" s="537"/>
      <c r="AT47" s="537"/>
      <c r="AU47" s="537"/>
      <c r="AV47" s="537"/>
      <c r="AW47" s="537"/>
      <c r="AX47" s="537"/>
      <c r="AY47" s="537"/>
      <c r="AZ47" s="537"/>
      <c r="BA47" s="537"/>
      <c r="BB47" s="537"/>
      <c r="BC47" s="537"/>
      <c r="BD47" s="537"/>
      <c r="BE47" s="537"/>
      <c r="BF47" s="537"/>
      <c r="BG47" s="537"/>
      <c r="BH47" s="537"/>
      <c r="BI47" s="537"/>
      <c r="BJ47" s="537"/>
      <c r="BK47" s="537"/>
      <c r="BL47" s="537"/>
      <c r="BM47" s="537"/>
      <c r="BN47" s="537"/>
      <c r="BO47" s="537"/>
      <c r="BP47" s="537"/>
      <c r="BQ47" s="537"/>
    </row>
    <row r="48" spans="1:69" s="598" customFormat="1" ht="17.100000000000001" customHeight="1">
      <c r="A48" s="597"/>
      <c r="B48" s="597"/>
      <c r="C48" s="1592"/>
      <c r="D48" s="1594"/>
      <c r="E48" s="94" t="s">
        <v>117</v>
      </c>
      <c r="F48" s="633"/>
      <c r="G48" s="745"/>
      <c r="H48" s="745"/>
      <c r="I48" s="754"/>
      <c r="J48" s="745"/>
      <c r="K48" s="745"/>
      <c r="L48" s="754"/>
      <c r="M48" s="745"/>
      <c r="N48" s="745"/>
      <c r="O48" s="754"/>
      <c r="P48" s="745"/>
      <c r="Q48" s="745"/>
      <c r="R48" s="755"/>
      <c r="S48" s="745"/>
      <c r="T48" s="745"/>
      <c r="U48" s="745"/>
      <c r="V48" s="754"/>
      <c r="W48" s="745"/>
      <c r="X48" s="745"/>
      <c r="Y48" s="754"/>
      <c r="Z48" s="745"/>
      <c r="AA48" s="745"/>
      <c r="AB48" s="754"/>
      <c r="AC48" s="745"/>
      <c r="AD48" s="745"/>
      <c r="AE48" s="754"/>
      <c r="AF48" s="745"/>
      <c r="AG48" s="745"/>
      <c r="AH48" s="537"/>
      <c r="AI48" s="631"/>
      <c r="AJ48" s="631"/>
      <c r="AK48" s="631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</row>
    <row r="49" spans="1:69" s="598" customFormat="1" ht="17.100000000000001" customHeight="1">
      <c r="A49" s="597"/>
      <c r="B49" s="597"/>
      <c r="C49" s="1592"/>
      <c r="D49" s="1566"/>
      <c r="E49" s="94" t="s">
        <v>118</v>
      </c>
      <c r="F49" s="633"/>
      <c r="G49" s="745"/>
      <c r="H49" s="745"/>
      <c r="I49" s="754"/>
      <c r="J49" s="745"/>
      <c r="K49" s="745"/>
      <c r="L49" s="754"/>
      <c r="M49" s="745"/>
      <c r="N49" s="745"/>
      <c r="O49" s="754"/>
      <c r="P49" s="745"/>
      <c r="Q49" s="745"/>
      <c r="R49" s="755"/>
      <c r="S49" s="745"/>
      <c r="T49" s="745"/>
      <c r="U49" s="745"/>
      <c r="V49" s="754"/>
      <c r="W49" s="745"/>
      <c r="X49" s="745"/>
      <c r="Y49" s="754"/>
      <c r="Z49" s="745"/>
      <c r="AA49" s="745"/>
      <c r="AB49" s="754"/>
      <c r="AC49" s="745"/>
      <c r="AD49" s="745"/>
      <c r="AE49" s="754"/>
      <c r="AF49" s="745"/>
      <c r="AG49" s="745"/>
      <c r="AH49" s="537"/>
      <c r="AI49" s="631"/>
      <c r="AJ49" s="631"/>
      <c r="AK49" s="631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</row>
    <row r="50" spans="1:69" s="598" customFormat="1" ht="17.100000000000001" customHeight="1">
      <c r="A50" s="597"/>
      <c r="B50" s="597"/>
      <c r="C50" s="1592"/>
      <c r="D50" s="1564" t="s">
        <v>418</v>
      </c>
      <c r="E50" s="94" t="s">
        <v>116</v>
      </c>
      <c r="F50" s="633"/>
      <c r="G50" s="745"/>
      <c r="H50" s="745"/>
      <c r="I50" s="754"/>
      <c r="J50" s="745"/>
      <c r="K50" s="745"/>
      <c r="L50" s="754"/>
      <c r="M50" s="745"/>
      <c r="N50" s="745"/>
      <c r="O50" s="754"/>
      <c r="P50" s="745"/>
      <c r="Q50" s="745"/>
      <c r="R50" s="755"/>
      <c r="S50" s="745"/>
      <c r="T50" s="745"/>
      <c r="U50" s="745"/>
      <c r="V50" s="754"/>
      <c r="W50" s="745"/>
      <c r="X50" s="745"/>
      <c r="Y50" s="754"/>
      <c r="Z50" s="745"/>
      <c r="AA50" s="745"/>
      <c r="AB50" s="754"/>
      <c r="AC50" s="745"/>
      <c r="AD50" s="745"/>
      <c r="AE50" s="754"/>
      <c r="AF50" s="745"/>
      <c r="AG50" s="745"/>
      <c r="AH50" s="537"/>
      <c r="AI50" s="631"/>
      <c r="AJ50" s="631"/>
      <c r="AK50" s="631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</row>
    <row r="51" spans="1:69" s="598" customFormat="1" ht="17.100000000000001" customHeight="1">
      <c r="A51" s="597"/>
      <c r="B51" s="597"/>
      <c r="C51" s="1592"/>
      <c r="D51" s="1594"/>
      <c r="E51" s="94" t="s">
        <v>117</v>
      </c>
      <c r="F51" s="633"/>
      <c r="G51" s="745"/>
      <c r="H51" s="745"/>
      <c r="I51" s="754"/>
      <c r="J51" s="745"/>
      <c r="K51" s="745"/>
      <c r="L51" s="754"/>
      <c r="M51" s="745"/>
      <c r="N51" s="745"/>
      <c r="O51" s="754"/>
      <c r="P51" s="745"/>
      <c r="Q51" s="745"/>
      <c r="R51" s="755"/>
      <c r="S51" s="745"/>
      <c r="T51" s="745"/>
      <c r="U51" s="745"/>
      <c r="V51" s="754"/>
      <c r="W51" s="745"/>
      <c r="X51" s="745"/>
      <c r="Y51" s="754"/>
      <c r="Z51" s="745"/>
      <c r="AA51" s="745"/>
      <c r="AB51" s="754"/>
      <c r="AC51" s="745"/>
      <c r="AD51" s="745"/>
      <c r="AE51" s="754"/>
      <c r="AF51" s="745"/>
      <c r="AG51" s="745"/>
      <c r="AH51" s="537"/>
      <c r="AI51" s="631"/>
      <c r="AJ51" s="631"/>
      <c r="AK51" s="631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</row>
    <row r="52" spans="1:69" s="598" customFormat="1" ht="17.100000000000001" customHeight="1">
      <c r="A52" s="597"/>
      <c r="B52" s="597"/>
      <c r="C52" s="1593"/>
      <c r="D52" s="1566"/>
      <c r="E52" s="94" t="s">
        <v>118</v>
      </c>
      <c r="F52" s="633"/>
      <c r="G52" s="745"/>
      <c r="H52" s="745"/>
      <c r="I52" s="754"/>
      <c r="J52" s="745"/>
      <c r="K52" s="745"/>
      <c r="L52" s="754"/>
      <c r="M52" s="745"/>
      <c r="N52" s="745"/>
      <c r="O52" s="754"/>
      <c r="P52" s="745"/>
      <c r="Q52" s="745"/>
      <c r="R52" s="755"/>
      <c r="S52" s="745"/>
      <c r="T52" s="745"/>
      <c r="U52" s="745"/>
      <c r="V52" s="754"/>
      <c r="W52" s="745"/>
      <c r="X52" s="745"/>
      <c r="Y52" s="754"/>
      <c r="Z52" s="745"/>
      <c r="AA52" s="745"/>
      <c r="AB52" s="754"/>
      <c r="AC52" s="745"/>
      <c r="AD52" s="745"/>
      <c r="AE52" s="754"/>
      <c r="AF52" s="745"/>
      <c r="AG52" s="745"/>
      <c r="AH52" s="537"/>
      <c r="AI52" s="631"/>
      <c r="AJ52" s="631"/>
      <c r="AK52" s="631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</row>
    <row r="53" spans="1:69" s="581" customFormat="1" ht="17.100000000000001" customHeight="1">
      <c r="A53" s="558"/>
      <c r="B53" s="558"/>
      <c r="C53" s="545"/>
      <c r="D53" s="92"/>
      <c r="E53" s="92"/>
      <c r="F53" s="92"/>
      <c r="G53" s="749"/>
      <c r="H53" s="749"/>
      <c r="I53" s="754"/>
      <c r="J53" s="749"/>
      <c r="K53" s="749"/>
      <c r="L53" s="754"/>
      <c r="M53" s="749"/>
      <c r="N53" s="749"/>
      <c r="O53" s="754"/>
      <c r="P53" s="749"/>
      <c r="Q53" s="749"/>
      <c r="R53" s="754"/>
      <c r="S53" s="749"/>
      <c r="T53" s="749"/>
      <c r="U53" s="749"/>
      <c r="V53" s="754"/>
      <c r="W53" s="749"/>
      <c r="X53" s="749"/>
      <c r="Y53" s="754"/>
      <c r="Z53" s="749"/>
      <c r="AA53" s="749"/>
      <c r="AB53" s="754"/>
      <c r="AC53" s="749"/>
      <c r="AD53" s="749"/>
      <c r="AE53" s="754"/>
      <c r="AF53" s="749"/>
      <c r="AG53" s="749"/>
      <c r="AH53" s="92"/>
      <c r="AI53" s="212"/>
      <c r="AJ53" s="212"/>
      <c r="AK53" s="21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</row>
    <row r="54" spans="1:69" s="581" customFormat="1" ht="17.100000000000001" customHeight="1">
      <c r="A54" s="558"/>
      <c r="B54" s="558"/>
      <c r="C54" s="92"/>
      <c r="D54" s="92"/>
      <c r="E54" s="92"/>
      <c r="F54" s="92"/>
      <c r="G54" s="1584" t="s">
        <v>509</v>
      </c>
      <c r="H54" s="1584"/>
      <c r="I54" s="754"/>
      <c r="J54" s="1584" t="s">
        <v>510</v>
      </c>
      <c r="K54" s="1584"/>
      <c r="L54" s="754"/>
      <c r="M54" s="1584" t="s">
        <v>511</v>
      </c>
      <c r="N54" s="1584"/>
      <c r="O54" s="754"/>
      <c r="P54" s="1584" t="s">
        <v>512</v>
      </c>
      <c r="Q54" s="1584"/>
      <c r="R54" s="754"/>
      <c r="S54" s="1584" t="s">
        <v>504</v>
      </c>
      <c r="T54" s="1584"/>
      <c r="U54" s="1584"/>
      <c r="V54" s="739"/>
      <c r="W54" s="1584" t="s">
        <v>509</v>
      </c>
      <c r="X54" s="1584"/>
      <c r="Y54" s="754"/>
      <c r="Z54" s="1584" t="s">
        <v>510</v>
      </c>
      <c r="AA54" s="1584"/>
      <c r="AB54" s="754"/>
      <c r="AC54" s="1584" t="s">
        <v>511</v>
      </c>
      <c r="AD54" s="1584"/>
      <c r="AE54" s="754"/>
      <c r="AF54" s="1584" t="s">
        <v>512</v>
      </c>
      <c r="AG54" s="1584"/>
      <c r="AH54" s="599"/>
      <c r="AI54" s="1585" t="s">
        <v>508</v>
      </c>
      <c r="AJ54" s="1585"/>
      <c r="AK54" s="1585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</row>
    <row r="55" spans="1:69" s="581" customFormat="1" ht="17.100000000000001" customHeight="1">
      <c r="A55" s="558"/>
      <c r="B55" s="558"/>
      <c r="C55" s="1550" t="s">
        <v>514</v>
      </c>
      <c r="D55" s="1551"/>
      <c r="E55" s="1552"/>
      <c r="F55" s="212"/>
      <c r="G55" s="740" t="s">
        <v>520</v>
      </c>
      <c r="H55" s="740" t="s">
        <v>520</v>
      </c>
      <c r="I55" s="749"/>
      <c r="J55" s="740" t="s">
        <v>520</v>
      </c>
      <c r="K55" s="740" t="s">
        <v>520</v>
      </c>
      <c r="L55" s="749"/>
      <c r="M55" s="740" t="s">
        <v>520</v>
      </c>
      <c r="N55" s="740" t="s">
        <v>520</v>
      </c>
      <c r="O55" s="749"/>
      <c r="P55" s="740" t="s">
        <v>520</v>
      </c>
      <c r="Q55" s="740" t="s">
        <v>520</v>
      </c>
      <c r="R55" s="749"/>
      <c r="S55" s="743" t="s">
        <v>520</v>
      </c>
      <c r="T55" s="743" t="s">
        <v>520</v>
      </c>
      <c r="U55" s="743" t="s">
        <v>521</v>
      </c>
      <c r="V55" s="742"/>
      <c r="W55" s="740" t="s">
        <v>520</v>
      </c>
      <c r="X55" s="740" t="s">
        <v>520</v>
      </c>
      <c r="Y55" s="749"/>
      <c r="Z55" s="740" t="s">
        <v>520</v>
      </c>
      <c r="AA55" s="740" t="s">
        <v>520</v>
      </c>
      <c r="AB55" s="749"/>
      <c r="AC55" s="740" t="s">
        <v>520</v>
      </c>
      <c r="AD55" s="740" t="s">
        <v>520</v>
      </c>
      <c r="AE55" s="749"/>
      <c r="AF55" s="740" t="s">
        <v>520</v>
      </c>
      <c r="AG55" s="740" t="s">
        <v>520</v>
      </c>
      <c r="AH55" s="89"/>
      <c r="AI55" s="630" t="s">
        <v>520</v>
      </c>
      <c r="AJ55" s="630" t="s">
        <v>520</v>
      </c>
      <c r="AK55" s="630" t="s">
        <v>521</v>
      </c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</row>
    <row r="56" spans="1:69" s="581" customFormat="1" ht="17.100000000000001" customHeight="1">
      <c r="A56" s="558"/>
      <c r="B56" s="558"/>
      <c r="C56" s="1553"/>
      <c r="D56" s="1554"/>
      <c r="E56" s="1555"/>
      <c r="F56" s="213"/>
      <c r="G56" s="744" t="s">
        <v>522</v>
      </c>
      <c r="H56" s="744" t="s">
        <v>523</v>
      </c>
      <c r="I56" s="749"/>
      <c r="J56" s="744" t="s">
        <v>522</v>
      </c>
      <c r="K56" s="744" t="s">
        <v>523</v>
      </c>
      <c r="L56" s="749"/>
      <c r="M56" s="744" t="s">
        <v>522</v>
      </c>
      <c r="N56" s="744" t="s">
        <v>523</v>
      </c>
      <c r="O56" s="749"/>
      <c r="P56" s="744" t="s">
        <v>522</v>
      </c>
      <c r="Q56" s="744" t="s">
        <v>523</v>
      </c>
      <c r="R56" s="756"/>
      <c r="S56" s="744" t="s">
        <v>522</v>
      </c>
      <c r="T56" s="744" t="s">
        <v>523</v>
      </c>
      <c r="U56" s="744" t="s">
        <v>524</v>
      </c>
      <c r="V56" s="742"/>
      <c r="W56" s="744" t="s">
        <v>522</v>
      </c>
      <c r="X56" s="744" t="s">
        <v>523</v>
      </c>
      <c r="Y56" s="749"/>
      <c r="Z56" s="744" t="s">
        <v>522</v>
      </c>
      <c r="AA56" s="744" t="s">
        <v>523</v>
      </c>
      <c r="AB56" s="749"/>
      <c r="AC56" s="744" t="s">
        <v>522</v>
      </c>
      <c r="AD56" s="744" t="s">
        <v>523</v>
      </c>
      <c r="AE56" s="749"/>
      <c r="AF56" s="744" t="s">
        <v>522</v>
      </c>
      <c r="AG56" s="744" t="s">
        <v>523</v>
      </c>
      <c r="AH56" s="89"/>
      <c r="AI56" s="600" t="s">
        <v>522</v>
      </c>
      <c r="AJ56" s="600" t="s">
        <v>523</v>
      </c>
      <c r="AK56" s="600" t="s">
        <v>524</v>
      </c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</row>
    <row r="57" spans="1:69" s="581" customFormat="1" ht="17.100000000000001" customHeight="1">
      <c r="A57" s="558"/>
      <c r="B57" s="558"/>
      <c r="C57" s="618" t="s">
        <v>135</v>
      </c>
      <c r="D57" s="619"/>
      <c r="E57" s="620"/>
      <c r="F57" s="541"/>
      <c r="G57" s="757"/>
      <c r="H57" s="753"/>
      <c r="I57" s="753"/>
      <c r="J57" s="757"/>
      <c r="K57" s="753"/>
      <c r="L57" s="753"/>
      <c r="M57" s="757"/>
      <c r="N57" s="753"/>
      <c r="O57" s="753"/>
      <c r="P57" s="757"/>
      <c r="Q57" s="753"/>
      <c r="R57" s="753"/>
      <c r="S57" s="757"/>
      <c r="T57" s="753"/>
      <c r="U57" s="753"/>
      <c r="V57" s="753"/>
      <c r="W57" s="757"/>
      <c r="X57" s="753"/>
      <c r="Y57" s="753"/>
      <c r="Z57" s="757"/>
      <c r="AA57" s="753"/>
      <c r="AB57" s="753"/>
      <c r="AC57" s="757"/>
      <c r="AD57" s="753"/>
      <c r="AE57" s="753"/>
      <c r="AF57" s="757"/>
      <c r="AG57" s="753"/>
      <c r="AH57" s="541"/>
      <c r="AI57" s="619"/>
      <c r="AJ57" s="541"/>
      <c r="AK57" s="541"/>
      <c r="AL57" s="541"/>
      <c r="AM57" s="541"/>
      <c r="AN57" s="541"/>
      <c r="AO57" s="541"/>
      <c r="AP57" s="541"/>
      <c r="AQ57" s="541"/>
      <c r="AR57" s="541"/>
      <c r="AS57" s="541"/>
      <c r="AT57" s="541"/>
      <c r="AU57" s="541"/>
      <c r="AV57" s="541"/>
      <c r="AW57" s="541"/>
      <c r="AX57" s="541"/>
      <c r="AY57" s="541"/>
      <c r="AZ57" s="541"/>
      <c r="BA57" s="541"/>
      <c r="BB57" s="541"/>
      <c r="BC57" s="541"/>
      <c r="BD57" s="541"/>
      <c r="BE57" s="541"/>
      <c r="BF57" s="541"/>
      <c r="BG57" s="541"/>
      <c r="BH57" s="541"/>
      <c r="BI57" s="541"/>
      <c r="BJ57" s="541"/>
      <c r="BK57" s="541"/>
      <c r="BL57" s="541"/>
      <c r="BM57" s="541"/>
      <c r="BN57" s="541"/>
      <c r="BO57" s="541"/>
      <c r="BP57" s="541"/>
      <c r="BQ57" s="541"/>
    </row>
    <row r="58" spans="1:69" s="598" customFormat="1" ht="17.100000000000001" customHeight="1">
      <c r="A58" s="597"/>
      <c r="B58" s="597"/>
      <c r="C58" s="1598" t="s">
        <v>515</v>
      </c>
      <c r="D58" s="1559" t="s">
        <v>148</v>
      </c>
      <c r="E58" s="1560"/>
      <c r="F58" s="106"/>
      <c r="G58" s="745"/>
      <c r="H58" s="745"/>
      <c r="I58" s="751"/>
      <c r="J58" s="745"/>
      <c r="K58" s="745"/>
      <c r="L58" s="751"/>
      <c r="M58" s="745"/>
      <c r="N58" s="745"/>
      <c r="O58" s="751"/>
      <c r="P58" s="745"/>
      <c r="Q58" s="745"/>
      <c r="R58" s="752"/>
      <c r="S58" s="745"/>
      <c r="T58" s="745"/>
      <c r="U58" s="745"/>
      <c r="V58" s="751"/>
      <c r="W58" s="745"/>
      <c r="X58" s="745"/>
      <c r="Y58" s="751"/>
      <c r="Z58" s="745"/>
      <c r="AA58" s="745"/>
      <c r="AB58" s="751"/>
      <c r="AC58" s="745"/>
      <c r="AD58" s="745"/>
      <c r="AE58" s="751"/>
      <c r="AF58" s="745"/>
      <c r="AG58" s="745"/>
      <c r="AH58" s="614"/>
      <c r="AI58" s="631"/>
      <c r="AJ58" s="631"/>
      <c r="AK58" s="631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</row>
    <row r="59" spans="1:69" s="598" customFormat="1" ht="17.100000000000001" customHeight="1">
      <c r="A59" s="597"/>
      <c r="B59" s="597"/>
      <c r="C59" s="1599"/>
      <c r="D59" s="1559" t="s">
        <v>254</v>
      </c>
      <c r="E59" s="1560"/>
      <c r="F59" s="106"/>
      <c r="G59" s="745"/>
      <c r="H59" s="745"/>
      <c r="I59" s="751"/>
      <c r="J59" s="745"/>
      <c r="K59" s="745"/>
      <c r="L59" s="751"/>
      <c r="M59" s="745"/>
      <c r="N59" s="745"/>
      <c r="O59" s="751"/>
      <c r="P59" s="745"/>
      <c r="Q59" s="745"/>
      <c r="R59" s="752"/>
      <c r="S59" s="745"/>
      <c r="T59" s="745"/>
      <c r="U59" s="745"/>
      <c r="V59" s="751"/>
      <c r="W59" s="745"/>
      <c r="X59" s="745"/>
      <c r="Y59" s="751"/>
      <c r="Z59" s="745"/>
      <c r="AA59" s="745"/>
      <c r="AB59" s="751"/>
      <c r="AC59" s="745"/>
      <c r="AD59" s="745"/>
      <c r="AE59" s="751"/>
      <c r="AF59" s="745"/>
      <c r="AG59" s="745"/>
      <c r="AH59" s="614"/>
      <c r="AI59" s="631"/>
      <c r="AJ59" s="631"/>
      <c r="AK59" s="631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</row>
    <row r="60" spans="1:69" s="598" customFormat="1" ht="17.100000000000001" customHeight="1">
      <c r="A60" s="597"/>
      <c r="B60" s="597"/>
      <c r="C60" s="1599"/>
      <c r="D60" s="1559" t="s">
        <v>149</v>
      </c>
      <c r="E60" s="1601"/>
      <c r="F60" s="106"/>
      <c r="G60" s="745"/>
      <c r="H60" s="745"/>
      <c r="I60" s="751"/>
      <c r="J60" s="745"/>
      <c r="K60" s="745"/>
      <c r="L60" s="751"/>
      <c r="M60" s="745"/>
      <c r="N60" s="745"/>
      <c r="O60" s="751"/>
      <c r="P60" s="745"/>
      <c r="Q60" s="745"/>
      <c r="R60" s="752"/>
      <c r="S60" s="745"/>
      <c r="T60" s="745"/>
      <c r="U60" s="745"/>
      <c r="V60" s="751"/>
      <c r="W60" s="745"/>
      <c r="X60" s="745"/>
      <c r="Y60" s="751"/>
      <c r="Z60" s="745"/>
      <c r="AA60" s="745"/>
      <c r="AB60" s="751"/>
      <c r="AC60" s="745"/>
      <c r="AD60" s="745"/>
      <c r="AE60" s="751"/>
      <c r="AF60" s="745"/>
      <c r="AG60" s="745"/>
      <c r="AH60" s="614"/>
      <c r="AI60" s="631"/>
      <c r="AJ60" s="631"/>
      <c r="AK60" s="631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</row>
    <row r="61" spans="1:69" s="598" customFormat="1" ht="17.100000000000001" customHeight="1">
      <c r="A61" s="597"/>
      <c r="B61" s="597"/>
      <c r="C61" s="1599"/>
      <c r="D61" s="1559" t="s">
        <v>255</v>
      </c>
      <c r="E61" s="1560"/>
      <c r="F61" s="106"/>
      <c r="G61" s="745"/>
      <c r="H61" s="745"/>
      <c r="I61" s="751"/>
      <c r="J61" s="745"/>
      <c r="K61" s="745"/>
      <c r="L61" s="751"/>
      <c r="M61" s="745"/>
      <c r="N61" s="745"/>
      <c r="O61" s="751"/>
      <c r="P61" s="745"/>
      <c r="Q61" s="745"/>
      <c r="R61" s="752"/>
      <c r="S61" s="745"/>
      <c r="T61" s="745"/>
      <c r="U61" s="745"/>
      <c r="V61" s="751"/>
      <c r="W61" s="745"/>
      <c r="X61" s="745"/>
      <c r="Y61" s="751"/>
      <c r="Z61" s="745"/>
      <c r="AA61" s="745"/>
      <c r="AB61" s="751"/>
      <c r="AC61" s="745"/>
      <c r="AD61" s="745"/>
      <c r="AE61" s="751"/>
      <c r="AF61" s="745"/>
      <c r="AG61" s="745"/>
      <c r="AH61" s="614"/>
      <c r="AI61" s="631"/>
      <c r="AJ61" s="631"/>
      <c r="AK61" s="631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</row>
    <row r="62" spans="1:69" s="598" customFormat="1" ht="17.100000000000001" customHeight="1">
      <c r="A62" s="597"/>
      <c r="B62" s="597"/>
      <c r="C62" s="1599"/>
      <c r="D62" s="1559" t="s">
        <v>256</v>
      </c>
      <c r="E62" s="1560"/>
      <c r="F62" s="106"/>
      <c r="G62" s="745"/>
      <c r="H62" s="745"/>
      <c r="I62" s="751"/>
      <c r="J62" s="745"/>
      <c r="K62" s="745"/>
      <c r="L62" s="751"/>
      <c r="M62" s="745"/>
      <c r="N62" s="745"/>
      <c r="O62" s="751"/>
      <c r="P62" s="745"/>
      <c r="Q62" s="745"/>
      <c r="R62" s="752"/>
      <c r="S62" s="745"/>
      <c r="T62" s="745"/>
      <c r="U62" s="745"/>
      <c r="V62" s="751"/>
      <c r="W62" s="745"/>
      <c r="X62" s="745"/>
      <c r="Y62" s="751"/>
      <c r="Z62" s="745"/>
      <c r="AA62" s="745"/>
      <c r="AB62" s="751"/>
      <c r="AC62" s="745"/>
      <c r="AD62" s="745"/>
      <c r="AE62" s="751"/>
      <c r="AF62" s="745"/>
      <c r="AG62" s="745"/>
      <c r="AH62" s="614"/>
      <c r="AI62" s="631"/>
      <c r="AJ62" s="631"/>
      <c r="AK62" s="631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</row>
    <row r="63" spans="1:69" s="598" customFormat="1" ht="17.100000000000001" customHeight="1">
      <c r="A63" s="597"/>
      <c r="B63" s="597"/>
      <c r="C63" s="1599"/>
      <c r="D63" s="1559" t="s">
        <v>150</v>
      </c>
      <c r="E63" s="1560"/>
      <c r="F63" s="106"/>
      <c r="G63" s="745"/>
      <c r="H63" s="745"/>
      <c r="I63" s="751"/>
      <c r="J63" s="745"/>
      <c r="K63" s="745"/>
      <c r="L63" s="751"/>
      <c r="M63" s="745"/>
      <c r="N63" s="745"/>
      <c r="O63" s="751"/>
      <c r="P63" s="745"/>
      <c r="Q63" s="745"/>
      <c r="R63" s="752"/>
      <c r="S63" s="745"/>
      <c r="T63" s="745"/>
      <c r="U63" s="745"/>
      <c r="V63" s="751"/>
      <c r="W63" s="745"/>
      <c r="X63" s="745"/>
      <c r="Y63" s="751"/>
      <c r="Z63" s="745"/>
      <c r="AA63" s="745"/>
      <c r="AB63" s="751"/>
      <c r="AC63" s="745"/>
      <c r="AD63" s="745"/>
      <c r="AE63" s="751"/>
      <c r="AF63" s="745"/>
      <c r="AG63" s="745"/>
      <c r="AH63" s="614"/>
      <c r="AI63" s="631"/>
      <c r="AJ63" s="631"/>
      <c r="AK63" s="631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</row>
    <row r="64" spans="1:69" s="598" customFormat="1" ht="17.100000000000001" customHeight="1">
      <c r="A64" s="597"/>
      <c r="B64" s="597"/>
      <c r="C64" s="1599"/>
      <c r="D64" s="1559" t="s">
        <v>151</v>
      </c>
      <c r="E64" s="1560"/>
      <c r="F64" s="106"/>
      <c r="G64" s="745"/>
      <c r="H64" s="745"/>
      <c r="I64" s="751"/>
      <c r="J64" s="745"/>
      <c r="K64" s="745"/>
      <c r="L64" s="751"/>
      <c r="M64" s="745"/>
      <c r="N64" s="745"/>
      <c r="O64" s="751"/>
      <c r="P64" s="745"/>
      <c r="Q64" s="745"/>
      <c r="R64" s="752"/>
      <c r="S64" s="745"/>
      <c r="T64" s="745"/>
      <c r="U64" s="745"/>
      <c r="V64" s="751"/>
      <c r="W64" s="745"/>
      <c r="X64" s="745"/>
      <c r="Y64" s="751"/>
      <c r="Z64" s="745"/>
      <c r="AA64" s="745"/>
      <c r="AB64" s="751"/>
      <c r="AC64" s="745"/>
      <c r="AD64" s="745"/>
      <c r="AE64" s="751"/>
      <c r="AF64" s="745"/>
      <c r="AG64" s="745"/>
      <c r="AH64" s="614"/>
      <c r="AI64" s="631"/>
      <c r="AJ64" s="631"/>
      <c r="AK64" s="631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</row>
    <row r="65" spans="1:69" s="598" customFormat="1" ht="17.100000000000001" customHeight="1">
      <c r="A65" s="597"/>
      <c r="B65" s="597"/>
      <c r="C65" s="1599"/>
      <c r="D65" s="1559" t="s">
        <v>152</v>
      </c>
      <c r="E65" s="1560"/>
      <c r="F65" s="106"/>
      <c r="G65" s="745"/>
      <c r="H65" s="745"/>
      <c r="I65" s="751"/>
      <c r="J65" s="745"/>
      <c r="K65" s="745"/>
      <c r="L65" s="751"/>
      <c r="M65" s="745"/>
      <c r="N65" s="745"/>
      <c r="O65" s="751"/>
      <c r="P65" s="745"/>
      <c r="Q65" s="745"/>
      <c r="R65" s="752"/>
      <c r="S65" s="745"/>
      <c r="T65" s="745"/>
      <c r="U65" s="745"/>
      <c r="V65" s="751"/>
      <c r="W65" s="745"/>
      <c r="X65" s="745"/>
      <c r="Y65" s="751"/>
      <c r="Z65" s="745"/>
      <c r="AA65" s="745"/>
      <c r="AB65" s="751"/>
      <c r="AC65" s="745"/>
      <c r="AD65" s="745"/>
      <c r="AE65" s="751"/>
      <c r="AF65" s="745"/>
      <c r="AG65" s="745"/>
      <c r="AH65" s="614"/>
      <c r="AI65" s="631"/>
      <c r="AJ65" s="631"/>
      <c r="AK65" s="631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</row>
    <row r="66" spans="1:69" s="598" customFormat="1" ht="17.100000000000001" customHeight="1">
      <c r="A66" s="597"/>
      <c r="B66" s="597"/>
      <c r="C66" s="1599"/>
      <c r="D66" s="1559" t="s">
        <v>153</v>
      </c>
      <c r="E66" s="1560"/>
      <c r="F66" s="106"/>
      <c r="G66" s="745"/>
      <c r="H66" s="745"/>
      <c r="I66" s="751"/>
      <c r="J66" s="745"/>
      <c r="K66" s="745"/>
      <c r="L66" s="751"/>
      <c r="M66" s="745"/>
      <c r="N66" s="745"/>
      <c r="O66" s="751"/>
      <c r="P66" s="745"/>
      <c r="Q66" s="745"/>
      <c r="R66" s="752"/>
      <c r="S66" s="745"/>
      <c r="T66" s="745"/>
      <c r="U66" s="745"/>
      <c r="V66" s="751"/>
      <c r="W66" s="745"/>
      <c r="X66" s="745"/>
      <c r="Y66" s="751"/>
      <c r="Z66" s="745"/>
      <c r="AA66" s="745"/>
      <c r="AB66" s="751"/>
      <c r="AC66" s="745"/>
      <c r="AD66" s="745"/>
      <c r="AE66" s="751"/>
      <c r="AF66" s="745"/>
      <c r="AG66" s="745"/>
      <c r="AH66" s="614"/>
      <c r="AI66" s="631"/>
      <c r="AJ66" s="631"/>
      <c r="AK66" s="631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</row>
    <row r="67" spans="1:69" s="598" customFormat="1" ht="17.100000000000001" customHeight="1">
      <c r="A67" s="597"/>
      <c r="B67" s="597"/>
      <c r="C67" s="1600"/>
      <c r="D67" s="1559" t="s">
        <v>154</v>
      </c>
      <c r="E67" s="1560"/>
      <c r="F67" s="106"/>
      <c r="G67" s="745"/>
      <c r="H67" s="745"/>
      <c r="I67" s="751"/>
      <c r="J67" s="745"/>
      <c r="K67" s="745"/>
      <c r="L67" s="751"/>
      <c r="M67" s="745"/>
      <c r="N67" s="745"/>
      <c r="O67" s="751"/>
      <c r="P67" s="745"/>
      <c r="Q67" s="745"/>
      <c r="R67" s="752"/>
      <c r="S67" s="745"/>
      <c r="T67" s="745"/>
      <c r="U67" s="745"/>
      <c r="V67" s="751"/>
      <c r="W67" s="745"/>
      <c r="X67" s="745"/>
      <c r="Y67" s="751"/>
      <c r="Z67" s="745"/>
      <c r="AA67" s="745"/>
      <c r="AB67" s="751"/>
      <c r="AC67" s="745"/>
      <c r="AD67" s="745"/>
      <c r="AE67" s="751"/>
      <c r="AF67" s="745"/>
      <c r="AG67" s="745"/>
      <c r="AH67" s="614"/>
      <c r="AI67" s="631"/>
      <c r="AJ67" s="631"/>
      <c r="AK67" s="631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</row>
    <row r="68" spans="1:69" s="598" customFormat="1" ht="17.100000000000001" customHeight="1">
      <c r="A68" s="597"/>
      <c r="B68" s="597"/>
      <c r="C68" s="1602" t="s">
        <v>155</v>
      </c>
      <c r="D68" s="1559" t="s">
        <v>148</v>
      </c>
      <c r="E68" s="1560"/>
      <c r="F68" s="106"/>
      <c r="G68" s="745"/>
      <c r="H68" s="745"/>
      <c r="I68" s="751"/>
      <c r="J68" s="745"/>
      <c r="K68" s="745"/>
      <c r="L68" s="751"/>
      <c r="M68" s="745"/>
      <c r="N68" s="745"/>
      <c r="O68" s="751"/>
      <c r="P68" s="745"/>
      <c r="Q68" s="745"/>
      <c r="R68" s="752"/>
      <c r="S68" s="745"/>
      <c r="T68" s="745"/>
      <c r="U68" s="745"/>
      <c r="V68" s="751"/>
      <c r="W68" s="745"/>
      <c r="X68" s="745"/>
      <c r="Y68" s="751"/>
      <c r="Z68" s="745"/>
      <c r="AA68" s="745"/>
      <c r="AB68" s="751"/>
      <c r="AC68" s="745"/>
      <c r="AD68" s="745"/>
      <c r="AE68" s="751"/>
      <c r="AF68" s="745"/>
      <c r="AG68" s="745"/>
      <c r="AH68" s="614"/>
      <c r="AI68" s="631"/>
      <c r="AJ68" s="631"/>
      <c r="AK68" s="631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</row>
    <row r="69" spans="1:69" s="598" customFormat="1" ht="17.100000000000001" customHeight="1">
      <c r="A69" s="597"/>
      <c r="B69" s="597"/>
      <c r="C69" s="1603"/>
      <c r="D69" s="1559" t="s">
        <v>254</v>
      </c>
      <c r="E69" s="1560"/>
      <c r="F69" s="106"/>
      <c r="G69" s="745"/>
      <c r="H69" s="745"/>
      <c r="I69" s="751"/>
      <c r="J69" s="745"/>
      <c r="K69" s="745"/>
      <c r="L69" s="751"/>
      <c r="M69" s="745"/>
      <c r="N69" s="745"/>
      <c r="O69" s="751"/>
      <c r="P69" s="745"/>
      <c r="Q69" s="745"/>
      <c r="R69" s="752"/>
      <c r="S69" s="745"/>
      <c r="T69" s="745"/>
      <c r="U69" s="745"/>
      <c r="V69" s="751"/>
      <c r="W69" s="745"/>
      <c r="X69" s="745"/>
      <c r="Y69" s="751"/>
      <c r="Z69" s="745"/>
      <c r="AA69" s="745"/>
      <c r="AB69" s="751"/>
      <c r="AC69" s="745"/>
      <c r="AD69" s="745"/>
      <c r="AE69" s="751"/>
      <c r="AF69" s="745"/>
      <c r="AG69" s="745"/>
      <c r="AH69" s="614"/>
      <c r="AI69" s="631"/>
      <c r="AJ69" s="631"/>
      <c r="AK69" s="631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</row>
    <row r="70" spans="1:69" s="598" customFormat="1" ht="17.100000000000001" customHeight="1">
      <c r="A70" s="597"/>
      <c r="B70" s="597"/>
      <c r="C70" s="1603"/>
      <c r="D70" s="1559" t="s">
        <v>149</v>
      </c>
      <c r="E70" s="1560"/>
      <c r="F70" s="106"/>
      <c r="G70" s="745"/>
      <c r="H70" s="745"/>
      <c r="I70" s="751"/>
      <c r="J70" s="745"/>
      <c r="K70" s="745"/>
      <c r="L70" s="751"/>
      <c r="M70" s="745"/>
      <c r="N70" s="745"/>
      <c r="O70" s="751"/>
      <c r="P70" s="745"/>
      <c r="Q70" s="745"/>
      <c r="R70" s="752"/>
      <c r="S70" s="745"/>
      <c r="T70" s="745"/>
      <c r="U70" s="745"/>
      <c r="V70" s="751"/>
      <c r="W70" s="745"/>
      <c r="X70" s="745"/>
      <c r="Y70" s="751"/>
      <c r="Z70" s="745"/>
      <c r="AA70" s="745"/>
      <c r="AB70" s="751"/>
      <c r="AC70" s="745"/>
      <c r="AD70" s="745"/>
      <c r="AE70" s="751"/>
      <c r="AF70" s="745"/>
      <c r="AG70" s="745"/>
      <c r="AH70" s="614"/>
      <c r="AI70" s="631"/>
      <c r="AJ70" s="631"/>
      <c r="AK70" s="631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</row>
    <row r="71" spans="1:69" s="598" customFormat="1" ht="17.100000000000001" customHeight="1">
      <c r="A71" s="597"/>
      <c r="B71" s="597"/>
      <c r="C71" s="1603"/>
      <c r="D71" s="1559" t="s">
        <v>255</v>
      </c>
      <c r="E71" s="1560"/>
      <c r="F71" s="106"/>
      <c r="G71" s="745"/>
      <c r="H71" s="745"/>
      <c r="I71" s="751"/>
      <c r="J71" s="745"/>
      <c r="K71" s="745"/>
      <c r="L71" s="751"/>
      <c r="M71" s="745"/>
      <c r="N71" s="745"/>
      <c r="O71" s="751"/>
      <c r="P71" s="745"/>
      <c r="Q71" s="745"/>
      <c r="R71" s="752"/>
      <c r="S71" s="745"/>
      <c r="T71" s="745"/>
      <c r="U71" s="745"/>
      <c r="V71" s="751"/>
      <c r="W71" s="745"/>
      <c r="X71" s="745"/>
      <c r="Y71" s="751"/>
      <c r="Z71" s="745"/>
      <c r="AA71" s="745"/>
      <c r="AB71" s="751"/>
      <c r="AC71" s="745"/>
      <c r="AD71" s="745"/>
      <c r="AE71" s="751"/>
      <c r="AF71" s="745"/>
      <c r="AG71" s="745"/>
      <c r="AH71" s="614"/>
      <c r="AI71" s="631"/>
      <c r="AJ71" s="631"/>
      <c r="AK71" s="631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</row>
    <row r="72" spans="1:69" s="598" customFormat="1" ht="17.100000000000001" customHeight="1">
      <c r="A72" s="597"/>
      <c r="B72" s="597"/>
      <c r="C72" s="1603"/>
      <c r="D72" s="1559" t="s">
        <v>256</v>
      </c>
      <c r="E72" s="1560"/>
      <c r="F72" s="106"/>
      <c r="G72" s="745"/>
      <c r="H72" s="745"/>
      <c r="I72" s="751"/>
      <c r="J72" s="745"/>
      <c r="K72" s="745"/>
      <c r="L72" s="751"/>
      <c r="M72" s="745"/>
      <c r="N72" s="745"/>
      <c r="O72" s="751"/>
      <c r="P72" s="745"/>
      <c r="Q72" s="745"/>
      <c r="R72" s="752"/>
      <c r="S72" s="745"/>
      <c r="T72" s="745"/>
      <c r="U72" s="745"/>
      <c r="V72" s="751"/>
      <c r="W72" s="745"/>
      <c r="X72" s="745"/>
      <c r="Y72" s="751"/>
      <c r="Z72" s="745"/>
      <c r="AA72" s="745"/>
      <c r="AB72" s="751"/>
      <c r="AC72" s="745"/>
      <c r="AD72" s="745"/>
      <c r="AE72" s="751"/>
      <c r="AF72" s="745"/>
      <c r="AG72" s="745"/>
      <c r="AH72" s="614"/>
      <c r="AI72" s="631"/>
      <c r="AJ72" s="631"/>
      <c r="AK72" s="631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</row>
    <row r="73" spans="1:69" s="598" customFormat="1" ht="17.100000000000001" customHeight="1">
      <c r="A73" s="597"/>
      <c r="B73" s="597"/>
      <c r="C73" s="1603"/>
      <c r="D73" s="1559" t="s">
        <v>150</v>
      </c>
      <c r="E73" s="1560"/>
      <c r="F73" s="106"/>
      <c r="G73" s="745"/>
      <c r="H73" s="745"/>
      <c r="I73" s="751"/>
      <c r="J73" s="745"/>
      <c r="K73" s="745"/>
      <c r="L73" s="751"/>
      <c r="M73" s="745"/>
      <c r="N73" s="745"/>
      <c r="O73" s="751"/>
      <c r="P73" s="745"/>
      <c r="Q73" s="745"/>
      <c r="R73" s="752"/>
      <c r="S73" s="745"/>
      <c r="T73" s="745"/>
      <c r="U73" s="745"/>
      <c r="V73" s="751"/>
      <c r="W73" s="745"/>
      <c r="X73" s="745"/>
      <c r="Y73" s="751"/>
      <c r="Z73" s="745"/>
      <c r="AA73" s="745"/>
      <c r="AB73" s="751"/>
      <c r="AC73" s="745"/>
      <c r="AD73" s="745"/>
      <c r="AE73" s="751"/>
      <c r="AF73" s="745"/>
      <c r="AG73" s="745"/>
      <c r="AH73" s="614"/>
      <c r="AI73" s="631"/>
      <c r="AJ73" s="631"/>
      <c r="AK73" s="631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</row>
    <row r="74" spans="1:69" s="598" customFormat="1" ht="17.100000000000001" customHeight="1">
      <c r="A74" s="597"/>
      <c r="B74" s="597"/>
      <c r="C74" s="1603"/>
      <c r="D74" s="1559" t="s">
        <v>151</v>
      </c>
      <c r="E74" s="1560"/>
      <c r="F74" s="106"/>
      <c r="G74" s="745"/>
      <c r="H74" s="745"/>
      <c r="I74" s="751"/>
      <c r="J74" s="745"/>
      <c r="K74" s="745"/>
      <c r="L74" s="751"/>
      <c r="M74" s="745"/>
      <c r="N74" s="745"/>
      <c r="O74" s="751"/>
      <c r="P74" s="745"/>
      <c r="Q74" s="745"/>
      <c r="R74" s="752"/>
      <c r="S74" s="745"/>
      <c r="T74" s="745"/>
      <c r="U74" s="745"/>
      <c r="V74" s="751"/>
      <c r="W74" s="745"/>
      <c r="X74" s="745"/>
      <c r="Y74" s="751"/>
      <c r="Z74" s="745"/>
      <c r="AA74" s="745"/>
      <c r="AB74" s="751"/>
      <c r="AC74" s="745"/>
      <c r="AD74" s="745"/>
      <c r="AE74" s="751"/>
      <c r="AF74" s="745"/>
      <c r="AG74" s="745"/>
      <c r="AH74" s="614"/>
      <c r="AI74" s="631"/>
      <c r="AJ74" s="631"/>
      <c r="AK74" s="631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</row>
    <row r="75" spans="1:69" s="598" customFormat="1" ht="17.100000000000001" customHeight="1">
      <c r="A75" s="597"/>
      <c r="B75" s="597"/>
      <c r="C75" s="1603"/>
      <c r="D75" s="1559" t="s">
        <v>152</v>
      </c>
      <c r="E75" s="1560"/>
      <c r="F75" s="106"/>
      <c r="G75" s="745"/>
      <c r="H75" s="745"/>
      <c r="I75" s="751"/>
      <c r="J75" s="745"/>
      <c r="K75" s="745"/>
      <c r="L75" s="751"/>
      <c r="M75" s="745"/>
      <c r="N75" s="745"/>
      <c r="O75" s="751"/>
      <c r="P75" s="745"/>
      <c r="Q75" s="745"/>
      <c r="R75" s="752"/>
      <c r="S75" s="745"/>
      <c r="T75" s="745"/>
      <c r="U75" s="745"/>
      <c r="V75" s="751"/>
      <c r="W75" s="745"/>
      <c r="X75" s="745"/>
      <c r="Y75" s="751"/>
      <c r="Z75" s="745"/>
      <c r="AA75" s="745"/>
      <c r="AB75" s="751"/>
      <c r="AC75" s="745"/>
      <c r="AD75" s="745"/>
      <c r="AE75" s="751"/>
      <c r="AF75" s="745"/>
      <c r="AG75" s="745"/>
      <c r="AH75" s="614"/>
      <c r="AI75" s="631"/>
      <c r="AJ75" s="631"/>
      <c r="AK75" s="631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</row>
    <row r="76" spans="1:69" s="598" customFormat="1" ht="17.100000000000001" customHeight="1">
      <c r="A76" s="597"/>
      <c r="B76" s="597"/>
      <c r="C76" s="1603"/>
      <c r="D76" s="1559" t="s">
        <v>153</v>
      </c>
      <c r="E76" s="1560"/>
      <c r="F76" s="106"/>
      <c r="G76" s="745"/>
      <c r="H76" s="745"/>
      <c r="I76" s="751"/>
      <c r="J76" s="745"/>
      <c r="K76" s="745"/>
      <c r="L76" s="751"/>
      <c r="M76" s="745"/>
      <c r="N76" s="745"/>
      <c r="O76" s="751"/>
      <c r="P76" s="745"/>
      <c r="Q76" s="745"/>
      <c r="R76" s="752"/>
      <c r="S76" s="745"/>
      <c r="T76" s="745"/>
      <c r="U76" s="745"/>
      <c r="V76" s="751"/>
      <c r="W76" s="745"/>
      <c r="X76" s="745"/>
      <c r="Y76" s="751"/>
      <c r="Z76" s="745"/>
      <c r="AA76" s="745"/>
      <c r="AB76" s="751"/>
      <c r="AC76" s="745"/>
      <c r="AD76" s="745"/>
      <c r="AE76" s="751"/>
      <c r="AF76" s="745"/>
      <c r="AG76" s="745"/>
      <c r="AH76" s="614"/>
      <c r="AI76" s="631"/>
      <c r="AJ76" s="631"/>
      <c r="AK76" s="631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</row>
    <row r="77" spans="1:69" s="598" customFormat="1" ht="17.100000000000001" customHeight="1">
      <c r="A77" s="597"/>
      <c r="B77" s="597"/>
      <c r="C77" s="1604"/>
      <c r="D77" s="1559" t="s">
        <v>154</v>
      </c>
      <c r="E77" s="1560"/>
      <c r="F77" s="106"/>
      <c r="G77" s="745"/>
      <c r="H77" s="745"/>
      <c r="I77" s="751"/>
      <c r="J77" s="745"/>
      <c r="K77" s="745"/>
      <c r="L77" s="751"/>
      <c r="M77" s="745"/>
      <c r="N77" s="745"/>
      <c r="O77" s="751"/>
      <c r="P77" s="745"/>
      <c r="Q77" s="745"/>
      <c r="R77" s="752"/>
      <c r="S77" s="745"/>
      <c r="T77" s="745"/>
      <c r="U77" s="745"/>
      <c r="V77" s="751"/>
      <c r="W77" s="745"/>
      <c r="X77" s="745"/>
      <c r="Y77" s="751"/>
      <c r="Z77" s="745"/>
      <c r="AA77" s="745"/>
      <c r="AB77" s="751"/>
      <c r="AC77" s="745"/>
      <c r="AD77" s="745"/>
      <c r="AE77" s="751"/>
      <c r="AF77" s="745"/>
      <c r="AG77" s="745"/>
      <c r="AH77" s="614"/>
      <c r="AI77" s="631"/>
      <c r="AJ77" s="631"/>
      <c r="AK77" s="631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</row>
    <row r="78" spans="1:69" s="598" customFormat="1" ht="17.100000000000001" customHeight="1">
      <c r="A78" s="597"/>
      <c r="B78" s="597"/>
      <c r="C78" s="1602" t="s">
        <v>516</v>
      </c>
      <c r="D78" s="1559" t="s">
        <v>148</v>
      </c>
      <c r="E78" s="1560"/>
      <c r="F78" s="106"/>
      <c r="G78" s="745"/>
      <c r="H78" s="745"/>
      <c r="I78" s="751"/>
      <c r="J78" s="745"/>
      <c r="K78" s="745"/>
      <c r="L78" s="751"/>
      <c r="M78" s="745"/>
      <c r="N78" s="745"/>
      <c r="O78" s="751"/>
      <c r="P78" s="745"/>
      <c r="Q78" s="745"/>
      <c r="R78" s="752"/>
      <c r="S78" s="745"/>
      <c r="T78" s="745"/>
      <c r="U78" s="745"/>
      <c r="V78" s="751"/>
      <c r="W78" s="745"/>
      <c r="X78" s="745"/>
      <c r="Y78" s="751"/>
      <c r="Z78" s="745"/>
      <c r="AA78" s="745"/>
      <c r="AB78" s="751"/>
      <c r="AC78" s="745"/>
      <c r="AD78" s="745"/>
      <c r="AE78" s="751"/>
      <c r="AF78" s="745"/>
      <c r="AG78" s="745"/>
      <c r="AH78" s="614"/>
      <c r="AI78" s="631"/>
      <c r="AJ78" s="631"/>
      <c r="AK78" s="631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</row>
    <row r="79" spans="1:69" s="598" customFormat="1" ht="17.100000000000001" customHeight="1">
      <c r="A79" s="597"/>
      <c r="B79" s="597"/>
      <c r="C79" s="1603"/>
      <c r="D79" s="1559" t="s">
        <v>254</v>
      </c>
      <c r="E79" s="1560"/>
      <c r="F79" s="106"/>
      <c r="G79" s="745"/>
      <c r="H79" s="745"/>
      <c r="I79" s="751"/>
      <c r="J79" s="745"/>
      <c r="K79" s="745"/>
      <c r="L79" s="751"/>
      <c r="M79" s="745"/>
      <c r="N79" s="745"/>
      <c r="O79" s="751"/>
      <c r="P79" s="745"/>
      <c r="Q79" s="745"/>
      <c r="R79" s="752"/>
      <c r="S79" s="745"/>
      <c r="T79" s="745"/>
      <c r="U79" s="745"/>
      <c r="V79" s="751"/>
      <c r="W79" s="745"/>
      <c r="X79" s="745"/>
      <c r="Y79" s="751"/>
      <c r="Z79" s="745"/>
      <c r="AA79" s="745"/>
      <c r="AB79" s="751"/>
      <c r="AC79" s="745"/>
      <c r="AD79" s="745"/>
      <c r="AE79" s="751"/>
      <c r="AF79" s="745"/>
      <c r="AG79" s="745"/>
      <c r="AH79" s="614"/>
      <c r="AI79" s="631"/>
      <c r="AJ79" s="631"/>
      <c r="AK79" s="631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</row>
    <row r="80" spans="1:69" s="598" customFormat="1" ht="17.100000000000001" customHeight="1">
      <c r="A80" s="597"/>
      <c r="B80" s="597"/>
      <c r="C80" s="1603"/>
      <c r="D80" s="1559" t="s">
        <v>149</v>
      </c>
      <c r="E80" s="1560"/>
      <c r="F80" s="106"/>
      <c r="G80" s="745"/>
      <c r="H80" s="745"/>
      <c r="I80" s="751"/>
      <c r="J80" s="745"/>
      <c r="K80" s="745"/>
      <c r="L80" s="751"/>
      <c r="M80" s="745"/>
      <c r="N80" s="745"/>
      <c r="O80" s="751"/>
      <c r="P80" s="745"/>
      <c r="Q80" s="745"/>
      <c r="R80" s="752"/>
      <c r="S80" s="745"/>
      <c r="T80" s="745"/>
      <c r="U80" s="745"/>
      <c r="V80" s="751"/>
      <c r="W80" s="745"/>
      <c r="X80" s="745"/>
      <c r="Y80" s="751"/>
      <c r="Z80" s="745"/>
      <c r="AA80" s="745"/>
      <c r="AB80" s="751"/>
      <c r="AC80" s="745"/>
      <c r="AD80" s="745"/>
      <c r="AE80" s="751"/>
      <c r="AF80" s="745"/>
      <c r="AG80" s="745"/>
      <c r="AH80" s="614"/>
      <c r="AI80" s="631"/>
      <c r="AJ80" s="631"/>
      <c r="AK80" s="631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</row>
    <row r="81" spans="1:69" s="598" customFormat="1" ht="17.100000000000001" customHeight="1">
      <c r="A81" s="597"/>
      <c r="B81" s="597"/>
      <c r="C81" s="1603"/>
      <c r="D81" s="1559" t="s">
        <v>255</v>
      </c>
      <c r="E81" s="1560"/>
      <c r="F81" s="106"/>
      <c r="G81" s="745"/>
      <c r="H81" s="745"/>
      <c r="I81" s="751"/>
      <c r="J81" s="745"/>
      <c r="K81" s="745"/>
      <c r="L81" s="751"/>
      <c r="M81" s="745"/>
      <c r="N81" s="745"/>
      <c r="O81" s="751"/>
      <c r="P81" s="745"/>
      <c r="Q81" s="745"/>
      <c r="R81" s="752"/>
      <c r="S81" s="745"/>
      <c r="T81" s="745"/>
      <c r="U81" s="745"/>
      <c r="V81" s="751"/>
      <c r="W81" s="745"/>
      <c r="X81" s="745"/>
      <c r="Y81" s="751"/>
      <c r="Z81" s="745"/>
      <c r="AA81" s="745"/>
      <c r="AB81" s="751"/>
      <c r="AC81" s="745"/>
      <c r="AD81" s="745"/>
      <c r="AE81" s="751"/>
      <c r="AF81" s="745"/>
      <c r="AG81" s="745"/>
      <c r="AH81" s="614"/>
      <c r="AI81" s="631"/>
      <c r="AJ81" s="631"/>
      <c r="AK81" s="631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</row>
    <row r="82" spans="1:69" s="598" customFormat="1" ht="17.100000000000001" customHeight="1">
      <c r="A82" s="597"/>
      <c r="B82" s="597"/>
      <c r="C82" s="1603"/>
      <c r="D82" s="1559" t="s">
        <v>256</v>
      </c>
      <c r="E82" s="1560"/>
      <c r="F82" s="106"/>
      <c r="G82" s="745"/>
      <c r="H82" s="745"/>
      <c r="I82" s="751"/>
      <c r="J82" s="745"/>
      <c r="K82" s="745"/>
      <c r="L82" s="751"/>
      <c r="M82" s="745"/>
      <c r="N82" s="745"/>
      <c r="O82" s="751"/>
      <c r="P82" s="745"/>
      <c r="Q82" s="745"/>
      <c r="R82" s="752"/>
      <c r="S82" s="745"/>
      <c r="T82" s="745"/>
      <c r="U82" s="745"/>
      <c r="V82" s="751"/>
      <c r="W82" s="745"/>
      <c r="X82" s="745"/>
      <c r="Y82" s="751"/>
      <c r="Z82" s="745"/>
      <c r="AA82" s="745"/>
      <c r="AB82" s="751"/>
      <c r="AC82" s="745"/>
      <c r="AD82" s="745"/>
      <c r="AE82" s="751"/>
      <c r="AF82" s="745"/>
      <c r="AG82" s="745"/>
      <c r="AH82" s="614"/>
      <c r="AI82" s="631"/>
      <c r="AJ82" s="631"/>
      <c r="AK82" s="631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</row>
    <row r="83" spans="1:69" s="598" customFormat="1" ht="17.100000000000001" customHeight="1">
      <c r="A83" s="597"/>
      <c r="B83" s="597"/>
      <c r="C83" s="1603"/>
      <c r="D83" s="1559" t="s">
        <v>150</v>
      </c>
      <c r="E83" s="1560"/>
      <c r="F83" s="106"/>
      <c r="G83" s="745"/>
      <c r="H83" s="745"/>
      <c r="I83" s="751"/>
      <c r="J83" s="745"/>
      <c r="K83" s="745"/>
      <c r="L83" s="751"/>
      <c r="M83" s="745"/>
      <c r="N83" s="745"/>
      <c r="O83" s="751"/>
      <c r="P83" s="745"/>
      <c r="Q83" s="745"/>
      <c r="R83" s="752"/>
      <c r="S83" s="745"/>
      <c r="T83" s="745"/>
      <c r="U83" s="745"/>
      <c r="V83" s="751"/>
      <c r="W83" s="745"/>
      <c r="X83" s="745"/>
      <c r="Y83" s="751"/>
      <c r="Z83" s="745"/>
      <c r="AA83" s="745"/>
      <c r="AB83" s="751"/>
      <c r="AC83" s="745"/>
      <c r="AD83" s="745"/>
      <c r="AE83" s="751"/>
      <c r="AF83" s="745"/>
      <c r="AG83" s="745"/>
      <c r="AH83" s="614"/>
      <c r="AI83" s="631"/>
      <c r="AJ83" s="631"/>
      <c r="AK83" s="631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</row>
    <row r="84" spans="1:69" s="598" customFormat="1" ht="17.100000000000001" customHeight="1">
      <c r="A84" s="597"/>
      <c r="B84" s="597"/>
      <c r="C84" s="1603"/>
      <c r="D84" s="1559" t="s">
        <v>151</v>
      </c>
      <c r="E84" s="1560"/>
      <c r="F84" s="106"/>
      <c r="G84" s="745"/>
      <c r="H84" s="745"/>
      <c r="I84" s="751"/>
      <c r="J84" s="745"/>
      <c r="K84" s="745"/>
      <c r="L84" s="751"/>
      <c r="M84" s="745"/>
      <c r="N84" s="745"/>
      <c r="O84" s="751"/>
      <c r="P84" s="745"/>
      <c r="Q84" s="745"/>
      <c r="R84" s="752"/>
      <c r="S84" s="745"/>
      <c r="T84" s="745"/>
      <c r="U84" s="745"/>
      <c r="V84" s="751"/>
      <c r="W84" s="745"/>
      <c r="X84" s="745"/>
      <c r="Y84" s="751"/>
      <c r="Z84" s="745"/>
      <c r="AA84" s="745"/>
      <c r="AB84" s="751"/>
      <c r="AC84" s="745"/>
      <c r="AD84" s="745"/>
      <c r="AE84" s="751"/>
      <c r="AF84" s="745"/>
      <c r="AG84" s="745"/>
      <c r="AH84" s="614"/>
      <c r="AI84" s="631"/>
      <c r="AJ84" s="631"/>
      <c r="AK84" s="631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</row>
    <row r="85" spans="1:69" s="598" customFormat="1" ht="17.100000000000001" customHeight="1">
      <c r="A85" s="597"/>
      <c r="B85" s="597"/>
      <c r="C85" s="1603"/>
      <c r="D85" s="1559" t="s">
        <v>152</v>
      </c>
      <c r="E85" s="1560"/>
      <c r="F85" s="106"/>
      <c r="G85" s="745"/>
      <c r="H85" s="745"/>
      <c r="I85" s="751"/>
      <c r="J85" s="745"/>
      <c r="K85" s="745"/>
      <c r="L85" s="751"/>
      <c r="M85" s="745"/>
      <c r="N85" s="745"/>
      <c r="O85" s="751"/>
      <c r="P85" s="745"/>
      <c r="Q85" s="745"/>
      <c r="R85" s="752"/>
      <c r="S85" s="745"/>
      <c r="T85" s="745"/>
      <c r="U85" s="745"/>
      <c r="V85" s="751"/>
      <c r="W85" s="745"/>
      <c r="X85" s="745"/>
      <c r="Y85" s="751"/>
      <c r="Z85" s="745"/>
      <c r="AA85" s="745"/>
      <c r="AB85" s="751"/>
      <c r="AC85" s="745"/>
      <c r="AD85" s="745"/>
      <c r="AE85" s="751"/>
      <c r="AF85" s="745"/>
      <c r="AG85" s="745"/>
      <c r="AH85" s="614"/>
      <c r="AI85" s="631"/>
      <c r="AJ85" s="631"/>
      <c r="AK85" s="631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</row>
    <row r="86" spans="1:69" s="598" customFormat="1" ht="17.100000000000001" customHeight="1">
      <c r="A86" s="597"/>
      <c r="B86" s="597"/>
      <c r="C86" s="1603"/>
      <c r="D86" s="1559" t="s">
        <v>153</v>
      </c>
      <c r="E86" s="1560"/>
      <c r="F86" s="106"/>
      <c r="G86" s="745"/>
      <c r="H86" s="745"/>
      <c r="I86" s="751"/>
      <c r="J86" s="745"/>
      <c r="K86" s="745"/>
      <c r="L86" s="751"/>
      <c r="M86" s="745"/>
      <c r="N86" s="745"/>
      <c r="O86" s="751"/>
      <c r="P86" s="745"/>
      <c r="Q86" s="745"/>
      <c r="R86" s="752"/>
      <c r="S86" s="745"/>
      <c r="T86" s="745"/>
      <c r="U86" s="745"/>
      <c r="V86" s="751"/>
      <c r="W86" s="745"/>
      <c r="X86" s="745"/>
      <c r="Y86" s="751"/>
      <c r="Z86" s="745"/>
      <c r="AA86" s="745"/>
      <c r="AB86" s="751"/>
      <c r="AC86" s="745"/>
      <c r="AD86" s="745"/>
      <c r="AE86" s="751"/>
      <c r="AF86" s="745"/>
      <c r="AG86" s="745"/>
      <c r="AH86" s="614"/>
      <c r="AI86" s="631"/>
      <c r="AJ86" s="631"/>
      <c r="AK86" s="631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</row>
    <row r="87" spans="1:69" s="598" customFormat="1" ht="17.100000000000001" customHeight="1">
      <c r="A87" s="597"/>
      <c r="B87" s="597"/>
      <c r="C87" s="1604"/>
      <c r="D87" s="1559" t="s">
        <v>154</v>
      </c>
      <c r="E87" s="1560"/>
      <c r="F87" s="106"/>
      <c r="G87" s="745"/>
      <c r="H87" s="745"/>
      <c r="I87" s="751"/>
      <c r="J87" s="745"/>
      <c r="K87" s="745"/>
      <c r="L87" s="751"/>
      <c r="M87" s="745"/>
      <c r="N87" s="745"/>
      <c r="O87" s="751"/>
      <c r="P87" s="745"/>
      <c r="Q87" s="745"/>
      <c r="R87" s="752"/>
      <c r="S87" s="745"/>
      <c r="T87" s="745"/>
      <c r="U87" s="745"/>
      <c r="V87" s="751"/>
      <c r="W87" s="745"/>
      <c r="X87" s="745"/>
      <c r="Y87" s="751"/>
      <c r="Z87" s="745"/>
      <c r="AA87" s="745"/>
      <c r="AB87" s="751"/>
      <c r="AC87" s="745"/>
      <c r="AD87" s="745"/>
      <c r="AE87" s="751"/>
      <c r="AF87" s="745"/>
      <c r="AG87" s="745"/>
      <c r="AH87" s="614"/>
      <c r="AI87" s="631"/>
      <c r="AJ87" s="631"/>
      <c r="AK87" s="631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</row>
    <row r="88" spans="1:69" s="581" customFormat="1" ht="17.100000000000001" customHeight="1">
      <c r="A88" s="558"/>
      <c r="B88" s="558"/>
      <c r="C88" s="618" t="s">
        <v>292</v>
      </c>
      <c r="D88" s="619"/>
      <c r="E88" s="620"/>
      <c r="F88" s="541"/>
      <c r="G88" s="757"/>
      <c r="H88" s="753"/>
      <c r="I88" s="753"/>
      <c r="J88" s="757"/>
      <c r="K88" s="753"/>
      <c r="L88" s="753"/>
      <c r="M88" s="757"/>
      <c r="N88" s="753"/>
      <c r="O88" s="753"/>
      <c r="P88" s="757"/>
      <c r="Q88" s="753"/>
      <c r="R88" s="753"/>
      <c r="S88" s="757"/>
      <c r="T88" s="753"/>
      <c r="U88" s="753"/>
      <c r="V88" s="753"/>
      <c r="W88" s="757"/>
      <c r="X88" s="753"/>
      <c r="Y88" s="753"/>
      <c r="Z88" s="757"/>
      <c r="AA88" s="753"/>
      <c r="AB88" s="753"/>
      <c r="AC88" s="757"/>
      <c r="AD88" s="753"/>
      <c r="AE88" s="753"/>
      <c r="AF88" s="757"/>
      <c r="AG88" s="753"/>
      <c r="AH88" s="541"/>
      <c r="AI88" s="619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41"/>
      <c r="AZ88" s="541"/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541"/>
      <c r="BM88" s="541"/>
      <c r="BN88" s="541"/>
      <c r="BO88" s="541"/>
      <c r="BP88" s="541"/>
      <c r="BQ88" s="541"/>
    </row>
    <row r="89" spans="1:69" s="598" customFormat="1" ht="17.100000000000001" customHeight="1">
      <c r="A89" s="597"/>
      <c r="B89" s="597"/>
      <c r="C89" s="1595" t="s">
        <v>515</v>
      </c>
      <c r="D89" s="1559" t="s">
        <v>148</v>
      </c>
      <c r="E89" s="1560"/>
      <c r="F89" s="106"/>
      <c r="G89" s="745"/>
      <c r="H89" s="745"/>
      <c r="I89" s="751"/>
      <c r="J89" s="745"/>
      <c r="K89" s="745"/>
      <c r="L89" s="751"/>
      <c r="M89" s="745"/>
      <c r="N89" s="745"/>
      <c r="O89" s="751"/>
      <c r="P89" s="745"/>
      <c r="Q89" s="745"/>
      <c r="R89" s="752"/>
      <c r="S89" s="745"/>
      <c r="T89" s="745"/>
      <c r="U89" s="745"/>
      <c r="V89" s="751"/>
      <c r="W89" s="745"/>
      <c r="X89" s="745"/>
      <c r="Y89" s="751"/>
      <c r="Z89" s="745"/>
      <c r="AA89" s="745"/>
      <c r="AB89" s="751"/>
      <c r="AC89" s="745"/>
      <c r="AD89" s="745"/>
      <c r="AE89" s="751"/>
      <c r="AF89" s="745"/>
      <c r="AG89" s="745"/>
      <c r="AH89" s="614"/>
      <c r="AI89" s="631"/>
      <c r="AJ89" s="631"/>
      <c r="AK89" s="631"/>
      <c r="AL89" s="614"/>
      <c r="AM89" s="614"/>
      <c r="AN89" s="614"/>
      <c r="AO89" s="614"/>
      <c r="AP89" s="614"/>
      <c r="AQ89" s="614"/>
      <c r="AR89" s="614"/>
      <c r="AS89" s="614"/>
      <c r="AT89" s="614"/>
      <c r="AU89" s="614"/>
      <c r="AV89" s="614"/>
      <c r="AW89" s="614"/>
      <c r="AX89" s="614"/>
      <c r="AY89" s="614"/>
      <c r="AZ89" s="614"/>
      <c r="BA89" s="614"/>
      <c r="BB89" s="614"/>
      <c r="BC89" s="614"/>
      <c r="BD89" s="614"/>
      <c r="BE89" s="614"/>
      <c r="BF89" s="614"/>
      <c r="BG89" s="614"/>
      <c r="BH89" s="614"/>
      <c r="BI89" s="614"/>
      <c r="BJ89" s="614"/>
      <c r="BK89" s="614"/>
      <c r="BL89" s="614"/>
      <c r="BM89" s="614"/>
      <c r="BN89" s="614"/>
      <c r="BO89" s="614"/>
      <c r="BP89" s="614"/>
      <c r="BQ89" s="614"/>
    </row>
    <row r="90" spans="1:69" s="598" customFormat="1" ht="17.100000000000001" customHeight="1">
      <c r="A90" s="597"/>
      <c r="B90" s="597"/>
      <c r="C90" s="1596"/>
      <c r="D90" s="1559" t="s">
        <v>254</v>
      </c>
      <c r="E90" s="1560"/>
      <c r="F90" s="106"/>
      <c r="G90" s="745"/>
      <c r="H90" s="745"/>
      <c r="I90" s="751"/>
      <c r="J90" s="745"/>
      <c r="K90" s="745"/>
      <c r="L90" s="751"/>
      <c r="M90" s="745"/>
      <c r="N90" s="745"/>
      <c r="O90" s="751"/>
      <c r="P90" s="745"/>
      <c r="Q90" s="745"/>
      <c r="R90" s="752"/>
      <c r="S90" s="745"/>
      <c r="T90" s="745"/>
      <c r="U90" s="745"/>
      <c r="V90" s="751"/>
      <c r="W90" s="745"/>
      <c r="X90" s="745"/>
      <c r="Y90" s="751"/>
      <c r="Z90" s="745"/>
      <c r="AA90" s="745"/>
      <c r="AB90" s="751"/>
      <c r="AC90" s="745"/>
      <c r="AD90" s="745"/>
      <c r="AE90" s="751"/>
      <c r="AF90" s="745"/>
      <c r="AG90" s="745"/>
      <c r="AH90" s="614"/>
      <c r="AI90" s="631"/>
      <c r="AJ90" s="631"/>
      <c r="AK90" s="631"/>
      <c r="AL90" s="614"/>
      <c r="AM90" s="614"/>
      <c r="AN90" s="614"/>
      <c r="AO90" s="614"/>
      <c r="AP90" s="614"/>
      <c r="AQ90" s="614"/>
      <c r="AR90" s="614"/>
      <c r="AS90" s="614"/>
      <c r="AT90" s="614"/>
      <c r="AU90" s="614"/>
      <c r="AV90" s="614"/>
      <c r="AW90" s="614"/>
      <c r="AX90" s="614"/>
      <c r="AY90" s="614"/>
      <c r="AZ90" s="614"/>
      <c r="BA90" s="614"/>
      <c r="BB90" s="614"/>
      <c r="BC90" s="614"/>
      <c r="BD90" s="614"/>
      <c r="BE90" s="614"/>
      <c r="BF90" s="614"/>
      <c r="BG90" s="614"/>
      <c r="BH90" s="614"/>
      <c r="BI90" s="614"/>
      <c r="BJ90" s="614"/>
      <c r="BK90" s="614"/>
      <c r="BL90" s="614"/>
      <c r="BM90" s="614"/>
      <c r="BN90" s="614"/>
      <c r="BO90" s="614"/>
      <c r="BP90" s="614"/>
      <c r="BQ90" s="614"/>
    </row>
    <row r="91" spans="1:69" s="598" customFormat="1" ht="17.100000000000001" customHeight="1">
      <c r="A91" s="597"/>
      <c r="B91" s="597"/>
      <c r="C91" s="1596"/>
      <c r="D91" s="1559" t="s">
        <v>149</v>
      </c>
      <c r="E91" s="1560"/>
      <c r="F91" s="106"/>
      <c r="G91" s="745"/>
      <c r="H91" s="745"/>
      <c r="I91" s="751"/>
      <c r="J91" s="745"/>
      <c r="K91" s="745"/>
      <c r="L91" s="751"/>
      <c r="M91" s="745"/>
      <c r="N91" s="745"/>
      <c r="O91" s="751"/>
      <c r="P91" s="745"/>
      <c r="Q91" s="745"/>
      <c r="R91" s="752"/>
      <c r="S91" s="745"/>
      <c r="T91" s="745"/>
      <c r="U91" s="745"/>
      <c r="V91" s="751"/>
      <c r="W91" s="745"/>
      <c r="X91" s="745"/>
      <c r="Y91" s="751"/>
      <c r="Z91" s="745"/>
      <c r="AA91" s="745"/>
      <c r="AB91" s="751"/>
      <c r="AC91" s="745"/>
      <c r="AD91" s="745"/>
      <c r="AE91" s="751"/>
      <c r="AF91" s="745"/>
      <c r="AG91" s="745"/>
      <c r="AH91" s="614"/>
      <c r="AI91" s="631"/>
      <c r="AJ91" s="631"/>
      <c r="AK91" s="631"/>
      <c r="AL91" s="614"/>
      <c r="AM91" s="614"/>
      <c r="AN91" s="614"/>
      <c r="AO91" s="614"/>
      <c r="AP91" s="614"/>
      <c r="AQ91" s="614"/>
      <c r="AR91" s="614"/>
      <c r="AS91" s="614"/>
      <c r="AT91" s="614"/>
      <c r="AU91" s="614"/>
      <c r="AV91" s="614"/>
      <c r="AW91" s="614"/>
      <c r="AX91" s="614"/>
      <c r="AY91" s="614"/>
      <c r="AZ91" s="614"/>
      <c r="BA91" s="614"/>
      <c r="BB91" s="614"/>
      <c r="BC91" s="614"/>
      <c r="BD91" s="614"/>
      <c r="BE91" s="614"/>
      <c r="BF91" s="614"/>
      <c r="BG91" s="614"/>
      <c r="BH91" s="614"/>
      <c r="BI91" s="614"/>
      <c r="BJ91" s="614"/>
      <c r="BK91" s="614"/>
      <c r="BL91" s="614"/>
      <c r="BM91" s="614"/>
      <c r="BN91" s="614"/>
      <c r="BO91" s="614"/>
      <c r="BP91" s="614"/>
      <c r="BQ91" s="614"/>
    </row>
    <row r="92" spans="1:69" s="598" customFormat="1" ht="17.100000000000001" customHeight="1">
      <c r="A92" s="597"/>
      <c r="B92" s="597"/>
      <c r="C92" s="1596"/>
      <c r="D92" s="1559" t="s">
        <v>255</v>
      </c>
      <c r="E92" s="1560"/>
      <c r="F92" s="106"/>
      <c r="G92" s="745"/>
      <c r="H92" s="745"/>
      <c r="I92" s="751"/>
      <c r="J92" s="745"/>
      <c r="K92" s="745"/>
      <c r="L92" s="751"/>
      <c r="M92" s="745"/>
      <c r="N92" s="745"/>
      <c r="O92" s="751"/>
      <c r="P92" s="745"/>
      <c r="Q92" s="745"/>
      <c r="R92" s="752"/>
      <c r="S92" s="745"/>
      <c r="T92" s="745"/>
      <c r="U92" s="745"/>
      <c r="V92" s="751"/>
      <c r="W92" s="745"/>
      <c r="X92" s="745"/>
      <c r="Y92" s="751"/>
      <c r="Z92" s="745"/>
      <c r="AA92" s="745"/>
      <c r="AB92" s="751"/>
      <c r="AC92" s="745"/>
      <c r="AD92" s="745"/>
      <c r="AE92" s="751"/>
      <c r="AF92" s="745"/>
      <c r="AG92" s="745"/>
      <c r="AH92" s="614"/>
      <c r="AI92" s="631"/>
      <c r="AJ92" s="631"/>
      <c r="AK92" s="631"/>
      <c r="AL92" s="614"/>
      <c r="AM92" s="614"/>
      <c r="AN92" s="614"/>
      <c r="AO92" s="614"/>
      <c r="AP92" s="614"/>
      <c r="AQ92" s="614"/>
      <c r="AR92" s="614"/>
      <c r="AS92" s="614"/>
      <c r="AT92" s="614"/>
      <c r="AU92" s="614"/>
      <c r="AV92" s="614"/>
      <c r="AW92" s="614"/>
      <c r="AX92" s="614"/>
      <c r="AY92" s="614"/>
      <c r="AZ92" s="614"/>
      <c r="BA92" s="614"/>
      <c r="BB92" s="614"/>
      <c r="BC92" s="614"/>
      <c r="BD92" s="614"/>
      <c r="BE92" s="614"/>
      <c r="BF92" s="614"/>
      <c r="BG92" s="614"/>
      <c r="BH92" s="614"/>
      <c r="BI92" s="614"/>
      <c r="BJ92" s="614"/>
      <c r="BK92" s="614"/>
      <c r="BL92" s="614"/>
      <c r="BM92" s="614"/>
      <c r="BN92" s="614"/>
      <c r="BO92" s="614"/>
      <c r="BP92" s="614"/>
      <c r="BQ92" s="614"/>
    </row>
    <row r="93" spans="1:69" s="598" customFormat="1" ht="17.100000000000001" customHeight="1">
      <c r="A93" s="597"/>
      <c r="B93" s="597"/>
      <c r="C93" s="1596"/>
      <c r="D93" s="1559" t="s">
        <v>256</v>
      </c>
      <c r="E93" s="1560"/>
      <c r="F93" s="106"/>
      <c r="G93" s="745"/>
      <c r="H93" s="745"/>
      <c r="I93" s="751"/>
      <c r="J93" s="745"/>
      <c r="K93" s="745"/>
      <c r="L93" s="751"/>
      <c r="M93" s="745"/>
      <c r="N93" s="745"/>
      <c r="O93" s="751"/>
      <c r="P93" s="745"/>
      <c r="Q93" s="745"/>
      <c r="R93" s="752"/>
      <c r="S93" s="745"/>
      <c r="T93" s="745"/>
      <c r="U93" s="745"/>
      <c r="V93" s="751"/>
      <c r="W93" s="745"/>
      <c r="X93" s="745"/>
      <c r="Y93" s="751"/>
      <c r="Z93" s="745"/>
      <c r="AA93" s="745"/>
      <c r="AB93" s="751"/>
      <c r="AC93" s="745"/>
      <c r="AD93" s="745"/>
      <c r="AE93" s="751"/>
      <c r="AF93" s="745"/>
      <c r="AG93" s="745"/>
      <c r="AH93" s="614"/>
      <c r="AI93" s="631"/>
      <c r="AJ93" s="631"/>
      <c r="AK93" s="631"/>
      <c r="AL93" s="614"/>
      <c r="AM93" s="614"/>
      <c r="AN93" s="614"/>
      <c r="AO93" s="614"/>
      <c r="AP93" s="614"/>
      <c r="AQ93" s="614"/>
      <c r="AR93" s="614"/>
      <c r="AS93" s="614"/>
      <c r="AT93" s="614"/>
      <c r="AU93" s="614"/>
      <c r="AV93" s="614"/>
      <c r="AW93" s="614"/>
      <c r="AX93" s="614"/>
      <c r="AY93" s="614"/>
      <c r="AZ93" s="614"/>
      <c r="BA93" s="614"/>
      <c r="BB93" s="614"/>
      <c r="BC93" s="614"/>
      <c r="BD93" s="614"/>
      <c r="BE93" s="614"/>
      <c r="BF93" s="614"/>
      <c r="BG93" s="614"/>
      <c r="BH93" s="614"/>
      <c r="BI93" s="614"/>
      <c r="BJ93" s="614"/>
      <c r="BK93" s="614"/>
      <c r="BL93" s="614"/>
      <c r="BM93" s="614"/>
      <c r="BN93" s="614"/>
      <c r="BO93" s="614"/>
      <c r="BP93" s="614"/>
      <c r="BQ93" s="614"/>
    </row>
    <row r="94" spans="1:69" s="598" customFormat="1" ht="17.100000000000001" customHeight="1">
      <c r="A94" s="597"/>
      <c r="B94" s="597"/>
      <c r="C94" s="1596"/>
      <c r="D94" s="1559" t="s">
        <v>150</v>
      </c>
      <c r="E94" s="1560"/>
      <c r="F94" s="106"/>
      <c r="G94" s="745"/>
      <c r="H94" s="745"/>
      <c r="I94" s="751"/>
      <c r="J94" s="745"/>
      <c r="K94" s="745"/>
      <c r="L94" s="751"/>
      <c r="M94" s="745"/>
      <c r="N94" s="745"/>
      <c r="O94" s="751"/>
      <c r="P94" s="745"/>
      <c r="Q94" s="745"/>
      <c r="R94" s="752"/>
      <c r="S94" s="745"/>
      <c r="T94" s="745"/>
      <c r="U94" s="745"/>
      <c r="V94" s="751"/>
      <c r="W94" s="745"/>
      <c r="X94" s="745"/>
      <c r="Y94" s="751"/>
      <c r="Z94" s="745"/>
      <c r="AA94" s="745"/>
      <c r="AB94" s="751"/>
      <c r="AC94" s="745"/>
      <c r="AD94" s="745"/>
      <c r="AE94" s="751"/>
      <c r="AF94" s="745"/>
      <c r="AG94" s="745"/>
      <c r="AH94" s="614"/>
      <c r="AI94" s="631"/>
      <c r="AJ94" s="631"/>
      <c r="AK94" s="631"/>
      <c r="AL94" s="614"/>
      <c r="AM94" s="614"/>
      <c r="AN94" s="614"/>
      <c r="AO94" s="614"/>
      <c r="AP94" s="614"/>
      <c r="AQ94" s="614"/>
      <c r="AR94" s="614"/>
      <c r="AS94" s="614"/>
      <c r="AT94" s="614"/>
      <c r="AU94" s="614"/>
      <c r="AV94" s="614"/>
      <c r="AW94" s="614"/>
      <c r="AX94" s="614"/>
      <c r="AY94" s="614"/>
      <c r="AZ94" s="614"/>
      <c r="BA94" s="614"/>
      <c r="BB94" s="614"/>
      <c r="BC94" s="614"/>
      <c r="BD94" s="614"/>
      <c r="BE94" s="614"/>
      <c r="BF94" s="614"/>
      <c r="BG94" s="614"/>
      <c r="BH94" s="614"/>
      <c r="BI94" s="614"/>
      <c r="BJ94" s="614"/>
      <c r="BK94" s="614"/>
      <c r="BL94" s="614"/>
      <c r="BM94" s="614"/>
      <c r="BN94" s="614"/>
      <c r="BO94" s="614"/>
      <c r="BP94" s="614"/>
      <c r="BQ94" s="614"/>
    </row>
    <row r="95" spans="1:69" s="598" customFormat="1" ht="17.100000000000001" customHeight="1">
      <c r="A95" s="597"/>
      <c r="B95" s="597"/>
      <c r="C95" s="1596"/>
      <c r="D95" s="1559" t="s">
        <v>151</v>
      </c>
      <c r="E95" s="1560"/>
      <c r="F95" s="106"/>
      <c r="G95" s="745"/>
      <c r="H95" s="745"/>
      <c r="I95" s="751"/>
      <c r="J95" s="745"/>
      <c r="K95" s="745"/>
      <c r="L95" s="751"/>
      <c r="M95" s="745"/>
      <c r="N95" s="745"/>
      <c r="O95" s="751"/>
      <c r="P95" s="745"/>
      <c r="Q95" s="745"/>
      <c r="R95" s="752"/>
      <c r="S95" s="745"/>
      <c r="T95" s="745"/>
      <c r="U95" s="745"/>
      <c r="V95" s="751"/>
      <c r="W95" s="745"/>
      <c r="X95" s="745"/>
      <c r="Y95" s="751"/>
      <c r="Z95" s="745"/>
      <c r="AA95" s="745"/>
      <c r="AB95" s="751"/>
      <c r="AC95" s="745"/>
      <c r="AD95" s="745"/>
      <c r="AE95" s="751"/>
      <c r="AF95" s="745"/>
      <c r="AG95" s="745"/>
      <c r="AH95" s="614"/>
      <c r="AI95" s="631"/>
      <c r="AJ95" s="631"/>
      <c r="AK95" s="631"/>
      <c r="AL95" s="614"/>
      <c r="AM95" s="614"/>
      <c r="AN95" s="614"/>
      <c r="AO95" s="614"/>
      <c r="AP95" s="614"/>
      <c r="AQ95" s="614"/>
      <c r="AR95" s="614"/>
      <c r="AS95" s="614"/>
      <c r="AT95" s="614"/>
      <c r="AU95" s="614"/>
      <c r="AV95" s="614"/>
      <c r="AW95" s="614"/>
      <c r="AX95" s="614"/>
      <c r="AY95" s="614"/>
      <c r="AZ95" s="614"/>
      <c r="BA95" s="614"/>
      <c r="BB95" s="614"/>
      <c r="BC95" s="614"/>
      <c r="BD95" s="614"/>
      <c r="BE95" s="614"/>
      <c r="BF95" s="614"/>
      <c r="BG95" s="614"/>
      <c r="BH95" s="614"/>
      <c r="BI95" s="614"/>
      <c r="BJ95" s="614"/>
      <c r="BK95" s="614"/>
      <c r="BL95" s="614"/>
      <c r="BM95" s="614"/>
      <c r="BN95" s="614"/>
      <c r="BO95" s="614"/>
      <c r="BP95" s="614"/>
      <c r="BQ95" s="614"/>
    </row>
    <row r="96" spans="1:69" s="598" customFormat="1" ht="17.100000000000001" customHeight="1">
      <c r="A96" s="597"/>
      <c r="B96" s="597"/>
      <c r="C96" s="1596"/>
      <c r="D96" s="1559" t="s">
        <v>152</v>
      </c>
      <c r="E96" s="1560"/>
      <c r="F96" s="106"/>
      <c r="G96" s="745"/>
      <c r="H96" s="745"/>
      <c r="I96" s="751"/>
      <c r="J96" s="745"/>
      <c r="K96" s="745"/>
      <c r="L96" s="751"/>
      <c r="M96" s="745"/>
      <c r="N96" s="745"/>
      <c r="O96" s="751"/>
      <c r="P96" s="745"/>
      <c r="Q96" s="745"/>
      <c r="R96" s="752"/>
      <c r="S96" s="745"/>
      <c r="T96" s="745"/>
      <c r="U96" s="745"/>
      <c r="V96" s="751"/>
      <c r="W96" s="745"/>
      <c r="X96" s="745"/>
      <c r="Y96" s="751"/>
      <c r="Z96" s="745"/>
      <c r="AA96" s="745"/>
      <c r="AB96" s="751"/>
      <c r="AC96" s="745"/>
      <c r="AD96" s="745"/>
      <c r="AE96" s="751"/>
      <c r="AF96" s="745"/>
      <c r="AG96" s="745"/>
      <c r="AH96" s="614"/>
      <c r="AI96" s="631"/>
      <c r="AJ96" s="631"/>
      <c r="AK96" s="631"/>
      <c r="AL96" s="614"/>
      <c r="AM96" s="614"/>
      <c r="AN96" s="614"/>
      <c r="AO96" s="614"/>
      <c r="AP96" s="614"/>
      <c r="AQ96" s="614"/>
      <c r="AR96" s="614"/>
      <c r="AS96" s="614"/>
      <c r="AT96" s="614"/>
      <c r="AU96" s="614"/>
      <c r="AV96" s="614"/>
      <c r="AW96" s="614"/>
      <c r="AX96" s="614"/>
      <c r="AY96" s="614"/>
      <c r="AZ96" s="614"/>
      <c r="BA96" s="614"/>
      <c r="BB96" s="614"/>
      <c r="BC96" s="614"/>
      <c r="BD96" s="614"/>
      <c r="BE96" s="614"/>
      <c r="BF96" s="614"/>
      <c r="BG96" s="614"/>
      <c r="BH96" s="614"/>
      <c r="BI96" s="614"/>
      <c r="BJ96" s="614"/>
      <c r="BK96" s="614"/>
      <c r="BL96" s="614"/>
      <c r="BM96" s="614"/>
      <c r="BN96" s="614"/>
      <c r="BO96" s="614"/>
      <c r="BP96" s="614"/>
      <c r="BQ96" s="614"/>
    </row>
    <row r="97" spans="1:69" s="598" customFormat="1" ht="17.100000000000001" customHeight="1">
      <c r="A97" s="597"/>
      <c r="B97" s="597"/>
      <c r="C97" s="1596"/>
      <c r="D97" s="1559" t="s">
        <v>153</v>
      </c>
      <c r="E97" s="1560"/>
      <c r="F97" s="106"/>
      <c r="G97" s="745"/>
      <c r="H97" s="745"/>
      <c r="I97" s="751"/>
      <c r="J97" s="745"/>
      <c r="K97" s="745"/>
      <c r="L97" s="751"/>
      <c r="M97" s="745"/>
      <c r="N97" s="745"/>
      <c r="O97" s="751"/>
      <c r="P97" s="745"/>
      <c r="Q97" s="745"/>
      <c r="R97" s="752"/>
      <c r="S97" s="745"/>
      <c r="T97" s="745"/>
      <c r="U97" s="745"/>
      <c r="V97" s="751"/>
      <c r="W97" s="745"/>
      <c r="X97" s="745"/>
      <c r="Y97" s="751"/>
      <c r="Z97" s="745"/>
      <c r="AA97" s="745"/>
      <c r="AB97" s="751"/>
      <c r="AC97" s="745"/>
      <c r="AD97" s="745"/>
      <c r="AE97" s="751"/>
      <c r="AF97" s="745"/>
      <c r="AG97" s="745"/>
      <c r="AH97" s="614"/>
      <c r="AI97" s="631"/>
      <c r="AJ97" s="631"/>
      <c r="AK97" s="631"/>
      <c r="AL97" s="614"/>
      <c r="AM97" s="614"/>
      <c r="AN97" s="614"/>
      <c r="AO97" s="614"/>
      <c r="AP97" s="614"/>
      <c r="AQ97" s="614"/>
      <c r="AR97" s="614"/>
      <c r="AS97" s="614"/>
      <c r="AT97" s="614"/>
      <c r="AU97" s="614"/>
      <c r="AV97" s="614"/>
      <c r="AW97" s="614"/>
      <c r="AX97" s="614"/>
      <c r="AY97" s="614"/>
      <c r="AZ97" s="614"/>
      <c r="BA97" s="614"/>
      <c r="BB97" s="614"/>
      <c r="BC97" s="614"/>
      <c r="BD97" s="614"/>
      <c r="BE97" s="614"/>
      <c r="BF97" s="614"/>
      <c r="BG97" s="614"/>
      <c r="BH97" s="614"/>
      <c r="BI97" s="614"/>
      <c r="BJ97" s="614"/>
      <c r="BK97" s="614"/>
      <c r="BL97" s="614"/>
      <c r="BM97" s="614"/>
      <c r="BN97" s="614"/>
      <c r="BO97" s="614"/>
      <c r="BP97" s="614"/>
      <c r="BQ97" s="614"/>
    </row>
    <row r="98" spans="1:69" s="598" customFormat="1" ht="17.100000000000001" customHeight="1">
      <c r="A98" s="597"/>
      <c r="B98" s="597"/>
      <c r="C98" s="1597"/>
      <c r="D98" s="1559" t="s">
        <v>154</v>
      </c>
      <c r="E98" s="1560"/>
      <c r="F98" s="106"/>
      <c r="G98" s="745"/>
      <c r="H98" s="745"/>
      <c r="I98" s="751"/>
      <c r="J98" s="745"/>
      <c r="K98" s="745"/>
      <c r="L98" s="751"/>
      <c r="M98" s="745"/>
      <c r="N98" s="745"/>
      <c r="O98" s="751"/>
      <c r="P98" s="745"/>
      <c r="Q98" s="745"/>
      <c r="R98" s="752"/>
      <c r="S98" s="745"/>
      <c r="T98" s="745"/>
      <c r="U98" s="745"/>
      <c r="V98" s="751"/>
      <c r="W98" s="745"/>
      <c r="X98" s="745"/>
      <c r="Y98" s="751"/>
      <c r="Z98" s="745"/>
      <c r="AA98" s="745"/>
      <c r="AB98" s="751"/>
      <c r="AC98" s="745"/>
      <c r="AD98" s="745"/>
      <c r="AE98" s="751"/>
      <c r="AF98" s="745"/>
      <c r="AG98" s="745"/>
      <c r="AH98" s="614"/>
      <c r="AI98" s="631"/>
      <c r="AJ98" s="631"/>
      <c r="AK98" s="631"/>
      <c r="AL98" s="614"/>
      <c r="AM98" s="614"/>
      <c r="AN98" s="614"/>
      <c r="AO98" s="614"/>
      <c r="AP98" s="614"/>
      <c r="AQ98" s="614"/>
      <c r="AR98" s="614"/>
      <c r="AS98" s="614"/>
      <c r="AT98" s="614"/>
      <c r="AU98" s="614"/>
      <c r="AV98" s="614"/>
      <c r="AW98" s="614"/>
      <c r="AX98" s="614"/>
      <c r="AY98" s="614"/>
      <c r="AZ98" s="614"/>
      <c r="BA98" s="614"/>
      <c r="BB98" s="614"/>
      <c r="BC98" s="614"/>
      <c r="BD98" s="614"/>
      <c r="BE98" s="614"/>
      <c r="BF98" s="614"/>
      <c r="BG98" s="614"/>
      <c r="BH98" s="614"/>
      <c r="BI98" s="614"/>
      <c r="BJ98" s="614"/>
      <c r="BK98" s="614"/>
      <c r="BL98" s="614"/>
      <c r="BM98" s="614"/>
      <c r="BN98" s="614"/>
      <c r="BO98" s="614"/>
      <c r="BP98" s="614"/>
      <c r="BQ98" s="614"/>
    </row>
    <row r="99" spans="1:69" s="598" customFormat="1" ht="17.100000000000001" customHeight="1">
      <c r="A99" s="597"/>
      <c r="B99" s="597"/>
      <c r="C99" s="1595" t="s">
        <v>155</v>
      </c>
      <c r="D99" s="1564" t="s">
        <v>148</v>
      </c>
      <c r="E99" s="94" t="s">
        <v>129</v>
      </c>
      <c r="F99" s="633"/>
      <c r="G99" s="745"/>
      <c r="H99" s="745"/>
      <c r="I99" s="754"/>
      <c r="J99" s="745"/>
      <c r="K99" s="745"/>
      <c r="L99" s="754"/>
      <c r="M99" s="745"/>
      <c r="N99" s="745"/>
      <c r="O99" s="754"/>
      <c r="P99" s="745"/>
      <c r="Q99" s="745"/>
      <c r="R99" s="755"/>
      <c r="S99" s="745"/>
      <c r="T99" s="745"/>
      <c r="U99" s="745"/>
      <c r="V99" s="754"/>
      <c r="W99" s="745"/>
      <c r="X99" s="745"/>
      <c r="Y99" s="754"/>
      <c r="Z99" s="745"/>
      <c r="AA99" s="745"/>
      <c r="AB99" s="754"/>
      <c r="AC99" s="745"/>
      <c r="AD99" s="745"/>
      <c r="AE99" s="754"/>
      <c r="AF99" s="745"/>
      <c r="AG99" s="745"/>
      <c r="AH99" s="537"/>
      <c r="AI99" s="631"/>
      <c r="AJ99" s="631"/>
      <c r="AK99" s="631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</row>
    <row r="100" spans="1:69" s="598" customFormat="1" ht="17.100000000000001" customHeight="1">
      <c r="A100" s="597"/>
      <c r="B100" s="597"/>
      <c r="C100" s="1596"/>
      <c r="D100" s="1566"/>
      <c r="E100" s="94" t="s">
        <v>118</v>
      </c>
      <c r="F100" s="633"/>
      <c r="G100" s="745"/>
      <c r="H100" s="745"/>
      <c r="I100" s="754"/>
      <c r="J100" s="745"/>
      <c r="K100" s="745"/>
      <c r="L100" s="754"/>
      <c r="M100" s="745"/>
      <c r="N100" s="745"/>
      <c r="O100" s="754"/>
      <c r="P100" s="745"/>
      <c r="Q100" s="745"/>
      <c r="R100" s="755"/>
      <c r="S100" s="745"/>
      <c r="T100" s="745"/>
      <c r="U100" s="745"/>
      <c r="V100" s="754"/>
      <c r="W100" s="745"/>
      <c r="X100" s="745"/>
      <c r="Y100" s="754"/>
      <c r="Z100" s="745"/>
      <c r="AA100" s="745"/>
      <c r="AB100" s="754"/>
      <c r="AC100" s="745"/>
      <c r="AD100" s="745"/>
      <c r="AE100" s="754"/>
      <c r="AF100" s="745"/>
      <c r="AG100" s="745"/>
      <c r="AH100" s="537"/>
      <c r="AI100" s="631"/>
      <c r="AJ100" s="631"/>
      <c r="AK100" s="631"/>
      <c r="AL100" s="537"/>
      <c r="AM100" s="537"/>
      <c r="AN100" s="537"/>
      <c r="AO100" s="537"/>
      <c r="AP100" s="537"/>
      <c r="AQ100" s="537"/>
      <c r="AR100" s="537"/>
      <c r="AS100" s="537"/>
      <c r="AT100" s="53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</row>
    <row r="101" spans="1:69" s="598" customFormat="1" ht="17.100000000000001" customHeight="1">
      <c r="A101" s="597"/>
      <c r="B101" s="597"/>
      <c r="C101" s="1596"/>
      <c r="D101" s="1564" t="s">
        <v>254</v>
      </c>
      <c r="E101" s="94" t="s">
        <v>129</v>
      </c>
      <c r="F101" s="633"/>
      <c r="G101" s="745"/>
      <c r="H101" s="745"/>
      <c r="I101" s="754"/>
      <c r="J101" s="745"/>
      <c r="K101" s="745"/>
      <c r="L101" s="754"/>
      <c r="M101" s="745"/>
      <c r="N101" s="745"/>
      <c r="O101" s="754"/>
      <c r="P101" s="745"/>
      <c r="Q101" s="745"/>
      <c r="R101" s="755"/>
      <c r="S101" s="745"/>
      <c r="T101" s="745"/>
      <c r="U101" s="745"/>
      <c r="V101" s="754"/>
      <c r="W101" s="745"/>
      <c r="X101" s="745"/>
      <c r="Y101" s="754"/>
      <c r="Z101" s="745"/>
      <c r="AA101" s="745"/>
      <c r="AB101" s="754"/>
      <c r="AC101" s="745"/>
      <c r="AD101" s="745"/>
      <c r="AE101" s="754"/>
      <c r="AF101" s="745"/>
      <c r="AG101" s="745"/>
      <c r="AH101" s="537"/>
      <c r="AI101" s="631"/>
      <c r="AJ101" s="631"/>
      <c r="AK101" s="631"/>
      <c r="AL101" s="537"/>
      <c r="AM101" s="537"/>
      <c r="AN101" s="537"/>
      <c r="AO101" s="537"/>
      <c r="AP101" s="537"/>
      <c r="AQ101" s="537"/>
      <c r="AR101" s="537"/>
      <c r="AS101" s="537"/>
      <c r="AT101" s="537"/>
      <c r="AU101" s="537"/>
      <c r="AV101" s="537"/>
      <c r="AW101" s="537"/>
      <c r="AX101" s="537"/>
      <c r="AY101" s="537"/>
      <c r="AZ101" s="537"/>
      <c r="BA101" s="537"/>
      <c r="BB101" s="537"/>
      <c r="BC101" s="537"/>
      <c r="BD101" s="537"/>
      <c r="BE101" s="537"/>
      <c r="BF101" s="537"/>
      <c r="BG101" s="537"/>
      <c r="BH101" s="537"/>
      <c r="BI101" s="537"/>
      <c r="BJ101" s="537"/>
      <c r="BK101" s="537"/>
      <c r="BL101" s="537"/>
      <c r="BM101" s="537"/>
      <c r="BN101" s="537"/>
      <c r="BO101" s="537"/>
      <c r="BP101" s="537"/>
      <c r="BQ101" s="537"/>
    </row>
    <row r="102" spans="1:69" s="598" customFormat="1" ht="17.100000000000001" customHeight="1">
      <c r="A102" s="597"/>
      <c r="B102" s="597"/>
      <c r="C102" s="1596"/>
      <c r="D102" s="1566"/>
      <c r="E102" s="94" t="s">
        <v>118</v>
      </c>
      <c r="F102" s="633"/>
      <c r="G102" s="745"/>
      <c r="H102" s="745"/>
      <c r="I102" s="754"/>
      <c r="J102" s="745"/>
      <c r="K102" s="745"/>
      <c r="L102" s="754"/>
      <c r="M102" s="745"/>
      <c r="N102" s="745"/>
      <c r="O102" s="754"/>
      <c r="P102" s="745"/>
      <c r="Q102" s="745"/>
      <c r="R102" s="755"/>
      <c r="S102" s="745"/>
      <c r="T102" s="745"/>
      <c r="U102" s="745"/>
      <c r="V102" s="754"/>
      <c r="W102" s="745"/>
      <c r="X102" s="745"/>
      <c r="Y102" s="754"/>
      <c r="Z102" s="745"/>
      <c r="AA102" s="745"/>
      <c r="AB102" s="754"/>
      <c r="AC102" s="745"/>
      <c r="AD102" s="745"/>
      <c r="AE102" s="754"/>
      <c r="AF102" s="745"/>
      <c r="AG102" s="745"/>
      <c r="AH102" s="537"/>
      <c r="AI102" s="631"/>
      <c r="AJ102" s="631"/>
      <c r="AK102" s="631"/>
      <c r="AL102" s="537"/>
      <c r="AM102" s="537"/>
      <c r="AN102" s="537"/>
      <c r="AO102" s="537"/>
      <c r="AP102" s="537"/>
      <c r="AQ102" s="537"/>
      <c r="AR102" s="537"/>
      <c r="AS102" s="537"/>
      <c r="AT102" s="537"/>
      <c r="AU102" s="537"/>
      <c r="AV102" s="537"/>
      <c r="AW102" s="537"/>
      <c r="AX102" s="537"/>
      <c r="AY102" s="537"/>
      <c r="AZ102" s="537"/>
      <c r="BA102" s="537"/>
      <c r="BB102" s="537"/>
      <c r="BC102" s="537"/>
      <c r="BD102" s="537"/>
      <c r="BE102" s="537"/>
      <c r="BF102" s="537"/>
      <c r="BG102" s="537"/>
      <c r="BH102" s="537"/>
      <c r="BI102" s="537"/>
      <c r="BJ102" s="537"/>
      <c r="BK102" s="537"/>
      <c r="BL102" s="537"/>
      <c r="BM102" s="537"/>
      <c r="BN102" s="537"/>
      <c r="BO102" s="537"/>
      <c r="BP102" s="537"/>
      <c r="BQ102" s="537"/>
    </row>
    <row r="103" spans="1:69" s="598" customFormat="1" ht="17.100000000000001" customHeight="1">
      <c r="A103" s="597"/>
      <c r="B103" s="597"/>
      <c r="C103" s="1596"/>
      <c r="D103" s="1564" t="s">
        <v>149</v>
      </c>
      <c r="E103" s="94" t="s">
        <v>129</v>
      </c>
      <c r="F103" s="633"/>
      <c r="G103" s="745"/>
      <c r="H103" s="745"/>
      <c r="I103" s="754"/>
      <c r="J103" s="745"/>
      <c r="K103" s="745"/>
      <c r="L103" s="754"/>
      <c r="M103" s="745"/>
      <c r="N103" s="745"/>
      <c r="O103" s="754"/>
      <c r="P103" s="745"/>
      <c r="Q103" s="745"/>
      <c r="R103" s="755"/>
      <c r="S103" s="745"/>
      <c r="T103" s="745"/>
      <c r="U103" s="745"/>
      <c r="V103" s="754"/>
      <c r="W103" s="745"/>
      <c r="X103" s="745"/>
      <c r="Y103" s="754"/>
      <c r="Z103" s="745"/>
      <c r="AA103" s="745"/>
      <c r="AB103" s="754"/>
      <c r="AC103" s="745"/>
      <c r="AD103" s="745"/>
      <c r="AE103" s="754"/>
      <c r="AF103" s="745"/>
      <c r="AG103" s="745"/>
      <c r="AH103" s="537"/>
      <c r="AI103" s="631"/>
      <c r="AJ103" s="631"/>
      <c r="AK103" s="631"/>
      <c r="AL103" s="537"/>
      <c r="AM103" s="537"/>
      <c r="AN103" s="537"/>
      <c r="AO103" s="537"/>
      <c r="AP103" s="537"/>
      <c r="AQ103" s="537"/>
      <c r="AR103" s="537"/>
      <c r="AS103" s="537"/>
      <c r="AT103" s="537"/>
      <c r="AU103" s="537"/>
      <c r="AV103" s="537"/>
      <c r="AW103" s="537"/>
      <c r="AX103" s="537"/>
      <c r="AY103" s="537"/>
      <c r="AZ103" s="537"/>
      <c r="BA103" s="537"/>
      <c r="BB103" s="537"/>
      <c r="BC103" s="537"/>
      <c r="BD103" s="537"/>
      <c r="BE103" s="537"/>
      <c r="BF103" s="537"/>
      <c r="BG103" s="537"/>
      <c r="BH103" s="537"/>
      <c r="BI103" s="537"/>
      <c r="BJ103" s="537"/>
      <c r="BK103" s="537"/>
      <c r="BL103" s="537"/>
      <c r="BM103" s="537"/>
      <c r="BN103" s="537"/>
      <c r="BO103" s="537"/>
      <c r="BP103" s="537"/>
      <c r="BQ103" s="537"/>
    </row>
    <row r="104" spans="1:69" s="598" customFormat="1" ht="17.100000000000001" customHeight="1">
      <c r="A104" s="597"/>
      <c r="B104" s="597"/>
      <c r="C104" s="1596"/>
      <c r="D104" s="1566"/>
      <c r="E104" s="94" t="s">
        <v>118</v>
      </c>
      <c r="F104" s="633"/>
      <c r="G104" s="745"/>
      <c r="H104" s="745"/>
      <c r="I104" s="754"/>
      <c r="J104" s="745"/>
      <c r="K104" s="745"/>
      <c r="L104" s="754"/>
      <c r="M104" s="745"/>
      <c r="N104" s="745"/>
      <c r="O104" s="754"/>
      <c r="P104" s="745"/>
      <c r="Q104" s="745"/>
      <c r="R104" s="755"/>
      <c r="S104" s="745"/>
      <c r="T104" s="745"/>
      <c r="U104" s="745"/>
      <c r="V104" s="754"/>
      <c r="W104" s="745"/>
      <c r="X104" s="745"/>
      <c r="Y104" s="754"/>
      <c r="Z104" s="745"/>
      <c r="AA104" s="745"/>
      <c r="AB104" s="754"/>
      <c r="AC104" s="745"/>
      <c r="AD104" s="745"/>
      <c r="AE104" s="754"/>
      <c r="AF104" s="745"/>
      <c r="AG104" s="745"/>
      <c r="AH104" s="537"/>
      <c r="AI104" s="631"/>
      <c r="AJ104" s="631"/>
      <c r="AK104" s="631"/>
      <c r="AL104" s="537"/>
      <c r="AM104" s="537"/>
      <c r="AN104" s="537"/>
      <c r="AO104" s="537"/>
      <c r="AP104" s="537"/>
      <c r="AQ104" s="537"/>
      <c r="AR104" s="537"/>
      <c r="AS104" s="537"/>
      <c r="AT104" s="537"/>
      <c r="AU104" s="537"/>
      <c r="AV104" s="537"/>
      <c r="AW104" s="537"/>
      <c r="AX104" s="537"/>
      <c r="AY104" s="537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7"/>
      <c r="BM104" s="537"/>
      <c r="BN104" s="537"/>
      <c r="BO104" s="537"/>
      <c r="BP104" s="537"/>
      <c r="BQ104" s="537"/>
    </row>
    <row r="105" spans="1:69" s="598" customFormat="1" ht="17.100000000000001" customHeight="1">
      <c r="A105" s="597"/>
      <c r="B105" s="597"/>
      <c r="C105" s="1596"/>
      <c r="D105" s="1564" t="s">
        <v>255</v>
      </c>
      <c r="E105" s="94" t="s">
        <v>129</v>
      </c>
      <c r="F105" s="633"/>
      <c r="G105" s="745"/>
      <c r="H105" s="745"/>
      <c r="I105" s="754"/>
      <c r="J105" s="745"/>
      <c r="K105" s="745"/>
      <c r="L105" s="754"/>
      <c r="M105" s="745"/>
      <c r="N105" s="745"/>
      <c r="O105" s="754"/>
      <c r="P105" s="745"/>
      <c r="Q105" s="745"/>
      <c r="R105" s="755"/>
      <c r="S105" s="745"/>
      <c r="T105" s="745"/>
      <c r="U105" s="745"/>
      <c r="V105" s="754"/>
      <c r="W105" s="745"/>
      <c r="X105" s="745"/>
      <c r="Y105" s="754"/>
      <c r="Z105" s="745"/>
      <c r="AA105" s="745"/>
      <c r="AB105" s="754"/>
      <c r="AC105" s="745"/>
      <c r="AD105" s="745"/>
      <c r="AE105" s="754"/>
      <c r="AF105" s="745"/>
      <c r="AG105" s="745"/>
      <c r="AH105" s="537"/>
      <c r="AI105" s="631"/>
      <c r="AJ105" s="631"/>
      <c r="AK105" s="631"/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  <c r="AV105" s="537"/>
      <c r="AW105" s="537"/>
      <c r="AX105" s="537"/>
      <c r="AY105" s="537"/>
      <c r="AZ105" s="537"/>
      <c r="BA105" s="537"/>
      <c r="BB105" s="537"/>
      <c r="BC105" s="537"/>
      <c r="BD105" s="537"/>
      <c r="BE105" s="537"/>
      <c r="BF105" s="537"/>
      <c r="BG105" s="537"/>
      <c r="BH105" s="537"/>
      <c r="BI105" s="537"/>
      <c r="BJ105" s="537"/>
      <c r="BK105" s="537"/>
      <c r="BL105" s="537"/>
      <c r="BM105" s="537"/>
      <c r="BN105" s="537"/>
      <c r="BO105" s="537"/>
      <c r="BP105" s="537"/>
      <c r="BQ105" s="537"/>
    </row>
    <row r="106" spans="1:69" s="598" customFormat="1" ht="17.100000000000001" customHeight="1">
      <c r="A106" s="597"/>
      <c r="B106" s="597"/>
      <c r="C106" s="1596"/>
      <c r="D106" s="1566"/>
      <c r="E106" s="94" t="s">
        <v>118</v>
      </c>
      <c r="F106" s="633"/>
      <c r="G106" s="745"/>
      <c r="H106" s="745"/>
      <c r="I106" s="754"/>
      <c r="J106" s="745"/>
      <c r="K106" s="745"/>
      <c r="L106" s="754"/>
      <c r="M106" s="745"/>
      <c r="N106" s="745"/>
      <c r="O106" s="754"/>
      <c r="P106" s="745"/>
      <c r="Q106" s="745"/>
      <c r="R106" s="755"/>
      <c r="S106" s="745"/>
      <c r="T106" s="745"/>
      <c r="U106" s="745"/>
      <c r="V106" s="754"/>
      <c r="W106" s="745"/>
      <c r="X106" s="745"/>
      <c r="Y106" s="754"/>
      <c r="Z106" s="745"/>
      <c r="AA106" s="745"/>
      <c r="AB106" s="754"/>
      <c r="AC106" s="745"/>
      <c r="AD106" s="745"/>
      <c r="AE106" s="754"/>
      <c r="AF106" s="745"/>
      <c r="AG106" s="745"/>
      <c r="AH106" s="537"/>
      <c r="AI106" s="631"/>
      <c r="AJ106" s="631"/>
      <c r="AK106" s="631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</row>
    <row r="107" spans="1:69" s="598" customFormat="1" ht="17.100000000000001" customHeight="1">
      <c r="A107" s="597"/>
      <c r="B107" s="597"/>
      <c r="C107" s="1596"/>
      <c r="D107" s="1564" t="s">
        <v>256</v>
      </c>
      <c r="E107" s="94" t="s">
        <v>129</v>
      </c>
      <c r="F107" s="633"/>
      <c r="G107" s="745"/>
      <c r="H107" s="745"/>
      <c r="I107" s="754"/>
      <c r="J107" s="745"/>
      <c r="K107" s="745"/>
      <c r="L107" s="754"/>
      <c r="M107" s="745"/>
      <c r="N107" s="745"/>
      <c r="O107" s="754"/>
      <c r="P107" s="745"/>
      <c r="Q107" s="745"/>
      <c r="R107" s="755"/>
      <c r="S107" s="745"/>
      <c r="T107" s="745"/>
      <c r="U107" s="745"/>
      <c r="V107" s="754"/>
      <c r="W107" s="745"/>
      <c r="X107" s="745"/>
      <c r="Y107" s="754"/>
      <c r="Z107" s="745"/>
      <c r="AA107" s="745"/>
      <c r="AB107" s="754"/>
      <c r="AC107" s="745"/>
      <c r="AD107" s="745"/>
      <c r="AE107" s="754"/>
      <c r="AF107" s="745"/>
      <c r="AG107" s="745"/>
      <c r="AH107" s="537"/>
      <c r="AI107" s="631"/>
      <c r="AJ107" s="631"/>
      <c r="AK107" s="631"/>
      <c r="AL107" s="537"/>
      <c r="AM107" s="537"/>
      <c r="AN107" s="537"/>
      <c r="AO107" s="537"/>
      <c r="AP107" s="537"/>
      <c r="AQ107" s="537"/>
      <c r="AR107" s="537"/>
      <c r="AS107" s="537"/>
      <c r="AT107" s="537"/>
      <c r="AU107" s="537"/>
      <c r="AV107" s="537"/>
      <c r="AW107" s="537"/>
      <c r="AX107" s="537"/>
      <c r="AY107" s="537"/>
      <c r="AZ107" s="537"/>
      <c r="BA107" s="537"/>
      <c r="BB107" s="537"/>
      <c r="BC107" s="537"/>
      <c r="BD107" s="537"/>
      <c r="BE107" s="537"/>
      <c r="BF107" s="537"/>
      <c r="BG107" s="537"/>
      <c r="BH107" s="537"/>
      <c r="BI107" s="537"/>
      <c r="BJ107" s="537"/>
      <c r="BK107" s="537"/>
      <c r="BL107" s="537"/>
      <c r="BM107" s="537"/>
      <c r="BN107" s="537"/>
      <c r="BO107" s="537"/>
      <c r="BP107" s="537"/>
      <c r="BQ107" s="537"/>
    </row>
    <row r="108" spans="1:69" s="598" customFormat="1" ht="17.100000000000001" customHeight="1">
      <c r="A108" s="597"/>
      <c r="B108" s="597"/>
      <c r="C108" s="1596"/>
      <c r="D108" s="1566"/>
      <c r="E108" s="94" t="s">
        <v>118</v>
      </c>
      <c r="F108" s="633"/>
      <c r="G108" s="745"/>
      <c r="H108" s="745"/>
      <c r="I108" s="754"/>
      <c r="J108" s="745"/>
      <c r="K108" s="745"/>
      <c r="L108" s="754"/>
      <c r="M108" s="745"/>
      <c r="N108" s="745"/>
      <c r="O108" s="754"/>
      <c r="P108" s="745"/>
      <c r="Q108" s="745"/>
      <c r="R108" s="755"/>
      <c r="S108" s="745"/>
      <c r="T108" s="745"/>
      <c r="U108" s="745"/>
      <c r="V108" s="754"/>
      <c r="W108" s="745"/>
      <c r="X108" s="745"/>
      <c r="Y108" s="754"/>
      <c r="Z108" s="745"/>
      <c r="AA108" s="745"/>
      <c r="AB108" s="754"/>
      <c r="AC108" s="745"/>
      <c r="AD108" s="745"/>
      <c r="AE108" s="754"/>
      <c r="AF108" s="745"/>
      <c r="AG108" s="745"/>
      <c r="AH108" s="537"/>
      <c r="AI108" s="631"/>
      <c r="AJ108" s="631"/>
      <c r="AK108" s="631"/>
      <c r="AL108" s="537"/>
      <c r="AM108" s="537"/>
      <c r="AN108" s="537"/>
      <c r="AO108" s="537"/>
      <c r="AP108" s="537"/>
      <c r="AQ108" s="537"/>
      <c r="AR108" s="537"/>
      <c r="AS108" s="537"/>
      <c r="AT108" s="53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</row>
    <row r="109" spans="1:69" s="598" customFormat="1" ht="17.100000000000001" customHeight="1">
      <c r="A109" s="597"/>
      <c r="B109" s="597"/>
      <c r="C109" s="1596"/>
      <c r="D109" s="1564" t="s">
        <v>150</v>
      </c>
      <c r="E109" s="94" t="s">
        <v>129</v>
      </c>
      <c r="F109" s="633"/>
      <c r="G109" s="745"/>
      <c r="H109" s="745"/>
      <c r="I109" s="754"/>
      <c r="J109" s="745"/>
      <c r="K109" s="745"/>
      <c r="L109" s="754"/>
      <c r="M109" s="745"/>
      <c r="N109" s="745"/>
      <c r="O109" s="754"/>
      <c r="P109" s="745"/>
      <c r="Q109" s="745"/>
      <c r="R109" s="755"/>
      <c r="S109" s="745"/>
      <c r="T109" s="745"/>
      <c r="U109" s="745"/>
      <c r="V109" s="754"/>
      <c r="W109" s="745"/>
      <c r="X109" s="745"/>
      <c r="Y109" s="754"/>
      <c r="Z109" s="745"/>
      <c r="AA109" s="745"/>
      <c r="AB109" s="754"/>
      <c r="AC109" s="745"/>
      <c r="AD109" s="745"/>
      <c r="AE109" s="754"/>
      <c r="AF109" s="745"/>
      <c r="AG109" s="745"/>
      <c r="AH109" s="537"/>
      <c r="AI109" s="631"/>
      <c r="AJ109" s="631"/>
      <c r="AK109" s="631"/>
      <c r="AL109" s="537"/>
      <c r="AM109" s="537"/>
      <c r="AN109" s="537"/>
      <c r="AO109" s="537"/>
      <c r="AP109" s="537"/>
      <c r="AQ109" s="537"/>
      <c r="AR109" s="537"/>
      <c r="AS109" s="537"/>
      <c r="AT109" s="537"/>
      <c r="AU109" s="537"/>
      <c r="AV109" s="537"/>
      <c r="AW109" s="537"/>
      <c r="AX109" s="537"/>
      <c r="AY109" s="537"/>
      <c r="AZ109" s="537"/>
      <c r="BA109" s="537"/>
      <c r="BB109" s="537"/>
      <c r="BC109" s="537"/>
      <c r="BD109" s="537"/>
      <c r="BE109" s="537"/>
      <c r="BF109" s="537"/>
      <c r="BG109" s="537"/>
      <c r="BH109" s="537"/>
      <c r="BI109" s="537"/>
      <c r="BJ109" s="537"/>
      <c r="BK109" s="537"/>
      <c r="BL109" s="537"/>
      <c r="BM109" s="537"/>
      <c r="BN109" s="537"/>
      <c r="BO109" s="537"/>
      <c r="BP109" s="537"/>
      <c r="BQ109" s="537"/>
    </row>
    <row r="110" spans="1:69" s="598" customFormat="1" ht="17.100000000000001" customHeight="1">
      <c r="A110" s="597"/>
      <c r="B110" s="597"/>
      <c r="C110" s="1596"/>
      <c r="D110" s="1566"/>
      <c r="E110" s="94" t="s">
        <v>118</v>
      </c>
      <c r="F110" s="633"/>
      <c r="G110" s="745"/>
      <c r="H110" s="745"/>
      <c r="I110" s="754"/>
      <c r="J110" s="745"/>
      <c r="K110" s="745"/>
      <c r="L110" s="754"/>
      <c r="M110" s="745"/>
      <c r="N110" s="745"/>
      <c r="O110" s="754"/>
      <c r="P110" s="745"/>
      <c r="Q110" s="745"/>
      <c r="R110" s="755"/>
      <c r="S110" s="745"/>
      <c r="T110" s="745"/>
      <c r="U110" s="745"/>
      <c r="V110" s="754"/>
      <c r="W110" s="745"/>
      <c r="X110" s="745"/>
      <c r="Y110" s="754"/>
      <c r="Z110" s="745"/>
      <c r="AA110" s="745"/>
      <c r="AB110" s="754"/>
      <c r="AC110" s="745"/>
      <c r="AD110" s="745"/>
      <c r="AE110" s="754"/>
      <c r="AF110" s="745"/>
      <c r="AG110" s="745"/>
      <c r="AH110" s="537"/>
      <c r="AI110" s="631"/>
      <c r="AJ110" s="631"/>
      <c r="AK110" s="631"/>
      <c r="AL110" s="537"/>
      <c r="AM110" s="537"/>
      <c r="AN110" s="537"/>
      <c r="AO110" s="537"/>
      <c r="AP110" s="537"/>
      <c r="AQ110" s="537"/>
      <c r="AR110" s="537"/>
      <c r="AS110" s="537"/>
      <c r="AT110" s="537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7"/>
      <c r="BO110" s="537"/>
      <c r="BP110" s="537"/>
      <c r="BQ110" s="537"/>
    </row>
    <row r="111" spans="1:69" s="598" customFormat="1" ht="17.100000000000001" customHeight="1">
      <c r="A111" s="597"/>
      <c r="B111" s="597"/>
      <c r="C111" s="1596"/>
      <c r="D111" s="1564" t="s">
        <v>151</v>
      </c>
      <c r="E111" s="94" t="s">
        <v>129</v>
      </c>
      <c r="F111" s="633"/>
      <c r="G111" s="745"/>
      <c r="H111" s="745"/>
      <c r="I111" s="754"/>
      <c r="J111" s="745"/>
      <c r="K111" s="745"/>
      <c r="L111" s="754"/>
      <c r="M111" s="745"/>
      <c r="N111" s="745"/>
      <c r="O111" s="754"/>
      <c r="P111" s="745"/>
      <c r="Q111" s="745"/>
      <c r="R111" s="755"/>
      <c r="S111" s="745"/>
      <c r="T111" s="745"/>
      <c r="U111" s="745"/>
      <c r="V111" s="754"/>
      <c r="W111" s="745"/>
      <c r="X111" s="745"/>
      <c r="Y111" s="754"/>
      <c r="Z111" s="745"/>
      <c r="AA111" s="745"/>
      <c r="AB111" s="754"/>
      <c r="AC111" s="745"/>
      <c r="AD111" s="745"/>
      <c r="AE111" s="754"/>
      <c r="AF111" s="745"/>
      <c r="AG111" s="745"/>
      <c r="AH111" s="537"/>
      <c r="AI111" s="631"/>
      <c r="AJ111" s="631"/>
      <c r="AK111" s="631"/>
      <c r="AL111" s="537"/>
      <c r="AM111" s="537"/>
      <c r="AN111" s="537"/>
      <c r="AO111" s="537"/>
      <c r="AP111" s="537"/>
      <c r="AQ111" s="537"/>
      <c r="AR111" s="537"/>
      <c r="AS111" s="537"/>
      <c r="AT111" s="537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</row>
    <row r="112" spans="1:69" s="598" customFormat="1" ht="17.100000000000001" customHeight="1">
      <c r="A112" s="597"/>
      <c r="B112" s="597"/>
      <c r="C112" s="1596"/>
      <c r="D112" s="1566"/>
      <c r="E112" s="94" t="s">
        <v>118</v>
      </c>
      <c r="F112" s="633"/>
      <c r="G112" s="745"/>
      <c r="H112" s="745"/>
      <c r="I112" s="754"/>
      <c r="J112" s="745"/>
      <c r="K112" s="745"/>
      <c r="L112" s="754"/>
      <c r="M112" s="745"/>
      <c r="N112" s="745"/>
      <c r="O112" s="754"/>
      <c r="P112" s="745"/>
      <c r="Q112" s="745"/>
      <c r="R112" s="755"/>
      <c r="S112" s="745"/>
      <c r="T112" s="745"/>
      <c r="U112" s="745"/>
      <c r="V112" s="754"/>
      <c r="W112" s="745"/>
      <c r="X112" s="745"/>
      <c r="Y112" s="754"/>
      <c r="Z112" s="745"/>
      <c r="AA112" s="745"/>
      <c r="AB112" s="754"/>
      <c r="AC112" s="745"/>
      <c r="AD112" s="745"/>
      <c r="AE112" s="754"/>
      <c r="AF112" s="745"/>
      <c r="AG112" s="745"/>
      <c r="AH112" s="537"/>
      <c r="AI112" s="631"/>
      <c r="AJ112" s="631"/>
      <c r="AK112" s="631"/>
      <c r="AL112" s="537"/>
      <c r="AM112" s="537"/>
      <c r="AN112" s="537"/>
      <c r="AO112" s="537"/>
      <c r="AP112" s="537"/>
      <c r="AQ112" s="537"/>
      <c r="AR112" s="537"/>
      <c r="AS112" s="537"/>
      <c r="AT112" s="537"/>
      <c r="AU112" s="537"/>
      <c r="AV112" s="537"/>
      <c r="AW112" s="537"/>
      <c r="AX112" s="537"/>
      <c r="AY112" s="537"/>
      <c r="AZ112" s="537"/>
      <c r="BA112" s="537"/>
      <c r="BB112" s="537"/>
      <c r="BC112" s="537"/>
      <c r="BD112" s="537"/>
      <c r="BE112" s="537"/>
      <c r="BF112" s="537"/>
      <c r="BG112" s="537"/>
      <c r="BH112" s="537"/>
      <c r="BI112" s="537"/>
      <c r="BJ112" s="537"/>
      <c r="BK112" s="537"/>
      <c r="BL112" s="537"/>
      <c r="BM112" s="537"/>
      <c r="BN112" s="537"/>
      <c r="BO112" s="537"/>
      <c r="BP112" s="537"/>
      <c r="BQ112" s="537"/>
    </row>
    <row r="113" spans="1:69" s="598" customFormat="1" ht="17.100000000000001" customHeight="1">
      <c r="A113" s="597"/>
      <c r="B113" s="597"/>
      <c r="C113" s="1596"/>
      <c r="D113" s="1564" t="s">
        <v>152</v>
      </c>
      <c r="E113" s="94" t="s">
        <v>129</v>
      </c>
      <c r="F113" s="633"/>
      <c r="G113" s="745"/>
      <c r="H113" s="745"/>
      <c r="I113" s="754"/>
      <c r="J113" s="745"/>
      <c r="K113" s="745"/>
      <c r="L113" s="754"/>
      <c r="M113" s="745"/>
      <c r="N113" s="745"/>
      <c r="O113" s="754"/>
      <c r="P113" s="745"/>
      <c r="Q113" s="745"/>
      <c r="R113" s="755"/>
      <c r="S113" s="745"/>
      <c r="T113" s="745"/>
      <c r="U113" s="745"/>
      <c r="V113" s="754"/>
      <c r="W113" s="745"/>
      <c r="X113" s="745"/>
      <c r="Y113" s="754"/>
      <c r="Z113" s="745"/>
      <c r="AA113" s="745"/>
      <c r="AB113" s="754"/>
      <c r="AC113" s="745"/>
      <c r="AD113" s="745"/>
      <c r="AE113" s="754"/>
      <c r="AF113" s="745"/>
      <c r="AG113" s="745"/>
      <c r="AH113" s="537"/>
      <c r="AI113" s="631"/>
      <c r="AJ113" s="631"/>
      <c r="AK113" s="631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</row>
    <row r="114" spans="1:69" s="598" customFormat="1" ht="17.100000000000001" customHeight="1">
      <c r="A114" s="597"/>
      <c r="B114" s="597"/>
      <c r="C114" s="1596"/>
      <c r="D114" s="1566"/>
      <c r="E114" s="94" t="s">
        <v>118</v>
      </c>
      <c r="F114" s="633"/>
      <c r="G114" s="745"/>
      <c r="H114" s="745"/>
      <c r="I114" s="754"/>
      <c r="J114" s="745"/>
      <c r="K114" s="745"/>
      <c r="L114" s="754"/>
      <c r="M114" s="745"/>
      <c r="N114" s="745"/>
      <c r="O114" s="754"/>
      <c r="P114" s="745"/>
      <c r="Q114" s="745"/>
      <c r="R114" s="755"/>
      <c r="S114" s="745"/>
      <c r="T114" s="745"/>
      <c r="U114" s="745"/>
      <c r="V114" s="754"/>
      <c r="W114" s="745"/>
      <c r="X114" s="745"/>
      <c r="Y114" s="754"/>
      <c r="Z114" s="745"/>
      <c r="AA114" s="745"/>
      <c r="AB114" s="754"/>
      <c r="AC114" s="745"/>
      <c r="AD114" s="745"/>
      <c r="AE114" s="754"/>
      <c r="AF114" s="745"/>
      <c r="AG114" s="745"/>
      <c r="AH114" s="537"/>
      <c r="AI114" s="631"/>
      <c r="AJ114" s="631"/>
      <c r="AK114" s="631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</row>
    <row r="115" spans="1:69" s="598" customFormat="1" ht="17.100000000000001" customHeight="1">
      <c r="A115" s="597"/>
      <c r="B115" s="597"/>
      <c r="C115" s="1596"/>
      <c r="D115" s="1564" t="s">
        <v>153</v>
      </c>
      <c r="E115" s="94" t="s">
        <v>129</v>
      </c>
      <c r="F115" s="633"/>
      <c r="G115" s="745"/>
      <c r="H115" s="745"/>
      <c r="I115" s="754"/>
      <c r="J115" s="745"/>
      <c r="K115" s="745"/>
      <c r="L115" s="754"/>
      <c r="M115" s="745"/>
      <c r="N115" s="745"/>
      <c r="O115" s="754"/>
      <c r="P115" s="745"/>
      <c r="Q115" s="745"/>
      <c r="R115" s="755"/>
      <c r="S115" s="745"/>
      <c r="T115" s="745"/>
      <c r="U115" s="745"/>
      <c r="V115" s="754"/>
      <c r="W115" s="745"/>
      <c r="X115" s="745"/>
      <c r="Y115" s="754"/>
      <c r="Z115" s="745"/>
      <c r="AA115" s="745"/>
      <c r="AB115" s="754"/>
      <c r="AC115" s="745"/>
      <c r="AD115" s="745"/>
      <c r="AE115" s="754"/>
      <c r="AF115" s="745"/>
      <c r="AG115" s="745"/>
      <c r="AH115" s="537"/>
      <c r="AI115" s="631"/>
      <c r="AJ115" s="631"/>
      <c r="AK115" s="631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</row>
    <row r="116" spans="1:69" s="598" customFormat="1" ht="17.100000000000001" customHeight="1">
      <c r="A116" s="597"/>
      <c r="B116" s="597"/>
      <c r="C116" s="1596"/>
      <c r="D116" s="1566"/>
      <c r="E116" s="94" t="s">
        <v>118</v>
      </c>
      <c r="F116" s="633"/>
      <c r="G116" s="745"/>
      <c r="H116" s="745"/>
      <c r="I116" s="754"/>
      <c r="J116" s="745"/>
      <c r="K116" s="745"/>
      <c r="L116" s="754"/>
      <c r="M116" s="745"/>
      <c r="N116" s="745"/>
      <c r="O116" s="754"/>
      <c r="P116" s="745"/>
      <c r="Q116" s="745"/>
      <c r="R116" s="755"/>
      <c r="S116" s="745"/>
      <c r="T116" s="745"/>
      <c r="U116" s="745"/>
      <c r="V116" s="754"/>
      <c r="W116" s="745"/>
      <c r="X116" s="745"/>
      <c r="Y116" s="754"/>
      <c r="Z116" s="745"/>
      <c r="AA116" s="745"/>
      <c r="AB116" s="754"/>
      <c r="AC116" s="745"/>
      <c r="AD116" s="745"/>
      <c r="AE116" s="754"/>
      <c r="AF116" s="745"/>
      <c r="AG116" s="745"/>
      <c r="AH116" s="537"/>
      <c r="AI116" s="631"/>
      <c r="AJ116" s="631"/>
      <c r="AK116" s="631"/>
      <c r="AL116" s="537"/>
      <c r="AM116" s="537"/>
      <c r="AN116" s="537"/>
      <c r="AO116" s="537"/>
      <c r="AP116" s="537"/>
      <c r="AQ116" s="537"/>
      <c r="AR116" s="537"/>
      <c r="AS116" s="537"/>
      <c r="AT116" s="537"/>
      <c r="AU116" s="537"/>
      <c r="AV116" s="537"/>
      <c r="AW116" s="537"/>
      <c r="AX116" s="537"/>
      <c r="AY116" s="537"/>
      <c r="AZ116" s="537"/>
      <c r="BA116" s="537"/>
      <c r="BB116" s="537"/>
      <c r="BC116" s="537"/>
      <c r="BD116" s="537"/>
      <c r="BE116" s="537"/>
      <c r="BF116" s="537"/>
      <c r="BG116" s="537"/>
      <c r="BH116" s="537"/>
      <c r="BI116" s="537"/>
      <c r="BJ116" s="537"/>
      <c r="BK116" s="537"/>
      <c r="BL116" s="537"/>
      <c r="BM116" s="537"/>
      <c r="BN116" s="537"/>
      <c r="BO116" s="537"/>
      <c r="BP116" s="537"/>
      <c r="BQ116" s="537"/>
    </row>
    <row r="117" spans="1:69" s="598" customFormat="1" ht="17.100000000000001" customHeight="1">
      <c r="A117" s="597"/>
      <c r="B117" s="597"/>
      <c r="C117" s="1596"/>
      <c r="D117" s="1564" t="s">
        <v>157</v>
      </c>
      <c r="E117" s="94" t="s">
        <v>129</v>
      </c>
      <c r="F117" s="633"/>
      <c r="G117" s="745"/>
      <c r="H117" s="745"/>
      <c r="I117" s="754"/>
      <c r="J117" s="745"/>
      <c r="K117" s="745"/>
      <c r="L117" s="754"/>
      <c r="M117" s="745"/>
      <c r="N117" s="745"/>
      <c r="O117" s="754"/>
      <c r="P117" s="745"/>
      <c r="Q117" s="745"/>
      <c r="R117" s="755"/>
      <c r="S117" s="745"/>
      <c r="T117" s="745"/>
      <c r="U117" s="745"/>
      <c r="V117" s="754"/>
      <c r="W117" s="745"/>
      <c r="X117" s="745"/>
      <c r="Y117" s="754"/>
      <c r="Z117" s="745"/>
      <c r="AA117" s="745"/>
      <c r="AB117" s="754"/>
      <c r="AC117" s="745"/>
      <c r="AD117" s="745"/>
      <c r="AE117" s="754"/>
      <c r="AF117" s="745"/>
      <c r="AG117" s="745"/>
      <c r="AH117" s="537"/>
      <c r="AI117" s="631"/>
      <c r="AJ117" s="631"/>
      <c r="AK117" s="631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</row>
    <row r="118" spans="1:69" s="598" customFormat="1" ht="17.100000000000001" customHeight="1">
      <c r="A118" s="597"/>
      <c r="B118" s="597"/>
      <c r="C118" s="1597"/>
      <c r="D118" s="1566"/>
      <c r="E118" s="94" t="s">
        <v>118</v>
      </c>
      <c r="F118" s="633"/>
      <c r="G118" s="745"/>
      <c r="H118" s="745"/>
      <c r="I118" s="754"/>
      <c r="J118" s="745"/>
      <c r="K118" s="745"/>
      <c r="L118" s="754"/>
      <c r="M118" s="745"/>
      <c r="N118" s="745"/>
      <c r="O118" s="754"/>
      <c r="P118" s="745"/>
      <c r="Q118" s="745"/>
      <c r="R118" s="755"/>
      <c r="S118" s="745"/>
      <c r="T118" s="745"/>
      <c r="U118" s="745"/>
      <c r="V118" s="754"/>
      <c r="W118" s="745"/>
      <c r="X118" s="745"/>
      <c r="Y118" s="754"/>
      <c r="Z118" s="745"/>
      <c r="AA118" s="745"/>
      <c r="AB118" s="754"/>
      <c r="AC118" s="745"/>
      <c r="AD118" s="745"/>
      <c r="AE118" s="754"/>
      <c r="AF118" s="745"/>
      <c r="AG118" s="745"/>
      <c r="AH118" s="537"/>
      <c r="AI118" s="631"/>
      <c r="AJ118" s="631"/>
      <c r="AK118" s="631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537"/>
      <c r="AV118" s="537"/>
      <c r="AW118" s="537"/>
      <c r="AX118" s="537"/>
      <c r="AY118" s="537"/>
      <c r="AZ118" s="537"/>
      <c r="BA118" s="537"/>
      <c r="BB118" s="537"/>
      <c r="BC118" s="537"/>
      <c r="BD118" s="537"/>
      <c r="BE118" s="537"/>
      <c r="BF118" s="537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</row>
    <row r="119" spans="1:69" s="598" customFormat="1" ht="17.100000000000001" customHeight="1">
      <c r="A119" s="597"/>
      <c r="B119" s="597"/>
      <c r="C119" s="1595" t="s">
        <v>143</v>
      </c>
      <c r="D119" s="1564" t="s">
        <v>148</v>
      </c>
      <c r="E119" s="94" t="s">
        <v>116</v>
      </c>
      <c r="F119" s="633"/>
      <c r="G119" s="745"/>
      <c r="H119" s="745"/>
      <c r="I119" s="754"/>
      <c r="J119" s="745"/>
      <c r="K119" s="745"/>
      <c r="L119" s="754"/>
      <c r="M119" s="745"/>
      <c r="N119" s="745"/>
      <c r="O119" s="754"/>
      <c r="P119" s="745"/>
      <c r="Q119" s="745"/>
      <c r="R119" s="755"/>
      <c r="S119" s="745"/>
      <c r="T119" s="745"/>
      <c r="U119" s="745"/>
      <c r="V119" s="754"/>
      <c r="W119" s="745"/>
      <c r="X119" s="745"/>
      <c r="Y119" s="754"/>
      <c r="Z119" s="745"/>
      <c r="AA119" s="745"/>
      <c r="AB119" s="754"/>
      <c r="AC119" s="745"/>
      <c r="AD119" s="745"/>
      <c r="AE119" s="754"/>
      <c r="AF119" s="745"/>
      <c r="AG119" s="745"/>
      <c r="AH119" s="537"/>
      <c r="AI119" s="631"/>
      <c r="AJ119" s="631"/>
      <c r="AK119" s="631"/>
      <c r="AL119" s="537"/>
      <c r="AM119" s="537"/>
      <c r="AN119" s="537"/>
      <c r="AO119" s="537"/>
      <c r="AP119" s="537"/>
      <c r="AQ119" s="537"/>
      <c r="AR119" s="537"/>
      <c r="AS119" s="537"/>
      <c r="AT119" s="537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</row>
    <row r="120" spans="1:69" s="598" customFormat="1" ht="17.100000000000001" customHeight="1">
      <c r="A120" s="597"/>
      <c r="B120" s="597"/>
      <c r="C120" s="1596"/>
      <c r="D120" s="1594"/>
      <c r="E120" s="94" t="s">
        <v>117</v>
      </c>
      <c r="F120" s="633"/>
      <c r="G120" s="745"/>
      <c r="H120" s="745"/>
      <c r="I120" s="754"/>
      <c r="J120" s="745"/>
      <c r="K120" s="745"/>
      <c r="L120" s="754"/>
      <c r="M120" s="745"/>
      <c r="N120" s="745"/>
      <c r="O120" s="754"/>
      <c r="P120" s="745"/>
      <c r="Q120" s="745"/>
      <c r="R120" s="755"/>
      <c r="S120" s="745"/>
      <c r="T120" s="745"/>
      <c r="U120" s="745"/>
      <c r="V120" s="754"/>
      <c r="W120" s="745"/>
      <c r="X120" s="745"/>
      <c r="Y120" s="754"/>
      <c r="Z120" s="745"/>
      <c r="AA120" s="745"/>
      <c r="AB120" s="754"/>
      <c r="AC120" s="745"/>
      <c r="AD120" s="745"/>
      <c r="AE120" s="754"/>
      <c r="AF120" s="745"/>
      <c r="AG120" s="745"/>
      <c r="AH120" s="537"/>
      <c r="AI120" s="631"/>
      <c r="AJ120" s="631"/>
      <c r="AK120" s="631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</row>
    <row r="121" spans="1:69" s="598" customFormat="1" ht="17.100000000000001" customHeight="1">
      <c r="A121" s="597"/>
      <c r="B121" s="597"/>
      <c r="C121" s="1596"/>
      <c r="D121" s="1566"/>
      <c r="E121" s="94" t="s">
        <v>118</v>
      </c>
      <c r="F121" s="633"/>
      <c r="G121" s="745"/>
      <c r="H121" s="745"/>
      <c r="I121" s="754"/>
      <c r="J121" s="745"/>
      <c r="K121" s="745"/>
      <c r="L121" s="754"/>
      <c r="M121" s="745"/>
      <c r="N121" s="745"/>
      <c r="O121" s="754"/>
      <c r="P121" s="745"/>
      <c r="Q121" s="745"/>
      <c r="R121" s="755"/>
      <c r="S121" s="745"/>
      <c r="T121" s="745"/>
      <c r="U121" s="745"/>
      <c r="V121" s="754"/>
      <c r="W121" s="745"/>
      <c r="X121" s="745"/>
      <c r="Y121" s="754"/>
      <c r="Z121" s="745"/>
      <c r="AA121" s="745"/>
      <c r="AB121" s="754"/>
      <c r="AC121" s="745"/>
      <c r="AD121" s="745"/>
      <c r="AE121" s="754"/>
      <c r="AF121" s="745"/>
      <c r="AG121" s="745"/>
      <c r="AH121" s="537"/>
      <c r="AI121" s="631"/>
      <c r="AJ121" s="631"/>
      <c r="AK121" s="631"/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</row>
    <row r="122" spans="1:69" s="598" customFormat="1" ht="17.100000000000001" customHeight="1">
      <c r="A122" s="597"/>
      <c r="B122" s="597"/>
      <c r="C122" s="1596"/>
      <c r="D122" s="1564" t="s">
        <v>254</v>
      </c>
      <c r="E122" s="94" t="s">
        <v>116</v>
      </c>
      <c r="F122" s="633"/>
      <c r="G122" s="745"/>
      <c r="H122" s="745"/>
      <c r="I122" s="754"/>
      <c r="J122" s="745"/>
      <c r="K122" s="745"/>
      <c r="L122" s="754"/>
      <c r="M122" s="745"/>
      <c r="N122" s="745"/>
      <c r="O122" s="754"/>
      <c r="P122" s="745"/>
      <c r="Q122" s="745"/>
      <c r="R122" s="755"/>
      <c r="S122" s="745"/>
      <c r="T122" s="745"/>
      <c r="U122" s="745"/>
      <c r="V122" s="754"/>
      <c r="W122" s="745"/>
      <c r="X122" s="745"/>
      <c r="Y122" s="754"/>
      <c r="Z122" s="745"/>
      <c r="AA122" s="745"/>
      <c r="AB122" s="754"/>
      <c r="AC122" s="745"/>
      <c r="AD122" s="745"/>
      <c r="AE122" s="754"/>
      <c r="AF122" s="745"/>
      <c r="AG122" s="745"/>
      <c r="AH122" s="537"/>
      <c r="AI122" s="631"/>
      <c r="AJ122" s="631"/>
      <c r="AK122" s="631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</row>
    <row r="123" spans="1:69" s="598" customFormat="1" ht="17.100000000000001" customHeight="1">
      <c r="A123" s="597"/>
      <c r="B123" s="597"/>
      <c r="C123" s="1596"/>
      <c r="D123" s="1594"/>
      <c r="E123" s="94" t="s">
        <v>117</v>
      </c>
      <c r="F123" s="633"/>
      <c r="G123" s="745"/>
      <c r="H123" s="745"/>
      <c r="I123" s="754"/>
      <c r="J123" s="745"/>
      <c r="K123" s="745"/>
      <c r="L123" s="754"/>
      <c r="M123" s="745"/>
      <c r="N123" s="745"/>
      <c r="O123" s="754"/>
      <c r="P123" s="745"/>
      <c r="Q123" s="745"/>
      <c r="R123" s="755"/>
      <c r="S123" s="745"/>
      <c r="T123" s="745"/>
      <c r="U123" s="745"/>
      <c r="V123" s="754"/>
      <c r="W123" s="745"/>
      <c r="X123" s="745"/>
      <c r="Y123" s="754"/>
      <c r="Z123" s="745"/>
      <c r="AA123" s="745"/>
      <c r="AB123" s="754"/>
      <c r="AC123" s="745"/>
      <c r="AD123" s="745"/>
      <c r="AE123" s="754"/>
      <c r="AF123" s="745"/>
      <c r="AG123" s="745"/>
      <c r="AH123" s="537"/>
      <c r="AI123" s="631"/>
      <c r="AJ123" s="631"/>
      <c r="AK123" s="631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537"/>
      <c r="BC123" s="537"/>
      <c r="BD123" s="537"/>
      <c r="BE123" s="537"/>
      <c r="BF123" s="537"/>
      <c r="BG123" s="537"/>
      <c r="BH123" s="537"/>
      <c r="BI123" s="537"/>
      <c r="BJ123" s="537"/>
      <c r="BK123" s="537"/>
      <c r="BL123" s="537"/>
      <c r="BM123" s="537"/>
      <c r="BN123" s="537"/>
      <c r="BO123" s="537"/>
      <c r="BP123" s="537"/>
      <c r="BQ123" s="537"/>
    </row>
    <row r="124" spans="1:69" s="598" customFormat="1" ht="17.100000000000001" customHeight="1">
      <c r="A124" s="597"/>
      <c r="B124" s="597"/>
      <c r="C124" s="1596"/>
      <c r="D124" s="1566"/>
      <c r="E124" s="94" t="s">
        <v>118</v>
      </c>
      <c r="F124" s="633"/>
      <c r="G124" s="745"/>
      <c r="H124" s="745"/>
      <c r="I124" s="754"/>
      <c r="J124" s="745"/>
      <c r="K124" s="745"/>
      <c r="L124" s="754"/>
      <c r="M124" s="745"/>
      <c r="N124" s="745"/>
      <c r="O124" s="754"/>
      <c r="P124" s="745"/>
      <c r="Q124" s="745"/>
      <c r="R124" s="755"/>
      <c r="S124" s="745"/>
      <c r="T124" s="745"/>
      <c r="U124" s="745"/>
      <c r="V124" s="754"/>
      <c r="W124" s="745"/>
      <c r="X124" s="745"/>
      <c r="Y124" s="754"/>
      <c r="Z124" s="745"/>
      <c r="AA124" s="745"/>
      <c r="AB124" s="754"/>
      <c r="AC124" s="745"/>
      <c r="AD124" s="745"/>
      <c r="AE124" s="754"/>
      <c r="AF124" s="745"/>
      <c r="AG124" s="745"/>
      <c r="AH124" s="537"/>
      <c r="AI124" s="631"/>
      <c r="AJ124" s="631"/>
      <c r="AK124" s="631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537"/>
      <c r="BC124" s="537"/>
      <c r="BD124" s="537"/>
      <c r="BE124" s="537"/>
      <c r="BF124" s="537"/>
      <c r="BG124" s="537"/>
      <c r="BH124" s="537"/>
      <c r="BI124" s="537"/>
      <c r="BJ124" s="537"/>
      <c r="BK124" s="537"/>
      <c r="BL124" s="537"/>
      <c r="BM124" s="537"/>
      <c r="BN124" s="537"/>
      <c r="BO124" s="537"/>
      <c r="BP124" s="537"/>
      <c r="BQ124" s="537"/>
    </row>
    <row r="125" spans="1:69" s="598" customFormat="1" ht="17.100000000000001" customHeight="1">
      <c r="A125" s="597"/>
      <c r="B125" s="597"/>
      <c r="C125" s="1596"/>
      <c r="D125" s="1564" t="s">
        <v>149</v>
      </c>
      <c r="E125" s="94" t="s">
        <v>116</v>
      </c>
      <c r="F125" s="633"/>
      <c r="G125" s="745"/>
      <c r="H125" s="745"/>
      <c r="I125" s="754"/>
      <c r="J125" s="745"/>
      <c r="K125" s="745"/>
      <c r="L125" s="754"/>
      <c r="M125" s="745"/>
      <c r="N125" s="745"/>
      <c r="O125" s="754"/>
      <c r="P125" s="745"/>
      <c r="Q125" s="745"/>
      <c r="R125" s="755"/>
      <c r="S125" s="745"/>
      <c r="T125" s="745"/>
      <c r="U125" s="745"/>
      <c r="V125" s="754"/>
      <c r="W125" s="745"/>
      <c r="X125" s="745"/>
      <c r="Y125" s="754"/>
      <c r="Z125" s="745"/>
      <c r="AA125" s="745"/>
      <c r="AB125" s="754"/>
      <c r="AC125" s="745"/>
      <c r="AD125" s="745"/>
      <c r="AE125" s="754"/>
      <c r="AF125" s="745"/>
      <c r="AG125" s="745"/>
      <c r="AH125" s="537"/>
      <c r="AI125" s="631"/>
      <c r="AJ125" s="631"/>
      <c r="AK125" s="631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</row>
    <row r="126" spans="1:69" s="598" customFormat="1" ht="17.100000000000001" customHeight="1">
      <c r="A126" s="597"/>
      <c r="B126" s="597"/>
      <c r="C126" s="1596"/>
      <c r="D126" s="1594"/>
      <c r="E126" s="94" t="s">
        <v>117</v>
      </c>
      <c r="F126" s="633"/>
      <c r="G126" s="745"/>
      <c r="H126" s="745"/>
      <c r="I126" s="754"/>
      <c r="J126" s="745"/>
      <c r="K126" s="745"/>
      <c r="L126" s="754"/>
      <c r="M126" s="745"/>
      <c r="N126" s="745"/>
      <c r="O126" s="754"/>
      <c r="P126" s="745"/>
      <c r="Q126" s="745"/>
      <c r="R126" s="755"/>
      <c r="S126" s="745"/>
      <c r="T126" s="745"/>
      <c r="U126" s="745"/>
      <c r="V126" s="754"/>
      <c r="W126" s="745"/>
      <c r="X126" s="745"/>
      <c r="Y126" s="754"/>
      <c r="Z126" s="745"/>
      <c r="AA126" s="745"/>
      <c r="AB126" s="754"/>
      <c r="AC126" s="745"/>
      <c r="AD126" s="745"/>
      <c r="AE126" s="754"/>
      <c r="AF126" s="745"/>
      <c r="AG126" s="745"/>
      <c r="AH126" s="537"/>
      <c r="AI126" s="631"/>
      <c r="AJ126" s="631"/>
      <c r="AK126" s="631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537"/>
      <c r="BC126" s="537"/>
      <c r="BD126" s="537"/>
      <c r="BE126" s="537"/>
      <c r="BF126" s="537"/>
      <c r="BG126" s="537"/>
      <c r="BH126" s="537"/>
      <c r="BI126" s="537"/>
      <c r="BJ126" s="537"/>
      <c r="BK126" s="537"/>
      <c r="BL126" s="537"/>
      <c r="BM126" s="537"/>
      <c r="BN126" s="537"/>
      <c r="BO126" s="537"/>
      <c r="BP126" s="537"/>
      <c r="BQ126" s="537"/>
    </row>
    <row r="127" spans="1:69" s="598" customFormat="1" ht="17.100000000000001" customHeight="1">
      <c r="A127" s="597"/>
      <c r="B127" s="597"/>
      <c r="C127" s="1596"/>
      <c r="D127" s="1566"/>
      <c r="E127" s="94" t="s">
        <v>118</v>
      </c>
      <c r="F127" s="633"/>
      <c r="G127" s="745"/>
      <c r="H127" s="745"/>
      <c r="I127" s="754"/>
      <c r="J127" s="745"/>
      <c r="K127" s="745"/>
      <c r="L127" s="754"/>
      <c r="M127" s="745"/>
      <c r="N127" s="745"/>
      <c r="O127" s="754"/>
      <c r="P127" s="745"/>
      <c r="Q127" s="745"/>
      <c r="R127" s="755"/>
      <c r="S127" s="745"/>
      <c r="T127" s="745"/>
      <c r="U127" s="745"/>
      <c r="V127" s="754"/>
      <c r="W127" s="745"/>
      <c r="X127" s="745"/>
      <c r="Y127" s="754"/>
      <c r="Z127" s="745"/>
      <c r="AA127" s="745"/>
      <c r="AB127" s="754"/>
      <c r="AC127" s="745"/>
      <c r="AD127" s="745"/>
      <c r="AE127" s="754"/>
      <c r="AF127" s="745"/>
      <c r="AG127" s="745"/>
      <c r="AH127" s="537"/>
      <c r="AI127" s="631"/>
      <c r="AJ127" s="631"/>
      <c r="AK127" s="631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</row>
    <row r="128" spans="1:69" s="598" customFormat="1" ht="17.100000000000001" customHeight="1">
      <c r="A128" s="597"/>
      <c r="B128" s="597"/>
      <c r="C128" s="1596"/>
      <c r="D128" s="1564" t="s">
        <v>255</v>
      </c>
      <c r="E128" s="94" t="s">
        <v>116</v>
      </c>
      <c r="F128" s="633"/>
      <c r="G128" s="745"/>
      <c r="H128" s="745"/>
      <c r="I128" s="754"/>
      <c r="J128" s="745"/>
      <c r="K128" s="745"/>
      <c r="L128" s="754"/>
      <c r="M128" s="745"/>
      <c r="N128" s="745"/>
      <c r="O128" s="754"/>
      <c r="P128" s="745"/>
      <c r="Q128" s="745"/>
      <c r="R128" s="755"/>
      <c r="S128" s="745"/>
      <c r="T128" s="745"/>
      <c r="U128" s="745"/>
      <c r="V128" s="754"/>
      <c r="W128" s="745"/>
      <c r="X128" s="745"/>
      <c r="Y128" s="754"/>
      <c r="Z128" s="745"/>
      <c r="AA128" s="745"/>
      <c r="AB128" s="754"/>
      <c r="AC128" s="745"/>
      <c r="AD128" s="745"/>
      <c r="AE128" s="754"/>
      <c r="AF128" s="745"/>
      <c r="AG128" s="745"/>
      <c r="AH128" s="537"/>
      <c r="AI128" s="631"/>
      <c r="AJ128" s="631"/>
      <c r="AK128" s="631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</row>
    <row r="129" spans="1:69" s="598" customFormat="1" ht="17.100000000000001" customHeight="1">
      <c r="A129" s="597"/>
      <c r="B129" s="597"/>
      <c r="C129" s="1596"/>
      <c r="D129" s="1594"/>
      <c r="E129" s="94" t="s">
        <v>117</v>
      </c>
      <c r="F129" s="633"/>
      <c r="G129" s="745"/>
      <c r="H129" s="745"/>
      <c r="I129" s="754"/>
      <c r="J129" s="745"/>
      <c r="K129" s="745"/>
      <c r="L129" s="754"/>
      <c r="M129" s="745"/>
      <c r="N129" s="745"/>
      <c r="O129" s="754"/>
      <c r="P129" s="745"/>
      <c r="Q129" s="745"/>
      <c r="R129" s="755"/>
      <c r="S129" s="745"/>
      <c r="T129" s="745"/>
      <c r="U129" s="745"/>
      <c r="V129" s="754"/>
      <c r="W129" s="745"/>
      <c r="X129" s="745"/>
      <c r="Y129" s="754"/>
      <c r="Z129" s="745"/>
      <c r="AA129" s="745"/>
      <c r="AB129" s="754"/>
      <c r="AC129" s="745"/>
      <c r="AD129" s="745"/>
      <c r="AE129" s="754"/>
      <c r="AF129" s="745"/>
      <c r="AG129" s="745"/>
      <c r="AH129" s="537"/>
      <c r="AI129" s="631"/>
      <c r="AJ129" s="631"/>
      <c r="AK129" s="631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</row>
    <row r="130" spans="1:69" s="598" customFormat="1" ht="17.100000000000001" customHeight="1">
      <c r="A130" s="597"/>
      <c r="B130" s="597"/>
      <c r="C130" s="1596"/>
      <c r="D130" s="1566"/>
      <c r="E130" s="94" t="s">
        <v>118</v>
      </c>
      <c r="F130" s="633"/>
      <c r="G130" s="745"/>
      <c r="H130" s="745"/>
      <c r="I130" s="754"/>
      <c r="J130" s="745"/>
      <c r="K130" s="745"/>
      <c r="L130" s="754"/>
      <c r="M130" s="745"/>
      <c r="N130" s="745"/>
      <c r="O130" s="754"/>
      <c r="P130" s="745"/>
      <c r="Q130" s="745"/>
      <c r="R130" s="755"/>
      <c r="S130" s="745"/>
      <c r="T130" s="745"/>
      <c r="U130" s="745"/>
      <c r="V130" s="754"/>
      <c r="W130" s="745"/>
      <c r="X130" s="745"/>
      <c r="Y130" s="754"/>
      <c r="Z130" s="745"/>
      <c r="AA130" s="745"/>
      <c r="AB130" s="754"/>
      <c r="AC130" s="745"/>
      <c r="AD130" s="745"/>
      <c r="AE130" s="754"/>
      <c r="AF130" s="745"/>
      <c r="AG130" s="745"/>
      <c r="AH130" s="537"/>
      <c r="AI130" s="631"/>
      <c r="AJ130" s="631"/>
      <c r="AK130" s="631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</row>
    <row r="131" spans="1:69" s="598" customFormat="1" ht="17.100000000000001" customHeight="1">
      <c r="A131" s="597"/>
      <c r="B131" s="597"/>
      <c r="C131" s="1596"/>
      <c r="D131" s="1564" t="s">
        <v>256</v>
      </c>
      <c r="E131" s="94" t="s">
        <v>116</v>
      </c>
      <c r="F131" s="633"/>
      <c r="G131" s="745"/>
      <c r="H131" s="745"/>
      <c r="I131" s="754"/>
      <c r="J131" s="745"/>
      <c r="K131" s="745"/>
      <c r="L131" s="754"/>
      <c r="M131" s="745"/>
      <c r="N131" s="745"/>
      <c r="O131" s="754"/>
      <c r="P131" s="745"/>
      <c r="Q131" s="745"/>
      <c r="R131" s="755"/>
      <c r="S131" s="745"/>
      <c r="T131" s="745"/>
      <c r="U131" s="745"/>
      <c r="V131" s="754"/>
      <c r="W131" s="745"/>
      <c r="X131" s="745"/>
      <c r="Y131" s="754"/>
      <c r="Z131" s="745"/>
      <c r="AA131" s="745"/>
      <c r="AB131" s="754"/>
      <c r="AC131" s="745"/>
      <c r="AD131" s="745"/>
      <c r="AE131" s="754"/>
      <c r="AF131" s="745"/>
      <c r="AG131" s="745"/>
      <c r="AH131" s="537"/>
      <c r="AI131" s="631"/>
      <c r="AJ131" s="631"/>
      <c r="AK131" s="631"/>
      <c r="AL131" s="537"/>
      <c r="AM131" s="537"/>
      <c r="AN131" s="537"/>
      <c r="AO131" s="537"/>
      <c r="AP131" s="537"/>
      <c r="AQ131" s="537"/>
      <c r="AR131" s="537"/>
      <c r="AS131" s="537"/>
      <c r="AT131" s="537"/>
      <c r="AU131" s="537"/>
      <c r="AV131" s="537"/>
      <c r="AW131" s="537"/>
      <c r="AX131" s="537"/>
      <c r="AY131" s="537"/>
      <c r="AZ131" s="537"/>
      <c r="BA131" s="537"/>
      <c r="BB131" s="537"/>
      <c r="BC131" s="537"/>
      <c r="BD131" s="537"/>
      <c r="BE131" s="537"/>
      <c r="BF131" s="537"/>
      <c r="BG131" s="537"/>
      <c r="BH131" s="537"/>
      <c r="BI131" s="537"/>
      <c r="BJ131" s="537"/>
      <c r="BK131" s="537"/>
      <c r="BL131" s="537"/>
      <c r="BM131" s="537"/>
      <c r="BN131" s="537"/>
      <c r="BO131" s="537"/>
      <c r="BP131" s="537"/>
      <c r="BQ131" s="537"/>
    </row>
    <row r="132" spans="1:69" s="598" customFormat="1" ht="17.100000000000001" customHeight="1">
      <c r="A132" s="597"/>
      <c r="B132" s="597"/>
      <c r="C132" s="1596"/>
      <c r="D132" s="1594"/>
      <c r="E132" s="94" t="s">
        <v>117</v>
      </c>
      <c r="F132" s="633"/>
      <c r="G132" s="745"/>
      <c r="H132" s="745"/>
      <c r="I132" s="754"/>
      <c r="J132" s="745"/>
      <c r="K132" s="745"/>
      <c r="L132" s="754"/>
      <c r="M132" s="745"/>
      <c r="N132" s="745"/>
      <c r="O132" s="754"/>
      <c r="P132" s="745"/>
      <c r="Q132" s="745"/>
      <c r="R132" s="755"/>
      <c r="S132" s="745"/>
      <c r="T132" s="745"/>
      <c r="U132" s="745"/>
      <c r="V132" s="754"/>
      <c r="W132" s="745"/>
      <c r="X132" s="745"/>
      <c r="Y132" s="754"/>
      <c r="Z132" s="745"/>
      <c r="AA132" s="745"/>
      <c r="AB132" s="754"/>
      <c r="AC132" s="745"/>
      <c r="AD132" s="745"/>
      <c r="AE132" s="754"/>
      <c r="AF132" s="745"/>
      <c r="AG132" s="745"/>
      <c r="AH132" s="537"/>
      <c r="AI132" s="631"/>
      <c r="AJ132" s="631"/>
      <c r="AK132" s="631"/>
      <c r="AL132" s="537"/>
      <c r="AM132" s="537"/>
      <c r="AN132" s="537"/>
      <c r="AO132" s="537"/>
      <c r="AP132" s="537"/>
      <c r="AQ132" s="537"/>
      <c r="AR132" s="537"/>
      <c r="AS132" s="537"/>
      <c r="AT132" s="537"/>
      <c r="AU132" s="537"/>
      <c r="AV132" s="537"/>
      <c r="AW132" s="537"/>
      <c r="AX132" s="537"/>
      <c r="AY132" s="537"/>
      <c r="AZ132" s="537"/>
      <c r="BA132" s="537"/>
      <c r="BB132" s="537"/>
      <c r="BC132" s="537"/>
      <c r="BD132" s="537"/>
      <c r="BE132" s="537"/>
      <c r="BF132" s="537"/>
      <c r="BG132" s="537"/>
      <c r="BH132" s="537"/>
      <c r="BI132" s="537"/>
      <c r="BJ132" s="537"/>
      <c r="BK132" s="537"/>
      <c r="BL132" s="537"/>
      <c r="BM132" s="537"/>
      <c r="BN132" s="537"/>
      <c r="BO132" s="537"/>
      <c r="BP132" s="537"/>
      <c r="BQ132" s="537"/>
    </row>
    <row r="133" spans="1:69" s="598" customFormat="1" ht="17.100000000000001" customHeight="1">
      <c r="A133" s="597"/>
      <c r="B133" s="597"/>
      <c r="C133" s="1596"/>
      <c r="D133" s="1566"/>
      <c r="E133" s="94" t="s">
        <v>118</v>
      </c>
      <c r="F133" s="633"/>
      <c r="G133" s="745"/>
      <c r="H133" s="745"/>
      <c r="I133" s="754"/>
      <c r="J133" s="745"/>
      <c r="K133" s="745"/>
      <c r="L133" s="754"/>
      <c r="M133" s="745"/>
      <c r="N133" s="745"/>
      <c r="O133" s="754"/>
      <c r="P133" s="745"/>
      <c r="Q133" s="745"/>
      <c r="R133" s="755"/>
      <c r="S133" s="745"/>
      <c r="T133" s="745"/>
      <c r="U133" s="745"/>
      <c r="V133" s="754"/>
      <c r="W133" s="745"/>
      <c r="X133" s="745"/>
      <c r="Y133" s="754"/>
      <c r="Z133" s="745"/>
      <c r="AA133" s="745"/>
      <c r="AB133" s="754"/>
      <c r="AC133" s="745"/>
      <c r="AD133" s="745"/>
      <c r="AE133" s="754"/>
      <c r="AF133" s="745"/>
      <c r="AG133" s="745"/>
      <c r="AH133" s="537"/>
      <c r="AI133" s="631"/>
      <c r="AJ133" s="631"/>
      <c r="AK133" s="631"/>
      <c r="AL133" s="537"/>
      <c r="AM133" s="537"/>
      <c r="AN133" s="537"/>
      <c r="AO133" s="537"/>
      <c r="AP133" s="537"/>
      <c r="AQ133" s="537"/>
      <c r="AR133" s="537"/>
      <c r="AS133" s="537"/>
      <c r="AT133" s="537"/>
      <c r="AU133" s="537"/>
      <c r="AV133" s="537"/>
      <c r="AW133" s="537"/>
      <c r="AX133" s="537"/>
      <c r="AY133" s="537"/>
      <c r="AZ133" s="537"/>
      <c r="BA133" s="537"/>
      <c r="BB133" s="537"/>
      <c r="BC133" s="537"/>
      <c r="BD133" s="537"/>
      <c r="BE133" s="537"/>
      <c r="BF133" s="537"/>
      <c r="BG133" s="537"/>
      <c r="BH133" s="537"/>
      <c r="BI133" s="537"/>
      <c r="BJ133" s="537"/>
      <c r="BK133" s="537"/>
      <c r="BL133" s="537"/>
      <c r="BM133" s="537"/>
      <c r="BN133" s="537"/>
      <c r="BO133" s="537"/>
      <c r="BP133" s="537"/>
      <c r="BQ133" s="537"/>
    </row>
    <row r="134" spans="1:69" s="598" customFormat="1" ht="17.100000000000001" customHeight="1">
      <c r="A134" s="597"/>
      <c r="B134" s="597"/>
      <c r="C134" s="1596"/>
      <c r="D134" s="1564" t="s">
        <v>158</v>
      </c>
      <c r="E134" s="94" t="s">
        <v>116</v>
      </c>
      <c r="F134" s="633"/>
      <c r="G134" s="745"/>
      <c r="H134" s="745"/>
      <c r="I134" s="754"/>
      <c r="J134" s="745"/>
      <c r="K134" s="745"/>
      <c r="L134" s="754"/>
      <c r="M134" s="745"/>
      <c r="N134" s="745"/>
      <c r="O134" s="754"/>
      <c r="P134" s="745"/>
      <c r="Q134" s="745"/>
      <c r="R134" s="755"/>
      <c r="S134" s="745"/>
      <c r="T134" s="745"/>
      <c r="U134" s="745"/>
      <c r="V134" s="754"/>
      <c r="W134" s="745"/>
      <c r="X134" s="745"/>
      <c r="Y134" s="754"/>
      <c r="Z134" s="745"/>
      <c r="AA134" s="745"/>
      <c r="AB134" s="754"/>
      <c r="AC134" s="745"/>
      <c r="AD134" s="745"/>
      <c r="AE134" s="754"/>
      <c r="AF134" s="745"/>
      <c r="AG134" s="745"/>
      <c r="AH134" s="537"/>
      <c r="AI134" s="631"/>
      <c r="AJ134" s="631"/>
      <c r="AK134" s="631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</row>
    <row r="135" spans="1:69" s="598" customFormat="1" ht="17.100000000000001" customHeight="1">
      <c r="A135" s="597"/>
      <c r="B135" s="597"/>
      <c r="C135" s="1596"/>
      <c r="D135" s="1594"/>
      <c r="E135" s="94" t="s">
        <v>117</v>
      </c>
      <c r="F135" s="633"/>
      <c r="G135" s="745"/>
      <c r="H135" s="745"/>
      <c r="I135" s="754"/>
      <c r="J135" s="745"/>
      <c r="K135" s="745"/>
      <c r="L135" s="754"/>
      <c r="M135" s="745"/>
      <c r="N135" s="745"/>
      <c r="O135" s="754"/>
      <c r="P135" s="745"/>
      <c r="Q135" s="745"/>
      <c r="R135" s="755"/>
      <c r="S135" s="745"/>
      <c r="T135" s="745"/>
      <c r="U135" s="745"/>
      <c r="V135" s="754"/>
      <c r="W135" s="745"/>
      <c r="X135" s="745"/>
      <c r="Y135" s="754"/>
      <c r="Z135" s="745"/>
      <c r="AA135" s="745"/>
      <c r="AB135" s="754"/>
      <c r="AC135" s="745"/>
      <c r="AD135" s="745"/>
      <c r="AE135" s="754"/>
      <c r="AF135" s="745"/>
      <c r="AG135" s="745"/>
      <c r="AH135" s="537"/>
      <c r="AI135" s="631"/>
      <c r="AJ135" s="631"/>
      <c r="AK135" s="631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</row>
    <row r="136" spans="1:69" s="598" customFormat="1" ht="17.100000000000001" customHeight="1">
      <c r="A136" s="597"/>
      <c r="B136" s="597"/>
      <c r="C136" s="1596"/>
      <c r="D136" s="1566"/>
      <c r="E136" s="94" t="s">
        <v>118</v>
      </c>
      <c r="F136" s="633"/>
      <c r="G136" s="745"/>
      <c r="H136" s="745"/>
      <c r="I136" s="754"/>
      <c r="J136" s="745"/>
      <c r="K136" s="745"/>
      <c r="L136" s="754"/>
      <c r="M136" s="745"/>
      <c r="N136" s="745"/>
      <c r="O136" s="754"/>
      <c r="P136" s="745"/>
      <c r="Q136" s="745"/>
      <c r="R136" s="755"/>
      <c r="S136" s="745"/>
      <c r="T136" s="745"/>
      <c r="U136" s="745"/>
      <c r="V136" s="754"/>
      <c r="W136" s="745"/>
      <c r="X136" s="745"/>
      <c r="Y136" s="754"/>
      <c r="Z136" s="745"/>
      <c r="AA136" s="745"/>
      <c r="AB136" s="754"/>
      <c r="AC136" s="745"/>
      <c r="AD136" s="745"/>
      <c r="AE136" s="754"/>
      <c r="AF136" s="745"/>
      <c r="AG136" s="745"/>
      <c r="AH136" s="537"/>
      <c r="AI136" s="631"/>
      <c r="AJ136" s="631"/>
      <c r="AK136" s="631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</row>
    <row r="137" spans="1:69" s="598" customFormat="1" ht="17.100000000000001" customHeight="1">
      <c r="A137" s="597"/>
      <c r="B137" s="597"/>
      <c r="C137" s="1596"/>
      <c r="D137" s="1564" t="s">
        <v>151</v>
      </c>
      <c r="E137" s="94" t="s">
        <v>116</v>
      </c>
      <c r="F137" s="633"/>
      <c r="G137" s="745"/>
      <c r="H137" s="745"/>
      <c r="I137" s="754"/>
      <c r="J137" s="745"/>
      <c r="K137" s="745"/>
      <c r="L137" s="754"/>
      <c r="M137" s="745"/>
      <c r="N137" s="745"/>
      <c r="O137" s="754"/>
      <c r="P137" s="745"/>
      <c r="Q137" s="745"/>
      <c r="R137" s="755"/>
      <c r="S137" s="745"/>
      <c r="T137" s="745"/>
      <c r="U137" s="745"/>
      <c r="V137" s="754"/>
      <c r="W137" s="745"/>
      <c r="X137" s="745"/>
      <c r="Y137" s="754"/>
      <c r="Z137" s="745"/>
      <c r="AA137" s="745"/>
      <c r="AB137" s="754"/>
      <c r="AC137" s="745"/>
      <c r="AD137" s="745"/>
      <c r="AE137" s="754"/>
      <c r="AF137" s="745"/>
      <c r="AG137" s="745"/>
      <c r="AH137" s="537"/>
      <c r="AI137" s="631"/>
      <c r="AJ137" s="631"/>
      <c r="AK137" s="631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</row>
    <row r="138" spans="1:69" s="598" customFormat="1" ht="17.100000000000001" customHeight="1">
      <c r="A138" s="597"/>
      <c r="B138" s="597"/>
      <c r="C138" s="1596"/>
      <c r="D138" s="1594"/>
      <c r="E138" s="94" t="s">
        <v>117</v>
      </c>
      <c r="F138" s="633"/>
      <c r="G138" s="745"/>
      <c r="H138" s="745"/>
      <c r="I138" s="754"/>
      <c r="J138" s="745"/>
      <c r="K138" s="745"/>
      <c r="L138" s="754"/>
      <c r="M138" s="745"/>
      <c r="N138" s="745"/>
      <c r="O138" s="754"/>
      <c r="P138" s="745"/>
      <c r="Q138" s="745"/>
      <c r="R138" s="755"/>
      <c r="S138" s="745"/>
      <c r="T138" s="745"/>
      <c r="U138" s="745"/>
      <c r="V138" s="754"/>
      <c r="W138" s="745"/>
      <c r="X138" s="745"/>
      <c r="Y138" s="754"/>
      <c r="Z138" s="745"/>
      <c r="AA138" s="745"/>
      <c r="AB138" s="754"/>
      <c r="AC138" s="745"/>
      <c r="AD138" s="745"/>
      <c r="AE138" s="754"/>
      <c r="AF138" s="745"/>
      <c r="AG138" s="745"/>
      <c r="AH138" s="537"/>
      <c r="AI138" s="631"/>
      <c r="AJ138" s="631"/>
      <c r="AK138" s="631"/>
      <c r="AL138" s="537"/>
      <c r="AM138" s="537"/>
      <c r="AN138" s="537"/>
      <c r="AO138" s="537"/>
      <c r="AP138" s="537"/>
      <c r="AQ138" s="537"/>
      <c r="AR138" s="537"/>
      <c r="AS138" s="537"/>
      <c r="AT138" s="537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</row>
    <row r="139" spans="1:69" s="598" customFormat="1" ht="17.100000000000001" customHeight="1">
      <c r="A139" s="597"/>
      <c r="B139" s="597"/>
      <c r="C139" s="1596"/>
      <c r="D139" s="1566"/>
      <c r="E139" s="94" t="s">
        <v>118</v>
      </c>
      <c r="F139" s="633"/>
      <c r="G139" s="745"/>
      <c r="H139" s="745"/>
      <c r="I139" s="754"/>
      <c r="J139" s="745"/>
      <c r="K139" s="745"/>
      <c r="L139" s="754"/>
      <c r="M139" s="745"/>
      <c r="N139" s="745"/>
      <c r="O139" s="754"/>
      <c r="P139" s="745"/>
      <c r="Q139" s="745"/>
      <c r="R139" s="755"/>
      <c r="S139" s="745"/>
      <c r="T139" s="745"/>
      <c r="U139" s="745"/>
      <c r="V139" s="754"/>
      <c r="W139" s="745"/>
      <c r="X139" s="745"/>
      <c r="Y139" s="754"/>
      <c r="Z139" s="745"/>
      <c r="AA139" s="745"/>
      <c r="AB139" s="754"/>
      <c r="AC139" s="745"/>
      <c r="AD139" s="745"/>
      <c r="AE139" s="754"/>
      <c r="AF139" s="745"/>
      <c r="AG139" s="745"/>
      <c r="AH139" s="537"/>
      <c r="AI139" s="631"/>
      <c r="AJ139" s="631"/>
      <c r="AK139" s="631"/>
      <c r="AL139" s="537"/>
      <c r="AM139" s="537"/>
      <c r="AN139" s="537"/>
      <c r="AO139" s="537"/>
      <c r="AP139" s="537"/>
      <c r="AQ139" s="537"/>
      <c r="AR139" s="537"/>
      <c r="AS139" s="537"/>
      <c r="AT139" s="537"/>
      <c r="AU139" s="537"/>
      <c r="AV139" s="537"/>
      <c r="AW139" s="537"/>
      <c r="AX139" s="537"/>
      <c r="AY139" s="537"/>
      <c r="AZ139" s="537"/>
      <c r="BA139" s="537"/>
      <c r="BB139" s="537"/>
      <c r="BC139" s="537"/>
      <c r="BD139" s="537"/>
      <c r="BE139" s="537"/>
      <c r="BF139" s="537"/>
      <c r="BG139" s="537"/>
      <c r="BH139" s="537"/>
      <c r="BI139" s="537"/>
      <c r="BJ139" s="537"/>
      <c r="BK139" s="537"/>
      <c r="BL139" s="537"/>
      <c r="BM139" s="537"/>
      <c r="BN139" s="537"/>
      <c r="BO139" s="537"/>
      <c r="BP139" s="537"/>
      <c r="BQ139" s="537"/>
    </row>
    <row r="140" spans="1:69" s="598" customFormat="1" ht="17.100000000000001" customHeight="1">
      <c r="A140" s="597"/>
      <c r="B140" s="597"/>
      <c r="C140" s="1596"/>
      <c r="D140" s="1564" t="s">
        <v>152</v>
      </c>
      <c r="E140" s="94" t="s">
        <v>116</v>
      </c>
      <c r="F140" s="633"/>
      <c r="G140" s="745"/>
      <c r="H140" s="745"/>
      <c r="I140" s="754"/>
      <c r="J140" s="745"/>
      <c r="K140" s="745"/>
      <c r="L140" s="754"/>
      <c r="M140" s="745"/>
      <c r="N140" s="745"/>
      <c r="O140" s="754"/>
      <c r="P140" s="745"/>
      <c r="Q140" s="745"/>
      <c r="R140" s="755"/>
      <c r="S140" s="745"/>
      <c r="T140" s="745"/>
      <c r="U140" s="745"/>
      <c r="V140" s="754"/>
      <c r="W140" s="745"/>
      <c r="X140" s="745"/>
      <c r="Y140" s="754"/>
      <c r="Z140" s="745"/>
      <c r="AA140" s="745"/>
      <c r="AB140" s="754"/>
      <c r="AC140" s="745"/>
      <c r="AD140" s="745"/>
      <c r="AE140" s="754"/>
      <c r="AF140" s="745"/>
      <c r="AG140" s="745"/>
      <c r="AH140" s="537"/>
      <c r="AI140" s="631"/>
      <c r="AJ140" s="631"/>
      <c r="AK140" s="631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</row>
    <row r="141" spans="1:69" s="598" customFormat="1" ht="17.100000000000001" customHeight="1">
      <c r="A141" s="597"/>
      <c r="B141" s="597"/>
      <c r="C141" s="1596"/>
      <c r="D141" s="1594"/>
      <c r="E141" s="94" t="s">
        <v>117</v>
      </c>
      <c r="F141" s="633"/>
      <c r="G141" s="745"/>
      <c r="H141" s="745"/>
      <c r="I141" s="754"/>
      <c r="J141" s="745"/>
      <c r="K141" s="745"/>
      <c r="L141" s="754"/>
      <c r="M141" s="745"/>
      <c r="N141" s="745"/>
      <c r="O141" s="754"/>
      <c r="P141" s="745"/>
      <c r="Q141" s="745"/>
      <c r="R141" s="755"/>
      <c r="S141" s="745"/>
      <c r="T141" s="745"/>
      <c r="U141" s="745"/>
      <c r="V141" s="754"/>
      <c r="W141" s="745"/>
      <c r="X141" s="745"/>
      <c r="Y141" s="754"/>
      <c r="Z141" s="745"/>
      <c r="AA141" s="745"/>
      <c r="AB141" s="754"/>
      <c r="AC141" s="745"/>
      <c r="AD141" s="745"/>
      <c r="AE141" s="754"/>
      <c r="AF141" s="745"/>
      <c r="AG141" s="745"/>
      <c r="AH141" s="537"/>
      <c r="AI141" s="631"/>
      <c r="AJ141" s="631"/>
      <c r="AK141" s="631"/>
      <c r="AL141" s="537"/>
      <c r="AM141" s="537"/>
      <c r="AN141" s="537"/>
      <c r="AO141" s="537"/>
      <c r="AP141" s="537"/>
      <c r="AQ141" s="537"/>
      <c r="AR141" s="537"/>
      <c r="AS141" s="537"/>
      <c r="AT141" s="537"/>
      <c r="AU141" s="537"/>
      <c r="AV141" s="537"/>
      <c r="AW141" s="537"/>
      <c r="AX141" s="537"/>
      <c r="AY141" s="537"/>
      <c r="AZ141" s="537"/>
      <c r="BA141" s="537"/>
      <c r="BB141" s="537"/>
      <c r="BC141" s="537"/>
      <c r="BD141" s="537"/>
      <c r="BE141" s="537"/>
      <c r="BF141" s="537"/>
      <c r="BG141" s="537"/>
      <c r="BH141" s="537"/>
      <c r="BI141" s="537"/>
      <c r="BJ141" s="537"/>
      <c r="BK141" s="537"/>
      <c r="BL141" s="537"/>
      <c r="BM141" s="537"/>
      <c r="BN141" s="537"/>
      <c r="BO141" s="537"/>
      <c r="BP141" s="537"/>
      <c r="BQ141" s="537"/>
    </row>
    <row r="142" spans="1:69" s="598" customFormat="1" ht="17.100000000000001" customHeight="1">
      <c r="A142" s="597"/>
      <c r="B142" s="597"/>
      <c r="C142" s="1596"/>
      <c r="D142" s="1566"/>
      <c r="E142" s="94" t="s">
        <v>118</v>
      </c>
      <c r="F142" s="633"/>
      <c r="G142" s="745"/>
      <c r="H142" s="745"/>
      <c r="I142" s="754"/>
      <c r="J142" s="745"/>
      <c r="K142" s="745"/>
      <c r="L142" s="754"/>
      <c r="M142" s="745"/>
      <c r="N142" s="745"/>
      <c r="O142" s="754"/>
      <c r="P142" s="745"/>
      <c r="Q142" s="745"/>
      <c r="R142" s="755"/>
      <c r="S142" s="745"/>
      <c r="T142" s="745"/>
      <c r="U142" s="745"/>
      <c r="V142" s="754"/>
      <c r="W142" s="745"/>
      <c r="X142" s="745"/>
      <c r="Y142" s="754"/>
      <c r="Z142" s="745"/>
      <c r="AA142" s="745"/>
      <c r="AB142" s="754"/>
      <c r="AC142" s="745"/>
      <c r="AD142" s="745"/>
      <c r="AE142" s="754"/>
      <c r="AF142" s="745"/>
      <c r="AG142" s="745"/>
      <c r="AH142" s="537"/>
      <c r="AI142" s="631"/>
      <c r="AJ142" s="631"/>
      <c r="AK142" s="631"/>
      <c r="AL142" s="537"/>
      <c r="AM142" s="537"/>
      <c r="AN142" s="537"/>
      <c r="AO142" s="537"/>
      <c r="AP142" s="537"/>
      <c r="AQ142" s="537"/>
      <c r="AR142" s="537"/>
      <c r="AS142" s="537"/>
      <c r="AT142" s="537"/>
      <c r="AU142" s="537"/>
      <c r="AV142" s="537"/>
      <c r="AW142" s="537"/>
      <c r="AX142" s="537"/>
      <c r="AY142" s="537"/>
      <c r="AZ142" s="537"/>
      <c r="BA142" s="537"/>
      <c r="BB142" s="537"/>
      <c r="BC142" s="537"/>
      <c r="BD142" s="537"/>
      <c r="BE142" s="537"/>
      <c r="BF142" s="537"/>
      <c r="BG142" s="537"/>
      <c r="BH142" s="537"/>
      <c r="BI142" s="537"/>
      <c r="BJ142" s="537"/>
      <c r="BK142" s="537"/>
      <c r="BL142" s="537"/>
      <c r="BM142" s="537"/>
      <c r="BN142" s="537"/>
      <c r="BO142" s="537"/>
      <c r="BP142" s="537"/>
      <c r="BQ142" s="537"/>
    </row>
    <row r="143" spans="1:69" s="598" customFormat="1" ht="17.100000000000001" customHeight="1">
      <c r="A143" s="597"/>
      <c r="B143" s="597"/>
      <c r="C143" s="1596"/>
      <c r="D143" s="1564" t="s">
        <v>153</v>
      </c>
      <c r="E143" s="94" t="s">
        <v>116</v>
      </c>
      <c r="F143" s="633"/>
      <c r="G143" s="745"/>
      <c r="H143" s="745"/>
      <c r="I143" s="754"/>
      <c r="J143" s="745"/>
      <c r="K143" s="745"/>
      <c r="L143" s="754"/>
      <c r="M143" s="745"/>
      <c r="N143" s="745"/>
      <c r="O143" s="754"/>
      <c r="P143" s="745"/>
      <c r="Q143" s="745"/>
      <c r="R143" s="755"/>
      <c r="S143" s="745"/>
      <c r="T143" s="745"/>
      <c r="U143" s="745"/>
      <c r="V143" s="754"/>
      <c r="W143" s="745"/>
      <c r="X143" s="745"/>
      <c r="Y143" s="754"/>
      <c r="Z143" s="745"/>
      <c r="AA143" s="745"/>
      <c r="AB143" s="754"/>
      <c r="AC143" s="745"/>
      <c r="AD143" s="745"/>
      <c r="AE143" s="754"/>
      <c r="AF143" s="745"/>
      <c r="AG143" s="745"/>
      <c r="AH143" s="537"/>
      <c r="AI143" s="631"/>
      <c r="AJ143" s="631"/>
      <c r="AK143" s="631"/>
      <c r="AL143" s="537"/>
      <c r="AM143" s="537"/>
      <c r="AN143" s="537"/>
      <c r="AO143" s="537"/>
      <c r="AP143" s="537"/>
      <c r="AQ143" s="537"/>
      <c r="AR143" s="537"/>
      <c r="AS143" s="537"/>
      <c r="AT143" s="537"/>
      <c r="AU143" s="537"/>
      <c r="AV143" s="537"/>
      <c r="AW143" s="537"/>
      <c r="AX143" s="537"/>
      <c r="AY143" s="537"/>
      <c r="AZ143" s="537"/>
      <c r="BA143" s="537"/>
      <c r="BB143" s="537"/>
      <c r="BC143" s="537"/>
      <c r="BD143" s="537"/>
      <c r="BE143" s="537"/>
      <c r="BF143" s="537"/>
      <c r="BG143" s="537"/>
      <c r="BH143" s="537"/>
      <c r="BI143" s="537"/>
      <c r="BJ143" s="537"/>
      <c r="BK143" s="537"/>
      <c r="BL143" s="537"/>
      <c r="BM143" s="537"/>
      <c r="BN143" s="537"/>
      <c r="BO143" s="537"/>
      <c r="BP143" s="537"/>
      <c r="BQ143" s="537"/>
    </row>
    <row r="144" spans="1:69" s="598" customFormat="1" ht="17.100000000000001" customHeight="1">
      <c r="A144" s="597"/>
      <c r="B144" s="597"/>
      <c r="C144" s="1596"/>
      <c r="D144" s="1594"/>
      <c r="E144" s="94" t="s">
        <v>117</v>
      </c>
      <c r="F144" s="633"/>
      <c r="G144" s="745"/>
      <c r="H144" s="745"/>
      <c r="I144" s="754"/>
      <c r="J144" s="745"/>
      <c r="K144" s="745"/>
      <c r="L144" s="754"/>
      <c r="M144" s="745"/>
      <c r="N144" s="745"/>
      <c r="O144" s="754"/>
      <c r="P144" s="745"/>
      <c r="Q144" s="745"/>
      <c r="R144" s="755"/>
      <c r="S144" s="745"/>
      <c r="T144" s="745"/>
      <c r="U144" s="745"/>
      <c r="V144" s="754"/>
      <c r="W144" s="745"/>
      <c r="X144" s="745"/>
      <c r="Y144" s="754"/>
      <c r="Z144" s="745"/>
      <c r="AA144" s="745"/>
      <c r="AB144" s="754"/>
      <c r="AC144" s="745"/>
      <c r="AD144" s="745"/>
      <c r="AE144" s="754"/>
      <c r="AF144" s="745"/>
      <c r="AG144" s="745"/>
      <c r="AH144" s="537"/>
      <c r="AI144" s="631"/>
      <c r="AJ144" s="631"/>
      <c r="AK144" s="631"/>
      <c r="AL144" s="537"/>
      <c r="AM144" s="537"/>
      <c r="AN144" s="537"/>
      <c r="AO144" s="537"/>
      <c r="AP144" s="537"/>
      <c r="AQ144" s="537"/>
      <c r="AR144" s="537"/>
      <c r="AS144" s="537"/>
      <c r="AT144" s="537"/>
      <c r="AU144" s="537"/>
      <c r="AV144" s="537"/>
      <c r="AW144" s="537"/>
      <c r="AX144" s="537"/>
      <c r="AY144" s="537"/>
      <c r="AZ144" s="537"/>
      <c r="BA144" s="537"/>
      <c r="BB144" s="537"/>
      <c r="BC144" s="537"/>
      <c r="BD144" s="537"/>
      <c r="BE144" s="537"/>
      <c r="BF144" s="537"/>
      <c r="BG144" s="537"/>
      <c r="BH144" s="537"/>
      <c r="BI144" s="537"/>
      <c r="BJ144" s="537"/>
      <c r="BK144" s="537"/>
      <c r="BL144" s="537"/>
      <c r="BM144" s="537"/>
      <c r="BN144" s="537"/>
      <c r="BO144" s="537"/>
      <c r="BP144" s="537"/>
      <c r="BQ144" s="537"/>
    </row>
    <row r="145" spans="1:69" s="598" customFormat="1" ht="17.100000000000001" customHeight="1">
      <c r="A145" s="597"/>
      <c r="B145" s="597"/>
      <c r="C145" s="1596"/>
      <c r="D145" s="1566"/>
      <c r="E145" s="94" t="s">
        <v>118</v>
      </c>
      <c r="F145" s="633"/>
      <c r="G145" s="745"/>
      <c r="H145" s="745"/>
      <c r="I145" s="754"/>
      <c r="J145" s="745"/>
      <c r="K145" s="745"/>
      <c r="L145" s="754"/>
      <c r="M145" s="745"/>
      <c r="N145" s="745"/>
      <c r="O145" s="754"/>
      <c r="P145" s="745"/>
      <c r="Q145" s="745"/>
      <c r="R145" s="755"/>
      <c r="S145" s="745"/>
      <c r="T145" s="745"/>
      <c r="U145" s="745"/>
      <c r="V145" s="754"/>
      <c r="W145" s="745"/>
      <c r="X145" s="745"/>
      <c r="Y145" s="754"/>
      <c r="Z145" s="745"/>
      <c r="AA145" s="745"/>
      <c r="AB145" s="754"/>
      <c r="AC145" s="745"/>
      <c r="AD145" s="745"/>
      <c r="AE145" s="754"/>
      <c r="AF145" s="745"/>
      <c r="AG145" s="745"/>
      <c r="AH145" s="537"/>
      <c r="AI145" s="631"/>
      <c r="AJ145" s="631"/>
      <c r="AK145" s="631"/>
      <c r="AL145" s="537"/>
      <c r="AM145" s="537"/>
      <c r="AN145" s="537"/>
      <c r="AO145" s="537"/>
      <c r="AP145" s="537"/>
      <c r="AQ145" s="537"/>
      <c r="AR145" s="537"/>
      <c r="AS145" s="537"/>
      <c r="AT145" s="537"/>
      <c r="AU145" s="537"/>
      <c r="AV145" s="537"/>
      <c r="AW145" s="537"/>
      <c r="AX145" s="537"/>
      <c r="AY145" s="537"/>
      <c r="AZ145" s="537"/>
      <c r="BA145" s="537"/>
      <c r="BB145" s="537"/>
      <c r="BC145" s="537"/>
      <c r="BD145" s="537"/>
      <c r="BE145" s="537"/>
      <c r="BF145" s="537"/>
      <c r="BG145" s="537"/>
      <c r="BH145" s="537"/>
      <c r="BI145" s="537"/>
      <c r="BJ145" s="537"/>
      <c r="BK145" s="537"/>
      <c r="BL145" s="537"/>
      <c r="BM145" s="537"/>
      <c r="BN145" s="537"/>
      <c r="BO145" s="537"/>
      <c r="BP145" s="537"/>
      <c r="BQ145" s="537"/>
    </row>
    <row r="146" spans="1:69" s="598" customFormat="1" ht="17.100000000000001" customHeight="1">
      <c r="A146" s="597"/>
      <c r="B146" s="597"/>
      <c r="C146" s="1596"/>
      <c r="D146" s="1564" t="s">
        <v>157</v>
      </c>
      <c r="E146" s="94" t="s">
        <v>116</v>
      </c>
      <c r="F146" s="633"/>
      <c r="G146" s="745"/>
      <c r="H146" s="745"/>
      <c r="I146" s="754"/>
      <c r="J146" s="745"/>
      <c r="K146" s="745"/>
      <c r="L146" s="754"/>
      <c r="M146" s="745"/>
      <c r="N146" s="745"/>
      <c r="O146" s="754"/>
      <c r="P146" s="745"/>
      <c r="Q146" s="745"/>
      <c r="R146" s="755"/>
      <c r="S146" s="745"/>
      <c r="T146" s="745"/>
      <c r="U146" s="745"/>
      <c r="V146" s="754"/>
      <c r="W146" s="745"/>
      <c r="X146" s="745"/>
      <c r="Y146" s="754"/>
      <c r="Z146" s="745"/>
      <c r="AA146" s="745"/>
      <c r="AB146" s="754"/>
      <c r="AC146" s="745"/>
      <c r="AD146" s="745"/>
      <c r="AE146" s="754"/>
      <c r="AF146" s="745"/>
      <c r="AG146" s="745"/>
      <c r="AH146" s="537"/>
      <c r="AI146" s="631"/>
      <c r="AJ146" s="631"/>
      <c r="AK146" s="631"/>
      <c r="AL146" s="537"/>
      <c r="AM146" s="537"/>
      <c r="AN146" s="537"/>
      <c r="AO146" s="537"/>
      <c r="AP146" s="537"/>
      <c r="AQ146" s="537"/>
      <c r="AR146" s="537"/>
      <c r="AS146" s="537"/>
      <c r="AT146" s="537"/>
      <c r="AU146" s="537"/>
      <c r="AV146" s="537"/>
      <c r="AW146" s="537"/>
      <c r="AX146" s="537"/>
      <c r="AY146" s="537"/>
      <c r="AZ146" s="537"/>
      <c r="BA146" s="537"/>
      <c r="BB146" s="537"/>
      <c r="BC146" s="537"/>
      <c r="BD146" s="537"/>
      <c r="BE146" s="537"/>
      <c r="BF146" s="537"/>
      <c r="BG146" s="537"/>
      <c r="BH146" s="537"/>
      <c r="BI146" s="537"/>
      <c r="BJ146" s="537"/>
      <c r="BK146" s="537"/>
      <c r="BL146" s="537"/>
      <c r="BM146" s="537"/>
      <c r="BN146" s="537"/>
      <c r="BO146" s="537"/>
      <c r="BP146" s="537"/>
      <c r="BQ146" s="537"/>
    </row>
    <row r="147" spans="1:69" s="598" customFormat="1" ht="17.100000000000001" customHeight="1">
      <c r="A147" s="597"/>
      <c r="B147" s="597"/>
      <c r="C147" s="1596"/>
      <c r="D147" s="1594"/>
      <c r="E147" s="94" t="s">
        <v>117</v>
      </c>
      <c r="F147" s="633"/>
      <c r="G147" s="745"/>
      <c r="H147" s="745"/>
      <c r="I147" s="754"/>
      <c r="J147" s="745"/>
      <c r="K147" s="745"/>
      <c r="L147" s="754"/>
      <c r="M147" s="745"/>
      <c r="N147" s="745"/>
      <c r="O147" s="754"/>
      <c r="P147" s="745"/>
      <c r="Q147" s="745"/>
      <c r="R147" s="755"/>
      <c r="S147" s="745"/>
      <c r="T147" s="745"/>
      <c r="U147" s="745"/>
      <c r="V147" s="754"/>
      <c r="W147" s="745"/>
      <c r="X147" s="745"/>
      <c r="Y147" s="754"/>
      <c r="Z147" s="745"/>
      <c r="AA147" s="745"/>
      <c r="AB147" s="754"/>
      <c r="AC147" s="745"/>
      <c r="AD147" s="745"/>
      <c r="AE147" s="754"/>
      <c r="AF147" s="745"/>
      <c r="AG147" s="745"/>
      <c r="AH147" s="537"/>
      <c r="AI147" s="631"/>
      <c r="AJ147" s="631"/>
      <c r="AK147" s="631"/>
      <c r="AL147" s="537"/>
      <c r="AM147" s="537"/>
      <c r="AN147" s="537"/>
      <c r="AO147" s="537"/>
      <c r="AP147" s="537"/>
      <c r="AQ147" s="537"/>
      <c r="AR147" s="537"/>
      <c r="AS147" s="537"/>
      <c r="AT147" s="537"/>
      <c r="AU147" s="537"/>
      <c r="AV147" s="537"/>
      <c r="AW147" s="537"/>
      <c r="AX147" s="537"/>
      <c r="AY147" s="537"/>
      <c r="AZ147" s="537"/>
      <c r="BA147" s="537"/>
      <c r="BB147" s="537"/>
      <c r="BC147" s="537"/>
      <c r="BD147" s="537"/>
      <c r="BE147" s="537"/>
      <c r="BF147" s="537"/>
      <c r="BG147" s="537"/>
      <c r="BH147" s="537"/>
      <c r="BI147" s="537"/>
      <c r="BJ147" s="537"/>
      <c r="BK147" s="537"/>
      <c r="BL147" s="537"/>
      <c r="BM147" s="537"/>
      <c r="BN147" s="537"/>
      <c r="BO147" s="537"/>
      <c r="BP147" s="537"/>
      <c r="BQ147" s="537"/>
    </row>
    <row r="148" spans="1:69" s="598" customFormat="1" ht="17.100000000000001" customHeight="1">
      <c r="A148" s="597"/>
      <c r="B148" s="597"/>
      <c r="C148" s="1597"/>
      <c r="D148" s="1566"/>
      <c r="E148" s="94" t="s">
        <v>118</v>
      </c>
      <c r="F148" s="633"/>
      <c r="G148" s="745"/>
      <c r="H148" s="745"/>
      <c r="I148" s="754"/>
      <c r="J148" s="745"/>
      <c r="K148" s="745"/>
      <c r="L148" s="754"/>
      <c r="M148" s="745"/>
      <c r="N148" s="745"/>
      <c r="O148" s="754"/>
      <c r="P148" s="745"/>
      <c r="Q148" s="745"/>
      <c r="R148" s="755"/>
      <c r="S148" s="745"/>
      <c r="T148" s="745"/>
      <c r="U148" s="745"/>
      <c r="V148" s="754"/>
      <c r="W148" s="745"/>
      <c r="X148" s="745"/>
      <c r="Y148" s="754"/>
      <c r="Z148" s="745"/>
      <c r="AA148" s="745"/>
      <c r="AB148" s="754"/>
      <c r="AC148" s="745"/>
      <c r="AD148" s="745"/>
      <c r="AE148" s="754"/>
      <c r="AF148" s="745"/>
      <c r="AG148" s="745"/>
      <c r="AH148" s="537"/>
      <c r="AI148" s="631"/>
      <c r="AJ148" s="631"/>
      <c r="AK148" s="631"/>
      <c r="AL148" s="537"/>
      <c r="AM148" s="537"/>
      <c r="AN148" s="537"/>
      <c r="AO148" s="537"/>
      <c r="AP148" s="537"/>
      <c r="AQ148" s="537"/>
      <c r="AR148" s="537"/>
      <c r="AS148" s="537"/>
      <c r="AT148" s="537"/>
      <c r="AU148" s="537"/>
      <c r="AV148" s="537"/>
      <c r="AW148" s="537"/>
      <c r="AX148" s="537"/>
      <c r="AY148" s="537"/>
      <c r="AZ148" s="537"/>
      <c r="BA148" s="537"/>
      <c r="BB148" s="537"/>
      <c r="BC148" s="537"/>
      <c r="BD148" s="537"/>
      <c r="BE148" s="537"/>
      <c r="BF148" s="537"/>
      <c r="BG148" s="537"/>
      <c r="BH148" s="537"/>
      <c r="BI148" s="537"/>
      <c r="BJ148" s="537"/>
      <c r="BK148" s="537"/>
      <c r="BL148" s="537"/>
      <c r="BM148" s="537"/>
      <c r="BN148" s="537"/>
      <c r="BO148" s="537"/>
      <c r="BP148" s="537"/>
      <c r="BQ148" s="537"/>
    </row>
    <row r="149" spans="1:69" s="581" customFormat="1" ht="17.100000000000001" customHeight="1">
      <c r="A149" s="558"/>
      <c r="B149" s="558"/>
      <c r="C149" s="592"/>
      <c r="D149" s="613"/>
      <c r="E149" s="92"/>
      <c r="F149" s="92"/>
      <c r="G149" s="754"/>
      <c r="H149" s="754"/>
      <c r="I149" s="754"/>
      <c r="J149" s="754"/>
      <c r="K149" s="754"/>
      <c r="L149" s="754"/>
      <c r="M149" s="754"/>
      <c r="N149" s="754"/>
      <c r="O149" s="754"/>
      <c r="P149" s="754"/>
      <c r="Q149" s="754"/>
      <c r="R149" s="754"/>
      <c r="S149" s="754"/>
      <c r="T149" s="754"/>
      <c r="U149" s="754"/>
      <c r="V149" s="754"/>
      <c r="W149" s="754"/>
      <c r="X149" s="754"/>
      <c r="Y149" s="754"/>
      <c r="Z149" s="754"/>
      <c r="AA149" s="754"/>
      <c r="AB149" s="754"/>
      <c r="AC149" s="754"/>
      <c r="AD149" s="754"/>
      <c r="AE149" s="754"/>
      <c r="AF149" s="754"/>
      <c r="AG149" s="754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</row>
    <row r="150" spans="1:69" s="581" customFormat="1" ht="17.100000000000001" customHeight="1">
      <c r="A150" s="558"/>
      <c r="B150" s="558"/>
      <c r="C150" s="545"/>
      <c r="D150" s="613"/>
      <c r="E150" s="92"/>
      <c r="F150" s="92"/>
      <c r="G150" s="1584" t="s">
        <v>509</v>
      </c>
      <c r="H150" s="1584"/>
      <c r="I150" s="754"/>
      <c r="J150" s="1584" t="s">
        <v>510</v>
      </c>
      <c r="K150" s="1584"/>
      <c r="L150" s="754"/>
      <c r="M150" s="1584" t="s">
        <v>511</v>
      </c>
      <c r="N150" s="1584"/>
      <c r="O150" s="754"/>
      <c r="P150" s="1584" t="s">
        <v>512</v>
      </c>
      <c r="Q150" s="1584"/>
      <c r="R150" s="754"/>
      <c r="S150" s="1584" t="s">
        <v>504</v>
      </c>
      <c r="T150" s="1584"/>
      <c r="U150" s="1584"/>
      <c r="V150" s="739"/>
      <c r="W150" s="1584" t="s">
        <v>509</v>
      </c>
      <c r="X150" s="1584"/>
      <c r="Y150" s="754"/>
      <c r="Z150" s="1584" t="s">
        <v>510</v>
      </c>
      <c r="AA150" s="1584"/>
      <c r="AB150" s="754"/>
      <c r="AC150" s="1584" t="s">
        <v>511</v>
      </c>
      <c r="AD150" s="1584"/>
      <c r="AE150" s="754"/>
      <c r="AF150" s="1584" t="s">
        <v>512</v>
      </c>
      <c r="AG150" s="1584"/>
      <c r="AH150" s="599"/>
      <c r="AI150" s="1585" t="s">
        <v>508</v>
      </c>
      <c r="AJ150" s="1585"/>
      <c r="AK150" s="1585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</row>
    <row r="151" spans="1:69" s="581" customFormat="1" ht="17.100000000000001" customHeight="1">
      <c r="A151" s="558"/>
      <c r="B151" s="558"/>
      <c r="C151" s="1550" t="s">
        <v>517</v>
      </c>
      <c r="D151" s="1551"/>
      <c r="E151" s="1552"/>
      <c r="F151" s="212"/>
      <c r="G151" s="740" t="s">
        <v>520</v>
      </c>
      <c r="H151" s="740" t="s">
        <v>520</v>
      </c>
      <c r="I151" s="749"/>
      <c r="J151" s="740" t="s">
        <v>520</v>
      </c>
      <c r="K151" s="740" t="s">
        <v>520</v>
      </c>
      <c r="L151" s="749"/>
      <c r="M151" s="740" t="s">
        <v>520</v>
      </c>
      <c r="N151" s="740" t="s">
        <v>520</v>
      </c>
      <c r="O151" s="749"/>
      <c r="P151" s="740" t="s">
        <v>520</v>
      </c>
      <c r="Q151" s="740" t="s">
        <v>520</v>
      </c>
      <c r="R151" s="749"/>
      <c r="S151" s="743" t="s">
        <v>520</v>
      </c>
      <c r="T151" s="743" t="s">
        <v>520</v>
      </c>
      <c r="U151" s="743" t="s">
        <v>521</v>
      </c>
      <c r="V151" s="742"/>
      <c r="W151" s="740" t="s">
        <v>520</v>
      </c>
      <c r="X151" s="740" t="s">
        <v>520</v>
      </c>
      <c r="Y151" s="749"/>
      <c r="Z151" s="740" t="s">
        <v>520</v>
      </c>
      <c r="AA151" s="740" t="s">
        <v>520</v>
      </c>
      <c r="AB151" s="749"/>
      <c r="AC151" s="740" t="s">
        <v>520</v>
      </c>
      <c r="AD151" s="740" t="s">
        <v>520</v>
      </c>
      <c r="AE151" s="749"/>
      <c r="AF151" s="740" t="s">
        <v>520</v>
      </c>
      <c r="AG151" s="740" t="s">
        <v>520</v>
      </c>
      <c r="AH151" s="89"/>
      <c r="AI151" s="630" t="s">
        <v>520</v>
      </c>
      <c r="AJ151" s="630" t="s">
        <v>520</v>
      </c>
      <c r="AK151" s="630" t="s">
        <v>521</v>
      </c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</row>
    <row r="152" spans="1:69" s="581" customFormat="1" ht="17.100000000000001" customHeight="1">
      <c r="A152" s="558"/>
      <c r="B152" s="558"/>
      <c r="C152" s="1553"/>
      <c r="D152" s="1554"/>
      <c r="E152" s="1555"/>
      <c r="F152" s="213"/>
      <c r="G152" s="744" t="s">
        <v>522</v>
      </c>
      <c r="H152" s="744" t="s">
        <v>523</v>
      </c>
      <c r="I152" s="749"/>
      <c r="J152" s="744" t="s">
        <v>522</v>
      </c>
      <c r="K152" s="744" t="s">
        <v>523</v>
      </c>
      <c r="L152" s="749"/>
      <c r="M152" s="744" t="s">
        <v>522</v>
      </c>
      <c r="N152" s="744" t="s">
        <v>523</v>
      </c>
      <c r="O152" s="749"/>
      <c r="P152" s="744" t="s">
        <v>522</v>
      </c>
      <c r="Q152" s="744" t="s">
        <v>523</v>
      </c>
      <c r="R152" s="756"/>
      <c r="S152" s="744" t="s">
        <v>522</v>
      </c>
      <c r="T152" s="744" t="s">
        <v>523</v>
      </c>
      <c r="U152" s="744" t="s">
        <v>524</v>
      </c>
      <c r="V152" s="742"/>
      <c r="W152" s="744" t="s">
        <v>522</v>
      </c>
      <c r="X152" s="744" t="s">
        <v>523</v>
      </c>
      <c r="Y152" s="749"/>
      <c r="Z152" s="744" t="s">
        <v>522</v>
      </c>
      <c r="AA152" s="744" t="s">
        <v>523</v>
      </c>
      <c r="AB152" s="749"/>
      <c r="AC152" s="744" t="s">
        <v>522</v>
      </c>
      <c r="AD152" s="744" t="s">
        <v>523</v>
      </c>
      <c r="AE152" s="749"/>
      <c r="AF152" s="744" t="s">
        <v>522</v>
      </c>
      <c r="AG152" s="744" t="s">
        <v>523</v>
      </c>
      <c r="AH152" s="89"/>
      <c r="AI152" s="600" t="s">
        <v>522</v>
      </c>
      <c r="AJ152" s="600" t="s">
        <v>523</v>
      </c>
      <c r="AK152" s="600" t="s">
        <v>524</v>
      </c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</row>
    <row r="153" spans="1:69" s="581" customFormat="1" ht="17.100000000000001" customHeight="1">
      <c r="A153" s="558"/>
      <c r="B153" s="558"/>
      <c r="C153" s="618" t="s">
        <v>135</v>
      </c>
      <c r="D153" s="619"/>
      <c r="E153" s="620"/>
      <c r="F153" s="541"/>
      <c r="G153" s="757"/>
      <c r="H153" s="753"/>
      <c r="I153" s="753"/>
      <c r="J153" s="757"/>
      <c r="K153" s="753"/>
      <c r="L153" s="753"/>
      <c r="M153" s="757"/>
      <c r="N153" s="753"/>
      <c r="O153" s="753"/>
      <c r="P153" s="757"/>
      <c r="Q153" s="753"/>
      <c r="R153" s="753"/>
      <c r="S153" s="757"/>
      <c r="T153" s="753"/>
      <c r="U153" s="753"/>
      <c r="V153" s="753"/>
      <c r="W153" s="757"/>
      <c r="X153" s="753"/>
      <c r="Y153" s="753"/>
      <c r="Z153" s="757"/>
      <c r="AA153" s="753"/>
      <c r="AB153" s="753"/>
      <c r="AC153" s="757"/>
      <c r="AD153" s="753"/>
      <c r="AE153" s="753"/>
      <c r="AF153" s="757"/>
      <c r="AG153" s="753"/>
      <c r="AH153" s="541"/>
      <c r="AI153" s="619"/>
      <c r="AJ153" s="541"/>
      <c r="AK153" s="541"/>
      <c r="AL153" s="541"/>
      <c r="AM153" s="541"/>
      <c r="AN153" s="541"/>
      <c r="AO153" s="541"/>
      <c r="AP153" s="541"/>
      <c r="AQ153" s="541"/>
      <c r="AR153" s="541"/>
      <c r="AS153" s="541"/>
      <c r="AT153" s="541"/>
      <c r="AU153" s="541"/>
      <c r="AV153" s="541"/>
      <c r="AW153" s="541"/>
      <c r="AX153" s="541"/>
      <c r="AY153" s="541"/>
      <c r="AZ153" s="541"/>
      <c r="BA153" s="541"/>
      <c r="BB153" s="541"/>
      <c r="BC153" s="541"/>
      <c r="BD153" s="541"/>
      <c r="BE153" s="541"/>
      <c r="BF153" s="541"/>
      <c r="BG153" s="541"/>
      <c r="BH153" s="541"/>
      <c r="BI153" s="541"/>
      <c r="BJ153" s="541"/>
      <c r="BK153" s="541"/>
      <c r="BL153" s="541"/>
      <c r="BM153" s="541"/>
      <c r="BN153" s="541"/>
      <c r="BO153" s="541"/>
      <c r="BP153" s="541"/>
      <c r="BQ153" s="541"/>
    </row>
    <row r="154" spans="1:69" s="598" customFormat="1" ht="17.100000000000001" customHeight="1">
      <c r="A154" s="597"/>
      <c r="B154" s="597"/>
      <c r="C154" s="1598" t="s">
        <v>515</v>
      </c>
      <c r="D154" s="1559" t="s">
        <v>148</v>
      </c>
      <c r="E154" s="1560"/>
      <c r="F154" s="106"/>
      <c r="G154" s="745"/>
      <c r="H154" s="745"/>
      <c r="I154" s="751"/>
      <c r="J154" s="745"/>
      <c r="K154" s="745"/>
      <c r="L154" s="751"/>
      <c r="M154" s="745"/>
      <c r="N154" s="745"/>
      <c r="O154" s="751"/>
      <c r="P154" s="745"/>
      <c r="Q154" s="745"/>
      <c r="R154" s="752"/>
      <c r="S154" s="745"/>
      <c r="T154" s="745"/>
      <c r="U154" s="745"/>
      <c r="V154" s="751"/>
      <c r="W154" s="745"/>
      <c r="X154" s="745"/>
      <c r="Y154" s="751"/>
      <c r="Z154" s="745"/>
      <c r="AA154" s="745"/>
      <c r="AB154" s="751"/>
      <c r="AC154" s="745"/>
      <c r="AD154" s="745"/>
      <c r="AE154" s="751"/>
      <c r="AF154" s="745"/>
      <c r="AG154" s="745"/>
      <c r="AH154" s="614"/>
      <c r="AI154" s="631"/>
      <c r="AJ154" s="631"/>
      <c r="AK154" s="631"/>
      <c r="AL154" s="614"/>
      <c r="AM154" s="614"/>
      <c r="AN154" s="614"/>
      <c r="AO154" s="614"/>
      <c r="AP154" s="614"/>
      <c r="AQ154" s="614"/>
      <c r="AR154" s="614"/>
      <c r="AS154" s="614"/>
      <c r="AT154" s="614"/>
      <c r="AU154" s="614"/>
      <c r="AV154" s="614"/>
      <c r="AW154" s="614"/>
      <c r="AX154" s="614"/>
      <c r="AY154" s="614"/>
      <c r="AZ154" s="614"/>
      <c r="BA154" s="614"/>
      <c r="BB154" s="614"/>
      <c r="BC154" s="614"/>
      <c r="BD154" s="614"/>
      <c r="BE154" s="614"/>
      <c r="BF154" s="614"/>
      <c r="BG154" s="614"/>
      <c r="BH154" s="614"/>
      <c r="BI154" s="614"/>
      <c r="BJ154" s="614"/>
      <c r="BK154" s="614"/>
      <c r="BL154" s="614"/>
      <c r="BM154" s="614"/>
      <c r="BN154" s="614"/>
      <c r="BO154" s="614"/>
      <c r="BP154" s="614"/>
      <c r="BQ154" s="614"/>
    </row>
    <row r="155" spans="1:69" s="598" customFormat="1" ht="17.100000000000001" customHeight="1">
      <c r="A155" s="597"/>
      <c r="B155" s="597"/>
      <c r="C155" s="1599"/>
      <c r="D155" s="1559" t="s">
        <v>254</v>
      </c>
      <c r="E155" s="1560"/>
      <c r="F155" s="106"/>
      <c r="G155" s="745"/>
      <c r="H155" s="745"/>
      <c r="I155" s="751"/>
      <c r="J155" s="745"/>
      <c r="K155" s="745"/>
      <c r="L155" s="751"/>
      <c r="M155" s="745"/>
      <c r="N155" s="745"/>
      <c r="O155" s="751"/>
      <c r="P155" s="745"/>
      <c r="Q155" s="745"/>
      <c r="R155" s="752"/>
      <c r="S155" s="745"/>
      <c r="T155" s="745"/>
      <c r="U155" s="745"/>
      <c r="V155" s="751"/>
      <c r="W155" s="745"/>
      <c r="X155" s="745"/>
      <c r="Y155" s="751"/>
      <c r="Z155" s="745"/>
      <c r="AA155" s="745"/>
      <c r="AB155" s="751"/>
      <c r="AC155" s="745"/>
      <c r="AD155" s="745"/>
      <c r="AE155" s="751"/>
      <c r="AF155" s="745"/>
      <c r="AG155" s="745"/>
      <c r="AH155" s="614"/>
      <c r="AI155" s="631"/>
      <c r="AJ155" s="631"/>
      <c r="AK155" s="631"/>
      <c r="AL155" s="614"/>
      <c r="AM155" s="614"/>
      <c r="AN155" s="614"/>
      <c r="AO155" s="614"/>
      <c r="AP155" s="614"/>
      <c r="AQ155" s="614"/>
      <c r="AR155" s="614"/>
      <c r="AS155" s="614"/>
      <c r="AT155" s="614"/>
      <c r="AU155" s="614"/>
      <c r="AV155" s="614"/>
      <c r="AW155" s="614"/>
      <c r="AX155" s="614"/>
      <c r="AY155" s="614"/>
      <c r="AZ155" s="614"/>
      <c r="BA155" s="614"/>
      <c r="BB155" s="614"/>
      <c r="BC155" s="614"/>
      <c r="BD155" s="614"/>
      <c r="BE155" s="614"/>
      <c r="BF155" s="614"/>
      <c r="BG155" s="614"/>
      <c r="BH155" s="614"/>
      <c r="BI155" s="614"/>
      <c r="BJ155" s="614"/>
      <c r="BK155" s="614"/>
      <c r="BL155" s="614"/>
      <c r="BM155" s="614"/>
      <c r="BN155" s="614"/>
      <c r="BO155" s="614"/>
      <c r="BP155" s="614"/>
      <c r="BQ155" s="614"/>
    </row>
    <row r="156" spans="1:69" s="598" customFormat="1" ht="17.100000000000001" customHeight="1">
      <c r="A156" s="597"/>
      <c r="B156" s="597"/>
      <c r="C156" s="1599"/>
      <c r="D156" s="1559" t="s">
        <v>149</v>
      </c>
      <c r="E156" s="1560"/>
      <c r="F156" s="106"/>
      <c r="G156" s="745"/>
      <c r="H156" s="745"/>
      <c r="I156" s="751"/>
      <c r="J156" s="745"/>
      <c r="K156" s="745"/>
      <c r="L156" s="751"/>
      <c r="M156" s="745"/>
      <c r="N156" s="745"/>
      <c r="O156" s="751"/>
      <c r="P156" s="745"/>
      <c r="Q156" s="745"/>
      <c r="R156" s="752"/>
      <c r="S156" s="745"/>
      <c r="T156" s="745"/>
      <c r="U156" s="745"/>
      <c r="V156" s="751"/>
      <c r="W156" s="745"/>
      <c r="X156" s="745"/>
      <c r="Y156" s="751"/>
      <c r="Z156" s="745"/>
      <c r="AA156" s="745"/>
      <c r="AB156" s="751"/>
      <c r="AC156" s="745"/>
      <c r="AD156" s="745"/>
      <c r="AE156" s="751"/>
      <c r="AF156" s="745"/>
      <c r="AG156" s="745"/>
      <c r="AH156" s="614"/>
      <c r="AI156" s="631"/>
      <c r="AJ156" s="631"/>
      <c r="AK156" s="631"/>
      <c r="AL156" s="614"/>
      <c r="AM156" s="614"/>
      <c r="AN156" s="614"/>
      <c r="AO156" s="614"/>
      <c r="AP156" s="614"/>
      <c r="AQ156" s="614"/>
      <c r="AR156" s="614"/>
      <c r="AS156" s="614"/>
      <c r="AT156" s="614"/>
      <c r="AU156" s="614"/>
      <c r="AV156" s="614"/>
      <c r="AW156" s="614"/>
      <c r="AX156" s="614"/>
      <c r="AY156" s="614"/>
      <c r="AZ156" s="614"/>
      <c r="BA156" s="614"/>
      <c r="BB156" s="614"/>
      <c r="BC156" s="614"/>
      <c r="BD156" s="614"/>
      <c r="BE156" s="614"/>
      <c r="BF156" s="614"/>
      <c r="BG156" s="614"/>
      <c r="BH156" s="614"/>
      <c r="BI156" s="614"/>
      <c r="BJ156" s="614"/>
      <c r="BK156" s="614"/>
      <c r="BL156" s="614"/>
      <c r="BM156" s="614"/>
      <c r="BN156" s="614"/>
      <c r="BO156" s="614"/>
      <c r="BP156" s="614"/>
      <c r="BQ156" s="614"/>
    </row>
    <row r="157" spans="1:69" s="598" customFormat="1" ht="17.100000000000001" customHeight="1">
      <c r="A157" s="597"/>
      <c r="B157" s="597"/>
      <c r="C157" s="1599"/>
      <c r="D157" s="1559" t="s">
        <v>255</v>
      </c>
      <c r="E157" s="1560"/>
      <c r="F157" s="106"/>
      <c r="G157" s="745"/>
      <c r="H157" s="745"/>
      <c r="I157" s="751"/>
      <c r="J157" s="745"/>
      <c r="K157" s="745"/>
      <c r="L157" s="751"/>
      <c r="M157" s="745"/>
      <c r="N157" s="745"/>
      <c r="O157" s="751"/>
      <c r="P157" s="745"/>
      <c r="Q157" s="745"/>
      <c r="R157" s="752"/>
      <c r="S157" s="745"/>
      <c r="T157" s="745"/>
      <c r="U157" s="745"/>
      <c r="V157" s="751"/>
      <c r="W157" s="745"/>
      <c r="X157" s="745"/>
      <c r="Y157" s="751"/>
      <c r="Z157" s="745"/>
      <c r="AA157" s="745"/>
      <c r="AB157" s="751"/>
      <c r="AC157" s="745"/>
      <c r="AD157" s="745"/>
      <c r="AE157" s="751"/>
      <c r="AF157" s="745"/>
      <c r="AG157" s="745"/>
      <c r="AH157" s="614"/>
      <c r="AI157" s="631"/>
      <c r="AJ157" s="631"/>
      <c r="AK157" s="631"/>
      <c r="AL157" s="614"/>
      <c r="AM157" s="614"/>
      <c r="AN157" s="614"/>
      <c r="AO157" s="614"/>
      <c r="AP157" s="614"/>
      <c r="AQ157" s="614"/>
      <c r="AR157" s="614"/>
      <c r="AS157" s="614"/>
      <c r="AT157" s="614"/>
      <c r="AU157" s="614"/>
      <c r="AV157" s="614"/>
      <c r="AW157" s="614"/>
      <c r="AX157" s="614"/>
      <c r="AY157" s="614"/>
      <c r="AZ157" s="614"/>
      <c r="BA157" s="614"/>
      <c r="BB157" s="614"/>
      <c r="BC157" s="614"/>
      <c r="BD157" s="614"/>
      <c r="BE157" s="614"/>
      <c r="BF157" s="614"/>
      <c r="BG157" s="614"/>
      <c r="BH157" s="614"/>
      <c r="BI157" s="614"/>
      <c r="BJ157" s="614"/>
      <c r="BK157" s="614"/>
      <c r="BL157" s="614"/>
      <c r="BM157" s="614"/>
      <c r="BN157" s="614"/>
      <c r="BO157" s="614"/>
      <c r="BP157" s="614"/>
      <c r="BQ157" s="614"/>
    </row>
    <row r="158" spans="1:69" s="598" customFormat="1" ht="17.100000000000001" customHeight="1">
      <c r="A158" s="597"/>
      <c r="B158" s="597"/>
      <c r="C158" s="1599"/>
      <c r="D158" s="1559" t="s">
        <v>256</v>
      </c>
      <c r="E158" s="1560"/>
      <c r="F158" s="106"/>
      <c r="G158" s="745"/>
      <c r="H158" s="745"/>
      <c r="I158" s="751"/>
      <c r="J158" s="745"/>
      <c r="K158" s="745"/>
      <c r="L158" s="751"/>
      <c r="M158" s="745"/>
      <c r="N158" s="745"/>
      <c r="O158" s="751"/>
      <c r="P158" s="745"/>
      <c r="Q158" s="745"/>
      <c r="R158" s="752"/>
      <c r="S158" s="745"/>
      <c r="T158" s="745"/>
      <c r="U158" s="745"/>
      <c r="V158" s="751"/>
      <c r="W158" s="745"/>
      <c r="X158" s="745"/>
      <c r="Y158" s="751"/>
      <c r="Z158" s="745"/>
      <c r="AA158" s="745"/>
      <c r="AB158" s="751"/>
      <c r="AC158" s="745"/>
      <c r="AD158" s="745"/>
      <c r="AE158" s="751"/>
      <c r="AF158" s="745"/>
      <c r="AG158" s="745"/>
      <c r="AH158" s="614"/>
      <c r="AI158" s="631"/>
      <c r="AJ158" s="631"/>
      <c r="AK158" s="631"/>
      <c r="AL158" s="614"/>
      <c r="AM158" s="614"/>
      <c r="AN158" s="614"/>
      <c r="AO158" s="614"/>
      <c r="AP158" s="614"/>
      <c r="AQ158" s="614"/>
      <c r="AR158" s="614"/>
      <c r="AS158" s="614"/>
      <c r="AT158" s="614"/>
      <c r="AU158" s="614"/>
      <c r="AV158" s="614"/>
      <c r="AW158" s="614"/>
      <c r="AX158" s="614"/>
      <c r="AY158" s="614"/>
      <c r="AZ158" s="614"/>
      <c r="BA158" s="614"/>
      <c r="BB158" s="614"/>
      <c r="BC158" s="614"/>
      <c r="BD158" s="614"/>
      <c r="BE158" s="614"/>
      <c r="BF158" s="614"/>
      <c r="BG158" s="614"/>
      <c r="BH158" s="614"/>
      <c r="BI158" s="614"/>
      <c r="BJ158" s="614"/>
      <c r="BK158" s="614"/>
      <c r="BL158" s="614"/>
      <c r="BM158" s="614"/>
      <c r="BN158" s="614"/>
      <c r="BO158" s="614"/>
      <c r="BP158" s="614"/>
      <c r="BQ158" s="614"/>
    </row>
    <row r="159" spans="1:69" s="598" customFormat="1" ht="17.100000000000001" customHeight="1">
      <c r="A159" s="597"/>
      <c r="B159" s="597"/>
      <c r="C159" s="1600"/>
      <c r="D159" s="1559" t="s">
        <v>150</v>
      </c>
      <c r="E159" s="1560"/>
      <c r="F159" s="106"/>
      <c r="G159" s="745"/>
      <c r="H159" s="745"/>
      <c r="I159" s="751"/>
      <c r="J159" s="745"/>
      <c r="K159" s="745"/>
      <c r="L159" s="751"/>
      <c r="M159" s="745"/>
      <c r="N159" s="745"/>
      <c r="O159" s="751"/>
      <c r="P159" s="745"/>
      <c r="Q159" s="745"/>
      <c r="R159" s="752"/>
      <c r="S159" s="745"/>
      <c r="T159" s="745"/>
      <c r="U159" s="745"/>
      <c r="V159" s="751"/>
      <c r="W159" s="745"/>
      <c r="X159" s="745"/>
      <c r="Y159" s="751"/>
      <c r="Z159" s="745"/>
      <c r="AA159" s="745"/>
      <c r="AB159" s="751"/>
      <c r="AC159" s="745"/>
      <c r="AD159" s="745"/>
      <c r="AE159" s="751"/>
      <c r="AF159" s="745"/>
      <c r="AG159" s="745"/>
      <c r="AH159" s="614"/>
      <c r="AI159" s="631"/>
      <c r="AJ159" s="631"/>
      <c r="AK159" s="631"/>
      <c r="AL159" s="614"/>
      <c r="AM159" s="614"/>
      <c r="AN159" s="614"/>
      <c r="AO159" s="614"/>
      <c r="AP159" s="614"/>
      <c r="AQ159" s="614"/>
      <c r="AR159" s="614"/>
      <c r="AS159" s="614"/>
      <c r="AT159" s="614"/>
      <c r="AU159" s="614"/>
      <c r="AV159" s="614"/>
      <c r="AW159" s="614"/>
      <c r="AX159" s="614"/>
      <c r="AY159" s="614"/>
      <c r="AZ159" s="614"/>
      <c r="BA159" s="614"/>
      <c r="BB159" s="614"/>
      <c r="BC159" s="614"/>
      <c r="BD159" s="614"/>
      <c r="BE159" s="614"/>
      <c r="BF159" s="614"/>
      <c r="BG159" s="614"/>
      <c r="BH159" s="614"/>
      <c r="BI159" s="614"/>
      <c r="BJ159" s="614"/>
      <c r="BK159" s="614"/>
      <c r="BL159" s="614"/>
      <c r="BM159" s="614"/>
      <c r="BN159" s="614"/>
      <c r="BO159" s="614"/>
      <c r="BP159" s="614"/>
      <c r="BQ159" s="614"/>
    </row>
    <row r="160" spans="1:69" s="598" customFormat="1" ht="17.100000000000001" customHeight="1">
      <c r="A160" s="597"/>
      <c r="B160" s="597"/>
      <c r="C160" s="1602" t="s">
        <v>155</v>
      </c>
      <c r="D160" s="1559" t="s">
        <v>148</v>
      </c>
      <c r="E160" s="1560"/>
      <c r="F160" s="106"/>
      <c r="G160" s="745"/>
      <c r="H160" s="745"/>
      <c r="I160" s="751"/>
      <c r="J160" s="745"/>
      <c r="K160" s="745"/>
      <c r="L160" s="751"/>
      <c r="M160" s="745"/>
      <c r="N160" s="745"/>
      <c r="O160" s="751"/>
      <c r="P160" s="745"/>
      <c r="Q160" s="745"/>
      <c r="R160" s="752"/>
      <c r="S160" s="745"/>
      <c r="T160" s="745"/>
      <c r="U160" s="745"/>
      <c r="V160" s="751"/>
      <c r="W160" s="745"/>
      <c r="X160" s="745"/>
      <c r="Y160" s="751"/>
      <c r="Z160" s="745"/>
      <c r="AA160" s="745"/>
      <c r="AB160" s="751"/>
      <c r="AC160" s="745"/>
      <c r="AD160" s="745"/>
      <c r="AE160" s="751"/>
      <c r="AF160" s="745"/>
      <c r="AG160" s="745"/>
      <c r="AH160" s="614"/>
      <c r="AI160" s="631"/>
      <c r="AJ160" s="631"/>
      <c r="AK160" s="631"/>
      <c r="AL160" s="614"/>
      <c r="AM160" s="614"/>
      <c r="AN160" s="614"/>
      <c r="AO160" s="614"/>
      <c r="AP160" s="614"/>
      <c r="AQ160" s="614"/>
      <c r="AR160" s="614"/>
      <c r="AS160" s="614"/>
      <c r="AT160" s="614"/>
      <c r="AU160" s="614"/>
      <c r="AV160" s="614"/>
      <c r="AW160" s="614"/>
      <c r="AX160" s="614"/>
      <c r="AY160" s="614"/>
      <c r="AZ160" s="614"/>
      <c r="BA160" s="614"/>
      <c r="BB160" s="614"/>
      <c r="BC160" s="614"/>
      <c r="BD160" s="614"/>
      <c r="BE160" s="614"/>
      <c r="BF160" s="614"/>
      <c r="BG160" s="614"/>
      <c r="BH160" s="614"/>
      <c r="BI160" s="614"/>
      <c r="BJ160" s="614"/>
      <c r="BK160" s="614"/>
      <c r="BL160" s="614"/>
      <c r="BM160" s="614"/>
      <c r="BN160" s="614"/>
      <c r="BO160" s="614"/>
      <c r="BP160" s="614"/>
      <c r="BQ160" s="614"/>
    </row>
    <row r="161" spans="1:69" s="598" customFormat="1" ht="17.100000000000001" customHeight="1">
      <c r="A161" s="597"/>
      <c r="B161" s="597"/>
      <c r="C161" s="1603"/>
      <c r="D161" s="1559" t="s">
        <v>254</v>
      </c>
      <c r="E161" s="1560"/>
      <c r="F161" s="106"/>
      <c r="G161" s="745"/>
      <c r="H161" s="745"/>
      <c r="I161" s="751"/>
      <c r="J161" s="745"/>
      <c r="K161" s="745"/>
      <c r="L161" s="751"/>
      <c r="M161" s="745"/>
      <c r="N161" s="745"/>
      <c r="O161" s="751"/>
      <c r="P161" s="745"/>
      <c r="Q161" s="745"/>
      <c r="R161" s="752"/>
      <c r="S161" s="745"/>
      <c r="T161" s="745"/>
      <c r="U161" s="745"/>
      <c r="V161" s="751"/>
      <c r="W161" s="745"/>
      <c r="X161" s="745"/>
      <c r="Y161" s="751"/>
      <c r="Z161" s="745"/>
      <c r="AA161" s="745"/>
      <c r="AB161" s="751"/>
      <c r="AC161" s="745"/>
      <c r="AD161" s="745"/>
      <c r="AE161" s="751"/>
      <c r="AF161" s="745"/>
      <c r="AG161" s="745"/>
      <c r="AH161" s="614"/>
      <c r="AI161" s="631"/>
      <c r="AJ161" s="631"/>
      <c r="AK161" s="631"/>
      <c r="AL161" s="614"/>
      <c r="AM161" s="614"/>
      <c r="AN161" s="614"/>
      <c r="AO161" s="614"/>
      <c r="AP161" s="614"/>
      <c r="AQ161" s="614"/>
      <c r="AR161" s="614"/>
      <c r="AS161" s="614"/>
      <c r="AT161" s="614"/>
      <c r="AU161" s="614"/>
      <c r="AV161" s="614"/>
      <c r="AW161" s="614"/>
      <c r="AX161" s="614"/>
      <c r="AY161" s="614"/>
      <c r="AZ161" s="614"/>
      <c r="BA161" s="614"/>
      <c r="BB161" s="614"/>
      <c r="BC161" s="614"/>
      <c r="BD161" s="614"/>
      <c r="BE161" s="614"/>
      <c r="BF161" s="614"/>
      <c r="BG161" s="614"/>
      <c r="BH161" s="614"/>
      <c r="BI161" s="614"/>
      <c r="BJ161" s="614"/>
      <c r="BK161" s="614"/>
      <c r="BL161" s="614"/>
      <c r="BM161" s="614"/>
      <c r="BN161" s="614"/>
      <c r="BO161" s="614"/>
      <c r="BP161" s="614"/>
      <c r="BQ161" s="614"/>
    </row>
    <row r="162" spans="1:69" s="598" customFormat="1" ht="17.100000000000001" customHeight="1">
      <c r="A162" s="597"/>
      <c r="B162" s="597"/>
      <c r="C162" s="1603"/>
      <c r="D162" s="1559" t="s">
        <v>149</v>
      </c>
      <c r="E162" s="1560"/>
      <c r="F162" s="106"/>
      <c r="G162" s="745"/>
      <c r="H162" s="745"/>
      <c r="I162" s="751"/>
      <c r="J162" s="745"/>
      <c r="K162" s="745"/>
      <c r="L162" s="751"/>
      <c r="M162" s="745"/>
      <c r="N162" s="745"/>
      <c r="O162" s="751"/>
      <c r="P162" s="745"/>
      <c r="Q162" s="745"/>
      <c r="R162" s="752"/>
      <c r="S162" s="745"/>
      <c r="T162" s="745"/>
      <c r="U162" s="745"/>
      <c r="V162" s="751"/>
      <c r="W162" s="745"/>
      <c r="X162" s="745"/>
      <c r="Y162" s="751"/>
      <c r="Z162" s="745"/>
      <c r="AA162" s="745"/>
      <c r="AB162" s="751"/>
      <c r="AC162" s="745"/>
      <c r="AD162" s="745"/>
      <c r="AE162" s="751"/>
      <c r="AF162" s="745"/>
      <c r="AG162" s="745"/>
      <c r="AH162" s="614"/>
      <c r="AI162" s="631"/>
      <c r="AJ162" s="631"/>
      <c r="AK162" s="631"/>
      <c r="AL162" s="614"/>
      <c r="AM162" s="614"/>
      <c r="AN162" s="614"/>
      <c r="AO162" s="614"/>
      <c r="AP162" s="614"/>
      <c r="AQ162" s="614"/>
      <c r="AR162" s="614"/>
      <c r="AS162" s="614"/>
      <c r="AT162" s="614"/>
      <c r="AU162" s="614"/>
      <c r="AV162" s="614"/>
      <c r="AW162" s="614"/>
      <c r="AX162" s="614"/>
      <c r="AY162" s="614"/>
      <c r="AZ162" s="614"/>
      <c r="BA162" s="614"/>
      <c r="BB162" s="614"/>
      <c r="BC162" s="614"/>
      <c r="BD162" s="614"/>
      <c r="BE162" s="614"/>
      <c r="BF162" s="614"/>
      <c r="BG162" s="614"/>
      <c r="BH162" s="614"/>
      <c r="BI162" s="614"/>
      <c r="BJ162" s="614"/>
      <c r="BK162" s="614"/>
      <c r="BL162" s="614"/>
      <c r="BM162" s="614"/>
      <c r="BN162" s="614"/>
      <c r="BO162" s="614"/>
      <c r="BP162" s="614"/>
      <c r="BQ162" s="614"/>
    </row>
    <row r="163" spans="1:69" s="598" customFormat="1" ht="17.100000000000001" customHeight="1">
      <c r="A163" s="597"/>
      <c r="B163" s="597"/>
      <c r="C163" s="1603"/>
      <c r="D163" s="1559" t="s">
        <v>255</v>
      </c>
      <c r="E163" s="1560"/>
      <c r="F163" s="106"/>
      <c r="G163" s="745"/>
      <c r="H163" s="745"/>
      <c r="I163" s="751"/>
      <c r="J163" s="745"/>
      <c r="K163" s="745"/>
      <c r="L163" s="751"/>
      <c r="M163" s="745"/>
      <c r="N163" s="745"/>
      <c r="O163" s="751"/>
      <c r="P163" s="745"/>
      <c r="Q163" s="745"/>
      <c r="R163" s="752"/>
      <c r="S163" s="745"/>
      <c r="T163" s="745"/>
      <c r="U163" s="745"/>
      <c r="V163" s="751"/>
      <c r="W163" s="745"/>
      <c r="X163" s="745"/>
      <c r="Y163" s="751"/>
      <c r="Z163" s="745"/>
      <c r="AA163" s="745"/>
      <c r="AB163" s="751"/>
      <c r="AC163" s="745"/>
      <c r="AD163" s="745"/>
      <c r="AE163" s="751"/>
      <c r="AF163" s="745"/>
      <c r="AG163" s="745"/>
      <c r="AH163" s="614"/>
      <c r="AI163" s="631"/>
      <c r="AJ163" s="631"/>
      <c r="AK163" s="631"/>
      <c r="AL163" s="614"/>
      <c r="AM163" s="614"/>
      <c r="AN163" s="614"/>
      <c r="AO163" s="614"/>
      <c r="AP163" s="614"/>
      <c r="AQ163" s="614"/>
      <c r="AR163" s="614"/>
      <c r="AS163" s="614"/>
      <c r="AT163" s="614"/>
      <c r="AU163" s="614"/>
      <c r="AV163" s="614"/>
      <c r="AW163" s="614"/>
      <c r="AX163" s="614"/>
      <c r="AY163" s="614"/>
      <c r="AZ163" s="614"/>
      <c r="BA163" s="614"/>
      <c r="BB163" s="614"/>
      <c r="BC163" s="614"/>
      <c r="BD163" s="614"/>
      <c r="BE163" s="614"/>
      <c r="BF163" s="614"/>
      <c r="BG163" s="614"/>
      <c r="BH163" s="614"/>
      <c r="BI163" s="614"/>
      <c r="BJ163" s="614"/>
      <c r="BK163" s="614"/>
      <c r="BL163" s="614"/>
      <c r="BM163" s="614"/>
      <c r="BN163" s="614"/>
      <c r="BO163" s="614"/>
      <c r="BP163" s="614"/>
      <c r="BQ163" s="614"/>
    </row>
    <row r="164" spans="1:69" s="598" customFormat="1" ht="17.100000000000001" customHeight="1">
      <c r="A164" s="597"/>
      <c r="B164" s="597"/>
      <c r="C164" s="1603"/>
      <c r="D164" s="1559" t="s">
        <v>256</v>
      </c>
      <c r="E164" s="1560"/>
      <c r="F164" s="106"/>
      <c r="G164" s="745"/>
      <c r="H164" s="745"/>
      <c r="I164" s="751"/>
      <c r="J164" s="745"/>
      <c r="K164" s="745"/>
      <c r="L164" s="751"/>
      <c r="M164" s="745"/>
      <c r="N164" s="745"/>
      <c r="O164" s="751"/>
      <c r="P164" s="745"/>
      <c r="Q164" s="745"/>
      <c r="R164" s="752"/>
      <c r="S164" s="745"/>
      <c r="T164" s="745"/>
      <c r="U164" s="745"/>
      <c r="V164" s="751"/>
      <c r="W164" s="745"/>
      <c r="X164" s="745"/>
      <c r="Y164" s="751"/>
      <c r="Z164" s="745"/>
      <c r="AA164" s="745"/>
      <c r="AB164" s="751"/>
      <c r="AC164" s="745"/>
      <c r="AD164" s="745"/>
      <c r="AE164" s="751"/>
      <c r="AF164" s="745"/>
      <c r="AG164" s="745"/>
      <c r="AH164" s="614"/>
      <c r="AI164" s="631"/>
      <c r="AJ164" s="631"/>
      <c r="AK164" s="631"/>
      <c r="AL164" s="614"/>
      <c r="AM164" s="614"/>
      <c r="AN164" s="614"/>
      <c r="AO164" s="614"/>
      <c r="AP164" s="614"/>
      <c r="AQ164" s="614"/>
      <c r="AR164" s="614"/>
      <c r="AS164" s="614"/>
      <c r="AT164" s="614"/>
      <c r="AU164" s="614"/>
      <c r="AV164" s="614"/>
      <c r="AW164" s="614"/>
      <c r="AX164" s="614"/>
      <c r="AY164" s="614"/>
      <c r="AZ164" s="614"/>
      <c r="BA164" s="614"/>
      <c r="BB164" s="614"/>
      <c r="BC164" s="614"/>
      <c r="BD164" s="614"/>
      <c r="BE164" s="614"/>
      <c r="BF164" s="614"/>
      <c r="BG164" s="614"/>
      <c r="BH164" s="614"/>
      <c r="BI164" s="614"/>
      <c r="BJ164" s="614"/>
      <c r="BK164" s="614"/>
      <c r="BL164" s="614"/>
      <c r="BM164" s="614"/>
      <c r="BN164" s="614"/>
      <c r="BO164" s="614"/>
      <c r="BP164" s="614"/>
      <c r="BQ164" s="614"/>
    </row>
    <row r="165" spans="1:69" s="598" customFormat="1" ht="17.100000000000001" customHeight="1">
      <c r="A165" s="597"/>
      <c r="B165" s="597"/>
      <c r="C165" s="1604"/>
      <c r="D165" s="1559" t="s">
        <v>150</v>
      </c>
      <c r="E165" s="1560"/>
      <c r="F165" s="106"/>
      <c r="G165" s="745"/>
      <c r="H165" s="745"/>
      <c r="I165" s="751"/>
      <c r="J165" s="745"/>
      <c r="K165" s="745"/>
      <c r="L165" s="751"/>
      <c r="M165" s="745"/>
      <c r="N165" s="745"/>
      <c r="O165" s="751"/>
      <c r="P165" s="745"/>
      <c r="Q165" s="745"/>
      <c r="R165" s="752"/>
      <c r="S165" s="745"/>
      <c r="T165" s="745"/>
      <c r="U165" s="745"/>
      <c r="V165" s="751"/>
      <c r="W165" s="745"/>
      <c r="X165" s="745"/>
      <c r="Y165" s="751"/>
      <c r="Z165" s="745"/>
      <c r="AA165" s="745"/>
      <c r="AB165" s="751"/>
      <c r="AC165" s="745"/>
      <c r="AD165" s="745"/>
      <c r="AE165" s="751"/>
      <c r="AF165" s="745"/>
      <c r="AG165" s="745"/>
      <c r="AH165" s="614"/>
      <c r="AI165" s="631"/>
      <c r="AJ165" s="631"/>
      <c r="AK165" s="631"/>
      <c r="AL165" s="614"/>
      <c r="AM165" s="614"/>
      <c r="AN165" s="614"/>
      <c r="AO165" s="614"/>
      <c r="AP165" s="614"/>
      <c r="AQ165" s="614"/>
      <c r="AR165" s="614"/>
      <c r="AS165" s="614"/>
      <c r="AT165" s="614"/>
      <c r="AU165" s="614"/>
      <c r="AV165" s="614"/>
      <c r="AW165" s="614"/>
      <c r="AX165" s="614"/>
      <c r="AY165" s="614"/>
      <c r="AZ165" s="614"/>
      <c r="BA165" s="614"/>
      <c r="BB165" s="614"/>
      <c r="BC165" s="614"/>
      <c r="BD165" s="614"/>
      <c r="BE165" s="614"/>
      <c r="BF165" s="614"/>
      <c r="BG165" s="614"/>
      <c r="BH165" s="614"/>
      <c r="BI165" s="614"/>
      <c r="BJ165" s="614"/>
      <c r="BK165" s="614"/>
      <c r="BL165" s="614"/>
      <c r="BM165" s="614"/>
      <c r="BN165" s="614"/>
      <c r="BO165" s="614"/>
      <c r="BP165" s="614"/>
      <c r="BQ165" s="614"/>
    </row>
    <row r="166" spans="1:69" s="598" customFormat="1" ht="17.100000000000001" customHeight="1">
      <c r="A166" s="597"/>
      <c r="B166" s="597"/>
      <c r="C166" s="1602" t="s">
        <v>516</v>
      </c>
      <c r="D166" s="1559" t="s">
        <v>148</v>
      </c>
      <c r="E166" s="1560"/>
      <c r="F166" s="106"/>
      <c r="G166" s="745"/>
      <c r="H166" s="745"/>
      <c r="I166" s="751"/>
      <c r="J166" s="745"/>
      <c r="K166" s="745"/>
      <c r="L166" s="751"/>
      <c r="M166" s="745"/>
      <c r="N166" s="745"/>
      <c r="O166" s="751"/>
      <c r="P166" s="745"/>
      <c r="Q166" s="745"/>
      <c r="R166" s="752"/>
      <c r="S166" s="745"/>
      <c r="T166" s="745"/>
      <c r="U166" s="745"/>
      <c r="V166" s="751"/>
      <c r="W166" s="745"/>
      <c r="X166" s="745"/>
      <c r="Y166" s="751"/>
      <c r="Z166" s="745"/>
      <c r="AA166" s="745"/>
      <c r="AB166" s="751"/>
      <c r="AC166" s="745"/>
      <c r="AD166" s="745"/>
      <c r="AE166" s="751"/>
      <c r="AF166" s="745"/>
      <c r="AG166" s="745"/>
      <c r="AH166" s="614"/>
      <c r="AI166" s="631"/>
      <c r="AJ166" s="631"/>
      <c r="AK166" s="631"/>
      <c r="AL166" s="614"/>
      <c r="AM166" s="614"/>
      <c r="AN166" s="614"/>
      <c r="AO166" s="614"/>
      <c r="AP166" s="614"/>
      <c r="AQ166" s="614"/>
      <c r="AR166" s="614"/>
      <c r="AS166" s="614"/>
      <c r="AT166" s="614"/>
      <c r="AU166" s="614"/>
      <c r="AV166" s="614"/>
      <c r="AW166" s="614"/>
      <c r="AX166" s="614"/>
      <c r="AY166" s="614"/>
      <c r="AZ166" s="614"/>
      <c r="BA166" s="614"/>
      <c r="BB166" s="614"/>
      <c r="BC166" s="614"/>
      <c r="BD166" s="614"/>
      <c r="BE166" s="614"/>
      <c r="BF166" s="614"/>
      <c r="BG166" s="614"/>
      <c r="BH166" s="614"/>
      <c r="BI166" s="614"/>
      <c r="BJ166" s="614"/>
      <c r="BK166" s="614"/>
      <c r="BL166" s="614"/>
      <c r="BM166" s="614"/>
      <c r="BN166" s="614"/>
      <c r="BO166" s="614"/>
      <c r="BP166" s="614"/>
      <c r="BQ166" s="614"/>
    </row>
    <row r="167" spans="1:69" s="598" customFormat="1" ht="17.100000000000001" customHeight="1">
      <c r="A167" s="597"/>
      <c r="B167" s="597"/>
      <c r="C167" s="1603"/>
      <c r="D167" s="1559" t="s">
        <v>254</v>
      </c>
      <c r="E167" s="1560"/>
      <c r="F167" s="106"/>
      <c r="G167" s="745"/>
      <c r="H167" s="745"/>
      <c r="I167" s="751"/>
      <c r="J167" s="745"/>
      <c r="K167" s="745"/>
      <c r="L167" s="751"/>
      <c r="M167" s="745"/>
      <c r="N167" s="745"/>
      <c r="O167" s="751"/>
      <c r="P167" s="745"/>
      <c r="Q167" s="745"/>
      <c r="R167" s="752"/>
      <c r="S167" s="745"/>
      <c r="T167" s="745"/>
      <c r="U167" s="745"/>
      <c r="V167" s="751"/>
      <c r="W167" s="745"/>
      <c r="X167" s="745"/>
      <c r="Y167" s="751"/>
      <c r="Z167" s="745"/>
      <c r="AA167" s="745"/>
      <c r="AB167" s="751"/>
      <c r="AC167" s="745"/>
      <c r="AD167" s="745"/>
      <c r="AE167" s="751"/>
      <c r="AF167" s="745"/>
      <c r="AG167" s="745"/>
      <c r="AH167" s="614"/>
      <c r="AI167" s="631"/>
      <c r="AJ167" s="631"/>
      <c r="AK167" s="631"/>
      <c r="AL167" s="614"/>
      <c r="AM167" s="614"/>
      <c r="AN167" s="614"/>
      <c r="AO167" s="614"/>
      <c r="AP167" s="614"/>
      <c r="AQ167" s="614"/>
      <c r="AR167" s="614"/>
      <c r="AS167" s="614"/>
      <c r="AT167" s="614"/>
      <c r="AU167" s="614"/>
      <c r="AV167" s="614"/>
      <c r="AW167" s="614"/>
      <c r="AX167" s="614"/>
      <c r="AY167" s="614"/>
      <c r="AZ167" s="614"/>
      <c r="BA167" s="614"/>
      <c r="BB167" s="614"/>
      <c r="BC167" s="614"/>
      <c r="BD167" s="614"/>
      <c r="BE167" s="614"/>
      <c r="BF167" s="614"/>
      <c r="BG167" s="614"/>
      <c r="BH167" s="614"/>
      <c r="BI167" s="614"/>
      <c r="BJ167" s="614"/>
      <c r="BK167" s="614"/>
      <c r="BL167" s="614"/>
      <c r="BM167" s="614"/>
      <c r="BN167" s="614"/>
      <c r="BO167" s="614"/>
      <c r="BP167" s="614"/>
      <c r="BQ167" s="614"/>
    </row>
    <row r="168" spans="1:69" s="598" customFormat="1" ht="17.100000000000001" customHeight="1">
      <c r="A168" s="597"/>
      <c r="B168" s="597"/>
      <c r="C168" s="1603"/>
      <c r="D168" s="1559" t="s">
        <v>149</v>
      </c>
      <c r="E168" s="1560"/>
      <c r="F168" s="106"/>
      <c r="G168" s="745"/>
      <c r="H168" s="745"/>
      <c r="I168" s="751"/>
      <c r="J168" s="745"/>
      <c r="K168" s="745"/>
      <c r="L168" s="751"/>
      <c r="M168" s="745"/>
      <c r="N168" s="745"/>
      <c r="O168" s="751"/>
      <c r="P168" s="745"/>
      <c r="Q168" s="745"/>
      <c r="R168" s="752"/>
      <c r="S168" s="745"/>
      <c r="T168" s="745"/>
      <c r="U168" s="745"/>
      <c r="V168" s="751"/>
      <c r="W168" s="745"/>
      <c r="X168" s="745"/>
      <c r="Y168" s="751"/>
      <c r="Z168" s="745"/>
      <c r="AA168" s="745"/>
      <c r="AB168" s="751"/>
      <c r="AC168" s="745"/>
      <c r="AD168" s="745"/>
      <c r="AE168" s="751"/>
      <c r="AF168" s="745"/>
      <c r="AG168" s="745"/>
      <c r="AH168" s="614"/>
      <c r="AI168" s="631"/>
      <c r="AJ168" s="631"/>
      <c r="AK168" s="631"/>
      <c r="AL168" s="614"/>
      <c r="AM168" s="614"/>
      <c r="AN168" s="614"/>
      <c r="AO168" s="614"/>
      <c r="AP168" s="614"/>
      <c r="AQ168" s="614"/>
      <c r="AR168" s="614"/>
      <c r="AS168" s="614"/>
      <c r="AT168" s="614"/>
      <c r="AU168" s="614"/>
      <c r="AV168" s="614"/>
      <c r="AW168" s="614"/>
      <c r="AX168" s="614"/>
      <c r="AY168" s="614"/>
      <c r="AZ168" s="614"/>
      <c r="BA168" s="614"/>
      <c r="BB168" s="614"/>
      <c r="BC168" s="614"/>
      <c r="BD168" s="614"/>
      <c r="BE168" s="614"/>
      <c r="BF168" s="614"/>
      <c r="BG168" s="614"/>
      <c r="BH168" s="614"/>
      <c r="BI168" s="614"/>
      <c r="BJ168" s="614"/>
      <c r="BK168" s="614"/>
      <c r="BL168" s="614"/>
      <c r="BM168" s="614"/>
      <c r="BN168" s="614"/>
      <c r="BO168" s="614"/>
      <c r="BP168" s="614"/>
      <c r="BQ168" s="614"/>
    </row>
    <row r="169" spans="1:69" s="598" customFormat="1" ht="17.100000000000001" customHeight="1">
      <c r="A169" s="597"/>
      <c r="B169" s="597"/>
      <c r="C169" s="1603"/>
      <c r="D169" s="1559" t="s">
        <v>255</v>
      </c>
      <c r="E169" s="1560"/>
      <c r="F169" s="106"/>
      <c r="G169" s="745"/>
      <c r="H169" s="745"/>
      <c r="I169" s="751"/>
      <c r="J169" s="745"/>
      <c r="K169" s="745"/>
      <c r="L169" s="751"/>
      <c r="M169" s="745"/>
      <c r="N169" s="745"/>
      <c r="O169" s="751"/>
      <c r="P169" s="745"/>
      <c r="Q169" s="745"/>
      <c r="R169" s="752"/>
      <c r="S169" s="745"/>
      <c r="T169" s="745"/>
      <c r="U169" s="745"/>
      <c r="V169" s="751"/>
      <c r="W169" s="745"/>
      <c r="X169" s="745"/>
      <c r="Y169" s="751"/>
      <c r="Z169" s="745"/>
      <c r="AA169" s="745"/>
      <c r="AB169" s="751"/>
      <c r="AC169" s="745"/>
      <c r="AD169" s="745"/>
      <c r="AE169" s="751"/>
      <c r="AF169" s="745"/>
      <c r="AG169" s="745"/>
      <c r="AH169" s="614"/>
      <c r="AI169" s="631"/>
      <c r="AJ169" s="631"/>
      <c r="AK169" s="631"/>
      <c r="AL169" s="614"/>
      <c r="AM169" s="614"/>
      <c r="AN169" s="614"/>
      <c r="AO169" s="614"/>
      <c r="AP169" s="614"/>
      <c r="AQ169" s="614"/>
      <c r="AR169" s="614"/>
      <c r="AS169" s="614"/>
      <c r="AT169" s="614"/>
      <c r="AU169" s="614"/>
      <c r="AV169" s="614"/>
      <c r="AW169" s="614"/>
      <c r="AX169" s="614"/>
      <c r="AY169" s="614"/>
      <c r="AZ169" s="614"/>
      <c r="BA169" s="614"/>
      <c r="BB169" s="614"/>
      <c r="BC169" s="614"/>
      <c r="BD169" s="614"/>
      <c r="BE169" s="614"/>
      <c r="BF169" s="614"/>
      <c r="BG169" s="614"/>
      <c r="BH169" s="614"/>
      <c r="BI169" s="614"/>
      <c r="BJ169" s="614"/>
      <c r="BK169" s="614"/>
      <c r="BL169" s="614"/>
      <c r="BM169" s="614"/>
      <c r="BN169" s="614"/>
      <c r="BO169" s="614"/>
      <c r="BP169" s="614"/>
      <c r="BQ169" s="614"/>
    </row>
    <row r="170" spans="1:69" s="598" customFormat="1" ht="17.100000000000001" customHeight="1">
      <c r="A170" s="597"/>
      <c r="B170" s="597"/>
      <c r="C170" s="1603"/>
      <c r="D170" s="1559" t="s">
        <v>256</v>
      </c>
      <c r="E170" s="1560"/>
      <c r="F170" s="106"/>
      <c r="G170" s="745"/>
      <c r="H170" s="745"/>
      <c r="I170" s="751"/>
      <c r="J170" s="745"/>
      <c r="K170" s="745"/>
      <c r="L170" s="751"/>
      <c r="M170" s="745"/>
      <c r="N170" s="745"/>
      <c r="O170" s="751"/>
      <c r="P170" s="745"/>
      <c r="Q170" s="745"/>
      <c r="R170" s="752"/>
      <c r="S170" s="745"/>
      <c r="T170" s="745"/>
      <c r="U170" s="745"/>
      <c r="V170" s="751"/>
      <c r="W170" s="745"/>
      <c r="X170" s="745"/>
      <c r="Y170" s="751"/>
      <c r="Z170" s="745"/>
      <c r="AA170" s="745"/>
      <c r="AB170" s="751"/>
      <c r="AC170" s="745"/>
      <c r="AD170" s="745"/>
      <c r="AE170" s="751"/>
      <c r="AF170" s="745"/>
      <c r="AG170" s="745"/>
      <c r="AH170" s="614"/>
      <c r="AI170" s="631"/>
      <c r="AJ170" s="631"/>
      <c r="AK170" s="631"/>
      <c r="AL170" s="614"/>
      <c r="AM170" s="614"/>
      <c r="AN170" s="614"/>
      <c r="AO170" s="614"/>
      <c r="AP170" s="614"/>
      <c r="AQ170" s="614"/>
      <c r="AR170" s="614"/>
      <c r="AS170" s="614"/>
      <c r="AT170" s="614"/>
      <c r="AU170" s="614"/>
      <c r="AV170" s="614"/>
      <c r="AW170" s="614"/>
      <c r="AX170" s="614"/>
      <c r="AY170" s="614"/>
      <c r="AZ170" s="614"/>
      <c r="BA170" s="614"/>
      <c r="BB170" s="614"/>
      <c r="BC170" s="614"/>
      <c r="BD170" s="614"/>
      <c r="BE170" s="614"/>
      <c r="BF170" s="614"/>
      <c r="BG170" s="614"/>
      <c r="BH170" s="614"/>
      <c r="BI170" s="614"/>
      <c r="BJ170" s="614"/>
      <c r="BK170" s="614"/>
      <c r="BL170" s="614"/>
      <c r="BM170" s="614"/>
      <c r="BN170" s="614"/>
      <c r="BO170" s="614"/>
      <c r="BP170" s="614"/>
      <c r="BQ170" s="614"/>
    </row>
    <row r="171" spans="1:69" s="598" customFormat="1" ht="17.100000000000001" customHeight="1">
      <c r="A171" s="597"/>
      <c r="B171" s="597"/>
      <c r="C171" s="1604"/>
      <c r="D171" s="1559" t="s">
        <v>150</v>
      </c>
      <c r="E171" s="1560"/>
      <c r="F171" s="106"/>
      <c r="G171" s="745"/>
      <c r="H171" s="745"/>
      <c r="I171" s="751"/>
      <c r="J171" s="745"/>
      <c r="K171" s="745"/>
      <c r="L171" s="751"/>
      <c r="M171" s="745"/>
      <c r="N171" s="745"/>
      <c r="O171" s="751"/>
      <c r="P171" s="745"/>
      <c r="Q171" s="745"/>
      <c r="R171" s="752"/>
      <c r="S171" s="745"/>
      <c r="T171" s="745"/>
      <c r="U171" s="745"/>
      <c r="V171" s="751"/>
      <c r="W171" s="745"/>
      <c r="X171" s="745"/>
      <c r="Y171" s="751"/>
      <c r="Z171" s="745"/>
      <c r="AA171" s="745"/>
      <c r="AB171" s="751"/>
      <c r="AC171" s="745"/>
      <c r="AD171" s="745"/>
      <c r="AE171" s="751"/>
      <c r="AF171" s="745"/>
      <c r="AG171" s="745"/>
      <c r="AH171" s="614"/>
      <c r="AI171" s="631"/>
      <c r="AJ171" s="631"/>
      <c r="AK171" s="631"/>
      <c r="AL171" s="614"/>
      <c r="AM171" s="614"/>
      <c r="AN171" s="614"/>
      <c r="AO171" s="614"/>
      <c r="AP171" s="614"/>
      <c r="AQ171" s="614"/>
      <c r="AR171" s="614"/>
      <c r="AS171" s="614"/>
      <c r="AT171" s="614"/>
      <c r="AU171" s="614"/>
      <c r="AV171" s="614"/>
      <c r="AW171" s="614"/>
      <c r="AX171" s="614"/>
      <c r="AY171" s="614"/>
      <c r="AZ171" s="614"/>
      <c r="BA171" s="614"/>
      <c r="BB171" s="614"/>
      <c r="BC171" s="614"/>
      <c r="BD171" s="614"/>
      <c r="BE171" s="614"/>
      <c r="BF171" s="614"/>
      <c r="BG171" s="614"/>
      <c r="BH171" s="614"/>
      <c r="BI171" s="614"/>
      <c r="BJ171" s="614"/>
      <c r="BK171" s="614"/>
      <c r="BL171" s="614"/>
      <c r="BM171" s="614"/>
      <c r="BN171" s="614"/>
      <c r="BO171" s="614"/>
      <c r="BP171" s="614"/>
      <c r="BQ171" s="614"/>
    </row>
    <row r="172" spans="1:69" s="581" customFormat="1" ht="17.100000000000001" customHeight="1">
      <c r="A172" s="558"/>
      <c r="B172" s="558"/>
      <c r="C172" s="618" t="s">
        <v>292</v>
      </c>
      <c r="D172" s="619"/>
      <c r="E172" s="620"/>
      <c r="F172" s="541"/>
      <c r="G172" s="757"/>
      <c r="H172" s="753"/>
      <c r="I172" s="753"/>
      <c r="J172" s="757"/>
      <c r="K172" s="753"/>
      <c r="L172" s="753"/>
      <c r="M172" s="757"/>
      <c r="N172" s="753"/>
      <c r="O172" s="753"/>
      <c r="P172" s="757"/>
      <c r="Q172" s="753"/>
      <c r="R172" s="753"/>
      <c r="S172" s="757"/>
      <c r="T172" s="753"/>
      <c r="U172" s="753"/>
      <c r="V172" s="753"/>
      <c r="W172" s="757"/>
      <c r="X172" s="753"/>
      <c r="Y172" s="753"/>
      <c r="Z172" s="757"/>
      <c r="AA172" s="753"/>
      <c r="AB172" s="753"/>
      <c r="AC172" s="757"/>
      <c r="AD172" s="753"/>
      <c r="AE172" s="753"/>
      <c r="AF172" s="757"/>
      <c r="AG172" s="753"/>
      <c r="AH172" s="541"/>
      <c r="AI172" s="619"/>
      <c r="AJ172" s="541"/>
      <c r="AK172" s="541"/>
      <c r="AL172" s="541"/>
      <c r="AM172" s="541"/>
      <c r="AN172" s="541"/>
      <c r="AO172" s="541"/>
      <c r="AP172" s="541"/>
      <c r="AQ172" s="541"/>
      <c r="AR172" s="541"/>
      <c r="AS172" s="541"/>
      <c r="AT172" s="541"/>
      <c r="AU172" s="541"/>
      <c r="AV172" s="541"/>
      <c r="AW172" s="541"/>
      <c r="AX172" s="541"/>
      <c r="AY172" s="541"/>
      <c r="AZ172" s="541"/>
      <c r="BA172" s="541"/>
      <c r="BB172" s="541"/>
      <c r="BC172" s="541"/>
      <c r="BD172" s="541"/>
      <c r="BE172" s="541"/>
      <c r="BF172" s="541"/>
      <c r="BG172" s="541"/>
      <c r="BH172" s="541"/>
      <c r="BI172" s="541"/>
      <c r="BJ172" s="541"/>
      <c r="BK172" s="541"/>
      <c r="BL172" s="541"/>
      <c r="BM172" s="541"/>
      <c r="BN172" s="541"/>
      <c r="BO172" s="541"/>
      <c r="BP172" s="541"/>
      <c r="BQ172" s="541"/>
    </row>
    <row r="173" spans="1:69" s="598" customFormat="1" ht="17.100000000000001" customHeight="1">
      <c r="A173" s="597"/>
      <c r="B173" s="597"/>
      <c r="C173" s="1595" t="s">
        <v>515</v>
      </c>
      <c r="D173" s="1559" t="s">
        <v>148</v>
      </c>
      <c r="E173" s="1560"/>
      <c r="F173" s="106"/>
      <c r="G173" s="745"/>
      <c r="H173" s="745"/>
      <c r="I173" s="751"/>
      <c r="J173" s="745"/>
      <c r="K173" s="745"/>
      <c r="L173" s="751"/>
      <c r="M173" s="745"/>
      <c r="N173" s="745"/>
      <c r="O173" s="751"/>
      <c r="P173" s="745"/>
      <c r="Q173" s="745"/>
      <c r="R173" s="752"/>
      <c r="S173" s="745"/>
      <c r="T173" s="745"/>
      <c r="U173" s="745"/>
      <c r="V173" s="751"/>
      <c r="W173" s="745"/>
      <c r="X173" s="745"/>
      <c r="Y173" s="751"/>
      <c r="Z173" s="745"/>
      <c r="AA173" s="745"/>
      <c r="AB173" s="751"/>
      <c r="AC173" s="745"/>
      <c r="AD173" s="745"/>
      <c r="AE173" s="751"/>
      <c r="AF173" s="745"/>
      <c r="AG173" s="745"/>
      <c r="AH173" s="614"/>
      <c r="AI173" s="631"/>
      <c r="AJ173" s="631"/>
      <c r="AK173" s="631"/>
      <c r="AL173" s="614"/>
      <c r="AM173" s="614"/>
      <c r="AN173" s="614"/>
      <c r="AO173" s="614"/>
      <c r="AP173" s="614"/>
      <c r="AQ173" s="614"/>
      <c r="AR173" s="614"/>
      <c r="AS173" s="614"/>
      <c r="AT173" s="614"/>
      <c r="AU173" s="614"/>
      <c r="AV173" s="614"/>
      <c r="AW173" s="614"/>
      <c r="AX173" s="614"/>
      <c r="AY173" s="614"/>
      <c r="AZ173" s="614"/>
      <c r="BA173" s="614"/>
      <c r="BB173" s="614"/>
      <c r="BC173" s="614"/>
      <c r="BD173" s="614"/>
      <c r="BE173" s="614"/>
      <c r="BF173" s="614"/>
      <c r="BG173" s="614"/>
      <c r="BH173" s="614"/>
      <c r="BI173" s="614"/>
      <c r="BJ173" s="614"/>
      <c r="BK173" s="614"/>
      <c r="BL173" s="614"/>
      <c r="BM173" s="614"/>
      <c r="BN173" s="614"/>
      <c r="BO173" s="614"/>
      <c r="BP173" s="614"/>
      <c r="BQ173" s="614"/>
    </row>
    <row r="174" spans="1:69" s="598" customFormat="1" ht="17.100000000000001" customHeight="1">
      <c r="A174" s="597"/>
      <c r="B174" s="597"/>
      <c r="C174" s="1596"/>
      <c r="D174" s="1559" t="s">
        <v>254</v>
      </c>
      <c r="E174" s="1560"/>
      <c r="F174" s="106"/>
      <c r="G174" s="745"/>
      <c r="H174" s="745"/>
      <c r="I174" s="751"/>
      <c r="J174" s="745"/>
      <c r="K174" s="745"/>
      <c r="L174" s="751"/>
      <c r="M174" s="745"/>
      <c r="N174" s="745"/>
      <c r="O174" s="751"/>
      <c r="P174" s="745"/>
      <c r="Q174" s="745"/>
      <c r="R174" s="752"/>
      <c r="S174" s="745"/>
      <c r="T174" s="745"/>
      <c r="U174" s="745"/>
      <c r="V174" s="751"/>
      <c r="W174" s="745"/>
      <c r="X174" s="745"/>
      <c r="Y174" s="751"/>
      <c r="Z174" s="745"/>
      <c r="AA174" s="745"/>
      <c r="AB174" s="751"/>
      <c r="AC174" s="745"/>
      <c r="AD174" s="745"/>
      <c r="AE174" s="751"/>
      <c r="AF174" s="745"/>
      <c r="AG174" s="745"/>
      <c r="AH174" s="614"/>
      <c r="AI174" s="631"/>
      <c r="AJ174" s="631"/>
      <c r="AK174" s="631"/>
      <c r="AL174" s="614"/>
      <c r="AM174" s="614"/>
      <c r="AN174" s="614"/>
      <c r="AO174" s="614"/>
      <c r="AP174" s="614"/>
      <c r="AQ174" s="614"/>
      <c r="AR174" s="614"/>
      <c r="AS174" s="614"/>
      <c r="AT174" s="614"/>
      <c r="AU174" s="614"/>
      <c r="AV174" s="614"/>
      <c r="AW174" s="614"/>
      <c r="AX174" s="614"/>
      <c r="AY174" s="614"/>
      <c r="AZ174" s="614"/>
      <c r="BA174" s="614"/>
      <c r="BB174" s="614"/>
      <c r="BC174" s="614"/>
      <c r="BD174" s="614"/>
      <c r="BE174" s="614"/>
      <c r="BF174" s="614"/>
      <c r="BG174" s="614"/>
      <c r="BH174" s="614"/>
      <c r="BI174" s="614"/>
      <c r="BJ174" s="614"/>
      <c r="BK174" s="614"/>
      <c r="BL174" s="614"/>
      <c r="BM174" s="614"/>
      <c r="BN174" s="614"/>
      <c r="BO174" s="614"/>
      <c r="BP174" s="614"/>
      <c r="BQ174" s="614"/>
    </row>
    <row r="175" spans="1:69" s="598" customFormat="1" ht="17.100000000000001" customHeight="1">
      <c r="A175" s="597"/>
      <c r="B175" s="597"/>
      <c r="C175" s="1596"/>
      <c r="D175" s="1559" t="s">
        <v>149</v>
      </c>
      <c r="E175" s="1560"/>
      <c r="F175" s="106"/>
      <c r="G175" s="745"/>
      <c r="H175" s="745"/>
      <c r="I175" s="751"/>
      <c r="J175" s="745"/>
      <c r="K175" s="745"/>
      <c r="L175" s="751"/>
      <c r="M175" s="745"/>
      <c r="N175" s="745"/>
      <c r="O175" s="751"/>
      <c r="P175" s="745"/>
      <c r="Q175" s="745"/>
      <c r="R175" s="752"/>
      <c r="S175" s="745"/>
      <c r="T175" s="745"/>
      <c r="U175" s="745"/>
      <c r="V175" s="751"/>
      <c r="W175" s="745"/>
      <c r="X175" s="745"/>
      <c r="Y175" s="751"/>
      <c r="Z175" s="745"/>
      <c r="AA175" s="745"/>
      <c r="AB175" s="751"/>
      <c r="AC175" s="745"/>
      <c r="AD175" s="745"/>
      <c r="AE175" s="751"/>
      <c r="AF175" s="745"/>
      <c r="AG175" s="745"/>
      <c r="AH175" s="614"/>
      <c r="AI175" s="631"/>
      <c r="AJ175" s="631"/>
      <c r="AK175" s="631"/>
      <c r="AL175" s="614"/>
      <c r="AM175" s="614"/>
      <c r="AN175" s="614"/>
      <c r="AO175" s="614"/>
      <c r="AP175" s="614"/>
      <c r="AQ175" s="614"/>
      <c r="AR175" s="614"/>
      <c r="AS175" s="614"/>
      <c r="AT175" s="614"/>
      <c r="AU175" s="614"/>
      <c r="AV175" s="614"/>
      <c r="AW175" s="614"/>
      <c r="AX175" s="614"/>
      <c r="AY175" s="614"/>
      <c r="AZ175" s="614"/>
      <c r="BA175" s="614"/>
      <c r="BB175" s="614"/>
      <c r="BC175" s="614"/>
      <c r="BD175" s="614"/>
      <c r="BE175" s="614"/>
      <c r="BF175" s="614"/>
      <c r="BG175" s="614"/>
      <c r="BH175" s="614"/>
      <c r="BI175" s="614"/>
      <c r="BJ175" s="614"/>
      <c r="BK175" s="614"/>
      <c r="BL175" s="614"/>
      <c r="BM175" s="614"/>
      <c r="BN175" s="614"/>
      <c r="BO175" s="614"/>
      <c r="BP175" s="614"/>
      <c r="BQ175" s="614"/>
    </row>
    <row r="176" spans="1:69" s="598" customFormat="1" ht="17.100000000000001" customHeight="1">
      <c r="A176" s="597"/>
      <c r="B176" s="597"/>
      <c r="C176" s="1596"/>
      <c r="D176" s="1559" t="s">
        <v>255</v>
      </c>
      <c r="E176" s="1560"/>
      <c r="F176" s="106"/>
      <c r="G176" s="745"/>
      <c r="H176" s="745"/>
      <c r="I176" s="751"/>
      <c r="J176" s="745"/>
      <c r="K176" s="745"/>
      <c r="L176" s="751"/>
      <c r="M176" s="745"/>
      <c r="N176" s="745"/>
      <c r="O176" s="751"/>
      <c r="P176" s="745"/>
      <c r="Q176" s="745"/>
      <c r="R176" s="752"/>
      <c r="S176" s="745"/>
      <c r="T176" s="745"/>
      <c r="U176" s="745"/>
      <c r="V176" s="751"/>
      <c r="W176" s="745"/>
      <c r="X176" s="745"/>
      <c r="Y176" s="751"/>
      <c r="Z176" s="745"/>
      <c r="AA176" s="745"/>
      <c r="AB176" s="751"/>
      <c r="AC176" s="745"/>
      <c r="AD176" s="745"/>
      <c r="AE176" s="751"/>
      <c r="AF176" s="745"/>
      <c r="AG176" s="745"/>
      <c r="AH176" s="614"/>
      <c r="AI176" s="631"/>
      <c r="AJ176" s="631"/>
      <c r="AK176" s="631"/>
      <c r="AL176" s="614"/>
      <c r="AM176" s="614"/>
      <c r="AN176" s="614"/>
      <c r="AO176" s="614"/>
      <c r="AP176" s="614"/>
      <c r="AQ176" s="614"/>
      <c r="AR176" s="614"/>
      <c r="AS176" s="614"/>
      <c r="AT176" s="614"/>
      <c r="AU176" s="614"/>
      <c r="AV176" s="614"/>
      <c r="AW176" s="614"/>
      <c r="AX176" s="614"/>
      <c r="AY176" s="614"/>
      <c r="AZ176" s="614"/>
      <c r="BA176" s="614"/>
      <c r="BB176" s="614"/>
      <c r="BC176" s="614"/>
      <c r="BD176" s="614"/>
      <c r="BE176" s="614"/>
      <c r="BF176" s="614"/>
      <c r="BG176" s="614"/>
      <c r="BH176" s="614"/>
      <c r="BI176" s="614"/>
      <c r="BJ176" s="614"/>
      <c r="BK176" s="614"/>
      <c r="BL176" s="614"/>
      <c r="BM176" s="614"/>
      <c r="BN176" s="614"/>
      <c r="BO176" s="614"/>
      <c r="BP176" s="614"/>
      <c r="BQ176" s="614"/>
    </row>
    <row r="177" spans="1:69" s="598" customFormat="1" ht="17.100000000000001" customHeight="1">
      <c r="A177" s="597"/>
      <c r="B177" s="597"/>
      <c r="C177" s="1596"/>
      <c r="D177" s="1559" t="s">
        <v>256</v>
      </c>
      <c r="E177" s="1560"/>
      <c r="F177" s="106"/>
      <c r="G177" s="745"/>
      <c r="H177" s="745"/>
      <c r="I177" s="751"/>
      <c r="J177" s="745"/>
      <c r="K177" s="745"/>
      <c r="L177" s="751"/>
      <c r="M177" s="745"/>
      <c r="N177" s="745"/>
      <c r="O177" s="751"/>
      <c r="P177" s="745"/>
      <c r="Q177" s="745"/>
      <c r="R177" s="752"/>
      <c r="S177" s="745"/>
      <c r="T177" s="745"/>
      <c r="U177" s="745"/>
      <c r="V177" s="751"/>
      <c r="W177" s="745"/>
      <c r="X177" s="745"/>
      <c r="Y177" s="751"/>
      <c r="Z177" s="745"/>
      <c r="AA177" s="745"/>
      <c r="AB177" s="751"/>
      <c r="AC177" s="745"/>
      <c r="AD177" s="745"/>
      <c r="AE177" s="751"/>
      <c r="AF177" s="745"/>
      <c r="AG177" s="745"/>
      <c r="AH177" s="614"/>
      <c r="AI177" s="631"/>
      <c r="AJ177" s="631"/>
      <c r="AK177" s="631"/>
      <c r="AL177" s="614"/>
      <c r="AM177" s="614"/>
      <c r="AN177" s="614"/>
      <c r="AO177" s="614"/>
      <c r="AP177" s="614"/>
      <c r="AQ177" s="614"/>
      <c r="AR177" s="614"/>
      <c r="AS177" s="614"/>
      <c r="AT177" s="614"/>
      <c r="AU177" s="614"/>
      <c r="AV177" s="614"/>
      <c r="AW177" s="614"/>
      <c r="AX177" s="614"/>
      <c r="AY177" s="614"/>
      <c r="AZ177" s="614"/>
      <c r="BA177" s="614"/>
      <c r="BB177" s="614"/>
      <c r="BC177" s="614"/>
      <c r="BD177" s="614"/>
      <c r="BE177" s="614"/>
      <c r="BF177" s="614"/>
      <c r="BG177" s="614"/>
      <c r="BH177" s="614"/>
      <c r="BI177" s="614"/>
      <c r="BJ177" s="614"/>
      <c r="BK177" s="614"/>
      <c r="BL177" s="614"/>
      <c r="BM177" s="614"/>
      <c r="BN177" s="614"/>
      <c r="BO177" s="614"/>
      <c r="BP177" s="614"/>
      <c r="BQ177" s="614"/>
    </row>
    <row r="178" spans="1:69" s="598" customFormat="1" ht="17.100000000000001" customHeight="1">
      <c r="A178" s="597"/>
      <c r="B178" s="597"/>
      <c r="C178" s="1597"/>
      <c r="D178" s="1559" t="s">
        <v>150</v>
      </c>
      <c r="E178" s="1560"/>
      <c r="F178" s="106"/>
      <c r="G178" s="745"/>
      <c r="H178" s="745"/>
      <c r="I178" s="751"/>
      <c r="J178" s="745"/>
      <c r="K178" s="745"/>
      <c r="L178" s="751"/>
      <c r="M178" s="745"/>
      <c r="N178" s="745"/>
      <c r="O178" s="751"/>
      <c r="P178" s="745"/>
      <c r="Q178" s="745"/>
      <c r="R178" s="752"/>
      <c r="S178" s="745"/>
      <c r="T178" s="745"/>
      <c r="U178" s="745"/>
      <c r="V178" s="751"/>
      <c r="W178" s="745"/>
      <c r="X178" s="745"/>
      <c r="Y178" s="751"/>
      <c r="Z178" s="745"/>
      <c r="AA178" s="745"/>
      <c r="AB178" s="751"/>
      <c r="AC178" s="745"/>
      <c r="AD178" s="745"/>
      <c r="AE178" s="751"/>
      <c r="AF178" s="745"/>
      <c r="AG178" s="745"/>
      <c r="AH178" s="614"/>
      <c r="AI178" s="631"/>
      <c r="AJ178" s="631"/>
      <c r="AK178" s="631"/>
      <c r="AL178" s="614"/>
      <c r="AM178" s="614"/>
      <c r="AN178" s="614"/>
      <c r="AO178" s="614"/>
      <c r="AP178" s="614"/>
      <c r="AQ178" s="614"/>
      <c r="AR178" s="614"/>
      <c r="AS178" s="614"/>
      <c r="AT178" s="614"/>
      <c r="AU178" s="614"/>
      <c r="AV178" s="614"/>
      <c r="AW178" s="614"/>
      <c r="AX178" s="614"/>
      <c r="AY178" s="614"/>
      <c r="AZ178" s="614"/>
      <c r="BA178" s="614"/>
      <c r="BB178" s="614"/>
      <c r="BC178" s="614"/>
      <c r="BD178" s="614"/>
      <c r="BE178" s="614"/>
      <c r="BF178" s="614"/>
      <c r="BG178" s="614"/>
      <c r="BH178" s="614"/>
      <c r="BI178" s="614"/>
      <c r="BJ178" s="614"/>
      <c r="BK178" s="614"/>
      <c r="BL178" s="614"/>
      <c r="BM178" s="614"/>
      <c r="BN178" s="614"/>
      <c r="BO178" s="614"/>
      <c r="BP178" s="614"/>
      <c r="BQ178" s="614"/>
    </row>
    <row r="179" spans="1:69" s="598" customFormat="1" ht="17.100000000000001" customHeight="1">
      <c r="A179" s="597"/>
      <c r="B179" s="597"/>
      <c r="C179" s="1595" t="s">
        <v>155</v>
      </c>
      <c r="D179" s="1564" t="s">
        <v>148</v>
      </c>
      <c r="E179" s="94" t="s">
        <v>129</v>
      </c>
      <c r="F179" s="633"/>
      <c r="G179" s="745"/>
      <c r="H179" s="745"/>
      <c r="I179" s="754"/>
      <c r="J179" s="745"/>
      <c r="K179" s="745"/>
      <c r="L179" s="754"/>
      <c r="M179" s="745"/>
      <c r="N179" s="745"/>
      <c r="O179" s="754"/>
      <c r="P179" s="745"/>
      <c r="Q179" s="745"/>
      <c r="R179" s="755"/>
      <c r="S179" s="745"/>
      <c r="T179" s="745"/>
      <c r="U179" s="745"/>
      <c r="V179" s="754"/>
      <c r="W179" s="745"/>
      <c r="X179" s="745"/>
      <c r="Y179" s="754"/>
      <c r="Z179" s="745"/>
      <c r="AA179" s="745"/>
      <c r="AB179" s="754"/>
      <c r="AC179" s="745"/>
      <c r="AD179" s="745"/>
      <c r="AE179" s="754"/>
      <c r="AF179" s="745"/>
      <c r="AG179" s="745"/>
      <c r="AH179" s="537"/>
      <c r="AI179" s="631"/>
      <c r="AJ179" s="631"/>
      <c r="AK179" s="631"/>
      <c r="AL179" s="537"/>
      <c r="AM179" s="537"/>
      <c r="AN179" s="537"/>
      <c r="AO179" s="537"/>
      <c r="AP179" s="537"/>
      <c r="AQ179" s="537"/>
      <c r="AR179" s="537"/>
      <c r="AS179" s="537"/>
      <c r="AT179" s="537"/>
      <c r="AU179" s="537"/>
      <c r="AV179" s="537"/>
      <c r="AW179" s="537"/>
      <c r="AX179" s="537"/>
      <c r="AY179" s="537"/>
      <c r="AZ179" s="537"/>
      <c r="BA179" s="537"/>
      <c r="BB179" s="537"/>
      <c r="BC179" s="537"/>
      <c r="BD179" s="537"/>
      <c r="BE179" s="537"/>
      <c r="BF179" s="537"/>
      <c r="BG179" s="537"/>
      <c r="BH179" s="537"/>
      <c r="BI179" s="537"/>
      <c r="BJ179" s="537"/>
      <c r="BK179" s="537"/>
      <c r="BL179" s="537"/>
      <c r="BM179" s="537"/>
      <c r="BN179" s="537"/>
      <c r="BO179" s="537"/>
      <c r="BP179" s="537"/>
      <c r="BQ179" s="537"/>
    </row>
    <row r="180" spans="1:69" s="598" customFormat="1" ht="17.100000000000001" customHeight="1">
      <c r="A180" s="597"/>
      <c r="B180" s="597"/>
      <c r="C180" s="1596"/>
      <c r="D180" s="1566"/>
      <c r="E180" s="94" t="s">
        <v>118</v>
      </c>
      <c r="F180" s="633"/>
      <c r="G180" s="745"/>
      <c r="H180" s="745"/>
      <c r="I180" s="754"/>
      <c r="J180" s="745"/>
      <c r="K180" s="745"/>
      <c r="L180" s="754"/>
      <c r="M180" s="745"/>
      <c r="N180" s="745"/>
      <c r="O180" s="754"/>
      <c r="P180" s="745"/>
      <c r="Q180" s="745"/>
      <c r="R180" s="755"/>
      <c r="S180" s="745"/>
      <c r="T180" s="745"/>
      <c r="U180" s="745"/>
      <c r="V180" s="754"/>
      <c r="W180" s="745"/>
      <c r="X180" s="745"/>
      <c r="Y180" s="754"/>
      <c r="Z180" s="745"/>
      <c r="AA180" s="745"/>
      <c r="AB180" s="754"/>
      <c r="AC180" s="745"/>
      <c r="AD180" s="745"/>
      <c r="AE180" s="754"/>
      <c r="AF180" s="745"/>
      <c r="AG180" s="745"/>
      <c r="AH180" s="537"/>
      <c r="AI180" s="631"/>
      <c r="AJ180" s="631"/>
      <c r="AK180" s="631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537"/>
      <c r="AV180" s="537"/>
      <c r="AW180" s="537"/>
      <c r="AX180" s="537"/>
      <c r="AY180" s="537"/>
      <c r="AZ180" s="537"/>
      <c r="BA180" s="537"/>
      <c r="BB180" s="537"/>
      <c r="BC180" s="537"/>
      <c r="BD180" s="537"/>
      <c r="BE180" s="537"/>
      <c r="BF180" s="537"/>
      <c r="BG180" s="537"/>
      <c r="BH180" s="537"/>
      <c r="BI180" s="537"/>
      <c r="BJ180" s="537"/>
      <c r="BK180" s="537"/>
      <c r="BL180" s="537"/>
      <c r="BM180" s="537"/>
      <c r="BN180" s="537"/>
      <c r="BO180" s="537"/>
      <c r="BP180" s="537"/>
      <c r="BQ180" s="537"/>
    </row>
    <row r="181" spans="1:69" s="598" customFormat="1" ht="17.100000000000001" customHeight="1">
      <c r="A181" s="597"/>
      <c r="B181" s="597"/>
      <c r="C181" s="1596"/>
      <c r="D181" s="1564" t="s">
        <v>254</v>
      </c>
      <c r="E181" s="94" t="s">
        <v>129</v>
      </c>
      <c r="F181" s="633"/>
      <c r="G181" s="745"/>
      <c r="H181" s="745"/>
      <c r="I181" s="754"/>
      <c r="J181" s="745"/>
      <c r="K181" s="745"/>
      <c r="L181" s="754"/>
      <c r="M181" s="745"/>
      <c r="N181" s="745"/>
      <c r="O181" s="754"/>
      <c r="P181" s="745"/>
      <c r="Q181" s="745"/>
      <c r="R181" s="755"/>
      <c r="S181" s="745"/>
      <c r="T181" s="745"/>
      <c r="U181" s="745"/>
      <c r="V181" s="754"/>
      <c r="W181" s="745"/>
      <c r="X181" s="745"/>
      <c r="Y181" s="754"/>
      <c r="Z181" s="745"/>
      <c r="AA181" s="745"/>
      <c r="AB181" s="754"/>
      <c r="AC181" s="745"/>
      <c r="AD181" s="745"/>
      <c r="AE181" s="754"/>
      <c r="AF181" s="745"/>
      <c r="AG181" s="745"/>
      <c r="AH181" s="537"/>
      <c r="AI181" s="631"/>
      <c r="AJ181" s="631"/>
      <c r="AK181" s="631"/>
      <c r="AL181" s="537"/>
      <c r="AM181" s="537"/>
      <c r="AN181" s="537"/>
      <c r="AO181" s="537"/>
      <c r="AP181" s="537"/>
      <c r="AQ181" s="537"/>
      <c r="AR181" s="537"/>
      <c r="AS181" s="537"/>
      <c r="AT181" s="537"/>
      <c r="AU181" s="537"/>
      <c r="AV181" s="537"/>
      <c r="AW181" s="537"/>
      <c r="AX181" s="537"/>
      <c r="AY181" s="537"/>
      <c r="AZ181" s="537"/>
      <c r="BA181" s="537"/>
      <c r="BB181" s="537"/>
      <c r="BC181" s="537"/>
      <c r="BD181" s="537"/>
      <c r="BE181" s="537"/>
      <c r="BF181" s="537"/>
      <c r="BG181" s="537"/>
      <c r="BH181" s="537"/>
      <c r="BI181" s="537"/>
      <c r="BJ181" s="537"/>
      <c r="BK181" s="537"/>
      <c r="BL181" s="537"/>
      <c r="BM181" s="537"/>
      <c r="BN181" s="537"/>
      <c r="BO181" s="537"/>
      <c r="BP181" s="537"/>
      <c r="BQ181" s="537"/>
    </row>
    <row r="182" spans="1:69" s="598" customFormat="1" ht="17.100000000000001" customHeight="1">
      <c r="A182" s="597"/>
      <c r="B182" s="597"/>
      <c r="C182" s="1596"/>
      <c r="D182" s="1566"/>
      <c r="E182" s="94" t="s">
        <v>118</v>
      </c>
      <c r="F182" s="633"/>
      <c r="G182" s="745"/>
      <c r="H182" s="745"/>
      <c r="I182" s="754"/>
      <c r="J182" s="745"/>
      <c r="K182" s="745"/>
      <c r="L182" s="754"/>
      <c r="M182" s="745"/>
      <c r="N182" s="745"/>
      <c r="O182" s="754"/>
      <c r="P182" s="745"/>
      <c r="Q182" s="745"/>
      <c r="R182" s="755"/>
      <c r="S182" s="745"/>
      <c r="T182" s="745"/>
      <c r="U182" s="745"/>
      <c r="V182" s="754"/>
      <c r="W182" s="745"/>
      <c r="X182" s="745"/>
      <c r="Y182" s="754"/>
      <c r="Z182" s="745"/>
      <c r="AA182" s="745"/>
      <c r="AB182" s="754"/>
      <c r="AC182" s="745"/>
      <c r="AD182" s="745"/>
      <c r="AE182" s="754"/>
      <c r="AF182" s="745"/>
      <c r="AG182" s="745"/>
      <c r="AH182" s="537"/>
      <c r="AI182" s="631"/>
      <c r="AJ182" s="631"/>
      <c r="AK182" s="631"/>
      <c r="AL182" s="537"/>
      <c r="AM182" s="537"/>
      <c r="AN182" s="537"/>
      <c r="AO182" s="537"/>
      <c r="AP182" s="537"/>
      <c r="AQ182" s="537"/>
      <c r="AR182" s="537"/>
      <c r="AS182" s="537"/>
      <c r="AT182" s="537"/>
      <c r="AU182" s="537"/>
      <c r="AV182" s="537"/>
      <c r="AW182" s="537"/>
      <c r="AX182" s="537"/>
      <c r="AY182" s="537"/>
      <c r="AZ182" s="537"/>
      <c r="BA182" s="537"/>
      <c r="BB182" s="537"/>
      <c r="BC182" s="537"/>
      <c r="BD182" s="537"/>
      <c r="BE182" s="537"/>
      <c r="BF182" s="537"/>
      <c r="BG182" s="537"/>
      <c r="BH182" s="537"/>
      <c r="BI182" s="537"/>
      <c r="BJ182" s="537"/>
      <c r="BK182" s="537"/>
      <c r="BL182" s="537"/>
      <c r="BM182" s="537"/>
      <c r="BN182" s="537"/>
      <c r="BO182" s="537"/>
      <c r="BP182" s="537"/>
      <c r="BQ182" s="537"/>
    </row>
    <row r="183" spans="1:69" s="598" customFormat="1" ht="17.100000000000001" customHeight="1">
      <c r="A183" s="597"/>
      <c r="B183" s="597"/>
      <c r="C183" s="1596"/>
      <c r="D183" s="1564" t="s">
        <v>149</v>
      </c>
      <c r="E183" s="94" t="s">
        <v>129</v>
      </c>
      <c r="F183" s="633"/>
      <c r="G183" s="745"/>
      <c r="H183" s="745"/>
      <c r="I183" s="754"/>
      <c r="J183" s="745"/>
      <c r="K183" s="745"/>
      <c r="L183" s="754"/>
      <c r="M183" s="745"/>
      <c r="N183" s="745"/>
      <c r="O183" s="754"/>
      <c r="P183" s="745"/>
      <c r="Q183" s="745"/>
      <c r="R183" s="755"/>
      <c r="S183" s="745"/>
      <c r="T183" s="745"/>
      <c r="U183" s="745"/>
      <c r="V183" s="754"/>
      <c r="W183" s="745"/>
      <c r="X183" s="745"/>
      <c r="Y183" s="754"/>
      <c r="Z183" s="745"/>
      <c r="AA183" s="745"/>
      <c r="AB183" s="754"/>
      <c r="AC183" s="745"/>
      <c r="AD183" s="745"/>
      <c r="AE183" s="754"/>
      <c r="AF183" s="745"/>
      <c r="AG183" s="745"/>
      <c r="AH183" s="537"/>
      <c r="AI183" s="631"/>
      <c r="AJ183" s="631"/>
      <c r="AK183" s="631"/>
      <c r="AL183" s="537"/>
      <c r="AM183" s="537"/>
      <c r="AN183" s="537"/>
      <c r="AO183" s="537"/>
      <c r="AP183" s="537"/>
      <c r="AQ183" s="537"/>
      <c r="AR183" s="537"/>
      <c r="AS183" s="537"/>
      <c r="AT183" s="537"/>
      <c r="AU183" s="537"/>
      <c r="AV183" s="537"/>
      <c r="AW183" s="537"/>
      <c r="AX183" s="537"/>
      <c r="AY183" s="537"/>
      <c r="AZ183" s="537"/>
      <c r="BA183" s="537"/>
      <c r="BB183" s="537"/>
      <c r="BC183" s="537"/>
      <c r="BD183" s="537"/>
      <c r="BE183" s="537"/>
      <c r="BF183" s="537"/>
      <c r="BG183" s="537"/>
      <c r="BH183" s="537"/>
      <c r="BI183" s="537"/>
      <c r="BJ183" s="537"/>
      <c r="BK183" s="537"/>
      <c r="BL183" s="537"/>
      <c r="BM183" s="537"/>
      <c r="BN183" s="537"/>
      <c r="BO183" s="537"/>
      <c r="BP183" s="537"/>
      <c r="BQ183" s="537"/>
    </row>
    <row r="184" spans="1:69" s="598" customFormat="1" ht="17.100000000000001" customHeight="1">
      <c r="A184" s="597"/>
      <c r="B184" s="597"/>
      <c r="C184" s="1596"/>
      <c r="D184" s="1566"/>
      <c r="E184" s="94" t="s">
        <v>118</v>
      </c>
      <c r="F184" s="633"/>
      <c r="G184" s="745"/>
      <c r="H184" s="745"/>
      <c r="I184" s="754"/>
      <c r="J184" s="745"/>
      <c r="K184" s="745"/>
      <c r="L184" s="754"/>
      <c r="M184" s="745"/>
      <c r="N184" s="745"/>
      <c r="O184" s="754"/>
      <c r="P184" s="745"/>
      <c r="Q184" s="745"/>
      <c r="R184" s="755"/>
      <c r="S184" s="745"/>
      <c r="T184" s="745"/>
      <c r="U184" s="745"/>
      <c r="V184" s="754"/>
      <c r="W184" s="745"/>
      <c r="X184" s="745"/>
      <c r="Y184" s="754"/>
      <c r="Z184" s="745"/>
      <c r="AA184" s="745"/>
      <c r="AB184" s="754"/>
      <c r="AC184" s="745"/>
      <c r="AD184" s="745"/>
      <c r="AE184" s="754"/>
      <c r="AF184" s="745"/>
      <c r="AG184" s="745"/>
      <c r="AH184" s="537"/>
      <c r="AI184" s="631"/>
      <c r="AJ184" s="631"/>
      <c r="AK184" s="631"/>
      <c r="AL184" s="537"/>
      <c r="AM184" s="537"/>
      <c r="AN184" s="537"/>
      <c r="AO184" s="537"/>
      <c r="AP184" s="537"/>
      <c r="AQ184" s="537"/>
      <c r="AR184" s="537"/>
      <c r="AS184" s="537"/>
      <c r="AT184" s="537"/>
      <c r="AU184" s="537"/>
      <c r="AV184" s="537"/>
      <c r="AW184" s="537"/>
      <c r="AX184" s="537"/>
      <c r="AY184" s="537"/>
      <c r="AZ184" s="537"/>
      <c r="BA184" s="537"/>
      <c r="BB184" s="537"/>
      <c r="BC184" s="537"/>
      <c r="BD184" s="537"/>
      <c r="BE184" s="537"/>
      <c r="BF184" s="537"/>
      <c r="BG184" s="537"/>
      <c r="BH184" s="537"/>
      <c r="BI184" s="537"/>
      <c r="BJ184" s="537"/>
      <c r="BK184" s="537"/>
      <c r="BL184" s="537"/>
      <c r="BM184" s="537"/>
      <c r="BN184" s="537"/>
      <c r="BO184" s="537"/>
      <c r="BP184" s="537"/>
      <c r="BQ184" s="537"/>
    </row>
    <row r="185" spans="1:69" s="598" customFormat="1" ht="17.100000000000001" customHeight="1">
      <c r="A185" s="597"/>
      <c r="B185" s="597"/>
      <c r="C185" s="1596"/>
      <c r="D185" s="1564" t="s">
        <v>255</v>
      </c>
      <c r="E185" s="94" t="s">
        <v>129</v>
      </c>
      <c r="F185" s="633"/>
      <c r="G185" s="745"/>
      <c r="H185" s="745"/>
      <c r="I185" s="754"/>
      <c r="J185" s="745"/>
      <c r="K185" s="745"/>
      <c r="L185" s="754"/>
      <c r="M185" s="745"/>
      <c r="N185" s="745"/>
      <c r="O185" s="754"/>
      <c r="P185" s="745"/>
      <c r="Q185" s="745"/>
      <c r="R185" s="755"/>
      <c r="S185" s="745"/>
      <c r="T185" s="745"/>
      <c r="U185" s="745"/>
      <c r="V185" s="754"/>
      <c r="W185" s="745"/>
      <c r="X185" s="745"/>
      <c r="Y185" s="754"/>
      <c r="Z185" s="745"/>
      <c r="AA185" s="745"/>
      <c r="AB185" s="754"/>
      <c r="AC185" s="745"/>
      <c r="AD185" s="745"/>
      <c r="AE185" s="754"/>
      <c r="AF185" s="745"/>
      <c r="AG185" s="745"/>
      <c r="AH185" s="537"/>
      <c r="AI185" s="631"/>
      <c r="AJ185" s="631"/>
      <c r="AK185" s="631"/>
      <c r="AL185" s="537"/>
      <c r="AM185" s="537"/>
      <c r="AN185" s="537"/>
      <c r="AO185" s="537"/>
      <c r="AP185" s="537"/>
      <c r="AQ185" s="537"/>
      <c r="AR185" s="537"/>
      <c r="AS185" s="537"/>
      <c r="AT185" s="537"/>
      <c r="AU185" s="537"/>
      <c r="AV185" s="537"/>
      <c r="AW185" s="537"/>
      <c r="AX185" s="537"/>
      <c r="AY185" s="537"/>
      <c r="AZ185" s="537"/>
      <c r="BA185" s="537"/>
      <c r="BB185" s="537"/>
      <c r="BC185" s="537"/>
      <c r="BD185" s="537"/>
      <c r="BE185" s="537"/>
      <c r="BF185" s="537"/>
      <c r="BG185" s="537"/>
      <c r="BH185" s="537"/>
      <c r="BI185" s="537"/>
      <c r="BJ185" s="537"/>
      <c r="BK185" s="537"/>
      <c r="BL185" s="537"/>
      <c r="BM185" s="537"/>
      <c r="BN185" s="537"/>
      <c r="BO185" s="537"/>
      <c r="BP185" s="537"/>
      <c r="BQ185" s="537"/>
    </row>
    <row r="186" spans="1:69" s="598" customFormat="1" ht="17.100000000000001" customHeight="1">
      <c r="A186" s="597"/>
      <c r="B186" s="597"/>
      <c r="C186" s="1596"/>
      <c r="D186" s="1566"/>
      <c r="E186" s="94" t="s">
        <v>118</v>
      </c>
      <c r="F186" s="633"/>
      <c r="G186" s="745"/>
      <c r="H186" s="745"/>
      <c r="I186" s="754"/>
      <c r="J186" s="745"/>
      <c r="K186" s="745"/>
      <c r="L186" s="754"/>
      <c r="M186" s="745"/>
      <c r="N186" s="745"/>
      <c r="O186" s="754"/>
      <c r="P186" s="745"/>
      <c r="Q186" s="745"/>
      <c r="R186" s="755"/>
      <c r="S186" s="745"/>
      <c r="T186" s="745"/>
      <c r="U186" s="745"/>
      <c r="V186" s="754"/>
      <c r="W186" s="745"/>
      <c r="X186" s="745"/>
      <c r="Y186" s="754"/>
      <c r="Z186" s="745"/>
      <c r="AA186" s="745"/>
      <c r="AB186" s="754"/>
      <c r="AC186" s="745"/>
      <c r="AD186" s="745"/>
      <c r="AE186" s="754"/>
      <c r="AF186" s="745"/>
      <c r="AG186" s="745"/>
      <c r="AH186" s="537"/>
      <c r="AI186" s="631"/>
      <c r="AJ186" s="631"/>
      <c r="AK186" s="631"/>
      <c r="AL186" s="537"/>
      <c r="AM186" s="537"/>
      <c r="AN186" s="537"/>
      <c r="AO186" s="537"/>
      <c r="AP186" s="537"/>
      <c r="AQ186" s="537"/>
      <c r="AR186" s="537"/>
      <c r="AS186" s="537"/>
      <c r="AT186" s="537"/>
      <c r="AU186" s="537"/>
      <c r="AV186" s="537"/>
      <c r="AW186" s="537"/>
      <c r="AX186" s="537"/>
      <c r="AY186" s="537"/>
      <c r="AZ186" s="537"/>
      <c r="BA186" s="537"/>
      <c r="BB186" s="537"/>
      <c r="BC186" s="537"/>
      <c r="BD186" s="537"/>
      <c r="BE186" s="537"/>
      <c r="BF186" s="537"/>
      <c r="BG186" s="537"/>
      <c r="BH186" s="537"/>
      <c r="BI186" s="537"/>
      <c r="BJ186" s="537"/>
      <c r="BK186" s="537"/>
      <c r="BL186" s="537"/>
      <c r="BM186" s="537"/>
      <c r="BN186" s="537"/>
      <c r="BO186" s="537"/>
      <c r="BP186" s="537"/>
      <c r="BQ186" s="537"/>
    </row>
    <row r="187" spans="1:69" s="598" customFormat="1" ht="17.100000000000001" customHeight="1">
      <c r="A187" s="597"/>
      <c r="B187" s="597"/>
      <c r="C187" s="1596"/>
      <c r="D187" s="1564" t="s">
        <v>256</v>
      </c>
      <c r="E187" s="94" t="s">
        <v>129</v>
      </c>
      <c r="F187" s="633"/>
      <c r="G187" s="745"/>
      <c r="H187" s="745"/>
      <c r="I187" s="754"/>
      <c r="J187" s="745"/>
      <c r="K187" s="745"/>
      <c r="L187" s="754"/>
      <c r="M187" s="745"/>
      <c r="N187" s="745"/>
      <c r="O187" s="754"/>
      <c r="P187" s="745"/>
      <c r="Q187" s="745"/>
      <c r="R187" s="755"/>
      <c r="S187" s="745"/>
      <c r="T187" s="745"/>
      <c r="U187" s="745"/>
      <c r="V187" s="754"/>
      <c r="W187" s="745"/>
      <c r="X187" s="745"/>
      <c r="Y187" s="754"/>
      <c r="Z187" s="745"/>
      <c r="AA187" s="745"/>
      <c r="AB187" s="754"/>
      <c r="AC187" s="745"/>
      <c r="AD187" s="745"/>
      <c r="AE187" s="754"/>
      <c r="AF187" s="745"/>
      <c r="AG187" s="745"/>
      <c r="AH187" s="537"/>
      <c r="AI187" s="631"/>
      <c r="AJ187" s="631"/>
      <c r="AK187" s="631"/>
      <c r="AL187" s="537"/>
      <c r="AM187" s="537"/>
      <c r="AN187" s="537"/>
      <c r="AO187" s="537"/>
      <c r="AP187" s="537"/>
      <c r="AQ187" s="537"/>
      <c r="AR187" s="537"/>
      <c r="AS187" s="537"/>
      <c r="AT187" s="537"/>
      <c r="AU187" s="537"/>
      <c r="AV187" s="537"/>
      <c r="AW187" s="537"/>
      <c r="AX187" s="537"/>
      <c r="AY187" s="537"/>
      <c r="AZ187" s="537"/>
      <c r="BA187" s="537"/>
      <c r="BB187" s="537"/>
      <c r="BC187" s="537"/>
      <c r="BD187" s="537"/>
      <c r="BE187" s="537"/>
      <c r="BF187" s="537"/>
      <c r="BG187" s="537"/>
      <c r="BH187" s="537"/>
      <c r="BI187" s="537"/>
      <c r="BJ187" s="537"/>
      <c r="BK187" s="537"/>
      <c r="BL187" s="537"/>
      <c r="BM187" s="537"/>
      <c r="BN187" s="537"/>
      <c r="BO187" s="537"/>
      <c r="BP187" s="537"/>
      <c r="BQ187" s="537"/>
    </row>
    <row r="188" spans="1:69" s="598" customFormat="1" ht="17.100000000000001" customHeight="1">
      <c r="A188" s="597"/>
      <c r="B188" s="597"/>
      <c r="C188" s="1596"/>
      <c r="D188" s="1566"/>
      <c r="E188" s="94" t="s">
        <v>118</v>
      </c>
      <c r="F188" s="633"/>
      <c r="G188" s="745"/>
      <c r="H188" s="745"/>
      <c r="I188" s="754"/>
      <c r="J188" s="745"/>
      <c r="K188" s="745"/>
      <c r="L188" s="754"/>
      <c r="M188" s="745"/>
      <c r="N188" s="745"/>
      <c r="O188" s="754"/>
      <c r="P188" s="745"/>
      <c r="Q188" s="745"/>
      <c r="R188" s="755"/>
      <c r="S188" s="745"/>
      <c r="T188" s="745"/>
      <c r="U188" s="745"/>
      <c r="V188" s="754"/>
      <c r="W188" s="745"/>
      <c r="X188" s="745"/>
      <c r="Y188" s="754"/>
      <c r="Z188" s="745"/>
      <c r="AA188" s="745"/>
      <c r="AB188" s="754"/>
      <c r="AC188" s="745"/>
      <c r="AD188" s="745"/>
      <c r="AE188" s="754"/>
      <c r="AF188" s="745"/>
      <c r="AG188" s="745"/>
      <c r="AH188" s="537"/>
      <c r="AI188" s="631"/>
      <c r="AJ188" s="631"/>
      <c r="AK188" s="631"/>
      <c r="AL188" s="537"/>
      <c r="AM188" s="537"/>
      <c r="AN188" s="537"/>
      <c r="AO188" s="537"/>
      <c r="AP188" s="537"/>
      <c r="AQ188" s="537"/>
      <c r="AR188" s="537"/>
      <c r="AS188" s="537"/>
      <c r="AT188" s="537"/>
      <c r="AU188" s="537"/>
      <c r="AV188" s="537"/>
      <c r="AW188" s="537"/>
      <c r="AX188" s="537"/>
      <c r="AY188" s="537"/>
      <c r="AZ188" s="537"/>
      <c r="BA188" s="537"/>
      <c r="BB188" s="537"/>
      <c r="BC188" s="537"/>
      <c r="BD188" s="537"/>
      <c r="BE188" s="537"/>
      <c r="BF188" s="537"/>
      <c r="BG188" s="537"/>
      <c r="BH188" s="537"/>
      <c r="BI188" s="537"/>
      <c r="BJ188" s="537"/>
      <c r="BK188" s="537"/>
      <c r="BL188" s="537"/>
      <c r="BM188" s="537"/>
      <c r="BN188" s="537"/>
      <c r="BO188" s="537"/>
      <c r="BP188" s="537"/>
      <c r="BQ188" s="537"/>
    </row>
    <row r="189" spans="1:69" s="598" customFormat="1" ht="17.100000000000001" customHeight="1">
      <c r="A189" s="597"/>
      <c r="B189" s="597"/>
      <c r="C189" s="1596"/>
      <c r="D189" s="1564" t="s">
        <v>150</v>
      </c>
      <c r="E189" s="94" t="s">
        <v>129</v>
      </c>
      <c r="F189" s="633"/>
      <c r="G189" s="745"/>
      <c r="H189" s="745"/>
      <c r="I189" s="754"/>
      <c r="J189" s="745"/>
      <c r="K189" s="745"/>
      <c r="L189" s="754"/>
      <c r="M189" s="745"/>
      <c r="N189" s="745"/>
      <c r="O189" s="754"/>
      <c r="P189" s="745"/>
      <c r="Q189" s="745"/>
      <c r="R189" s="755"/>
      <c r="S189" s="745"/>
      <c r="T189" s="745"/>
      <c r="U189" s="745"/>
      <c r="V189" s="754"/>
      <c r="W189" s="745"/>
      <c r="X189" s="745"/>
      <c r="Y189" s="754"/>
      <c r="Z189" s="745"/>
      <c r="AA189" s="745"/>
      <c r="AB189" s="754"/>
      <c r="AC189" s="745"/>
      <c r="AD189" s="745"/>
      <c r="AE189" s="754"/>
      <c r="AF189" s="745"/>
      <c r="AG189" s="745"/>
      <c r="AH189" s="537"/>
      <c r="AI189" s="631"/>
      <c r="AJ189" s="631"/>
      <c r="AK189" s="631"/>
      <c r="AL189" s="537"/>
      <c r="AM189" s="537"/>
      <c r="AN189" s="537"/>
      <c r="AO189" s="537"/>
      <c r="AP189" s="537"/>
      <c r="AQ189" s="537"/>
      <c r="AR189" s="537"/>
      <c r="AS189" s="537"/>
      <c r="AT189" s="537"/>
      <c r="AU189" s="537"/>
      <c r="AV189" s="537"/>
      <c r="AW189" s="537"/>
      <c r="AX189" s="537"/>
      <c r="AY189" s="537"/>
      <c r="AZ189" s="537"/>
      <c r="BA189" s="537"/>
      <c r="BB189" s="537"/>
      <c r="BC189" s="537"/>
      <c r="BD189" s="537"/>
      <c r="BE189" s="537"/>
      <c r="BF189" s="537"/>
      <c r="BG189" s="537"/>
      <c r="BH189" s="537"/>
      <c r="BI189" s="537"/>
      <c r="BJ189" s="537"/>
      <c r="BK189" s="537"/>
      <c r="BL189" s="537"/>
      <c r="BM189" s="537"/>
      <c r="BN189" s="537"/>
      <c r="BO189" s="537"/>
      <c r="BP189" s="537"/>
      <c r="BQ189" s="537"/>
    </row>
    <row r="190" spans="1:69" s="598" customFormat="1" ht="17.100000000000001" customHeight="1">
      <c r="A190" s="597"/>
      <c r="B190" s="597"/>
      <c r="C190" s="1597"/>
      <c r="D190" s="1566"/>
      <c r="E190" s="94" t="s">
        <v>118</v>
      </c>
      <c r="F190" s="633"/>
      <c r="G190" s="745"/>
      <c r="H190" s="745"/>
      <c r="I190" s="754"/>
      <c r="J190" s="745"/>
      <c r="K190" s="745"/>
      <c r="L190" s="754"/>
      <c r="M190" s="745"/>
      <c r="N190" s="745"/>
      <c r="O190" s="754"/>
      <c r="P190" s="745"/>
      <c r="Q190" s="745"/>
      <c r="R190" s="755"/>
      <c r="S190" s="745"/>
      <c r="T190" s="745"/>
      <c r="U190" s="745"/>
      <c r="V190" s="754"/>
      <c r="W190" s="745"/>
      <c r="X190" s="745"/>
      <c r="Y190" s="754"/>
      <c r="Z190" s="745"/>
      <c r="AA190" s="745"/>
      <c r="AB190" s="754"/>
      <c r="AC190" s="745"/>
      <c r="AD190" s="745"/>
      <c r="AE190" s="754"/>
      <c r="AF190" s="745"/>
      <c r="AG190" s="745"/>
      <c r="AH190" s="537"/>
      <c r="AI190" s="631"/>
      <c r="AJ190" s="631"/>
      <c r="AK190" s="631"/>
      <c r="AL190" s="537"/>
      <c r="AM190" s="537"/>
      <c r="AN190" s="537"/>
      <c r="AO190" s="537"/>
      <c r="AP190" s="537"/>
      <c r="AQ190" s="537"/>
      <c r="AR190" s="537"/>
      <c r="AS190" s="537"/>
      <c r="AT190" s="537"/>
      <c r="AU190" s="537"/>
      <c r="AV190" s="537"/>
      <c r="AW190" s="537"/>
      <c r="AX190" s="537"/>
      <c r="AY190" s="537"/>
      <c r="AZ190" s="537"/>
      <c r="BA190" s="537"/>
      <c r="BB190" s="537"/>
      <c r="BC190" s="537"/>
      <c r="BD190" s="537"/>
      <c r="BE190" s="537"/>
      <c r="BF190" s="537"/>
      <c r="BG190" s="537"/>
      <c r="BH190" s="537"/>
      <c r="BI190" s="537"/>
      <c r="BJ190" s="537"/>
      <c r="BK190" s="537"/>
      <c r="BL190" s="537"/>
      <c r="BM190" s="537"/>
      <c r="BN190" s="537"/>
      <c r="BO190" s="537"/>
      <c r="BP190" s="537"/>
      <c r="BQ190" s="537"/>
    </row>
    <row r="191" spans="1:69" s="598" customFormat="1" ht="17.100000000000001" customHeight="1">
      <c r="A191" s="597"/>
      <c r="B191" s="597"/>
      <c r="C191" s="1595" t="s">
        <v>143</v>
      </c>
      <c r="D191" s="1564" t="s">
        <v>148</v>
      </c>
      <c r="E191" s="94" t="s">
        <v>116</v>
      </c>
      <c r="F191" s="633"/>
      <c r="G191" s="745"/>
      <c r="H191" s="745"/>
      <c r="I191" s="754"/>
      <c r="J191" s="745"/>
      <c r="K191" s="745"/>
      <c r="L191" s="754"/>
      <c r="M191" s="745"/>
      <c r="N191" s="745"/>
      <c r="O191" s="754"/>
      <c r="P191" s="745"/>
      <c r="Q191" s="745"/>
      <c r="R191" s="755"/>
      <c r="S191" s="745"/>
      <c r="T191" s="745"/>
      <c r="U191" s="745"/>
      <c r="V191" s="754"/>
      <c r="W191" s="745"/>
      <c r="X191" s="745"/>
      <c r="Y191" s="754"/>
      <c r="Z191" s="745"/>
      <c r="AA191" s="745"/>
      <c r="AB191" s="754"/>
      <c r="AC191" s="745"/>
      <c r="AD191" s="745"/>
      <c r="AE191" s="754"/>
      <c r="AF191" s="745"/>
      <c r="AG191" s="745"/>
      <c r="AH191" s="537"/>
      <c r="AI191" s="631"/>
      <c r="AJ191" s="631"/>
      <c r="AK191" s="631"/>
      <c r="AL191" s="537"/>
      <c r="AM191" s="537"/>
      <c r="AN191" s="537"/>
      <c r="AO191" s="537"/>
      <c r="AP191" s="537"/>
      <c r="AQ191" s="537"/>
      <c r="AR191" s="537"/>
      <c r="AS191" s="537"/>
      <c r="AT191" s="537"/>
      <c r="AU191" s="537"/>
      <c r="AV191" s="537"/>
      <c r="AW191" s="537"/>
      <c r="AX191" s="537"/>
      <c r="AY191" s="537"/>
      <c r="AZ191" s="537"/>
      <c r="BA191" s="537"/>
      <c r="BB191" s="537"/>
      <c r="BC191" s="537"/>
      <c r="BD191" s="537"/>
      <c r="BE191" s="537"/>
      <c r="BF191" s="537"/>
      <c r="BG191" s="537"/>
      <c r="BH191" s="537"/>
      <c r="BI191" s="537"/>
      <c r="BJ191" s="537"/>
      <c r="BK191" s="537"/>
      <c r="BL191" s="537"/>
      <c r="BM191" s="537"/>
      <c r="BN191" s="537"/>
      <c r="BO191" s="537"/>
      <c r="BP191" s="537"/>
      <c r="BQ191" s="537"/>
    </row>
    <row r="192" spans="1:69" s="598" customFormat="1" ht="17.100000000000001" customHeight="1">
      <c r="A192" s="597"/>
      <c r="B192" s="597"/>
      <c r="C192" s="1596"/>
      <c r="D192" s="1594"/>
      <c r="E192" s="94" t="s">
        <v>117</v>
      </c>
      <c r="F192" s="633"/>
      <c r="G192" s="745"/>
      <c r="H192" s="745"/>
      <c r="I192" s="754"/>
      <c r="J192" s="745"/>
      <c r="K192" s="745"/>
      <c r="L192" s="754"/>
      <c r="M192" s="745"/>
      <c r="N192" s="745"/>
      <c r="O192" s="754"/>
      <c r="P192" s="745"/>
      <c r="Q192" s="745"/>
      <c r="R192" s="755"/>
      <c r="S192" s="745"/>
      <c r="T192" s="745"/>
      <c r="U192" s="745"/>
      <c r="V192" s="754"/>
      <c r="W192" s="745"/>
      <c r="X192" s="745"/>
      <c r="Y192" s="754"/>
      <c r="Z192" s="745"/>
      <c r="AA192" s="745"/>
      <c r="AB192" s="754"/>
      <c r="AC192" s="745"/>
      <c r="AD192" s="745"/>
      <c r="AE192" s="754"/>
      <c r="AF192" s="745"/>
      <c r="AG192" s="745"/>
      <c r="AH192" s="537"/>
      <c r="AI192" s="631"/>
      <c r="AJ192" s="631"/>
      <c r="AK192" s="631"/>
      <c r="AL192" s="537"/>
      <c r="AM192" s="537"/>
      <c r="AN192" s="537"/>
      <c r="AO192" s="537"/>
      <c r="AP192" s="537"/>
      <c r="AQ192" s="537"/>
      <c r="AR192" s="537"/>
      <c r="AS192" s="537"/>
      <c r="AT192" s="537"/>
      <c r="AU192" s="537"/>
      <c r="AV192" s="537"/>
      <c r="AW192" s="537"/>
      <c r="AX192" s="537"/>
      <c r="AY192" s="537"/>
      <c r="AZ192" s="537"/>
      <c r="BA192" s="537"/>
      <c r="BB192" s="537"/>
      <c r="BC192" s="537"/>
      <c r="BD192" s="537"/>
      <c r="BE192" s="537"/>
      <c r="BF192" s="537"/>
      <c r="BG192" s="537"/>
      <c r="BH192" s="537"/>
      <c r="BI192" s="537"/>
      <c r="BJ192" s="537"/>
      <c r="BK192" s="537"/>
      <c r="BL192" s="537"/>
      <c r="BM192" s="537"/>
      <c r="BN192" s="537"/>
      <c r="BO192" s="537"/>
      <c r="BP192" s="537"/>
      <c r="BQ192" s="537"/>
    </row>
    <row r="193" spans="1:69" s="598" customFormat="1" ht="17.100000000000001" customHeight="1">
      <c r="A193" s="597"/>
      <c r="B193" s="597"/>
      <c r="C193" s="1596"/>
      <c r="D193" s="1566"/>
      <c r="E193" s="94" t="s">
        <v>118</v>
      </c>
      <c r="F193" s="633"/>
      <c r="G193" s="745"/>
      <c r="H193" s="745"/>
      <c r="I193" s="754"/>
      <c r="J193" s="745"/>
      <c r="K193" s="745"/>
      <c r="L193" s="754"/>
      <c r="M193" s="745"/>
      <c r="N193" s="745"/>
      <c r="O193" s="754"/>
      <c r="P193" s="745"/>
      <c r="Q193" s="745"/>
      <c r="R193" s="755"/>
      <c r="S193" s="745"/>
      <c r="T193" s="745"/>
      <c r="U193" s="745"/>
      <c r="V193" s="754"/>
      <c r="W193" s="745"/>
      <c r="X193" s="745"/>
      <c r="Y193" s="754"/>
      <c r="Z193" s="745"/>
      <c r="AA193" s="745"/>
      <c r="AB193" s="754"/>
      <c r="AC193" s="745"/>
      <c r="AD193" s="745"/>
      <c r="AE193" s="754"/>
      <c r="AF193" s="745"/>
      <c r="AG193" s="745"/>
      <c r="AH193" s="537"/>
      <c r="AI193" s="631"/>
      <c r="AJ193" s="631"/>
      <c r="AK193" s="631"/>
      <c r="AL193" s="537"/>
      <c r="AM193" s="537"/>
      <c r="AN193" s="537"/>
      <c r="AO193" s="537"/>
      <c r="AP193" s="537"/>
      <c r="AQ193" s="537"/>
      <c r="AR193" s="537"/>
      <c r="AS193" s="537"/>
      <c r="AT193" s="537"/>
      <c r="AU193" s="537"/>
      <c r="AV193" s="537"/>
      <c r="AW193" s="537"/>
      <c r="AX193" s="537"/>
      <c r="AY193" s="537"/>
      <c r="AZ193" s="537"/>
      <c r="BA193" s="537"/>
      <c r="BB193" s="537"/>
      <c r="BC193" s="537"/>
      <c r="BD193" s="537"/>
      <c r="BE193" s="537"/>
      <c r="BF193" s="537"/>
      <c r="BG193" s="537"/>
      <c r="BH193" s="537"/>
      <c r="BI193" s="537"/>
      <c r="BJ193" s="537"/>
      <c r="BK193" s="537"/>
      <c r="BL193" s="537"/>
      <c r="BM193" s="537"/>
      <c r="BN193" s="537"/>
      <c r="BO193" s="537"/>
      <c r="BP193" s="537"/>
      <c r="BQ193" s="537"/>
    </row>
    <row r="194" spans="1:69" s="598" customFormat="1" ht="17.100000000000001" customHeight="1">
      <c r="A194" s="597"/>
      <c r="B194" s="597"/>
      <c r="C194" s="1596"/>
      <c r="D194" s="1564" t="s">
        <v>254</v>
      </c>
      <c r="E194" s="94" t="s">
        <v>116</v>
      </c>
      <c r="F194" s="633"/>
      <c r="G194" s="745"/>
      <c r="H194" s="745"/>
      <c r="I194" s="754"/>
      <c r="J194" s="745"/>
      <c r="K194" s="745"/>
      <c r="L194" s="754"/>
      <c r="M194" s="745"/>
      <c r="N194" s="745"/>
      <c r="O194" s="754"/>
      <c r="P194" s="745"/>
      <c r="Q194" s="745"/>
      <c r="R194" s="755"/>
      <c r="S194" s="745"/>
      <c r="T194" s="745"/>
      <c r="U194" s="745"/>
      <c r="V194" s="754"/>
      <c r="W194" s="745"/>
      <c r="X194" s="745"/>
      <c r="Y194" s="754"/>
      <c r="Z194" s="745"/>
      <c r="AA194" s="745"/>
      <c r="AB194" s="754"/>
      <c r="AC194" s="745"/>
      <c r="AD194" s="745"/>
      <c r="AE194" s="754"/>
      <c r="AF194" s="745"/>
      <c r="AG194" s="745"/>
      <c r="AH194" s="537"/>
      <c r="AI194" s="631"/>
      <c r="AJ194" s="631"/>
      <c r="AK194" s="631"/>
      <c r="AL194" s="537"/>
      <c r="AM194" s="537"/>
      <c r="AN194" s="537"/>
      <c r="AO194" s="537"/>
      <c r="AP194" s="537"/>
      <c r="AQ194" s="537"/>
      <c r="AR194" s="537"/>
      <c r="AS194" s="537"/>
      <c r="AT194" s="537"/>
      <c r="AU194" s="537"/>
      <c r="AV194" s="537"/>
      <c r="AW194" s="537"/>
      <c r="AX194" s="537"/>
      <c r="AY194" s="537"/>
      <c r="AZ194" s="537"/>
      <c r="BA194" s="537"/>
      <c r="BB194" s="537"/>
      <c r="BC194" s="537"/>
      <c r="BD194" s="537"/>
      <c r="BE194" s="537"/>
      <c r="BF194" s="537"/>
      <c r="BG194" s="537"/>
      <c r="BH194" s="537"/>
      <c r="BI194" s="537"/>
      <c r="BJ194" s="537"/>
      <c r="BK194" s="537"/>
      <c r="BL194" s="537"/>
      <c r="BM194" s="537"/>
      <c r="BN194" s="537"/>
      <c r="BO194" s="537"/>
      <c r="BP194" s="537"/>
      <c r="BQ194" s="537"/>
    </row>
    <row r="195" spans="1:69" s="598" customFormat="1" ht="17.100000000000001" customHeight="1">
      <c r="A195" s="597"/>
      <c r="B195" s="597"/>
      <c r="C195" s="1596"/>
      <c r="D195" s="1594"/>
      <c r="E195" s="94" t="s">
        <v>117</v>
      </c>
      <c r="F195" s="633"/>
      <c r="G195" s="745"/>
      <c r="H195" s="745"/>
      <c r="I195" s="754"/>
      <c r="J195" s="745"/>
      <c r="K195" s="745"/>
      <c r="L195" s="754"/>
      <c r="M195" s="745"/>
      <c r="N195" s="745"/>
      <c r="O195" s="754"/>
      <c r="P195" s="745"/>
      <c r="Q195" s="745"/>
      <c r="R195" s="755"/>
      <c r="S195" s="745"/>
      <c r="T195" s="745"/>
      <c r="U195" s="745"/>
      <c r="V195" s="754"/>
      <c r="W195" s="745"/>
      <c r="X195" s="745"/>
      <c r="Y195" s="754"/>
      <c r="Z195" s="745"/>
      <c r="AA195" s="745"/>
      <c r="AB195" s="754"/>
      <c r="AC195" s="745"/>
      <c r="AD195" s="745"/>
      <c r="AE195" s="754"/>
      <c r="AF195" s="745"/>
      <c r="AG195" s="745"/>
      <c r="AH195" s="537"/>
      <c r="AI195" s="631"/>
      <c r="AJ195" s="631"/>
      <c r="AK195" s="631"/>
      <c r="AL195" s="537"/>
      <c r="AM195" s="537"/>
      <c r="AN195" s="537"/>
      <c r="AO195" s="537"/>
      <c r="AP195" s="537"/>
      <c r="AQ195" s="537"/>
      <c r="AR195" s="537"/>
      <c r="AS195" s="537"/>
      <c r="AT195" s="537"/>
      <c r="AU195" s="537"/>
      <c r="AV195" s="537"/>
      <c r="AW195" s="537"/>
      <c r="AX195" s="537"/>
      <c r="AY195" s="537"/>
      <c r="AZ195" s="537"/>
      <c r="BA195" s="537"/>
      <c r="BB195" s="537"/>
      <c r="BC195" s="537"/>
      <c r="BD195" s="537"/>
      <c r="BE195" s="537"/>
      <c r="BF195" s="537"/>
      <c r="BG195" s="537"/>
      <c r="BH195" s="537"/>
      <c r="BI195" s="537"/>
      <c r="BJ195" s="537"/>
      <c r="BK195" s="537"/>
      <c r="BL195" s="537"/>
      <c r="BM195" s="537"/>
      <c r="BN195" s="537"/>
      <c r="BO195" s="537"/>
      <c r="BP195" s="537"/>
      <c r="BQ195" s="537"/>
    </row>
    <row r="196" spans="1:69" s="598" customFormat="1" ht="17.100000000000001" customHeight="1">
      <c r="A196" s="597"/>
      <c r="B196" s="597"/>
      <c r="C196" s="1596"/>
      <c r="D196" s="1566"/>
      <c r="E196" s="94" t="s">
        <v>118</v>
      </c>
      <c r="F196" s="633"/>
      <c r="G196" s="745"/>
      <c r="H196" s="745"/>
      <c r="I196" s="754"/>
      <c r="J196" s="745"/>
      <c r="K196" s="745"/>
      <c r="L196" s="754"/>
      <c r="M196" s="745"/>
      <c r="N196" s="745"/>
      <c r="O196" s="754"/>
      <c r="P196" s="745"/>
      <c r="Q196" s="745"/>
      <c r="R196" s="755"/>
      <c r="S196" s="745"/>
      <c r="T196" s="745"/>
      <c r="U196" s="745"/>
      <c r="V196" s="754"/>
      <c r="W196" s="745"/>
      <c r="X196" s="745"/>
      <c r="Y196" s="754"/>
      <c r="Z196" s="745"/>
      <c r="AA196" s="745"/>
      <c r="AB196" s="754"/>
      <c r="AC196" s="745"/>
      <c r="AD196" s="745"/>
      <c r="AE196" s="754"/>
      <c r="AF196" s="745"/>
      <c r="AG196" s="745"/>
      <c r="AH196" s="537"/>
      <c r="AI196" s="631"/>
      <c r="AJ196" s="631"/>
      <c r="AK196" s="631"/>
      <c r="AL196" s="537"/>
      <c r="AM196" s="537"/>
      <c r="AN196" s="537"/>
      <c r="AO196" s="537"/>
      <c r="AP196" s="537"/>
      <c r="AQ196" s="537"/>
      <c r="AR196" s="537"/>
      <c r="AS196" s="537"/>
      <c r="AT196" s="537"/>
      <c r="AU196" s="537"/>
      <c r="AV196" s="537"/>
      <c r="AW196" s="537"/>
      <c r="AX196" s="537"/>
      <c r="AY196" s="537"/>
      <c r="AZ196" s="537"/>
      <c r="BA196" s="537"/>
      <c r="BB196" s="537"/>
      <c r="BC196" s="537"/>
      <c r="BD196" s="537"/>
      <c r="BE196" s="537"/>
      <c r="BF196" s="537"/>
      <c r="BG196" s="537"/>
      <c r="BH196" s="537"/>
      <c r="BI196" s="537"/>
      <c r="BJ196" s="537"/>
      <c r="BK196" s="537"/>
      <c r="BL196" s="537"/>
      <c r="BM196" s="537"/>
      <c r="BN196" s="537"/>
      <c r="BO196" s="537"/>
      <c r="BP196" s="537"/>
      <c r="BQ196" s="537"/>
    </row>
    <row r="197" spans="1:69" s="598" customFormat="1" ht="17.100000000000001" customHeight="1">
      <c r="A197" s="597"/>
      <c r="B197" s="597"/>
      <c r="C197" s="1596"/>
      <c r="D197" s="1564" t="s">
        <v>149</v>
      </c>
      <c r="E197" s="94" t="s">
        <v>116</v>
      </c>
      <c r="F197" s="633"/>
      <c r="G197" s="745"/>
      <c r="H197" s="745"/>
      <c r="I197" s="754"/>
      <c r="J197" s="745"/>
      <c r="K197" s="745"/>
      <c r="L197" s="754"/>
      <c r="M197" s="745"/>
      <c r="N197" s="745"/>
      <c r="O197" s="754"/>
      <c r="P197" s="745"/>
      <c r="Q197" s="745"/>
      <c r="R197" s="755"/>
      <c r="S197" s="745"/>
      <c r="T197" s="745"/>
      <c r="U197" s="745"/>
      <c r="V197" s="754"/>
      <c r="W197" s="745"/>
      <c r="X197" s="745"/>
      <c r="Y197" s="754"/>
      <c r="Z197" s="745"/>
      <c r="AA197" s="745"/>
      <c r="AB197" s="754"/>
      <c r="AC197" s="745"/>
      <c r="AD197" s="745"/>
      <c r="AE197" s="754"/>
      <c r="AF197" s="745"/>
      <c r="AG197" s="745"/>
      <c r="AH197" s="537"/>
      <c r="AI197" s="631"/>
      <c r="AJ197" s="631"/>
      <c r="AK197" s="631"/>
      <c r="AL197" s="537"/>
      <c r="AM197" s="537"/>
      <c r="AN197" s="537"/>
      <c r="AO197" s="537"/>
      <c r="AP197" s="537"/>
      <c r="AQ197" s="537"/>
      <c r="AR197" s="537"/>
      <c r="AS197" s="537"/>
      <c r="AT197" s="537"/>
      <c r="AU197" s="537"/>
      <c r="AV197" s="537"/>
      <c r="AW197" s="537"/>
      <c r="AX197" s="537"/>
      <c r="AY197" s="537"/>
      <c r="AZ197" s="537"/>
      <c r="BA197" s="537"/>
      <c r="BB197" s="537"/>
      <c r="BC197" s="537"/>
      <c r="BD197" s="537"/>
      <c r="BE197" s="537"/>
      <c r="BF197" s="537"/>
      <c r="BG197" s="537"/>
      <c r="BH197" s="537"/>
      <c r="BI197" s="537"/>
      <c r="BJ197" s="537"/>
      <c r="BK197" s="537"/>
      <c r="BL197" s="537"/>
      <c r="BM197" s="537"/>
      <c r="BN197" s="537"/>
      <c r="BO197" s="537"/>
      <c r="BP197" s="537"/>
      <c r="BQ197" s="537"/>
    </row>
    <row r="198" spans="1:69" s="598" customFormat="1" ht="17.100000000000001" customHeight="1">
      <c r="A198" s="597"/>
      <c r="B198" s="597"/>
      <c r="C198" s="1596"/>
      <c r="D198" s="1594"/>
      <c r="E198" s="94" t="s">
        <v>117</v>
      </c>
      <c r="F198" s="633"/>
      <c r="G198" s="745"/>
      <c r="H198" s="745"/>
      <c r="I198" s="754"/>
      <c r="J198" s="745"/>
      <c r="K198" s="745"/>
      <c r="L198" s="754"/>
      <c r="M198" s="745"/>
      <c r="N198" s="745"/>
      <c r="O198" s="754"/>
      <c r="P198" s="745"/>
      <c r="Q198" s="745"/>
      <c r="R198" s="755"/>
      <c r="S198" s="745"/>
      <c r="T198" s="745"/>
      <c r="U198" s="745"/>
      <c r="V198" s="754"/>
      <c r="W198" s="745"/>
      <c r="X198" s="745"/>
      <c r="Y198" s="754"/>
      <c r="Z198" s="745"/>
      <c r="AA198" s="745"/>
      <c r="AB198" s="754"/>
      <c r="AC198" s="745"/>
      <c r="AD198" s="745"/>
      <c r="AE198" s="754"/>
      <c r="AF198" s="745"/>
      <c r="AG198" s="745"/>
      <c r="AH198" s="537"/>
      <c r="AI198" s="631"/>
      <c r="AJ198" s="631"/>
      <c r="AK198" s="631"/>
      <c r="AL198" s="537"/>
      <c r="AM198" s="537"/>
      <c r="AN198" s="537"/>
      <c r="AO198" s="537"/>
      <c r="AP198" s="537"/>
      <c r="AQ198" s="537"/>
      <c r="AR198" s="537"/>
      <c r="AS198" s="537"/>
      <c r="AT198" s="537"/>
      <c r="AU198" s="537"/>
      <c r="AV198" s="537"/>
      <c r="AW198" s="537"/>
      <c r="AX198" s="537"/>
      <c r="AY198" s="537"/>
      <c r="AZ198" s="537"/>
      <c r="BA198" s="537"/>
      <c r="BB198" s="537"/>
      <c r="BC198" s="537"/>
      <c r="BD198" s="537"/>
      <c r="BE198" s="537"/>
      <c r="BF198" s="537"/>
      <c r="BG198" s="537"/>
      <c r="BH198" s="537"/>
      <c r="BI198" s="537"/>
      <c r="BJ198" s="537"/>
      <c r="BK198" s="537"/>
      <c r="BL198" s="537"/>
      <c r="BM198" s="537"/>
      <c r="BN198" s="537"/>
      <c r="BO198" s="537"/>
      <c r="BP198" s="537"/>
      <c r="BQ198" s="537"/>
    </row>
    <row r="199" spans="1:69" s="598" customFormat="1" ht="17.100000000000001" customHeight="1">
      <c r="A199" s="597"/>
      <c r="B199" s="597"/>
      <c r="C199" s="1596"/>
      <c r="D199" s="1566"/>
      <c r="E199" s="94" t="s">
        <v>118</v>
      </c>
      <c r="F199" s="633"/>
      <c r="G199" s="745"/>
      <c r="H199" s="745"/>
      <c r="I199" s="754"/>
      <c r="J199" s="745"/>
      <c r="K199" s="745"/>
      <c r="L199" s="754"/>
      <c r="M199" s="745"/>
      <c r="N199" s="745"/>
      <c r="O199" s="754"/>
      <c r="P199" s="745"/>
      <c r="Q199" s="745"/>
      <c r="R199" s="755"/>
      <c r="S199" s="745"/>
      <c r="T199" s="745"/>
      <c r="U199" s="745"/>
      <c r="V199" s="754"/>
      <c r="W199" s="745"/>
      <c r="X199" s="745"/>
      <c r="Y199" s="754"/>
      <c r="Z199" s="745"/>
      <c r="AA199" s="745"/>
      <c r="AB199" s="754"/>
      <c r="AC199" s="745"/>
      <c r="AD199" s="745"/>
      <c r="AE199" s="754"/>
      <c r="AF199" s="745"/>
      <c r="AG199" s="745"/>
      <c r="AH199" s="537"/>
      <c r="AI199" s="631"/>
      <c r="AJ199" s="631"/>
      <c r="AK199" s="631"/>
      <c r="AL199" s="537"/>
      <c r="AM199" s="537"/>
      <c r="AN199" s="537"/>
      <c r="AO199" s="537"/>
      <c r="AP199" s="537"/>
      <c r="AQ199" s="537"/>
      <c r="AR199" s="537"/>
      <c r="AS199" s="537"/>
      <c r="AT199" s="537"/>
      <c r="AU199" s="537"/>
      <c r="AV199" s="537"/>
      <c r="AW199" s="537"/>
      <c r="AX199" s="537"/>
      <c r="AY199" s="537"/>
      <c r="AZ199" s="537"/>
      <c r="BA199" s="537"/>
      <c r="BB199" s="537"/>
      <c r="BC199" s="537"/>
      <c r="BD199" s="537"/>
      <c r="BE199" s="537"/>
      <c r="BF199" s="537"/>
      <c r="BG199" s="537"/>
      <c r="BH199" s="537"/>
      <c r="BI199" s="537"/>
      <c r="BJ199" s="537"/>
      <c r="BK199" s="537"/>
      <c r="BL199" s="537"/>
      <c r="BM199" s="537"/>
      <c r="BN199" s="537"/>
      <c r="BO199" s="537"/>
      <c r="BP199" s="537"/>
      <c r="BQ199" s="537"/>
    </row>
    <row r="200" spans="1:69" s="598" customFormat="1" ht="17.100000000000001" customHeight="1">
      <c r="A200" s="597"/>
      <c r="B200" s="597"/>
      <c r="C200" s="1596"/>
      <c r="D200" s="1564" t="s">
        <v>255</v>
      </c>
      <c r="E200" s="94" t="s">
        <v>116</v>
      </c>
      <c r="F200" s="633"/>
      <c r="G200" s="745"/>
      <c r="H200" s="745"/>
      <c r="I200" s="754"/>
      <c r="J200" s="745"/>
      <c r="K200" s="745"/>
      <c r="L200" s="754"/>
      <c r="M200" s="745"/>
      <c r="N200" s="745"/>
      <c r="O200" s="754"/>
      <c r="P200" s="745"/>
      <c r="Q200" s="745"/>
      <c r="R200" s="755"/>
      <c r="S200" s="745"/>
      <c r="T200" s="745"/>
      <c r="U200" s="745"/>
      <c r="V200" s="754"/>
      <c r="W200" s="745"/>
      <c r="X200" s="745"/>
      <c r="Y200" s="754"/>
      <c r="Z200" s="745"/>
      <c r="AA200" s="745"/>
      <c r="AB200" s="754"/>
      <c r="AC200" s="745"/>
      <c r="AD200" s="745"/>
      <c r="AE200" s="754"/>
      <c r="AF200" s="745"/>
      <c r="AG200" s="745"/>
      <c r="AH200" s="537"/>
      <c r="AI200" s="631"/>
      <c r="AJ200" s="631"/>
      <c r="AK200" s="631"/>
      <c r="AL200" s="537"/>
      <c r="AM200" s="537"/>
      <c r="AN200" s="537"/>
      <c r="AO200" s="537"/>
      <c r="AP200" s="537"/>
      <c r="AQ200" s="537"/>
      <c r="AR200" s="537"/>
      <c r="AS200" s="537"/>
      <c r="AT200" s="537"/>
      <c r="AU200" s="537"/>
      <c r="AV200" s="537"/>
      <c r="AW200" s="537"/>
      <c r="AX200" s="537"/>
      <c r="AY200" s="537"/>
      <c r="AZ200" s="537"/>
      <c r="BA200" s="537"/>
      <c r="BB200" s="537"/>
      <c r="BC200" s="537"/>
      <c r="BD200" s="537"/>
      <c r="BE200" s="537"/>
      <c r="BF200" s="537"/>
      <c r="BG200" s="537"/>
      <c r="BH200" s="537"/>
      <c r="BI200" s="537"/>
      <c r="BJ200" s="537"/>
      <c r="BK200" s="537"/>
      <c r="BL200" s="537"/>
      <c r="BM200" s="537"/>
      <c r="BN200" s="537"/>
      <c r="BO200" s="537"/>
      <c r="BP200" s="537"/>
      <c r="BQ200" s="537"/>
    </row>
    <row r="201" spans="1:69" s="598" customFormat="1" ht="17.100000000000001" customHeight="1">
      <c r="A201" s="597"/>
      <c r="B201" s="597"/>
      <c r="C201" s="1596"/>
      <c r="D201" s="1594"/>
      <c r="E201" s="94" t="s">
        <v>117</v>
      </c>
      <c r="F201" s="633"/>
      <c r="G201" s="745"/>
      <c r="H201" s="745"/>
      <c r="I201" s="754"/>
      <c r="J201" s="745"/>
      <c r="K201" s="745"/>
      <c r="L201" s="754"/>
      <c r="M201" s="745"/>
      <c r="N201" s="745"/>
      <c r="O201" s="754"/>
      <c r="P201" s="745"/>
      <c r="Q201" s="745"/>
      <c r="R201" s="755"/>
      <c r="S201" s="745"/>
      <c r="T201" s="745"/>
      <c r="U201" s="745"/>
      <c r="V201" s="754"/>
      <c r="W201" s="745"/>
      <c r="X201" s="745"/>
      <c r="Y201" s="754"/>
      <c r="Z201" s="745"/>
      <c r="AA201" s="745"/>
      <c r="AB201" s="754"/>
      <c r="AC201" s="745"/>
      <c r="AD201" s="745"/>
      <c r="AE201" s="754"/>
      <c r="AF201" s="745"/>
      <c r="AG201" s="745"/>
      <c r="AH201" s="537"/>
      <c r="AI201" s="631"/>
      <c r="AJ201" s="631"/>
      <c r="AK201" s="631"/>
      <c r="AL201" s="537"/>
      <c r="AM201" s="537"/>
      <c r="AN201" s="537"/>
      <c r="AO201" s="537"/>
      <c r="AP201" s="537"/>
      <c r="AQ201" s="537"/>
      <c r="AR201" s="537"/>
      <c r="AS201" s="537"/>
      <c r="AT201" s="537"/>
      <c r="AU201" s="537"/>
      <c r="AV201" s="537"/>
      <c r="AW201" s="537"/>
      <c r="AX201" s="537"/>
      <c r="AY201" s="537"/>
      <c r="AZ201" s="537"/>
      <c r="BA201" s="537"/>
      <c r="BB201" s="537"/>
      <c r="BC201" s="537"/>
      <c r="BD201" s="537"/>
      <c r="BE201" s="537"/>
      <c r="BF201" s="537"/>
      <c r="BG201" s="537"/>
      <c r="BH201" s="537"/>
      <c r="BI201" s="537"/>
      <c r="BJ201" s="537"/>
      <c r="BK201" s="537"/>
      <c r="BL201" s="537"/>
      <c r="BM201" s="537"/>
      <c r="BN201" s="537"/>
      <c r="BO201" s="537"/>
      <c r="BP201" s="537"/>
      <c r="BQ201" s="537"/>
    </row>
    <row r="202" spans="1:69" s="598" customFormat="1" ht="17.100000000000001" customHeight="1">
      <c r="A202" s="597"/>
      <c r="B202" s="597"/>
      <c r="C202" s="1596"/>
      <c r="D202" s="1566"/>
      <c r="E202" s="94" t="s">
        <v>118</v>
      </c>
      <c r="F202" s="633"/>
      <c r="G202" s="745"/>
      <c r="H202" s="745"/>
      <c r="I202" s="754"/>
      <c r="J202" s="745"/>
      <c r="K202" s="745"/>
      <c r="L202" s="754"/>
      <c r="M202" s="745"/>
      <c r="N202" s="745"/>
      <c r="O202" s="754"/>
      <c r="P202" s="745"/>
      <c r="Q202" s="745"/>
      <c r="R202" s="755"/>
      <c r="S202" s="745"/>
      <c r="T202" s="745"/>
      <c r="U202" s="745"/>
      <c r="V202" s="754"/>
      <c r="W202" s="745"/>
      <c r="X202" s="745"/>
      <c r="Y202" s="754"/>
      <c r="Z202" s="745"/>
      <c r="AA202" s="745"/>
      <c r="AB202" s="754"/>
      <c r="AC202" s="745"/>
      <c r="AD202" s="745"/>
      <c r="AE202" s="754"/>
      <c r="AF202" s="745"/>
      <c r="AG202" s="745"/>
      <c r="AH202" s="537"/>
      <c r="AI202" s="631"/>
      <c r="AJ202" s="631"/>
      <c r="AK202" s="631"/>
      <c r="AL202" s="537"/>
      <c r="AM202" s="537"/>
      <c r="AN202" s="537"/>
      <c r="AO202" s="537"/>
      <c r="AP202" s="537"/>
      <c r="AQ202" s="537"/>
      <c r="AR202" s="537"/>
      <c r="AS202" s="537"/>
      <c r="AT202" s="537"/>
      <c r="AU202" s="537"/>
      <c r="AV202" s="537"/>
      <c r="AW202" s="537"/>
      <c r="AX202" s="537"/>
      <c r="AY202" s="537"/>
      <c r="AZ202" s="537"/>
      <c r="BA202" s="537"/>
      <c r="BB202" s="537"/>
      <c r="BC202" s="537"/>
      <c r="BD202" s="537"/>
      <c r="BE202" s="537"/>
      <c r="BF202" s="537"/>
      <c r="BG202" s="537"/>
      <c r="BH202" s="537"/>
      <c r="BI202" s="537"/>
      <c r="BJ202" s="537"/>
      <c r="BK202" s="537"/>
      <c r="BL202" s="537"/>
      <c r="BM202" s="537"/>
      <c r="BN202" s="537"/>
      <c r="BO202" s="537"/>
      <c r="BP202" s="537"/>
      <c r="BQ202" s="537"/>
    </row>
    <row r="203" spans="1:69" s="598" customFormat="1" ht="17.100000000000001" customHeight="1">
      <c r="A203" s="597"/>
      <c r="B203" s="597"/>
      <c r="C203" s="1596"/>
      <c r="D203" s="1564" t="s">
        <v>256</v>
      </c>
      <c r="E203" s="94" t="s">
        <v>116</v>
      </c>
      <c r="F203" s="633"/>
      <c r="G203" s="745"/>
      <c r="H203" s="745"/>
      <c r="I203" s="754"/>
      <c r="J203" s="745"/>
      <c r="K203" s="745"/>
      <c r="L203" s="754"/>
      <c r="M203" s="745"/>
      <c r="N203" s="745"/>
      <c r="O203" s="754"/>
      <c r="P203" s="745"/>
      <c r="Q203" s="745"/>
      <c r="R203" s="755"/>
      <c r="S203" s="745"/>
      <c r="T203" s="745"/>
      <c r="U203" s="745"/>
      <c r="V203" s="754"/>
      <c r="W203" s="745"/>
      <c r="X203" s="745"/>
      <c r="Y203" s="754"/>
      <c r="Z203" s="745"/>
      <c r="AA203" s="745"/>
      <c r="AB203" s="754"/>
      <c r="AC203" s="745"/>
      <c r="AD203" s="745"/>
      <c r="AE203" s="754"/>
      <c r="AF203" s="745"/>
      <c r="AG203" s="745"/>
      <c r="AH203" s="537"/>
      <c r="AI203" s="631"/>
      <c r="AJ203" s="631"/>
      <c r="AK203" s="631"/>
      <c r="AL203" s="537"/>
      <c r="AM203" s="537"/>
      <c r="AN203" s="537"/>
      <c r="AO203" s="537"/>
      <c r="AP203" s="537"/>
      <c r="AQ203" s="537"/>
      <c r="AR203" s="537"/>
      <c r="AS203" s="537"/>
      <c r="AT203" s="537"/>
      <c r="AU203" s="537"/>
      <c r="AV203" s="537"/>
      <c r="AW203" s="537"/>
      <c r="AX203" s="537"/>
      <c r="AY203" s="537"/>
      <c r="AZ203" s="537"/>
      <c r="BA203" s="537"/>
      <c r="BB203" s="537"/>
      <c r="BC203" s="537"/>
      <c r="BD203" s="537"/>
      <c r="BE203" s="537"/>
      <c r="BF203" s="537"/>
      <c r="BG203" s="537"/>
      <c r="BH203" s="537"/>
      <c r="BI203" s="537"/>
      <c r="BJ203" s="537"/>
      <c r="BK203" s="537"/>
      <c r="BL203" s="537"/>
      <c r="BM203" s="537"/>
      <c r="BN203" s="537"/>
      <c r="BO203" s="537"/>
      <c r="BP203" s="537"/>
      <c r="BQ203" s="537"/>
    </row>
    <row r="204" spans="1:69" s="598" customFormat="1" ht="17.100000000000001" customHeight="1">
      <c r="A204" s="597"/>
      <c r="B204" s="597"/>
      <c r="C204" s="1596"/>
      <c r="D204" s="1594"/>
      <c r="E204" s="94" t="s">
        <v>117</v>
      </c>
      <c r="F204" s="633"/>
      <c r="G204" s="745"/>
      <c r="H204" s="745"/>
      <c r="I204" s="754"/>
      <c r="J204" s="745"/>
      <c r="K204" s="745"/>
      <c r="L204" s="754"/>
      <c r="M204" s="745"/>
      <c r="N204" s="745"/>
      <c r="O204" s="754"/>
      <c r="P204" s="745"/>
      <c r="Q204" s="745"/>
      <c r="R204" s="755"/>
      <c r="S204" s="745"/>
      <c r="T204" s="745"/>
      <c r="U204" s="745"/>
      <c r="V204" s="754"/>
      <c r="W204" s="745"/>
      <c r="X204" s="745"/>
      <c r="Y204" s="754"/>
      <c r="Z204" s="745"/>
      <c r="AA204" s="745"/>
      <c r="AB204" s="754"/>
      <c r="AC204" s="745"/>
      <c r="AD204" s="745"/>
      <c r="AE204" s="754"/>
      <c r="AF204" s="745"/>
      <c r="AG204" s="745"/>
      <c r="AH204" s="537"/>
      <c r="AI204" s="631"/>
      <c r="AJ204" s="631"/>
      <c r="AK204" s="631"/>
      <c r="AL204" s="537"/>
      <c r="AM204" s="537"/>
      <c r="AN204" s="537"/>
      <c r="AO204" s="537"/>
      <c r="AP204" s="537"/>
      <c r="AQ204" s="537"/>
      <c r="AR204" s="537"/>
      <c r="AS204" s="537"/>
      <c r="AT204" s="537"/>
      <c r="AU204" s="537"/>
      <c r="AV204" s="537"/>
      <c r="AW204" s="537"/>
      <c r="AX204" s="537"/>
      <c r="AY204" s="537"/>
      <c r="AZ204" s="537"/>
      <c r="BA204" s="537"/>
      <c r="BB204" s="537"/>
      <c r="BC204" s="537"/>
      <c r="BD204" s="537"/>
      <c r="BE204" s="537"/>
      <c r="BF204" s="537"/>
      <c r="BG204" s="537"/>
      <c r="BH204" s="537"/>
      <c r="BI204" s="537"/>
      <c r="BJ204" s="537"/>
      <c r="BK204" s="537"/>
      <c r="BL204" s="537"/>
      <c r="BM204" s="537"/>
      <c r="BN204" s="537"/>
      <c r="BO204" s="537"/>
      <c r="BP204" s="537"/>
      <c r="BQ204" s="537"/>
    </row>
    <row r="205" spans="1:69" s="598" customFormat="1" ht="17.100000000000001" customHeight="1">
      <c r="A205" s="597"/>
      <c r="B205" s="597"/>
      <c r="C205" s="1596"/>
      <c r="D205" s="1566"/>
      <c r="E205" s="94" t="s">
        <v>118</v>
      </c>
      <c r="F205" s="633"/>
      <c r="G205" s="745"/>
      <c r="H205" s="745"/>
      <c r="I205" s="754"/>
      <c r="J205" s="745"/>
      <c r="K205" s="745"/>
      <c r="L205" s="754"/>
      <c r="M205" s="745"/>
      <c r="N205" s="745"/>
      <c r="O205" s="754"/>
      <c r="P205" s="745"/>
      <c r="Q205" s="745"/>
      <c r="R205" s="755"/>
      <c r="S205" s="745"/>
      <c r="T205" s="745"/>
      <c r="U205" s="745"/>
      <c r="V205" s="754"/>
      <c r="W205" s="745"/>
      <c r="X205" s="745"/>
      <c r="Y205" s="754"/>
      <c r="Z205" s="745"/>
      <c r="AA205" s="745"/>
      <c r="AB205" s="754"/>
      <c r="AC205" s="745"/>
      <c r="AD205" s="745"/>
      <c r="AE205" s="754"/>
      <c r="AF205" s="745"/>
      <c r="AG205" s="745"/>
      <c r="AH205" s="537"/>
      <c r="AI205" s="631"/>
      <c r="AJ205" s="631"/>
      <c r="AK205" s="631"/>
      <c r="AL205" s="537"/>
      <c r="AM205" s="537"/>
      <c r="AN205" s="537"/>
      <c r="AO205" s="537"/>
      <c r="AP205" s="537"/>
      <c r="AQ205" s="537"/>
      <c r="AR205" s="537"/>
      <c r="AS205" s="537"/>
      <c r="AT205" s="537"/>
      <c r="AU205" s="537"/>
      <c r="AV205" s="537"/>
      <c r="AW205" s="537"/>
      <c r="AX205" s="537"/>
      <c r="AY205" s="537"/>
      <c r="AZ205" s="537"/>
      <c r="BA205" s="537"/>
      <c r="BB205" s="537"/>
      <c r="BC205" s="537"/>
      <c r="BD205" s="537"/>
      <c r="BE205" s="537"/>
      <c r="BF205" s="537"/>
      <c r="BG205" s="537"/>
      <c r="BH205" s="537"/>
      <c r="BI205" s="537"/>
      <c r="BJ205" s="537"/>
      <c r="BK205" s="537"/>
      <c r="BL205" s="537"/>
      <c r="BM205" s="537"/>
      <c r="BN205" s="537"/>
      <c r="BO205" s="537"/>
      <c r="BP205" s="537"/>
      <c r="BQ205" s="537"/>
    </row>
    <row r="206" spans="1:69" s="598" customFormat="1" ht="17.100000000000001" customHeight="1">
      <c r="A206" s="597"/>
      <c r="B206" s="597"/>
      <c r="C206" s="1596"/>
      <c r="D206" s="1564" t="s">
        <v>158</v>
      </c>
      <c r="E206" s="94" t="s">
        <v>116</v>
      </c>
      <c r="F206" s="633"/>
      <c r="G206" s="745"/>
      <c r="H206" s="745"/>
      <c r="I206" s="754"/>
      <c r="J206" s="745"/>
      <c r="K206" s="745"/>
      <c r="L206" s="754"/>
      <c r="M206" s="745"/>
      <c r="N206" s="745"/>
      <c r="O206" s="754"/>
      <c r="P206" s="745"/>
      <c r="Q206" s="745"/>
      <c r="R206" s="755"/>
      <c r="S206" s="745"/>
      <c r="T206" s="745"/>
      <c r="U206" s="745"/>
      <c r="V206" s="754"/>
      <c r="W206" s="745"/>
      <c r="X206" s="745"/>
      <c r="Y206" s="754"/>
      <c r="Z206" s="745"/>
      <c r="AA206" s="745"/>
      <c r="AB206" s="754"/>
      <c r="AC206" s="745"/>
      <c r="AD206" s="745"/>
      <c r="AE206" s="754"/>
      <c r="AF206" s="745"/>
      <c r="AG206" s="745"/>
      <c r="AH206" s="537"/>
      <c r="AI206" s="631"/>
      <c r="AJ206" s="631"/>
      <c r="AK206" s="631"/>
      <c r="AL206" s="537"/>
      <c r="AM206" s="537"/>
      <c r="AN206" s="537"/>
      <c r="AO206" s="537"/>
      <c r="AP206" s="537"/>
      <c r="AQ206" s="537"/>
      <c r="AR206" s="537"/>
      <c r="AS206" s="537"/>
      <c r="AT206" s="537"/>
      <c r="AU206" s="537"/>
      <c r="AV206" s="537"/>
      <c r="AW206" s="537"/>
      <c r="AX206" s="537"/>
      <c r="AY206" s="537"/>
      <c r="AZ206" s="537"/>
      <c r="BA206" s="537"/>
      <c r="BB206" s="537"/>
      <c r="BC206" s="537"/>
      <c r="BD206" s="537"/>
      <c r="BE206" s="537"/>
      <c r="BF206" s="537"/>
      <c r="BG206" s="537"/>
      <c r="BH206" s="537"/>
      <c r="BI206" s="537"/>
      <c r="BJ206" s="537"/>
      <c r="BK206" s="537"/>
      <c r="BL206" s="537"/>
      <c r="BM206" s="537"/>
      <c r="BN206" s="537"/>
      <c r="BO206" s="537"/>
      <c r="BP206" s="537"/>
      <c r="BQ206" s="537"/>
    </row>
    <row r="207" spans="1:69" s="598" customFormat="1" ht="17.100000000000001" customHeight="1">
      <c r="A207" s="597"/>
      <c r="B207" s="597"/>
      <c r="C207" s="1596"/>
      <c r="D207" s="1594"/>
      <c r="E207" s="94" t="s">
        <v>117</v>
      </c>
      <c r="F207" s="633"/>
      <c r="G207" s="745"/>
      <c r="H207" s="745"/>
      <c r="I207" s="754"/>
      <c r="J207" s="745"/>
      <c r="K207" s="745"/>
      <c r="L207" s="754"/>
      <c r="M207" s="745"/>
      <c r="N207" s="745"/>
      <c r="O207" s="754"/>
      <c r="P207" s="745"/>
      <c r="Q207" s="745"/>
      <c r="R207" s="755"/>
      <c r="S207" s="745"/>
      <c r="T207" s="745"/>
      <c r="U207" s="745"/>
      <c r="V207" s="754"/>
      <c r="W207" s="745"/>
      <c r="X207" s="745"/>
      <c r="Y207" s="754"/>
      <c r="Z207" s="745"/>
      <c r="AA207" s="745"/>
      <c r="AB207" s="754"/>
      <c r="AC207" s="745"/>
      <c r="AD207" s="745"/>
      <c r="AE207" s="754"/>
      <c r="AF207" s="745"/>
      <c r="AG207" s="745"/>
      <c r="AH207" s="537"/>
      <c r="AI207" s="631"/>
      <c r="AJ207" s="631"/>
      <c r="AK207" s="631"/>
      <c r="AL207" s="537"/>
      <c r="AM207" s="537"/>
      <c r="AN207" s="537"/>
      <c r="AO207" s="537"/>
      <c r="AP207" s="537"/>
      <c r="AQ207" s="537"/>
      <c r="AR207" s="537"/>
      <c r="AS207" s="537"/>
      <c r="AT207" s="537"/>
      <c r="AU207" s="537"/>
      <c r="AV207" s="537"/>
      <c r="AW207" s="537"/>
      <c r="AX207" s="537"/>
      <c r="AY207" s="537"/>
      <c r="AZ207" s="537"/>
      <c r="BA207" s="537"/>
      <c r="BB207" s="537"/>
      <c r="BC207" s="537"/>
      <c r="BD207" s="537"/>
      <c r="BE207" s="537"/>
      <c r="BF207" s="537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</row>
    <row r="208" spans="1:69" s="598" customFormat="1" ht="17.100000000000001" customHeight="1">
      <c r="A208" s="597"/>
      <c r="B208" s="597"/>
      <c r="C208" s="1597"/>
      <c r="D208" s="1566"/>
      <c r="E208" s="94" t="s">
        <v>118</v>
      </c>
      <c r="F208" s="633"/>
      <c r="G208" s="745"/>
      <c r="H208" s="745"/>
      <c r="I208" s="754"/>
      <c r="J208" s="745"/>
      <c r="K208" s="745"/>
      <c r="L208" s="754"/>
      <c r="M208" s="745"/>
      <c r="N208" s="745"/>
      <c r="O208" s="754"/>
      <c r="P208" s="745"/>
      <c r="Q208" s="745"/>
      <c r="R208" s="755"/>
      <c r="S208" s="745"/>
      <c r="T208" s="745"/>
      <c r="U208" s="745"/>
      <c r="V208" s="754"/>
      <c r="W208" s="745"/>
      <c r="X208" s="745"/>
      <c r="Y208" s="754"/>
      <c r="Z208" s="745"/>
      <c r="AA208" s="745"/>
      <c r="AB208" s="754"/>
      <c r="AC208" s="745"/>
      <c r="AD208" s="745"/>
      <c r="AE208" s="754"/>
      <c r="AF208" s="745"/>
      <c r="AG208" s="745"/>
      <c r="AH208" s="537"/>
      <c r="AI208" s="631"/>
      <c r="AJ208" s="631"/>
      <c r="AK208" s="631"/>
      <c r="AL208" s="537"/>
      <c r="AM208" s="537"/>
      <c r="AN208" s="537"/>
      <c r="AO208" s="537"/>
      <c r="AP208" s="537"/>
      <c r="AQ208" s="537"/>
      <c r="AR208" s="537"/>
      <c r="AS208" s="537"/>
      <c r="AT208" s="537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</row>
    <row r="209" spans="1:69" s="581" customFormat="1" ht="17.100000000000001" customHeight="1">
      <c r="A209" s="558"/>
      <c r="B209" s="558"/>
      <c r="C209" s="545"/>
      <c r="D209" s="613"/>
      <c r="E209" s="92"/>
      <c r="F209" s="92"/>
      <c r="G209" s="754"/>
      <c r="H209" s="754"/>
      <c r="I209" s="754"/>
      <c r="J209" s="754"/>
      <c r="K209" s="754"/>
      <c r="L209" s="754"/>
      <c r="M209" s="754"/>
      <c r="N209" s="754"/>
      <c r="O209" s="754"/>
      <c r="P209" s="754"/>
      <c r="Q209" s="754"/>
      <c r="R209" s="754"/>
      <c r="S209" s="754"/>
      <c r="T209" s="754"/>
      <c r="U209" s="754"/>
      <c r="V209" s="754"/>
      <c r="W209" s="754"/>
      <c r="X209" s="754"/>
      <c r="Y209" s="754"/>
      <c r="Z209" s="754"/>
      <c r="AA209" s="754"/>
      <c r="AB209" s="754"/>
      <c r="AC209" s="754"/>
      <c r="AD209" s="754"/>
      <c r="AE209" s="754"/>
      <c r="AF209" s="754"/>
      <c r="AG209" s="754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</row>
    <row r="210" spans="1:69" s="581" customFormat="1" ht="17.100000000000001" customHeight="1">
      <c r="A210" s="558"/>
      <c r="B210" s="558"/>
      <c r="C210" s="545"/>
      <c r="D210" s="613"/>
      <c r="E210" s="92"/>
      <c r="F210" s="92"/>
      <c r="G210" s="1584" t="s">
        <v>509</v>
      </c>
      <c r="H210" s="1584"/>
      <c r="I210" s="754"/>
      <c r="J210" s="1584" t="s">
        <v>510</v>
      </c>
      <c r="K210" s="1584"/>
      <c r="L210" s="754"/>
      <c r="M210" s="1584" t="s">
        <v>511</v>
      </c>
      <c r="N210" s="1584"/>
      <c r="O210" s="754"/>
      <c r="P210" s="1584" t="s">
        <v>512</v>
      </c>
      <c r="Q210" s="1584"/>
      <c r="R210" s="754"/>
      <c r="S210" s="1584" t="s">
        <v>504</v>
      </c>
      <c r="T210" s="1584"/>
      <c r="U210" s="1584"/>
      <c r="V210" s="739"/>
      <c r="W210" s="1584" t="s">
        <v>509</v>
      </c>
      <c r="X210" s="1584"/>
      <c r="Y210" s="754"/>
      <c r="Z210" s="1584" t="s">
        <v>510</v>
      </c>
      <c r="AA210" s="1584"/>
      <c r="AB210" s="754"/>
      <c r="AC210" s="1584" t="s">
        <v>511</v>
      </c>
      <c r="AD210" s="1584"/>
      <c r="AE210" s="754"/>
      <c r="AF210" s="1584" t="s">
        <v>512</v>
      </c>
      <c r="AG210" s="1584"/>
      <c r="AH210" s="599"/>
      <c r="AI210" s="1585" t="s">
        <v>508</v>
      </c>
      <c r="AJ210" s="1585"/>
      <c r="AK210" s="1585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</row>
    <row r="211" spans="1:69" s="581" customFormat="1" ht="17.100000000000001" customHeight="1">
      <c r="A211" s="558"/>
      <c r="B211" s="558"/>
      <c r="C211" s="1550" t="s">
        <v>518</v>
      </c>
      <c r="D211" s="1551"/>
      <c r="E211" s="1552"/>
      <c r="F211" s="212"/>
      <c r="G211" s="740" t="s">
        <v>520</v>
      </c>
      <c r="H211" s="740" t="s">
        <v>520</v>
      </c>
      <c r="I211" s="749"/>
      <c r="J211" s="740" t="s">
        <v>520</v>
      </c>
      <c r="K211" s="740" t="s">
        <v>520</v>
      </c>
      <c r="L211" s="749"/>
      <c r="M211" s="740" t="s">
        <v>520</v>
      </c>
      <c r="N211" s="740" t="s">
        <v>520</v>
      </c>
      <c r="O211" s="749"/>
      <c r="P211" s="740" t="s">
        <v>520</v>
      </c>
      <c r="Q211" s="740" t="s">
        <v>520</v>
      </c>
      <c r="R211" s="749"/>
      <c r="S211" s="743" t="s">
        <v>520</v>
      </c>
      <c r="T211" s="743" t="s">
        <v>520</v>
      </c>
      <c r="U211" s="743" t="s">
        <v>521</v>
      </c>
      <c r="V211" s="742"/>
      <c r="W211" s="740" t="s">
        <v>520</v>
      </c>
      <c r="X211" s="740" t="s">
        <v>520</v>
      </c>
      <c r="Y211" s="749"/>
      <c r="Z211" s="740" t="s">
        <v>520</v>
      </c>
      <c r="AA211" s="740" t="s">
        <v>520</v>
      </c>
      <c r="AB211" s="749"/>
      <c r="AC211" s="740" t="s">
        <v>520</v>
      </c>
      <c r="AD211" s="740" t="s">
        <v>520</v>
      </c>
      <c r="AE211" s="749"/>
      <c r="AF211" s="740" t="s">
        <v>520</v>
      </c>
      <c r="AG211" s="740" t="s">
        <v>520</v>
      </c>
      <c r="AH211" s="89"/>
      <c r="AI211" s="630" t="s">
        <v>520</v>
      </c>
      <c r="AJ211" s="630" t="s">
        <v>520</v>
      </c>
      <c r="AK211" s="630" t="s">
        <v>521</v>
      </c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2"/>
      <c r="BN211" s="212"/>
      <c r="BO211" s="212"/>
      <c r="BP211" s="212"/>
      <c r="BQ211" s="212"/>
    </row>
    <row r="212" spans="1:69" s="581" customFormat="1" ht="17.100000000000001" customHeight="1">
      <c r="A212" s="558"/>
      <c r="B212" s="558"/>
      <c r="C212" s="1553"/>
      <c r="D212" s="1554"/>
      <c r="E212" s="1555"/>
      <c r="F212" s="213"/>
      <c r="G212" s="744" t="s">
        <v>522</v>
      </c>
      <c r="H212" s="744" t="s">
        <v>523</v>
      </c>
      <c r="I212" s="749"/>
      <c r="J212" s="744" t="s">
        <v>522</v>
      </c>
      <c r="K212" s="744" t="s">
        <v>523</v>
      </c>
      <c r="L212" s="749"/>
      <c r="M212" s="744" t="s">
        <v>522</v>
      </c>
      <c r="N212" s="744" t="s">
        <v>523</v>
      </c>
      <c r="O212" s="749"/>
      <c r="P212" s="744" t="s">
        <v>522</v>
      </c>
      <c r="Q212" s="744" t="s">
        <v>523</v>
      </c>
      <c r="R212" s="756"/>
      <c r="S212" s="744" t="s">
        <v>522</v>
      </c>
      <c r="T212" s="744" t="s">
        <v>523</v>
      </c>
      <c r="U212" s="744" t="s">
        <v>524</v>
      </c>
      <c r="V212" s="742"/>
      <c r="W212" s="744" t="s">
        <v>522</v>
      </c>
      <c r="X212" s="744" t="s">
        <v>523</v>
      </c>
      <c r="Y212" s="749"/>
      <c r="Z212" s="744" t="s">
        <v>522</v>
      </c>
      <c r="AA212" s="744" t="s">
        <v>523</v>
      </c>
      <c r="AB212" s="749"/>
      <c r="AC212" s="744" t="s">
        <v>522</v>
      </c>
      <c r="AD212" s="744" t="s">
        <v>523</v>
      </c>
      <c r="AE212" s="749"/>
      <c r="AF212" s="744" t="s">
        <v>522</v>
      </c>
      <c r="AG212" s="744" t="s">
        <v>523</v>
      </c>
      <c r="AH212" s="89"/>
      <c r="AI212" s="600" t="s">
        <v>522</v>
      </c>
      <c r="AJ212" s="600" t="s">
        <v>523</v>
      </c>
      <c r="AK212" s="600" t="s">
        <v>524</v>
      </c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</row>
    <row r="213" spans="1:69" s="581" customFormat="1" ht="17.100000000000001" customHeight="1">
      <c r="A213" s="558"/>
      <c r="B213" s="558"/>
      <c r="C213" s="621" t="s">
        <v>88</v>
      </c>
      <c r="D213" s="619"/>
      <c r="E213" s="620"/>
      <c r="F213" s="602"/>
      <c r="G213" s="758"/>
      <c r="H213" s="750"/>
      <c r="I213" s="750"/>
      <c r="J213" s="758"/>
      <c r="K213" s="750"/>
      <c r="L213" s="750"/>
      <c r="M213" s="758"/>
      <c r="N213" s="750"/>
      <c r="O213" s="750"/>
      <c r="P213" s="758"/>
      <c r="Q213" s="750"/>
      <c r="R213" s="750"/>
      <c r="S213" s="758"/>
      <c r="T213" s="750"/>
      <c r="U213" s="750"/>
      <c r="V213" s="750"/>
      <c r="W213" s="758"/>
      <c r="X213" s="750"/>
      <c r="Y213" s="750"/>
      <c r="Z213" s="758"/>
      <c r="AA213" s="750"/>
      <c r="AB213" s="750"/>
      <c r="AC213" s="758"/>
      <c r="AD213" s="750"/>
      <c r="AE213" s="750"/>
      <c r="AF213" s="758"/>
      <c r="AG213" s="750"/>
      <c r="AH213" s="602"/>
      <c r="AI213" s="603"/>
      <c r="AJ213" s="602"/>
      <c r="AK213" s="602"/>
      <c r="AL213" s="602"/>
      <c r="AM213" s="602"/>
      <c r="AN213" s="602"/>
      <c r="AO213" s="602"/>
      <c r="AP213" s="602"/>
      <c r="AQ213" s="602"/>
      <c r="AR213" s="602"/>
      <c r="AS213" s="602"/>
      <c r="AT213" s="602"/>
      <c r="AU213" s="602"/>
      <c r="AV213" s="602"/>
      <c r="AW213" s="602"/>
      <c r="AX213" s="602"/>
      <c r="AY213" s="602"/>
      <c r="AZ213" s="602"/>
      <c r="BA213" s="602"/>
      <c r="BB213" s="602"/>
      <c r="BC213" s="602"/>
      <c r="BD213" s="602"/>
      <c r="BE213" s="602"/>
      <c r="BF213" s="602"/>
      <c r="BG213" s="602"/>
      <c r="BH213" s="602"/>
      <c r="BI213" s="602"/>
      <c r="BJ213" s="602"/>
      <c r="BK213" s="602"/>
      <c r="BL213" s="602"/>
      <c r="BM213" s="602"/>
      <c r="BN213" s="602"/>
      <c r="BO213" s="602"/>
      <c r="BP213" s="602"/>
      <c r="BQ213" s="602"/>
    </row>
    <row r="214" spans="1:69" s="581" customFormat="1" ht="17.100000000000001" customHeight="1">
      <c r="A214" s="558"/>
      <c r="B214" s="558"/>
      <c r="C214" s="1580"/>
      <c r="D214" s="1581"/>
      <c r="E214" s="94" t="s">
        <v>137</v>
      </c>
      <c r="F214" s="90"/>
      <c r="G214" s="745"/>
      <c r="H214" s="745"/>
      <c r="I214" s="741"/>
      <c r="J214" s="745"/>
      <c r="K214" s="745"/>
      <c r="L214" s="741"/>
      <c r="M214" s="745"/>
      <c r="N214" s="745"/>
      <c r="O214" s="741"/>
      <c r="P214" s="745"/>
      <c r="Q214" s="745"/>
      <c r="R214" s="742"/>
      <c r="S214" s="745"/>
      <c r="T214" s="745"/>
      <c r="U214" s="745"/>
      <c r="V214" s="742"/>
      <c r="W214" s="745"/>
      <c r="X214" s="745"/>
      <c r="Y214" s="741"/>
      <c r="Z214" s="745"/>
      <c r="AA214" s="745"/>
      <c r="AB214" s="741"/>
      <c r="AC214" s="745"/>
      <c r="AD214" s="745"/>
      <c r="AE214" s="741"/>
      <c r="AF214" s="745"/>
      <c r="AG214" s="745"/>
      <c r="AH214" s="90"/>
      <c r="AI214" s="631"/>
      <c r="AJ214" s="631"/>
      <c r="AK214" s="631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</row>
    <row r="215" spans="1:69" s="581" customFormat="1" ht="17.100000000000001" customHeight="1">
      <c r="A215" s="558"/>
      <c r="B215" s="558"/>
      <c r="C215" s="618" t="s">
        <v>292</v>
      </c>
      <c r="D215" s="619"/>
      <c r="E215" s="620"/>
      <c r="F215" s="541"/>
      <c r="G215" s="753"/>
      <c r="H215" s="753"/>
      <c r="I215" s="753"/>
      <c r="J215" s="753"/>
      <c r="K215" s="753"/>
      <c r="L215" s="753"/>
      <c r="M215" s="753"/>
      <c r="N215" s="753"/>
      <c r="O215" s="753"/>
      <c r="P215" s="753"/>
      <c r="Q215" s="753"/>
      <c r="R215" s="753"/>
      <c r="S215" s="753"/>
      <c r="T215" s="753"/>
      <c r="U215" s="753"/>
      <c r="V215" s="753"/>
      <c r="W215" s="753"/>
      <c r="X215" s="753"/>
      <c r="Y215" s="753"/>
      <c r="Z215" s="753"/>
      <c r="AA215" s="753"/>
      <c r="AB215" s="753"/>
      <c r="AC215" s="753"/>
      <c r="AD215" s="753"/>
      <c r="AE215" s="753"/>
      <c r="AF215" s="753"/>
      <c r="AG215" s="753"/>
      <c r="AH215" s="541"/>
      <c r="AI215" s="541"/>
      <c r="AJ215" s="541"/>
      <c r="AK215" s="541"/>
      <c r="AL215" s="541"/>
      <c r="AM215" s="541"/>
      <c r="AN215" s="541"/>
      <c r="AO215" s="541"/>
      <c r="AP215" s="541"/>
      <c r="AQ215" s="541"/>
      <c r="AR215" s="541"/>
      <c r="AS215" s="541"/>
      <c r="AT215" s="541"/>
      <c r="AU215" s="541"/>
      <c r="AV215" s="541"/>
      <c r="AW215" s="541"/>
      <c r="AX215" s="541"/>
      <c r="AY215" s="541"/>
      <c r="AZ215" s="541"/>
      <c r="BA215" s="541"/>
      <c r="BB215" s="541"/>
      <c r="BC215" s="541"/>
      <c r="BD215" s="541"/>
      <c r="BE215" s="541"/>
      <c r="BF215" s="541"/>
      <c r="BG215" s="541"/>
      <c r="BH215" s="541"/>
      <c r="BI215" s="541"/>
      <c r="BJ215" s="541"/>
      <c r="BK215" s="541"/>
      <c r="BL215" s="541"/>
      <c r="BM215" s="541"/>
      <c r="BN215" s="541"/>
      <c r="BO215" s="541"/>
      <c r="BP215" s="541"/>
      <c r="BQ215" s="541"/>
    </row>
    <row r="216" spans="1:69" s="581" customFormat="1" ht="17.100000000000001" customHeight="1">
      <c r="A216" s="558"/>
      <c r="B216" s="558"/>
      <c r="C216" s="1546" t="s">
        <v>143</v>
      </c>
      <c r="D216" s="1577"/>
      <c r="E216" s="95" t="s">
        <v>116</v>
      </c>
      <c r="F216" s="90"/>
      <c r="G216" s="745"/>
      <c r="H216" s="745"/>
      <c r="I216" s="741"/>
      <c r="J216" s="745"/>
      <c r="K216" s="745"/>
      <c r="L216" s="741"/>
      <c r="M216" s="745"/>
      <c r="N216" s="745"/>
      <c r="O216" s="741"/>
      <c r="P216" s="745"/>
      <c r="Q216" s="745"/>
      <c r="R216" s="742"/>
      <c r="S216" s="745"/>
      <c r="T216" s="745"/>
      <c r="U216" s="745"/>
      <c r="V216" s="742"/>
      <c r="W216" s="745"/>
      <c r="X216" s="745"/>
      <c r="Y216" s="741"/>
      <c r="Z216" s="745"/>
      <c r="AA216" s="745"/>
      <c r="AB216" s="741"/>
      <c r="AC216" s="745"/>
      <c r="AD216" s="745"/>
      <c r="AE216" s="741"/>
      <c r="AF216" s="745"/>
      <c r="AG216" s="745"/>
      <c r="AH216" s="90"/>
      <c r="AI216" s="631"/>
      <c r="AJ216" s="631"/>
      <c r="AK216" s="631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</row>
    <row r="217" spans="1:69" s="581" customFormat="1" ht="17.100000000000001" customHeight="1">
      <c r="A217" s="558"/>
      <c r="B217" s="558"/>
      <c r="C217" s="1547"/>
      <c r="D217" s="1578"/>
      <c r="E217" s="95" t="s">
        <v>117</v>
      </c>
      <c r="F217" s="90"/>
      <c r="G217" s="745"/>
      <c r="H217" s="745"/>
      <c r="I217" s="741"/>
      <c r="J217" s="745"/>
      <c r="K217" s="745"/>
      <c r="L217" s="741"/>
      <c r="M217" s="745"/>
      <c r="N217" s="745"/>
      <c r="O217" s="741"/>
      <c r="P217" s="745"/>
      <c r="Q217" s="745"/>
      <c r="R217" s="742"/>
      <c r="S217" s="745"/>
      <c r="T217" s="745"/>
      <c r="U217" s="745"/>
      <c r="V217" s="742"/>
      <c r="W217" s="745"/>
      <c r="X217" s="745"/>
      <c r="Y217" s="741"/>
      <c r="Z217" s="745"/>
      <c r="AA217" s="745"/>
      <c r="AB217" s="741"/>
      <c r="AC217" s="745"/>
      <c r="AD217" s="745"/>
      <c r="AE217" s="741"/>
      <c r="AF217" s="745"/>
      <c r="AG217" s="745"/>
      <c r="AH217" s="90"/>
      <c r="AI217" s="631"/>
      <c r="AJ217" s="631"/>
      <c r="AK217" s="631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</row>
    <row r="218" spans="1:69" s="581" customFormat="1" ht="17.100000000000001" customHeight="1">
      <c r="A218" s="558"/>
      <c r="B218" s="558"/>
      <c r="C218" s="1548"/>
      <c r="D218" s="1579"/>
      <c r="E218" s="95" t="s">
        <v>118</v>
      </c>
      <c r="F218" s="90"/>
      <c r="G218" s="745"/>
      <c r="H218" s="745"/>
      <c r="I218" s="741"/>
      <c r="J218" s="745"/>
      <c r="K218" s="745"/>
      <c r="L218" s="741"/>
      <c r="M218" s="745"/>
      <c r="N218" s="745"/>
      <c r="O218" s="741"/>
      <c r="P218" s="745"/>
      <c r="Q218" s="745"/>
      <c r="R218" s="742"/>
      <c r="S218" s="745"/>
      <c r="T218" s="745"/>
      <c r="U218" s="745"/>
      <c r="V218" s="742"/>
      <c r="W218" s="745"/>
      <c r="X218" s="745"/>
      <c r="Y218" s="741"/>
      <c r="Z218" s="745"/>
      <c r="AA218" s="745"/>
      <c r="AB218" s="741"/>
      <c r="AC218" s="745"/>
      <c r="AD218" s="745"/>
      <c r="AE218" s="741"/>
      <c r="AF218" s="745"/>
      <c r="AG218" s="745"/>
      <c r="AH218" s="90"/>
      <c r="AI218" s="631"/>
      <c r="AJ218" s="631"/>
      <c r="AK218" s="631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</row>
    <row r="219" spans="1:69" s="581" customFormat="1" ht="17.100000000000001" customHeight="1">
      <c r="A219" s="558"/>
      <c r="B219" s="558"/>
      <c r="C219" s="92"/>
      <c r="D219" s="92"/>
      <c r="E219" s="537"/>
      <c r="F219" s="90"/>
      <c r="G219" s="742"/>
      <c r="H219" s="742"/>
      <c r="I219" s="741"/>
      <c r="J219" s="742"/>
      <c r="K219" s="742"/>
      <c r="L219" s="741"/>
      <c r="M219" s="742"/>
      <c r="N219" s="742"/>
      <c r="O219" s="741"/>
      <c r="P219" s="742"/>
      <c r="Q219" s="742"/>
      <c r="R219" s="742"/>
      <c r="S219" s="742"/>
      <c r="T219" s="742"/>
      <c r="U219" s="742"/>
      <c r="V219" s="742"/>
      <c r="W219" s="742"/>
      <c r="X219" s="742"/>
      <c r="Y219" s="741"/>
      <c r="Z219" s="742"/>
      <c r="AA219" s="742"/>
      <c r="AB219" s="741"/>
      <c r="AC219" s="742"/>
      <c r="AD219" s="742"/>
      <c r="AE219" s="741"/>
      <c r="AF219" s="742"/>
      <c r="AG219" s="742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</row>
    <row r="220" spans="1:69" s="581" customFormat="1" ht="17.100000000000001" customHeight="1">
      <c r="A220" s="558"/>
      <c r="B220" s="558"/>
      <c r="C220" s="92"/>
      <c r="D220" s="92"/>
      <c r="E220" s="537"/>
      <c r="F220" s="90"/>
      <c r="G220" s="1584" t="s">
        <v>509</v>
      </c>
      <c r="H220" s="1584"/>
      <c r="I220" s="741"/>
      <c r="J220" s="1584" t="s">
        <v>510</v>
      </c>
      <c r="K220" s="1584"/>
      <c r="L220" s="741"/>
      <c r="M220" s="1584" t="s">
        <v>511</v>
      </c>
      <c r="N220" s="1584"/>
      <c r="O220" s="741"/>
      <c r="P220" s="1584" t="s">
        <v>512</v>
      </c>
      <c r="Q220" s="1584"/>
      <c r="R220" s="742"/>
      <c r="S220" s="1584" t="s">
        <v>504</v>
      </c>
      <c r="T220" s="1584"/>
      <c r="U220" s="1584"/>
      <c r="V220" s="739"/>
      <c r="W220" s="1584" t="s">
        <v>509</v>
      </c>
      <c r="X220" s="1584"/>
      <c r="Y220" s="741"/>
      <c r="Z220" s="1584" t="s">
        <v>510</v>
      </c>
      <c r="AA220" s="1584"/>
      <c r="AB220" s="741"/>
      <c r="AC220" s="1584" t="s">
        <v>511</v>
      </c>
      <c r="AD220" s="1584"/>
      <c r="AE220" s="741"/>
      <c r="AF220" s="1584" t="s">
        <v>512</v>
      </c>
      <c r="AG220" s="1584"/>
      <c r="AH220" s="599"/>
      <c r="AI220" s="1585" t="s">
        <v>508</v>
      </c>
      <c r="AJ220" s="1585"/>
      <c r="AK220" s="1585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</row>
    <row r="221" spans="1:69" s="581" customFormat="1" ht="17.100000000000001" customHeight="1">
      <c r="A221" s="558"/>
      <c r="B221" s="558"/>
      <c r="C221" s="1550" t="s">
        <v>519</v>
      </c>
      <c r="D221" s="1551"/>
      <c r="E221" s="1552"/>
      <c r="F221" s="212"/>
      <c r="G221" s="740" t="s">
        <v>520</v>
      </c>
      <c r="H221" s="740" t="s">
        <v>520</v>
      </c>
      <c r="I221" s="749"/>
      <c r="J221" s="740" t="s">
        <v>520</v>
      </c>
      <c r="K221" s="740" t="s">
        <v>520</v>
      </c>
      <c r="L221" s="749"/>
      <c r="M221" s="740" t="s">
        <v>520</v>
      </c>
      <c r="N221" s="740" t="s">
        <v>520</v>
      </c>
      <c r="O221" s="749"/>
      <c r="P221" s="740" t="s">
        <v>520</v>
      </c>
      <c r="Q221" s="740" t="s">
        <v>520</v>
      </c>
      <c r="R221" s="749"/>
      <c r="S221" s="743" t="s">
        <v>520</v>
      </c>
      <c r="T221" s="743" t="s">
        <v>520</v>
      </c>
      <c r="U221" s="743" t="s">
        <v>521</v>
      </c>
      <c r="V221" s="742"/>
      <c r="W221" s="740" t="s">
        <v>520</v>
      </c>
      <c r="X221" s="740" t="s">
        <v>520</v>
      </c>
      <c r="Y221" s="749"/>
      <c r="Z221" s="740" t="s">
        <v>520</v>
      </c>
      <c r="AA221" s="740" t="s">
        <v>520</v>
      </c>
      <c r="AB221" s="749"/>
      <c r="AC221" s="740" t="s">
        <v>520</v>
      </c>
      <c r="AD221" s="740" t="s">
        <v>520</v>
      </c>
      <c r="AE221" s="749"/>
      <c r="AF221" s="740" t="s">
        <v>520</v>
      </c>
      <c r="AG221" s="740" t="s">
        <v>520</v>
      </c>
      <c r="AH221" s="89"/>
      <c r="AI221" s="630" t="s">
        <v>520</v>
      </c>
      <c r="AJ221" s="630" t="s">
        <v>520</v>
      </c>
      <c r="AK221" s="630" t="s">
        <v>521</v>
      </c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2"/>
      <c r="BN221" s="212"/>
      <c r="BO221" s="212"/>
      <c r="BP221" s="212"/>
      <c r="BQ221" s="212"/>
    </row>
    <row r="222" spans="1:69" s="581" customFormat="1" ht="17.100000000000001" customHeight="1">
      <c r="A222" s="558"/>
      <c r="B222" s="558"/>
      <c r="C222" s="1553"/>
      <c r="D222" s="1554"/>
      <c r="E222" s="1555"/>
      <c r="F222" s="213"/>
      <c r="G222" s="744" t="s">
        <v>522</v>
      </c>
      <c r="H222" s="744" t="s">
        <v>523</v>
      </c>
      <c r="I222" s="749"/>
      <c r="J222" s="744" t="s">
        <v>522</v>
      </c>
      <c r="K222" s="744" t="s">
        <v>523</v>
      </c>
      <c r="L222" s="749"/>
      <c r="M222" s="744" t="s">
        <v>522</v>
      </c>
      <c r="N222" s="744" t="s">
        <v>523</v>
      </c>
      <c r="O222" s="749"/>
      <c r="P222" s="744" t="s">
        <v>522</v>
      </c>
      <c r="Q222" s="744" t="s">
        <v>523</v>
      </c>
      <c r="R222" s="756"/>
      <c r="S222" s="744" t="s">
        <v>522</v>
      </c>
      <c r="T222" s="744" t="s">
        <v>523</v>
      </c>
      <c r="U222" s="744" t="s">
        <v>524</v>
      </c>
      <c r="V222" s="742"/>
      <c r="W222" s="744" t="s">
        <v>522</v>
      </c>
      <c r="X222" s="744" t="s">
        <v>523</v>
      </c>
      <c r="Y222" s="749"/>
      <c r="Z222" s="744" t="s">
        <v>522</v>
      </c>
      <c r="AA222" s="744" t="s">
        <v>523</v>
      </c>
      <c r="AB222" s="749"/>
      <c r="AC222" s="744" t="s">
        <v>522</v>
      </c>
      <c r="AD222" s="744" t="s">
        <v>523</v>
      </c>
      <c r="AE222" s="749"/>
      <c r="AF222" s="744" t="s">
        <v>522</v>
      </c>
      <c r="AG222" s="744" t="s">
        <v>523</v>
      </c>
      <c r="AH222" s="89"/>
      <c r="AI222" s="600" t="s">
        <v>522</v>
      </c>
      <c r="AJ222" s="600" t="s">
        <v>523</v>
      </c>
      <c r="AK222" s="600" t="s">
        <v>524</v>
      </c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  <c r="BI222" s="212"/>
      <c r="BJ222" s="212"/>
      <c r="BK222" s="212"/>
      <c r="BL222" s="212"/>
      <c r="BM222" s="212"/>
      <c r="BN222" s="212"/>
      <c r="BO222" s="212"/>
      <c r="BP222" s="212"/>
      <c r="BQ222" s="212"/>
    </row>
    <row r="223" spans="1:69" s="581" customFormat="1" ht="17.100000000000001" customHeight="1">
      <c r="A223" s="558"/>
      <c r="B223" s="558"/>
      <c r="C223" s="621" t="s">
        <v>88</v>
      </c>
      <c r="D223" s="619"/>
      <c r="E223" s="620"/>
      <c r="F223" s="602"/>
      <c r="G223" s="758"/>
      <c r="H223" s="750"/>
      <c r="I223" s="750"/>
      <c r="J223" s="758"/>
      <c r="K223" s="750"/>
      <c r="L223" s="750"/>
      <c r="M223" s="758"/>
      <c r="N223" s="750"/>
      <c r="O223" s="750"/>
      <c r="P223" s="758"/>
      <c r="Q223" s="750"/>
      <c r="R223" s="750"/>
      <c r="S223" s="758"/>
      <c r="T223" s="750"/>
      <c r="U223" s="750"/>
      <c r="V223" s="750"/>
      <c r="W223" s="758"/>
      <c r="X223" s="750"/>
      <c r="Y223" s="750"/>
      <c r="Z223" s="758"/>
      <c r="AA223" s="750"/>
      <c r="AB223" s="750"/>
      <c r="AC223" s="758"/>
      <c r="AD223" s="750"/>
      <c r="AE223" s="750"/>
      <c r="AF223" s="758"/>
      <c r="AG223" s="750"/>
      <c r="AH223" s="602"/>
      <c r="AI223" s="603"/>
      <c r="AJ223" s="602"/>
      <c r="AK223" s="602"/>
      <c r="AL223" s="602"/>
      <c r="AM223" s="602"/>
      <c r="AN223" s="602"/>
      <c r="AO223" s="602"/>
      <c r="AP223" s="602"/>
      <c r="AQ223" s="602"/>
      <c r="AR223" s="602"/>
      <c r="AS223" s="602"/>
      <c r="AT223" s="602"/>
      <c r="AU223" s="602"/>
      <c r="AV223" s="602"/>
      <c r="AW223" s="602"/>
      <c r="AX223" s="602"/>
      <c r="AY223" s="602"/>
      <c r="AZ223" s="602"/>
      <c r="BA223" s="602"/>
      <c r="BB223" s="602"/>
      <c r="BC223" s="602"/>
      <c r="BD223" s="602"/>
      <c r="BE223" s="602"/>
      <c r="BF223" s="602"/>
      <c r="BG223" s="602"/>
      <c r="BH223" s="602"/>
      <c r="BI223" s="602"/>
      <c r="BJ223" s="602"/>
      <c r="BK223" s="602"/>
      <c r="BL223" s="602"/>
      <c r="BM223" s="602"/>
      <c r="BN223" s="602"/>
      <c r="BO223" s="602"/>
      <c r="BP223" s="602"/>
      <c r="BQ223" s="602"/>
    </row>
    <row r="224" spans="1:69" s="581" customFormat="1" ht="17.100000000000001" customHeight="1">
      <c r="A224" s="558"/>
      <c r="B224" s="558"/>
      <c r="C224" s="1580"/>
      <c r="D224" s="1581"/>
      <c r="E224" s="94" t="s">
        <v>137</v>
      </c>
      <c r="F224" s="90"/>
      <c r="G224" s="745"/>
      <c r="H224" s="745"/>
      <c r="I224" s="741"/>
      <c r="J224" s="745"/>
      <c r="K224" s="745"/>
      <c r="L224" s="741"/>
      <c r="M224" s="745"/>
      <c r="N224" s="745"/>
      <c r="O224" s="741"/>
      <c r="P224" s="745"/>
      <c r="Q224" s="745"/>
      <c r="R224" s="742"/>
      <c r="S224" s="745"/>
      <c r="T224" s="745"/>
      <c r="U224" s="745"/>
      <c r="V224" s="742"/>
      <c r="W224" s="745"/>
      <c r="X224" s="745"/>
      <c r="Y224" s="741"/>
      <c r="Z224" s="745"/>
      <c r="AA224" s="745"/>
      <c r="AB224" s="741"/>
      <c r="AC224" s="745"/>
      <c r="AD224" s="745"/>
      <c r="AE224" s="741"/>
      <c r="AF224" s="745"/>
      <c r="AG224" s="745"/>
      <c r="AH224" s="90"/>
      <c r="AI224" s="631"/>
      <c r="AJ224" s="631"/>
      <c r="AK224" s="631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</row>
    <row r="225" spans="1:77" s="581" customFormat="1" ht="17.100000000000001" customHeight="1">
      <c r="A225" s="558"/>
      <c r="B225" s="558"/>
      <c r="C225" s="618" t="s">
        <v>292</v>
      </c>
      <c r="D225" s="619"/>
      <c r="E225" s="620"/>
      <c r="F225" s="541"/>
      <c r="G225" s="753"/>
      <c r="H225" s="753"/>
      <c r="I225" s="753"/>
      <c r="J225" s="753"/>
      <c r="K225" s="753"/>
      <c r="L225" s="753"/>
      <c r="M225" s="753"/>
      <c r="N225" s="753"/>
      <c r="O225" s="753"/>
      <c r="P225" s="753"/>
      <c r="Q225" s="753"/>
      <c r="R225" s="753"/>
      <c r="S225" s="753"/>
      <c r="T225" s="753"/>
      <c r="U225" s="753"/>
      <c r="V225" s="753"/>
      <c r="W225" s="753"/>
      <c r="X225" s="753"/>
      <c r="Y225" s="753"/>
      <c r="Z225" s="753"/>
      <c r="AA225" s="753"/>
      <c r="AB225" s="753"/>
      <c r="AC225" s="753"/>
      <c r="AD225" s="753"/>
      <c r="AE225" s="753"/>
      <c r="AF225" s="753"/>
      <c r="AG225" s="753"/>
      <c r="AH225" s="541"/>
      <c r="AI225" s="541"/>
      <c r="AJ225" s="541"/>
      <c r="AK225" s="541"/>
      <c r="AL225" s="541"/>
      <c r="AM225" s="541"/>
      <c r="AN225" s="541"/>
      <c r="AO225" s="541"/>
      <c r="AP225" s="541"/>
      <c r="AQ225" s="541"/>
      <c r="AR225" s="541"/>
      <c r="AS225" s="541"/>
      <c r="AT225" s="541"/>
      <c r="AU225" s="541"/>
      <c r="AV225" s="541"/>
      <c r="AW225" s="541"/>
      <c r="AX225" s="541"/>
      <c r="AY225" s="541"/>
      <c r="AZ225" s="541"/>
      <c r="BA225" s="541"/>
      <c r="BB225" s="541"/>
      <c r="BC225" s="541"/>
      <c r="BD225" s="541"/>
      <c r="BE225" s="541"/>
      <c r="BF225" s="541"/>
      <c r="BG225" s="541"/>
      <c r="BH225" s="541"/>
      <c r="BI225" s="541"/>
      <c r="BJ225" s="541"/>
      <c r="BK225" s="541"/>
      <c r="BL225" s="541"/>
      <c r="BM225" s="541"/>
      <c r="BN225" s="541"/>
      <c r="BO225" s="541"/>
      <c r="BP225" s="541"/>
      <c r="BQ225" s="541"/>
    </row>
    <row r="226" spans="1:77" s="581" customFormat="1" ht="17.100000000000001" customHeight="1">
      <c r="A226" s="558"/>
      <c r="B226" s="558"/>
      <c r="C226" s="628" t="s">
        <v>156</v>
      </c>
      <c r="D226" s="540"/>
      <c r="E226" s="620"/>
      <c r="F226" s="541"/>
      <c r="G226" s="753"/>
      <c r="H226" s="753"/>
      <c r="I226" s="753"/>
      <c r="J226" s="753"/>
      <c r="K226" s="753"/>
      <c r="L226" s="753"/>
      <c r="M226" s="753"/>
      <c r="N226" s="753"/>
      <c r="O226" s="753"/>
      <c r="P226" s="753"/>
      <c r="Q226" s="753"/>
      <c r="R226" s="753"/>
      <c r="S226" s="753"/>
      <c r="T226" s="753"/>
      <c r="U226" s="753"/>
      <c r="V226" s="753"/>
      <c r="W226" s="753"/>
      <c r="X226" s="753"/>
      <c r="Y226" s="753"/>
      <c r="Z226" s="753"/>
      <c r="AA226" s="753"/>
      <c r="AB226" s="753"/>
      <c r="AC226" s="753"/>
      <c r="AD226" s="753"/>
      <c r="AE226" s="753"/>
      <c r="AF226" s="753"/>
      <c r="AG226" s="753"/>
      <c r="AH226" s="541"/>
      <c r="AI226" s="541"/>
      <c r="AJ226" s="541"/>
      <c r="AK226" s="541"/>
      <c r="AL226" s="541"/>
      <c r="AM226" s="541"/>
      <c r="AN226" s="541"/>
      <c r="AO226" s="541"/>
      <c r="AP226" s="541"/>
      <c r="AQ226" s="541"/>
      <c r="AR226" s="541"/>
      <c r="AS226" s="541"/>
      <c r="AT226" s="541"/>
      <c r="AU226" s="541"/>
      <c r="AV226" s="541"/>
      <c r="AW226" s="541"/>
      <c r="AX226" s="541"/>
      <c r="AY226" s="541"/>
      <c r="AZ226" s="541"/>
      <c r="BA226" s="541"/>
      <c r="BB226" s="541"/>
      <c r="BC226" s="541"/>
      <c r="BD226" s="541"/>
      <c r="BE226" s="541"/>
      <c r="BF226" s="541"/>
      <c r="BG226" s="541"/>
      <c r="BH226" s="541"/>
      <c r="BI226" s="541"/>
      <c r="BJ226" s="541"/>
      <c r="BK226" s="541"/>
      <c r="BL226" s="541"/>
      <c r="BM226" s="541"/>
      <c r="BN226" s="541"/>
      <c r="BO226" s="541"/>
      <c r="BP226" s="541"/>
      <c r="BQ226" s="541"/>
    </row>
    <row r="227" spans="1:77" s="581" customFormat="1" ht="17.100000000000001" customHeight="1">
      <c r="A227" s="558"/>
      <c r="B227" s="558"/>
      <c r="C227" s="1582" t="s">
        <v>159</v>
      </c>
      <c r="D227" s="542"/>
      <c r="E227" s="629" t="s">
        <v>129</v>
      </c>
      <c r="F227" s="541"/>
      <c r="G227" s="745"/>
      <c r="H227" s="745"/>
      <c r="I227" s="753"/>
      <c r="J227" s="745"/>
      <c r="K227" s="745"/>
      <c r="L227" s="753"/>
      <c r="M227" s="745"/>
      <c r="N227" s="745"/>
      <c r="O227" s="753"/>
      <c r="P227" s="745"/>
      <c r="Q227" s="745"/>
      <c r="R227" s="753"/>
      <c r="S227" s="745"/>
      <c r="T227" s="745"/>
      <c r="U227" s="745"/>
      <c r="V227" s="753"/>
      <c r="W227" s="745"/>
      <c r="X227" s="745"/>
      <c r="Y227" s="753"/>
      <c r="Z227" s="745"/>
      <c r="AA227" s="745"/>
      <c r="AB227" s="753"/>
      <c r="AC227" s="745"/>
      <c r="AD227" s="745"/>
      <c r="AE227" s="753"/>
      <c r="AF227" s="745"/>
      <c r="AG227" s="745"/>
      <c r="AH227" s="541"/>
      <c r="AI227" s="631"/>
      <c r="AJ227" s="631"/>
      <c r="AK227" s="631"/>
      <c r="AL227" s="541"/>
      <c r="AM227" s="541"/>
      <c r="AN227" s="541"/>
      <c r="AO227" s="541"/>
      <c r="AP227" s="541"/>
      <c r="AQ227" s="541"/>
      <c r="AR227" s="541"/>
      <c r="AS227" s="541"/>
      <c r="AT227" s="541"/>
      <c r="AU227" s="541"/>
      <c r="AV227" s="541"/>
      <c r="AW227" s="541"/>
      <c r="AX227" s="541"/>
      <c r="AY227" s="541"/>
      <c r="AZ227" s="541"/>
      <c r="BA227" s="541"/>
      <c r="BB227" s="541"/>
      <c r="BC227" s="541"/>
      <c r="BD227" s="541"/>
      <c r="BE227" s="541"/>
      <c r="BF227" s="541"/>
      <c r="BG227" s="541"/>
      <c r="BH227" s="541"/>
      <c r="BI227" s="541"/>
      <c r="BJ227" s="541"/>
      <c r="BK227" s="541"/>
      <c r="BL227" s="541"/>
      <c r="BM227" s="541"/>
      <c r="BN227" s="541"/>
      <c r="BO227" s="541"/>
      <c r="BP227" s="541"/>
      <c r="BQ227" s="541"/>
    </row>
    <row r="228" spans="1:77" s="581" customFormat="1" ht="17.100000000000001" customHeight="1">
      <c r="A228" s="558"/>
      <c r="B228" s="558"/>
      <c r="C228" s="1583"/>
      <c r="D228" s="543"/>
      <c r="E228" s="629" t="s">
        <v>118</v>
      </c>
      <c r="F228" s="541"/>
      <c r="G228" s="745"/>
      <c r="H228" s="745"/>
      <c r="I228" s="753"/>
      <c r="J228" s="745"/>
      <c r="K228" s="745"/>
      <c r="L228" s="753"/>
      <c r="M228" s="745"/>
      <c r="N228" s="745"/>
      <c r="O228" s="753"/>
      <c r="P228" s="745"/>
      <c r="Q228" s="745"/>
      <c r="R228" s="753"/>
      <c r="S228" s="745"/>
      <c r="T228" s="745"/>
      <c r="U228" s="745"/>
      <c r="V228" s="753"/>
      <c r="W228" s="745"/>
      <c r="X228" s="745"/>
      <c r="Y228" s="753"/>
      <c r="Z228" s="745"/>
      <c r="AA228" s="745"/>
      <c r="AB228" s="753"/>
      <c r="AC228" s="745"/>
      <c r="AD228" s="745"/>
      <c r="AE228" s="753"/>
      <c r="AF228" s="745"/>
      <c r="AG228" s="745"/>
      <c r="AH228" s="541"/>
      <c r="AI228" s="631"/>
      <c r="AJ228" s="631"/>
      <c r="AK228" s="631"/>
      <c r="AL228" s="541"/>
      <c r="AM228" s="541"/>
      <c r="AN228" s="541"/>
      <c r="AO228" s="541"/>
      <c r="AP228" s="541"/>
      <c r="AQ228" s="541"/>
      <c r="AR228" s="541"/>
      <c r="AS228" s="541"/>
      <c r="AT228" s="541"/>
      <c r="AU228" s="541"/>
      <c r="AV228" s="541"/>
      <c r="AW228" s="541"/>
      <c r="AX228" s="541"/>
      <c r="AY228" s="541"/>
      <c r="AZ228" s="541"/>
      <c r="BA228" s="541"/>
      <c r="BB228" s="541"/>
      <c r="BC228" s="541"/>
      <c r="BD228" s="541"/>
      <c r="BE228" s="541"/>
      <c r="BF228" s="541"/>
      <c r="BG228" s="541"/>
      <c r="BH228" s="541"/>
      <c r="BI228" s="541"/>
      <c r="BJ228" s="541"/>
      <c r="BK228" s="541"/>
      <c r="BL228" s="541"/>
      <c r="BM228" s="541"/>
      <c r="BN228" s="541"/>
      <c r="BO228" s="541"/>
      <c r="BP228" s="541"/>
      <c r="BQ228" s="541"/>
    </row>
    <row r="229" spans="1:77" s="581" customFormat="1" ht="17.100000000000001" customHeight="1">
      <c r="A229" s="558"/>
      <c r="B229" s="558"/>
      <c r="C229" s="1546" t="s">
        <v>143</v>
      </c>
      <c r="D229" s="1577"/>
      <c r="E229" s="95" t="s">
        <v>116</v>
      </c>
      <c r="F229" s="90"/>
      <c r="G229" s="745"/>
      <c r="H229" s="745"/>
      <c r="I229" s="741"/>
      <c r="J229" s="745"/>
      <c r="K229" s="745"/>
      <c r="L229" s="741"/>
      <c r="M229" s="745"/>
      <c r="N229" s="745"/>
      <c r="O229" s="741"/>
      <c r="P229" s="745"/>
      <c r="Q229" s="745"/>
      <c r="R229" s="742"/>
      <c r="S229" s="745"/>
      <c r="T229" s="745"/>
      <c r="U229" s="745"/>
      <c r="V229" s="742"/>
      <c r="W229" s="745"/>
      <c r="X229" s="745"/>
      <c r="Y229" s="741"/>
      <c r="Z229" s="745"/>
      <c r="AA229" s="745"/>
      <c r="AB229" s="741"/>
      <c r="AC229" s="745"/>
      <c r="AD229" s="745"/>
      <c r="AE229" s="741"/>
      <c r="AF229" s="745"/>
      <c r="AG229" s="745"/>
      <c r="AH229" s="90"/>
      <c r="AI229" s="631"/>
      <c r="AJ229" s="631"/>
      <c r="AK229" s="631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</row>
    <row r="230" spans="1:77" s="581" customFormat="1" ht="17.100000000000001" customHeight="1">
      <c r="A230" s="558"/>
      <c r="B230" s="558"/>
      <c r="C230" s="1547"/>
      <c r="D230" s="1578"/>
      <c r="E230" s="95" t="s">
        <v>117</v>
      </c>
      <c r="F230" s="90"/>
      <c r="G230" s="745"/>
      <c r="H230" s="745"/>
      <c r="I230" s="741"/>
      <c r="J230" s="745"/>
      <c r="K230" s="745"/>
      <c r="L230" s="741"/>
      <c r="M230" s="745"/>
      <c r="N230" s="745"/>
      <c r="O230" s="741"/>
      <c r="P230" s="745"/>
      <c r="Q230" s="745"/>
      <c r="R230" s="742"/>
      <c r="S230" s="745"/>
      <c r="T230" s="745"/>
      <c r="U230" s="745"/>
      <c r="V230" s="742"/>
      <c r="W230" s="745"/>
      <c r="X230" s="745"/>
      <c r="Y230" s="741"/>
      <c r="Z230" s="745"/>
      <c r="AA230" s="745"/>
      <c r="AB230" s="741"/>
      <c r="AC230" s="745"/>
      <c r="AD230" s="745"/>
      <c r="AE230" s="741"/>
      <c r="AF230" s="745"/>
      <c r="AG230" s="745"/>
      <c r="AH230" s="90"/>
      <c r="AI230" s="631"/>
      <c r="AJ230" s="631"/>
      <c r="AK230" s="631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</row>
    <row r="231" spans="1:77" s="581" customFormat="1" ht="17.100000000000001" customHeight="1">
      <c r="A231" s="558"/>
      <c r="B231" s="558"/>
      <c r="C231" s="1548"/>
      <c r="D231" s="1579"/>
      <c r="E231" s="95" t="s">
        <v>118</v>
      </c>
      <c r="F231" s="90"/>
      <c r="G231" s="745"/>
      <c r="H231" s="745"/>
      <c r="I231" s="741"/>
      <c r="J231" s="745"/>
      <c r="K231" s="745"/>
      <c r="L231" s="741"/>
      <c r="M231" s="745"/>
      <c r="N231" s="745"/>
      <c r="O231" s="741"/>
      <c r="P231" s="745"/>
      <c r="Q231" s="745"/>
      <c r="R231" s="742"/>
      <c r="S231" s="745"/>
      <c r="T231" s="745"/>
      <c r="U231" s="745"/>
      <c r="V231" s="742"/>
      <c r="W231" s="745"/>
      <c r="X231" s="745"/>
      <c r="Y231" s="741"/>
      <c r="Z231" s="745"/>
      <c r="AA231" s="745"/>
      <c r="AB231" s="741"/>
      <c r="AC231" s="745"/>
      <c r="AD231" s="745"/>
      <c r="AE231" s="741"/>
      <c r="AF231" s="745"/>
      <c r="AG231" s="745"/>
      <c r="AH231" s="90"/>
      <c r="AI231" s="631"/>
      <c r="AJ231" s="631"/>
      <c r="AK231" s="631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</row>
    <row r="232" spans="1:77" s="581" customFormat="1" ht="17.100000000000001" customHeight="1">
      <c r="A232" s="558"/>
      <c r="B232" s="558"/>
      <c r="G232" s="747"/>
      <c r="H232" s="747"/>
      <c r="I232" s="747"/>
      <c r="J232" s="747"/>
      <c r="K232" s="747"/>
      <c r="L232" s="747"/>
      <c r="M232" s="747"/>
      <c r="N232" s="747"/>
      <c r="O232" s="747"/>
      <c r="P232" s="747"/>
      <c r="Q232" s="747"/>
      <c r="R232" s="747"/>
      <c r="S232" s="747"/>
      <c r="T232" s="747"/>
      <c r="U232" s="747"/>
      <c r="V232" s="747"/>
      <c r="W232" s="747"/>
      <c r="X232" s="747"/>
      <c r="Y232" s="747"/>
      <c r="Z232" s="747"/>
      <c r="AA232" s="747"/>
      <c r="AB232" s="747"/>
      <c r="AC232" s="747"/>
      <c r="AD232" s="747"/>
      <c r="AE232" s="747"/>
      <c r="AF232" s="747"/>
      <c r="AG232" s="747"/>
    </row>
    <row r="233" spans="1:77" s="581" customFormat="1" ht="17.100000000000001" customHeight="1">
      <c r="A233" s="558"/>
      <c r="B233" s="558"/>
      <c r="G233" s="747"/>
      <c r="H233" s="747"/>
      <c r="I233" s="747"/>
      <c r="J233" s="747"/>
      <c r="K233" s="747"/>
      <c r="L233" s="747"/>
      <c r="M233" s="747"/>
      <c r="N233" s="747"/>
      <c r="O233" s="747"/>
      <c r="P233" s="747"/>
      <c r="Q233" s="747"/>
      <c r="R233" s="747"/>
      <c r="S233" s="747"/>
      <c r="T233" s="747"/>
      <c r="U233" s="747"/>
      <c r="V233" s="747"/>
      <c r="W233" s="747"/>
      <c r="X233" s="747"/>
      <c r="Y233" s="747"/>
      <c r="Z233" s="747"/>
      <c r="AA233" s="747"/>
      <c r="AB233" s="747"/>
      <c r="AC233" s="747"/>
      <c r="AD233" s="747"/>
      <c r="AE233" s="747"/>
      <c r="AF233" s="747"/>
      <c r="AG233" s="747"/>
    </row>
    <row r="234" spans="1:77" s="581" customFormat="1" ht="19.5" customHeight="1">
      <c r="A234" s="558"/>
      <c r="B234" s="558"/>
      <c r="G234" s="747"/>
      <c r="H234" s="747"/>
      <c r="I234" s="747"/>
      <c r="J234" s="747"/>
      <c r="K234" s="747"/>
      <c r="L234" s="747"/>
      <c r="M234" s="747"/>
      <c r="N234" s="747"/>
      <c r="O234" s="747"/>
      <c r="P234" s="747"/>
      <c r="Q234" s="747"/>
      <c r="R234" s="747"/>
      <c r="S234" s="747"/>
      <c r="T234" s="747"/>
      <c r="U234" s="747"/>
      <c r="V234" s="747"/>
      <c r="W234" s="747"/>
      <c r="X234" s="747"/>
      <c r="Y234" s="747"/>
      <c r="Z234" s="747"/>
      <c r="AA234" s="747"/>
      <c r="AB234" s="747"/>
      <c r="AC234" s="747"/>
      <c r="AD234" s="747"/>
      <c r="AE234" s="747"/>
      <c r="AF234" s="747"/>
      <c r="AG234" s="747"/>
      <c r="BY234" s="591"/>
    </row>
    <row r="235" spans="1:77" s="581" customFormat="1" ht="19.5" customHeight="1">
      <c r="A235" s="558"/>
      <c r="B235" s="558"/>
      <c r="G235" s="747"/>
      <c r="H235" s="747"/>
      <c r="I235" s="747"/>
      <c r="J235" s="747"/>
      <c r="K235" s="747"/>
      <c r="L235" s="747"/>
      <c r="M235" s="747"/>
      <c r="N235" s="747"/>
      <c r="O235" s="747"/>
      <c r="P235" s="747"/>
      <c r="Q235" s="747"/>
      <c r="R235" s="747"/>
      <c r="S235" s="747"/>
      <c r="T235" s="747"/>
      <c r="U235" s="747"/>
      <c r="V235" s="747"/>
      <c r="W235" s="747"/>
      <c r="X235" s="747"/>
      <c r="Y235" s="747"/>
      <c r="Z235" s="747"/>
      <c r="AA235" s="747"/>
      <c r="AB235" s="747"/>
      <c r="AC235" s="747"/>
      <c r="AD235" s="747"/>
      <c r="AE235" s="747"/>
      <c r="AF235" s="747"/>
      <c r="AG235" s="747"/>
      <c r="BY235" s="591"/>
    </row>
    <row r="236" spans="1:77" s="581" customFormat="1" ht="19.5" customHeight="1">
      <c r="A236" s="558"/>
      <c r="B236" s="558"/>
      <c r="G236" s="747"/>
      <c r="H236" s="747"/>
      <c r="I236" s="747"/>
      <c r="J236" s="747"/>
      <c r="K236" s="747"/>
      <c r="L236" s="747"/>
      <c r="M236" s="747"/>
      <c r="N236" s="747"/>
      <c r="O236" s="747"/>
      <c r="P236" s="747"/>
      <c r="Q236" s="747"/>
      <c r="R236" s="747"/>
      <c r="S236" s="747"/>
      <c r="T236" s="747"/>
      <c r="U236" s="747"/>
      <c r="V236" s="747"/>
      <c r="W236" s="747"/>
      <c r="X236" s="747"/>
      <c r="Y236" s="747"/>
      <c r="Z236" s="747"/>
      <c r="AA236" s="747"/>
      <c r="AB236" s="747"/>
      <c r="AC236" s="747"/>
      <c r="AD236" s="747"/>
      <c r="AE236" s="747"/>
      <c r="AF236" s="747"/>
      <c r="AG236" s="747"/>
      <c r="BY236" s="591"/>
    </row>
    <row r="237" spans="1:77" s="581" customFormat="1" ht="19.5" customHeight="1">
      <c r="A237" s="558"/>
      <c r="B237" s="558"/>
      <c r="G237" s="747"/>
      <c r="H237" s="747"/>
      <c r="I237" s="747"/>
      <c r="J237" s="747"/>
      <c r="K237" s="747"/>
      <c r="L237" s="747"/>
      <c r="M237" s="747"/>
      <c r="N237" s="747"/>
      <c r="O237" s="747"/>
      <c r="P237" s="747"/>
      <c r="Q237" s="747"/>
      <c r="R237" s="747"/>
      <c r="S237" s="747"/>
      <c r="T237" s="747"/>
      <c r="U237" s="747"/>
      <c r="V237" s="747"/>
      <c r="W237" s="747"/>
      <c r="X237" s="747"/>
      <c r="Y237" s="747"/>
      <c r="Z237" s="747"/>
      <c r="AA237" s="747"/>
      <c r="AB237" s="747"/>
      <c r="AC237" s="747"/>
      <c r="AD237" s="747"/>
      <c r="AE237" s="747"/>
      <c r="AF237" s="747"/>
      <c r="AG237" s="747"/>
      <c r="BY237" s="591"/>
    </row>
    <row r="238" spans="1:77" s="581" customFormat="1" ht="19.5" customHeight="1">
      <c r="A238" s="558"/>
      <c r="B238" s="558"/>
      <c r="BY238" s="591"/>
    </row>
    <row r="239" spans="1:77" s="581" customFormat="1" ht="19.5" customHeight="1">
      <c r="A239" s="558"/>
      <c r="B239" s="558"/>
      <c r="BY239" s="591"/>
    </row>
    <row r="240" spans="1:77" s="581" customFormat="1" ht="19.5" customHeight="1">
      <c r="A240" s="558"/>
      <c r="B240" s="558"/>
      <c r="BY240" s="591"/>
    </row>
    <row r="241" spans="1:77" s="581" customFormat="1" ht="19.5" customHeight="1">
      <c r="A241" s="558"/>
      <c r="B241" s="558"/>
      <c r="BY241" s="591"/>
    </row>
    <row r="242" spans="1:77" s="581" customFormat="1" ht="19.5" customHeight="1">
      <c r="A242" s="558"/>
      <c r="B242" s="558"/>
      <c r="BY242" s="591"/>
    </row>
    <row r="243" spans="1:77" s="581" customFormat="1" ht="19.5" customHeight="1">
      <c r="A243" s="558"/>
      <c r="B243" s="558"/>
      <c r="BY243" s="591"/>
    </row>
    <row r="244" spans="1:77" s="581" customFormat="1" ht="19.5" customHeight="1">
      <c r="A244" s="558"/>
      <c r="B244" s="558"/>
      <c r="BY244" s="591"/>
    </row>
    <row r="245" spans="1:77" s="581" customFormat="1" ht="19.5" customHeight="1">
      <c r="A245" s="558"/>
      <c r="B245" s="558"/>
      <c r="BY245" s="591"/>
    </row>
    <row r="246" spans="1:77" s="581" customFormat="1" ht="19.5" customHeight="1">
      <c r="A246" s="558"/>
      <c r="B246" s="558"/>
      <c r="BY246" s="591"/>
    </row>
    <row r="247" spans="1:77" s="581" customFormat="1" ht="19.5" customHeight="1">
      <c r="A247" s="558"/>
      <c r="B247" s="558"/>
      <c r="BY247" s="591"/>
    </row>
    <row r="248" spans="1:77" s="581" customFormat="1" ht="19.5" customHeight="1">
      <c r="A248" s="558"/>
      <c r="B248" s="558"/>
      <c r="BY248" s="591"/>
    </row>
    <row r="249" spans="1:77" s="581" customFormat="1" ht="19.5" customHeight="1">
      <c r="A249" s="558"/>
      <c r="B249" s="558"/>
      <c r="BY249" s="591"/>
    </row>
    <row r="250" spans="1:77" s="581" customFormat="1" ht="19.5" customHeight="1">
      <c r="A250" s="558"/>
      <c r="B250" s="558"/>
      <c r="BY250" s="591"/>
    </row>
    <row r="251" spans="1:77" s="581" customFormat="1" ht="19.5" customHeight="1">
      <c r="A251" s="558"/>
      <c r="B251" s="558"/>
      <c r="BY251" s="591"/>
    </row>
    <row r="252" spans="1:77" s="581" customFormat="1" ht="19.5" customHeight="1">
      <c r="A252" s="558"/>
      <c r="B252" s="558"/>
      <c r="BY252" s="591"/>
    </row>
    <row r="253" spans="1:77" s="581" customFormat="1" ht="19.5" customHeight="1">
      <c r="A253" s="558"/>
      <c r="B253" s="558"/>
      <c r="BY253" s="591"/>
    </row>
    <row r="254" spans="1:77" s="581" customFormat="1" ht="19.5" customHeight="1">
      <c r="A254" s="558"/>
      <c r="B254" s="558"/>
      <c r="BY254" s="591"/>
    </row>
    <row r="255" spans="1:77" s="581" customFormat="1" ht="19.5" customHeight="1">
      <c r="A255" s="558"/>
      <c r="B255" s="558"/>
      <c r="BY255" s="591"/>
    </row>
    <row r="256" spans="1:77" s="581" customFormat="1" ht="19.5" customHeight="1">
      <c r="A256" s="558"/>
      <c r="B256" s="558"/>
      <c r="BY256" s="591"/>
    </row>
    <row r="257" spans="1:77" s="581" customFormat="1" ht="19.5" customHeight="1">
      <c r="A257" s="558"/>
      <c r="B257" s="558"/>
      <c r="BY257" s="591"/>
    </row>
    <row r="258" spans="1:77" s="581" customFormat="1" ht="19.5" customHeight="1">
      <c r="A258" s="558"/>
      <c r="B258" s="558"/>
      <c r="BY258" s="591"/>
    </row>
    <row r="259" spans="1:77" s="581" customFormat="1" ht="19.5" customHeight="1">
      <c r="A259" s="558"/>
      <c r="B259" s="558"/>
      <c r="BY259" s="591"/>
    </row>
    <row r="260" spans="1:77" s="581" customFormat="1" ht="19.5" customHeight="1">
      <c r="A260" s="558"/>
      <c r="B260" s="558"/>
      <c r="BY260" s="591"/>
    </row>
    <row r="261" spans="1:77" s="581" customFormat="1" ht="19.5" customHeight="1">
      <c r="A261" s="558"/>
      <c r="B261" s="558"/>
      <c r="BY261" s="591"/>
    </row>
    <row r="262" spans="1:77" s="581" customFormat="1" ht="19.5" customHeight="1">
      <c r="A262" s="558"/>
      <c r="B262" s="558"/>
      <c r="BY262" s="591"/>
    </row>
    <row r="263" spans="1:77" s="581" customFormat="1" ht="19.5" customHeight="1">
      <c r="A263" s="558"/>
      <c r="B263" s="558"/>
      <c r="BY263" s="591"/>
    </row>
    <row r="264" spans="1:77" s="581" customFormat="1" ht="19.5" customHeight="1">
      <c r="A264" s="558"/>
      <c r="B264" s="558"/>
      <c r="BY264" s="591"/>
    </row>
    <row r="265" spans="1:77" s="581" customFormat="1" ht="19.5" customHeight="1">
      <c r="A265" s="558"/>
      <c r="B265" s="558"/>
      <c r="BY265" s="591"/>
    </row>
    <row r="266" spans="1:77" s="581" customFormat="1" ht="19.5" customHeight="1">
      <c r="A266" s="558"/>
      <c r="B266" s="558"/>
      <c r="BY266" s="591"/>
    </row>
    <row r="267" spans="1:77" s="581" customFormat="1" ht="19.5" customHeight="1">
      <c r="A267" s="558"/>
      <c r="B267" s="558"/>
      <c r="BY267" s="591"/>
    </row>
    <row r="268" spans="1:77" s="581" customFormat="1" ht="19.5" customHeight="1">
      <c r="A268" s="558"/>
      <c r="B268" s="558"/>
      <c r="BY268" s="591"/>
    </row>
    <row r="269" spans="1:77" s="581" customFormat="1" ht="19.5" customHeight="1">
      <c r="A269" s="558"/>
      <c r="B269" s="558"/>
      <c r="BY269" s="591"/>
    </row>
    <row r="270" spans="1:77" s="581" customFormat="1" ht="19.5" customHeight="1">
      <c r="A270" s="558"/>
      <c r="B270" s="558"/>
      <c r="BY270" s="591"/>
    </row>
    <row r="271" spans="1:77" s="581" customFormat="1" ht="19.5" customHeight="1">
      <c r="A271" s="558"/>
      <c r="B271" s="558"/>
      <c r="BY271" s="591"/>
    </row>
    <row r="272" spans="1:77" s="581" customFormat="1" ht="19.5" customHeight="1">
      <c r="A272" s="558"/>
      <c r="B272" s="558"/>
      <c r="BY272" s="591"/>
    </row>
    <row r="273" spans="1:77" s="581" customFormat="1" ht="19.5" customHeight="1">
      <c r="A273" s="558"/>
      <c r="B273" s="558"/>
      <c r="BY273" s="591"/>
    </row>
    <row r="274" spans="1:77" s="581" customFormat="1" ht="19.5" customHeight="1">
      <c r="A274" s="558"/>
      <c r="B274" s="558"/>
      <c r="BY274" s="591"/>
    </row>
    <row r="275" spans="1:77" s="581" customFormat="1" ht="19.5" customHeight="1">
      <c r="A275" s="558"/>
      <c r="B275" s="558"/>
      <c r="BY275" s="591"/>
    </row>
    <row r="276" spans="1:77" s="581" customFormat="1" ht="19.5" customHeight="1">
      <c r="A276" s="558"/>
      <c r="B276" s="558"/>
      <c r="BY276" s="591"/>
    </row>
    <row r="277" spans="1:77" s="581" customFormat="1" ht="19.5" customHeight="1">
      <c r="A277" s="558"/>
      <c r="B277" s="558"/>
      <c r="BY277" s="591"/>
    </row>
    <row r="278" spans="1:77" s="581" customFormat="1" ht="19.5" customHeight="1">
      <c r="A278" s="558"/>
      <c r="B278" s="558"/>
      <c r="BY278" s="591"/>
    </row>
    <row r="279" spans="1:77" s="581" customFormat="1" ht="19.5" customHeight="1">
      <c r="A279" s="558"/>
      <c r="B279" s="558"/>
      <c r="BY279" s="591"/>
    </row>
    <row r="280" spans="1:77" s="581" customFormat="1" ht="19.5" customHeight="1">
      <c r="A280" s="558"/>
      <c r="B280" s="558"/>
      <c r="BY280" s="591"/>
    </row>
    <row r="281" spans="1:77" s="581" customFormat="1" ht="19.5" customHeight="1">
      <c r="A281" s="558"/>
      <c r="B281" s="558"/>
      <c r="BY281" s="591"/>
    </row>
    <row r="282" spans="1:77" s="581" customFormat="1" ht="19.5" customHeight="1">
      <c r="A282" s="558"/>
      <c r="B282" s="558"/>
      <c r="BY282" s="591"/>
    </row>
    <row r="283" spans="1:77" s="581" customFormat="1" ht="19.5" customHeight="1">
      <c r="A283" s="558"/>
      <c r="B283" s="558"/>
      <c r="BY283" s="591"/>
    </row>
    <row r="284" spans="1:77" s="581" customFormat="1" ht="19.5" customHeight="1">
      <c r="A284" s="558"/>
      <c r="B284" s="558"/>
      <c r="BY284" s="591"/>
    </row>
    <row r="285" spans="1:77" s="581" customFormat="1" ht="19.5" customHeight="1">
      <c r="A285" s="558"/>
      <c r="B285" s="558"/>
      <c r="BY285" s="591"/>
    </row>
    <row r="286" spans="1:77" s="581" customFormat="1" ht="19.5" customHeight="1">
      <c r="A286" s="558"/>
      <c r="B286" s="558"/>
      <c r="BY286" s="591"/>
    </row>
    <row r="287" spans="1:77" s="581" customFormat="1" ht="19.5" customHeight="1">
      <c r="A287" s="558"/>
      <c r="B287" s="558"/>
      <c r="BY287" s="591"/>
    </row>
    <row r="288" spans="1:77" s="581" customFormat="1" ht="19.5" customHeight="1">
      <c r="A288" s="558"/>
      <c r="B288" s="558"/>
      <c r="BY288" s="591"/>
    </row>
    <row r="289" spans="1:77" s="581" customFormat="1" ht="19.5" customHeight="1">
      <c r="A289" s="558"/>
      <c r="B289" s="558"/>
      <c r="BY289" s="591"/>
    </row>
    <row r="290" spans="1:77" s="581" customFormat="1" ht="19.5" customHeight="1">
      <c r="A290" s="558"/>
      <c r="B290" s="558"/>
      <c r="BY290" s="591"/>
    </row>
    <row r="291" spans="1:77" s="581" customFormat="1" ht="19.5" customHeight="1">
      <c r="A291" s="558"/>
      <c r="B291" s="558"/>
      <c r="BY291" s="591"/>
    </row>
    <row r="292" spans="1:77" s="581" customFormat="1" ht="19.5" customHeight="1">
      <c r="A292" s="558"/>
      <c r="B292" s="558"/>
      <c r="BY292" s="591"/>
    </row>
    <row r="293" spans="1:77" s="581" customFormat="1" ht="19.5" customHeight="1">
      <c r="A293" s="558"/>
      <c r="B293" s="558"/>
      <c r="BY293" s="591"/>
    </row>
    <row r="294" spans="1:77" s="581" customFormat="1" ht="19.5" customHeight="1">
      <c r="A294" s="558"/>
      <c r="B294" s="558"/>
      <c r="BY294" s="591"/>
    </row>
    <row r="295" spans="1:77" s="581" customFormat="1" ht="19.5" customHeight="1">
      <c r="A295" s="558"/>
      <c r="B295" s="558"/>
      <c r="BY295" s="591"/>
    </row>
    <row r="296" spans="1:77" s="581" customFormat="1" ht="19.5" customHeight="1">
      <c r="A296" s="558"/>
      <c r="B296" s="558"/>
      <c r="BY296" s="591"/>
    </row>
    <row r="297" spans="1:77" s="581" customFormat="1" ht="19.5" customHeight="1">
      <c r="A297" s="558"/>
      <c r="B297" s="558"/>
      <c r="BY297" s="591"/>
    </row>
    <row r="298" spans="1:77" s="581" customFormat="1" ht="19.5" customHeight="1">
      <c r="A298" s="558"/>
      <c r="B298" s="558"/>
      <c r="BY298" s="591"/>
    </row>
    <row r="299" spans="1:77" s="581" customFormat="1" ht="19.5" customHeight="1">
      <c r="A299" s="558"/>
      <c r="B299" s="558"/>
      <c r="BY299" s="591"/>
    </row>
    <row r="300" spans="1:77" s="581" customFormat="1" ht="19.5" customHeight="1">
      <c r="A300" s="558"/>
      <c r="B300" s="558"/>
      <c r="BY300" s="591"/>
    </row>
    <row r="301" spans="1:77" s="581" customFormat="1" ht="19.5" customHeight="1">
      <c r="A301" s="558"/>
      <c r="B301" s="558"/>
      <c r="BY301" s="591"/>
    </row>
    <row r="302" spans="1:77" s="581" customFormat="1" ht="19.5" customHeight="1">
      <c r="A302" s="558"/>
      <c r="B302" s="558"/>
      <c r="BY302" s="591"/>
    </row>
    <row r="303" spans="1:77" s="581" customFormat="1" ht="19.5" customHeight="1">
      <c r="A303" s="558"/>
      <c r="B303" s="558"/>
      <c r="BY303" s="591"/>
    </row>
    <row r="304" spans="1:77" s="581" customFormat="1" ht="19.5" customHeight="1">
      <c r="A304" s="558"/>
      <c r="B304" s="558"/>
      <c r="BY304" s="591"/>
    </row>
    <row r="305" spans="1:77" s="581" customFormat="1" ht="19.5" customHeight="1">
      <c r="A305" s="558"/>
      <c r="B305" s="558"/>
      <c r="BY305" s="591"/>
    </row>
    <row r="306" spans="1:77" s="581" customFormat="1" ht="19.5" customHeight="1">
      <c r="A306" s="558"/>
      <c r="B306" s="558"/>
      <c r="BY306" s="591"/>
    </row>
    <row r="307" spans="1:77" s="581" customFormat="1" ht="19.5" customHeight="1">
      <c r="A307" s="558"/>
      <c r="B307" s="558"/>
      <c r="BY307" s="591"/>
    </row>
    <row r="308" spans="1:77" s="581" customFormat="1" ht="19.5" customHeight="1">
      <c r="A308" s="558"/>
      <c r="B308" s="558"/>
      <c r="BY308" s="591"/>
    </row>
    <row r="309" spans="1:77" s="581" customFormat="1" ht="19.5" customHeight="1">
      <c r="A309" s="558"/>
      <c r="B309" s="558"/>
      <c r="BY309" s="591"/>
    </row>
    <row r="310" spans="1:77" s="581" customFormat="1" ht="19.5" customHeight="1">
      <c r="A310" s="558"/>
      <c r="B310" s="558"/>
      <c r="BY310" s="591"/>
    </row>
    <row r="311" spans="1:77" s="581" customFormat="1" ht="19.5" customHeight="1">
      <c r="A311" s="558"/>
      <c r="B311" s="558"/>
      <c r="BY311" s="591"/>
    </row>
    <row r="312" spans="1:77" s="581" customFormat="1" ht="19.5" customHeight="1">
      <c r="A312" s="558"/>
      <c r="B312" s="558"/>
      <c r="BY312" s="591"/>
    </row>
    <row r="313" spans="1:77" s="581" customFormat="1" ht="19.5" customHeight="1">
      <c r="A313" s="558"/>
      <c r="B313" s="558"/>
      <c r="BY313" s="591"/>
    </row>
    <row r="314" spans="1:77" s="581" customFormat="1" ht="19.5" customHeight="1">
      <c r="A314" s="558"/>
      <c r="B314" s="558"/>
      <c r="BY314" s="591"/>
    </row>
    <row r="315" spans="1:77" s="581" customFormat="1" ht="19.5" customHeight="1">
      <c r="A315" s="558"/>
      <c r="B315" s="558"/>
      <c r="BY315" s="591"/>
    </row>
    <row r="316" spans="1:77" s="581" customFormat="1" ht="19.5" customHeight="1">
      <c r="A316" s="558"/>
      <c r="B316" s="558"/>
      <c r="BY316" s="591"/>
    </row>
    <row r="317" spans="1:77" s="581" customFormat="1" ht="19.5" customHeight="1">
      <c r="A317" s="558"/>
      <c r="B317" s="558"/>
      <c r="BY317" s="591"/>
    </row>
    <row r="318" spans="1:77" s="581" customFormat="1" ht="19.5" customHeight="1">
      <c r="A318" s="558"/>
      <c r="B318" s="558"/>
      <c r="BY318" s="591"/>
    </row>
    <row r="319" spans="1:77" s="581" customFormat="1" ht="19.5" customHeight="1">
      <c r="A319" s="558"/>
      <c r="B319" s="558"/>
      <c r="BY319" s="591"/>
    </row>
    <row r="320" spans="1:77" s="581" customFormat="1" ht="19.5" customHeight="1">
      <c r="A320" s="558"/>
      <c r="B320" s="558"/>
      <c r="BY320" s="591"/>
    </row>
    <row r="321" spans="1:77" s="581" customFormat="1" ht="19.5" customHeight="1">
      <c r="A321" s="558"/>
      <c r="B321" s="558"/>
      <c r="BY321" s="591"/>
    </row>
    <row r="322" spans="1:77" s="581" customFormat="1" ht="19.5" customHeight="1">
      <c r="A322" s="558"/>
      <c r="B322" s="558"/>
      <c r="BY322" s="591"/>
    </row>
    <row r="323" spans="1:77" s="581" customFormat="1" ht="19.5" customHeight="1">
      <c r="A323" s="558"/>
      <c r="B323" s="558"/>
      <c r="BY323" s="591"/>
    </row>
    <row r="324" spans="1:77" s="581" customFormat="1" ht="19.5" customHeight="1">
      <c r="A324" s="558"/>
      <c r="B324" s="558"/>
      <c r="BY324" s="591"/>
    </row>
    <row r="325" spans="1:77" s="581" customFormat="1" ht="19.5" customHeight="1">
      <c r="A325" s="558"/>
      <c r="B325" s="558"/>
      <c r="BY325" s="591"/>
    </row>
    <row r="326" spans="1:77" s="581" customFormat="1" ht="19.5" customHeight="1">
      <c r="A326" s="558"/>
      <c r="B326" s="558"/>
      <c r="BY326" s="591"/>
    </row>
    <row r="327" spans="1:77" s="581" customFormat="1" ht="19.5" customHeight="1">
      <c r="A327" s="558"/>
      <c r="B327" s="558"/>
      <c r="BY327" s="591"/>
    </row>
    <row r="328" spans="1:77" s="581" customFormat="1" ht="19.5" customHeight="1">
      <c r="A328" s="558"/>
      <c r="B328" s="558"/>
      <c r="BY328" s="591"/>
    </row>
    <row r="329" spans="1:77" s="581" customFormat="1" ht="19.5" customHeight="1">
      <c r="A329" s="558"/>
      <c r="B329" s="558"/>
      <c r="BY329" s="591"/>
    </row>
    <row r="330" spans="1:77" s="581" customFormat="1" ht="19.5" customHeight="1">
      <c r="A330" s="558"/>
      <c r="B330" s="558"/>
      <c r="BY330" s="591"/>
    </row>
    <row r="331" spans="1:77" s="581" customFormat="1" ht="19.5" customHeight="1">
      <c r="A331" s="558"/>
      <c r="B331" s="558"/>
      <c r="BY331" s="591"/>
    </row>
    <row r="332" spans="1:77" s="581" customFormat="1" ht="19.5" customHeight="1">
      <c r="A332" s="558"/>
      <c r="B332" s="558"/>
      <c r="BY332" s="591"/>
    </row>
    <row r="333" spans="1:77" s="581" customFormat="1" ht="19.5" customHeight="1">
      <c r="A333" s="558"/>
      <c r="B333" s="558"/>
      <c r="BY333" s="591"/>
    </row>
    <row r="334" spans="1:77" s="581" customFormat="1" ht="19.5" customHeight="1">
      <c r="A334" s="558"/>
      <c r="B334" s="558"/>
      <c r="BY334" s="591"/>
    </row>
    <row r="335" spans="1:77" s="581" customFormat="1" ht="19.5" customHeight="1">
      <c r="A335" s="558"/>
      <c r="B335" s="558"/>
      <c r="BY335" s="591"/>
    </row>
    <row r="336" spans="1:77" s="581" customFormat="1" ht="19.5" customHeight="1">
      <c r="A336" s="558"/>
      <c r="B336" s="558"/>
      <c r="BY336" s="591"/>
    </row>
    <row r="337" spans="1:77" s="581" customFormat="1" ht="19.5" customHeight="1">
      <c r="A337" s="558"/>
      <c r="B337" s="558"/>
      <c r="BY337" s="591"/>
    </row>
    <row r="338" spans="1:77" s="581" customFormat="1" ht="19.5" customHeight="1">
      <c r="A338" s="558"/>
      <c r="B338" s="558"/>
      <c r="BY338" s="591"/>
    </row>
    <row r="339" spans="1:77" s="581" customFormat="1" ht="19.5" customHeight="1">
      <c r="A339" s="558"/>
      <c r="B339" s="558"/>
      <c r="BY339" s="591"/>
    </row>
    <row r="340" spans="1:77" s="581" customFormat="1" ht="19.5" customHeight="1">
      <c r="A340" s="558"/>
      <c r="B340" s="558"/>
      <c r="BY340" s="591"/>
    </row>
    <row r="341" spans="1:77" s="581" customFormat="1" ht="19.5" customHeight="1">
      <c r="A341" s="558"/>
      <c r="B341" s="558"/>
      <c r="BY341" s="591"/>
    </row>
    <row r="342" spans="1:77" s="581" customFormat="1" ht="19.5" customHeight="1">
      <c r="A342" s="558"/>
      <c r="B342" s="558"/>
      <c r="BY342" s="591"/>
    </row>
    <row r="343" spans="1:77" s="581" customFormat="1" ht="19.5" customHeight="1">
      <c r="A343" s="558"/>
      <c r="B343" s="558"/>
      <c r="BY343" s="591"/>
    </row>
    <row r="344" spans="1:77" s="581" customFormat="1" ht="19.5" customHeight="1">
      <c r="A344" s="558"/>
      <c r="B344" s="558"/>
      <c r="BY344" s="591"/>
    </row>
    <row r="345" spans="1:77" s="581" customFormat="1" ht="19.5" customHeight="1">
      <c r="A345" s="558"/>
      <c r="B345" s="558"/>
      <c r="BY345" s="591"/>
    </row>
    <row r="346" spans="1:77" s="581" customFormat="1" ht="19.5" customHeight="1">
      <c r="A346" s="558"/>
      <c r="B346" s="558"/>
      <c r="BY346" s="591"/>
    </row>
    <row r="347" spans="1:77" s="581" customFormat="1" ht="19.5" customHeight="1">
      <c r="A347" s="558"/>
      <c r="B347" s="558"/>
      <c r="BY347" s="591"/>
    </row>
    <row r="348" spans="1:77" s="581" customFormat="1" ht="19.5" customHeight="1">
      <c r="A348" s="558"/>
      <c r="B348" s="558"/>
      <c r="BY348" s="591"/>
    </row>
    <row r="349" spans="1:77" s="581" customFormat="1" ht="19.5" customHeight="1">
      <c r="A349" s="558"/>
      <c r="B349" s="558"/>
      <c r="BY349" s="591"/>
    </row>
    <row r="350" spans="1:77" s="581" customFormat="1" ht="19.5" customHeight="1">
      <c r="A350" s="558"/>
      <c r="B350" s="558"/>
      <c r="BY350" s="591"/>
    </row>
    <row r="351" spans="1:77" s="581" customFormat="1" ht="19.5" customHeight="1">
      <c r="A351" s="558"/>
      <c r="B351" s="558"/>
      <c r="BY351" s="591"/>
    </row>
    <row r="352" spans="1:77" s="581" customFormat="1" ht="19.5" customHeight="1">
      <c r="A352" s="558"/>
      <c r="B352" s="558"/>
      <c r="BY352" s="591"/>
    </row>
    <row r="353" spans="1:77" s="581" customFormat="1" ht="19.5" customHeight="1">
      <c r="A353" s="558"/>
      <c r="B353" s="558"/>
      <c r="BY353" s="591"/>
    </row>
    <row r="354" spans="1:77" s="581" customFormat="1" ht="19.5" customHeight="1">
      <c r="A354" s="558"/>
      <c r="B354" s="558"/>
      <c r="BY354" s="591"/>
    </row>
    <row r="355" spans="1:77" s="581" customFormat="1" ht="19.5" customHeight="1">
      <c r="A355" s="558"/>
      <c r="B355" s="558"/>
      <c r="BY355" s="591"/>
    </row>
    <row r="356" spans="1:77" s="581" customFormat="1" ht="19.5" customHeight="1">
      <c r="A356" s="558"/>
      <c r="B356" s="558"/>
      <c r="BY356" s="591"/>
    </row>
    <row r="357" spans="1:77" s="581" customFormat="1" ht="19.5" customHeight="1">
      <c r="A357" s="558"/>
      <c r="B357" s="558"/>
      <c r="BY357" s="591"/>
    </row>
    <row r="358" spans="1:77" s="581" customFormat="1" ht="19.5" customHeight="1">
      <c r="A358" s="558"/>
      <c r="B358" s="558"/>
      <c r="BY358" s="591"/>
    </row>
    <row r="359" spans="1:77" s="581" customFormat="1" ht="19.5" customHeight="1">
      <c r="A359" s="558"/>
      <c r="B359" s="558"/>
      <c r="BY359" s="591"/>
    </row>
    <row r="360" spans="1:77" s="581" customFormat="1" ht="19.5" customHeight="1">
      <c r="A360" s="558"/>
      <c r="B360" s="558"/>
      <c r="BY360" s="591"/>
    </row>
    <row r="361" spans="1:77" s="581" customFormat="1" ht="19.5" customHeight="1">
      <c r="A361" s="558"/>
      <c r="B361" s="558"/>
      <c r="BY361" s="591"/>
    </row>
    <row r="362" spans="1:77" s="581" customFormat="1" ht="19.5" customHeight="1">
      <c r="A362" s="558"/>
      <c r="B362" s="558"/>
      <c r="BY362" s="591"/>
    </row>
    <row r="363" spans="1:77" s="581" customFormat="1" ht="19.5" customHeight="1">
      <c r="A363" s="558"/>
      <c r="B363" s="558"/>
      <c r="BY363" s="591"/>
    </row>
    <row r="364" spans="1:77" s="581" customFormat="1" ht="19.5" customHeight="1">
      <c r="A364" s="558"/>
      <c r="B364" s="558"/>
      <c r="BY364" s="591"/>
    </row>
    <row r="365" spans="1:77" s="581" customFormat="1" ht="19.5" customHeight="1">
      <c r="A365" s="558"/>
      <c r="B365" s="558"/>
      <c r="BY365" s="591"/>
    </row>
    <row r="366" spans="1:77" s="581" customFormat="1" ht="19.5" customHeight="1">
      <c r="A366" s="558"/>
      <c r="B366" s="558"/>
      <c r="BY366" s="591"/>
    </row>
    <row r="367" spans="1:77" s="581" customFormat="1" ht="19.5" customHeight="1">
      <c r="A367" s="558"/>
      <c r="B367" s="558"/>
      <c r="BY367" s="591"/>
    </row>
    <row r="368" spans="1:77" s="581" customFormat="1" ht="19.5" customHeight="1">
      <c r="A368" s="558"/>
      <c r="B368" s="558"/>
      <c r="BY368" s="591"/>
    </row>
    <row r="369" spans="1:77" s="581" customFormat="1" ht="19.5" customHeight="1">
      <c r="A369" s="558"/>
      <c r="B369" s="558"/>
      <c r="BY369" s="591"/>
    </row>
    <row r="370" spans="1:77" s="581" customFormat="1" ht="19.5" customHeight="1">
      <c r="A370" s="558"/>
      <c r="B370" s="558"/>
      <c r="BY370" s="591"/>
    </row>
    <row r="371" spans="1:77" s="581" customFormat="1" ht="19.5" customHeight="1">
      <c r="A371" s="558"/>
      <c r="B371" s="558"/>
      <c r="BY371" s="591"/>
    </row>
    <row r="372" spans="1:77" s="581" customFormat="1" ht="19.5" customHeight="1">
      <c r="A372" s="558"/>
      <c r="B372" s="558"/>
      <c r="BY372" s="591"/>
    </row>
    <row r="373" spans="1:77" s="581" customFormat="1" ht="19.5" customHeight="1">
      <c r="A373" s="558"/>
      <c r="B373" s="558"/>
      <c r="BY373" s="591"/>
    </row>
    <row r="374" spans="1:77" s="581" customFormat="1" ht="19.5" customHeight="1">
      <c r="A374" s="558"/>
      <c r="B374" s="558"/>
      <c r="BY374" s="591"/>
    </row>
    <row r="375" spans="1:77" s="581" customFormat="1" ht="19.5" customHeight="1">
      <c r="A375" s="558"/>
      <c r="B375" s="558"/>
      <c r="BY375" s="591"/>
    </row>
    <row r="376" spans="1:77" s="581" customFormat="1" ht="19.5" customHeight="1">
      <c r="A376" s="558"/>
      <c r="B376" s="558"/>
      <c r="BY376" s="591"/>
    </row>
    <row r="377" spans="1:77" s="581" customFormat="1" ht="19.5" customHeight="1">
      <c r="A377" s="558"/>
      <c r="B377" s="558"/>
      <c r="BY377" s="591"/>
    </row>
    <row r="378" spans="1:77" s="581" customFormat="1" ht="19.5" customHeight="1">
      <c r="A378" s="558"/>
      <c r="B378" s="558"/>
      <c r="BY378" s="591"/>
    </row>
    <row r="379" spans="1:77" s="581" customFormat="1" ht="19.5" customHeight="1">
      <c r="A379" s="558"/>
      <c r="B379" s="558"/>
      <c r="BY379" s="591"/>
    </row>
    <row r="380" spans="1:77" s="581" customFormat="1" ht="19.5" customHeight="1">
      <c r="A380" s="558"/>
      <c r="B380" s="558"/>
      <c r="BY380" s="591"/>
    </row>
    <row r="381" spans="1:77" s="581" customFormat="1" ht="19.5" customHeight="1">
      <c r="A381" s="558"/>
      <c r="B381" s="558"/>
      <c r="BY381" s="591"/>
    </row>
    <row r="382" spans="1:77" s="581" customFormat="1" ht="19.5" customHeight="1">
      <c r="A382" s="558"/>
      <c r="B382" s="558"/>
      <c r="BY382" s="591"/>
    </row>
    <row r="383" spans="1:77" s="581" customFormat="1" ht="19.5" customHeight="1">
      <c r="A383" s="558"/>
      <c r="B383" s="558"/>
      <c r="BY383" s="591"/>
    </row>
    <row r="384" spans="1:77" s="581" customFormat="1" ht="19.5" customHeight="1">
      <c r="A384" s="558"/>
      <c r="B384" s="558"/>
      <c r="BY384" s="591"/>
    </row>
    <row r="385" spans="1:77" s="581" customFormat="1" ht="19.5" customHeight="1">
      <c r="A385" s="558"/>
      <c r="B385" s="558"/>
      <c r="BY385" s="591"/>
    </row>
    <row r="386" spans="1:77" s="581" customFormat="1" ht="19.5" customHeight="1">
      <c r="A386" s="558"/>
      <c r="B386" s="558"/>
      <c r="BY386" s="591"/>
    </row>
    <row r="387" spans="1:77" s="581" customFormat="1" ht="19.5" customHeight="1">
      <c r="A387" s="558"/>
      <c r="B387" s="558"/>
      <c r="BY387" s="591"/>
    </row>
    <row r="388" spans="1:77" s="581" customFormat="1" ht="19.5" customHeight="1">
      <c r="A388" s="558"/>
      <c r="B388" s="558"/>
      <c r="BY388" s="591"/>
    </row>
    <row r="389" spans="1:77" s="581" customFormat="1" ht="19.5" customHeight="1">
      <c r="A389" s="558"/>
      <c r="B389" s="558"/>
      <c r="BY389" s="591"/>
    </row>
    <row r="390" spans="1:77" s="581" customFormat="1" ht="19.5" customHeight="1">
      <c r="A390" s="558"/>
      <c r="B390" s="558"/>
      <c r="BY390" s="591"/>
    </row>
    <row r="391" spans="1:77" s="581" customFormat="1" ht="19.5" customHeight="1">
      <c r="A391" s="558"/>
      <c r="B391" s="558"/>
      <c r="BY391" s="591"/>
    </row>
    <row r="392" spans="1:77" s="581" customFormat="1" ht="19.5" customHeight="1">
      <c r="A392" s="558"/>
      <c r="B392" s="558"/>
      <c r="BY392" s="591"/>
    </row>
    <row r="393" spans="1:77" s="581" customFormat="1" ht="19.5" customHeight="1">
      <c r="A393" s="558"/>
      <c r="B393" s="558"/>
      <c r="BY393" s="591"/>
    </row>
    <row r="394" spans="1:77" s="581" customFormat="1" ht="19.5" customHeight="1">
      <c r="A394" s="558"/>
      <c r="B394" s="558"/>
      <c r="BY394" s="591"/>
    </row>
    <row r="395" spans="1:77" s="581" customFormat="1" ht="19.5" customHeight="1">
      <c r="A395" s="558"/>
      <c r="B395" s="558"/>
      <c r="BY395" s="591"/>
    </row>
    <row r="396" spans="1:77" s="581" customFormat="1" ht="19.5" customHeight="1">
      <c r="A396" s="558"/>
      <c r="B396" s="558"/>
      <c r="BY396" s="591"/>
    </row>
    <row r="397" spans="1:77" s="581" customFormat="1" ht="19.5" customHeight="1">
      <c r="A397" s="558"/>
      <c r="B397" s="558"/>
      <c r="BY397" s="591"/>
    </row>
    <row r="398" spans="1:77" s="581" customFormat="1" ht="19.5" customHeight="1">
      <c r="A398" s="558"/>
      <c r="B398" s="558"/>
      <c r="BY398" s="591"/>
    </row>
    <row r="399" spans="1:77" s="581" customFormat="1" ht="19.5" customHeight="1">
      <c r="A399" s="558"/>
      <c r="B399" s="558"/>
      <c r="BY399" s="591"/>
    </row>
    <row r="400" spans="1:77" s="581" customFormat="1" ht="19.5" customHeight="1">
      <c r="A400" s="558"/>
      <c r="B400" s="558"/>
      <c r="BY400" s="591"/>
    </row>
    <row r="401" spans="1:77" s="581" customFormat="1" ht="19.5" customHeight="1">
      <c r="A401" s="558"/>
      <c r="B401" s="558"/>
      <c r="BY401" s="591"/>
    </row>
    <row r="402" spans="1:77" s="581" customFormat="1" ht="19.5" customHeight="1">
      <c r="A402" s="558"/>
      <c r="B402" s="558"/>
      <c r="BY402" s="591"/>
    </row>
    <row r="403" spans="1:77" s="581" customFormat="1" ht="19.5" customHeight="1">
      <c r="A403" s="558"/>
      <c r="B403" s="558"/>
      <c r="BY403" s="591"/>
    </row>
    <row r="404" spans="1:77" s="581" customFormat="1" ht="19.5" customHeight="1">
      <c r="A404" s="558"/>
      <c r="B404" s="558"/>
      <c r="BY404" s="591"/>
    </row>
    <row r="405" spans="1:77" s="581" customFormat="1" ht="19.5" customHeight="1">
      <c r="A405" s="558"/>
      <c r="B405" s="558"/>
      <c r="BY405" s="591"/>
    </row>
    <row r="406" spans="1:77" s="581" customFormat="1" ht="19.5" customHeight="1">
      <c r="A406" s="558"/>
      <c r="B406" s="558"/>
      <c r="BY406" s="591"/>
    </row>
    <row r="407" spans="1:77" s="581" customFormat="1" ht="19.5" customHeight="1">
      <c r="A407" s="558"/>
      <c r="B407" s="558"/>
      <c r="BY407" s="591"/>
    </row>
    <row r="408" spans="1:77" s="581" customFormat="1" ht="19.5" customHeight="1">
      <c r="A408" s="558"/>
      <c r="B408" s="558"/>
      <c r="BY408" s="591"/>
    </row>
    <row r="409" spans="1:77" s="581" customFormat="1" ht="19.5" customHeight="1">
      <c r="A409" s="558"/>
      <c r="B409" s="558"/>
      <c r="BY409" s="591"/>
    </row>
    <row r="410" spans="1:77" s="581" customFormat="1" ht="19.5" customHeight="1">
      <c r="A410" s="558"/>
      <c r="B410" s="558"/>
      <c r="BY410" s="591"/>
    </row>
    <row r="411" spans="1:77" s="581" customFormat="1" ht="19.5" customHeight="1">
      <c r="A411" s="558"/>
      <c r="B411" s="558"/>
      <c r="BY411" s="591"/>
    </row>
    <row r="412" spans="1:77" s="581" customFormat="1" ht="19.5" customHeight="1">
      <c r="A412" s="558"/>
      <c r="B412" s="558"/>
      <c r="BY412" s="591"/>
    </row>
    <row r="413" spans="1:77" s="581" customFormat="1" ht="19.5" customHeight="1">
      <c r="A413" s="558"/>
      <c r="B413" s="558"/>
      <c r="BY413" s="591"/>
    </row>
    <row r="414" spans="1:77" s="581" customFormat="1" ht="19.5" customHeight="1">
      <c r="A414" s="558"/>
      <c r="B414" s="558"/>
      <c r="BY414" s="591"/>
    </row>
    <row r="415" spans="1:77" s="581" customFormat="1" ht="19.5" customHeight="1">
      <c r="A415" s="558"/>
      <c r="B415" s="558"/>
      <c r="BY415" s="591"/>
    </row>
    <row r="416" spans="1:77" s="581" customFormat="1" ht="19.5" customHeight="1">
      <c r="A416" s="558"/>
      <c r="B416" s="558"/>
      <c r="BY416" s="591"/>
    </row>
    <row r="417" spans="1:77" s="581" customFormat="1" ht="19.5" customHeight="1">
      <c r="A417" s="558"/>
      <c r="B417" s="558"/>
      <c r="BY417" s="591"/>
    </row>
    <row r="418" spans="1:77" s="581" customFormat="1" ht="19.5" customHeight="1">
      <c r="A418" s="558"/>
      <c r="B418" s="558"/>
      <c r="BY418" s="591"/>
    </row>
    <row r="419" spans="1:77" s="581" customFormat="1" ht="19.5" customHeight="1">
      <c r="A419" s="558"/>
      <c r="B419" s="558"/>
      <c r="BY419" s="591"/>
    </row>
    <row r="420" spans="1:77" s="581" customFormat="1" ht="19.5" customHeight="1">
      <c r="A420" s="558"/>
      <c r="B420" s="558"/>
      <c r="BY420" s="591"/>
    </row>
    <row r="421" spans="1:77" s="581" customFormat="1" ht="19.5" customHeight="1">
      <c r="A421" s="558"/>
      <c r="B421" s="558"/>
      <c r="BY421" s="591"/>
    </row>
    <row r="422" spans="1:77" s="581" customFormat="1" ht="19.5" customHeight="1">
      <c r="A422" s="558"/>
      <c r="B422" s="558"/>
      <c r="BY422" s="591"/>
    </row>
    <row r="423" spans="1:77" s="581" customFormat="1" ht="19.5" customHeight="1">
      <c r="A423" s="558"/>
      <c r="B423" s="558"/>
      <c r="BY423" s="591"/>
    </row>
    <row r="424" spans="1:77" s="581" customFormat="1" ht="19.5" customHeight="1">
      <c r="A424" s="558"/>
      <c r="B424" s="558"/>
      <c r="BY424" s="591"/>
    </row>
    <row r="425" spans="1:77" s="581" customFormat="1" ht="19.5" customHeight="1">
      <c r="A425" s="558"/>
      <c r="B425" s="558"/>
      <c r="BY425" s="591"/>
    </row>
    <row r="426" spans="1:77" s="581" customFormat="1" ht="19.5" customHeight="1">
      <c r="A426" s="558"/>
      <c r="B426" s="558"/>
      <c r="BY426" s="591"/>
    </row>
    <row r="427" spans="1:77" s="581" customFormat="1" ht="19.5" customHeight="1">
      <c r="A427" s="558"/>
      <c r="B427" s="558"/>
      <c r="BY427" s="591"/>
    </row>
    <row r="428" spans="1:77" s="581" customFormat="1" ht="19.5" customHeight="1">
      <c r="A428" s="558"/>
      <c r="B428" s="558"/>
      <c r="BY428" s="591"/>
    </row>
    <row r="429" spans="1:77" s="581" customFormat="1" ht="19.5" customHeight="1">
      <c r="A429" s="558"/>
      <c r="B429" s="558"/>
      <c r="BY429" s="591"/>
    </row>
    <row r="430" spans="1:77" s="581" customFormat="1" ht="19.5" customHeight="1">
      <c r="A430" s="558"/>
      <c r="B430" s="558"/>
      <c r="BY430" s="591"/>
    </row>
    <row r="431" spans="1:77" s="581" customFormat="1" ht="19.5" customHeight="1">
      <c r="A431" s="558"/>
      <c r="B431" s="558"/>
      <c r="BY431" s="591"/>
    </row>
    <row r="432" spans="1:77" s="581" customFormat="1" ht="19.5" customHeight="1">
      <c r="A432" s="558"/>
      <c r="B432" s="558"/>
      <c r="BY432" s="591"/>
    </row>
    <row r="433" spans="1:77" s="581" customFormat="1" ht="19.5" customHeight="1">
      <c r="A433" s="558"/>
      <c r="B433" s="558"/>
      <c r="BY433" s="591"/>
    </row>
    <row r="434" spans="1:77" s="581" customFormat="1" ht="19.5" customHeight="1">
      <c r="A434" s="558"/>
      <c r="B434" s="558"/>
      <c r="BY434" s="591"/>
    </row>
    <row r="435" spans="1:77" s="581" customFormat="1" ht="19.5" customHeight="1">
      <c r="A435" s="558"/>
      <c r="B435" s="558"/>
      <c r="BY435" s="591"/>
    </row>
    <row r="436" spans="1:77" s="581" customFormat="1" ht="19.5" customHeight="1">
      <c r="A436" s="558"/>
      <c r="B436" s="558"/>
      <c r="BY436" s="591"/>
    </row>
    <row r="437" spans="1:77" s="581" customFormat="1" ht="19.5" customHeight="1">
      <c r="A437" s="558"/>
      <c r="B437" s="558"/>
      <c r="BY437" s="591"/>
    </row>
    <row r="438" spans="1:77" s="581" customFormat="1" ht="19.5" customHeight="1">
      <c r="A438" s="558"/>
      <c r="B438" s="558"/>
      <c r="BY438" s="591"/>
    </row>
    <row r="439" spans="1:77" s="581" customFormat="1" ht="19.5" customHeight="1">
      <c r="A439" s="558"/>
      <c r="B439" s="558"/>
      <c r="BY439" s="591"/>
    </row>
    <row r="440" spans="1:77" s="581" customFormat="1" ht="19.5" customHeight="1">
      <c r="A440" s="558"/>
      <c r="B440" s="558"/>
      <c r="BY440" s="591"/>
    </row>
    <row r="441" spans="1:77" s="581" customFormat="1" ht="19.5" customHeight="1">
      <c r="A441" s="558"/>
      <c r="B441" s="558"/>
      <c r="BY441" s="591"/>
    </row>
    <row r="442" spans="1:77" s="581" customFormat="1" ht="19.5" customHeight="1">
      <c r="A442" s="558"/>
      <c r="B442" s="558"/>
      <c r="BY442" s="591"/>
    </row>
    <row r="443" spans="1:77" s="581" customFormat="1" ht="19.5" customHeight="1">
      <c r="A443" s="558"/>
      <c r="B443" s="558"/>
      <c r="BY443" s="591"/>
    </row>
    <row r="444" spans="1:77" s="581" customFormat="1" ht="19.5" customHeight="1">
      <c r="A444" s="558"/>
      <c r="B444" s="558"/>
      <c r="BY444" s="591"/>
    </row>
    <row r="445" spans="1:77" s="581" customFormat="1" ht="19.5" customHeight="1">
      <c r="A445" s="558"/>
      <c r="B445" s="558"/>
      <c r="BY445" s="591"/>
    </row>
    <row r="446" spans="1:77" s="581" customFormat="1" ht="19.5" customHeight="1">
      <c r="A446" s="558"/>
      <c r="B446" s="558"/>
      <c r="BY446" s="591"/>
    </row>
    <row r="447" spans="1:77" s="581" customFormat="1" ht="19.5" customHeight="1">
      <c r="A447" s="558"/>
      <c r="B447" s="558"/>
      <c r="BY447" s="591"/>
    </row>
    <row r="448" spans="1:77" s="581" customFormat="1" ht="19.5" customHeight="1">
      <c r="A448" s="558"/>
      <c r="B448" s="558"/>
      <c r="BY448" s="591"/>
    </row>
    <row r="449" spans="1:77" s="581" customFormat="1" ht="19.5" customHeight="1">
      <c r="A449" s="558"/>
      <c r="B449" s="558"/>
      <c r="BY449" s="591"/>
    </row>
    <row r="450" spans="1:77" s="581" customFormat="1" ht="19.5" customHeight="1">
      <c r="A450" s="558"/>
      <c r="B450" s="558"/>
      <c r="BY450" s="591"/>
    </row>
    <row r="451" spans="1:77" s="581" customFormat="1" ht="19.5" customHeight="1">
      <c r="A451" s="558"/>
      <c r="B451" s="558"/>
      <c r="BY451" s="591"/>
    </row>
    <row r="452" spans="1:77" s="581" customFormat="1" ht="19.5" customHeight="1">
      <c r="A452" s="558"/>
      <c r="B452" s="558"/>
      <c r="BY452" s="591"/>
    </row>
    <row r="453" spans="1:77" s="581" customFormat="1" ht="19.5" customHeight="1">
      <c r="A453" s="558"/>
      <c r="B453" s="558"/>
      <c r="BY453" s="591"/>
    </row>
    <row r="454" spans="1:77" s="581" customFormat="1" ht="19.5" customHeight="1">
      <c r="A454" s="558"/>
      <c r="B454" s="558"/>
      <c r="BY454" s="591"/>
    </row>
    <row r="455" spans="1:77" s="581" customFormat="1" ht="19.5" customHeight="1">
      <c r="A455" s="558"/>
      <c r="B455" s="558"/>
      <c r="BY455" s="591"/>
    </row>
    <row r="456" spans="1:77" s="581" customFormat="1" ht="19.5" customHeight="1">
      <c r="A456" s="558"/>
      <c r="B456" s="558"/>
      <c r="BY456" s="591"/>
    </row>
    <row r="457" spans="1:77" s="581" customFormat="1" ht="19.5" customHeight="1">
      <c r="A457" s="558"/>
      <c r="B457" s="558"/>
      <c r="BY457" s="591"/>
    </row>
    <row r="458" spans="1:77" s="581" customFormat="1" ht="19.5" customHeight="1">
      <c r="A458" s="558"/>
      <c r="B458" s="558"/>
      <c r="BY458" s="591"/>
    </row>
    <row r="459" spans="1:77" s="581" customFormat="1" ht="19.5" customHeight="1">
      <c r="A459" s="558"/>
      <c r="B459" s="558"/>
      <c r="BY459" s="591"/>
    </row>
    <row r="460" spans="1:77" s="581" customFormat="1" ht="19.5" customHeight="1">
      <c r="A460" s="558"/>
      <c r="B460" s="558"/>
      <c r="BY460" s="591"/>
    </row>
    <row r="461" spans="1:77" s="581" customFormat="1" ht="19.5" customHeight="1">
      <c r="A461" s="558"/>
      <c r="B461" s="558"/>
      <c r="BY461" s="591"/>
    </row>
    <row r="462" spans="1:77" s="581" customFormat="1" ht="19.5" customHeight="1">
      <c r="A462" s="558"/>
      <c r="B462" s="558"/>
      <c r="BY462" s="591"/>
    </row>
    <row r="463" spans="1:77" s="581" customFormat="1" ht="19.5" customHeight="1">
      <c r="A463" s="558"/>
      <c r="B463" s="558"/>
      <c r="BY463" s="591"/>
    </row>
    <row r="464" spans="1:77" s="581" customFormat="1" ht="19.5" customHeight="1">
      <c r="A464" s="558"/>
      <c r="B464" s="558"/>
      <c r="BY464" s="591"/>
    </row>
    <row r="465" spans="1:77" s="581" customFormat="1" ht="19.5" customHeight="1">
      <c r="A465" s="558"/>
      <c r="B465" s="558"/>
      <c r="BY465" s="591"/>
    </row>
    <row r="466" spans="1:77" s="581" customFormat="1" ht="19.5" customHeight="1">
      <c r="A466" s="558"/>
      <c r="B466" s="558"/>
      <c r="BY466" s="591"/>
    </row>
    <row r="467" spans="1:77" s="581" customFormat="1" ht="19.5" customHeight="1">
      <c r="A467" s="558"/>
      <c r="B467" s="558"/>
      <c r="BY467" s="591"/>
    </row>
    <row r="468" spans="1:77" s="581" customFormat="1" ht="19.5" customHeight="1">
      <c r="A468" s="558"/>
      <c r="B468" s="558"/>
      <c r="BY468" s="591"/>
    </row>
    <row r="469" spans="1:77" s="581" customFormat="1" ht="19.5" customHeight="1">
      <c r="A469" s="558"/>
      <c r="B469" s="558"/>
      <c r="BY469" s="591"/>
    </row>
    <row r="470" spans="1:77" s="581" customFormat="1" ht="19.5" customHeight="1">
      <c r="A470" s="558"/>
      <c r="B470" s="558"/>
      <c r="BY470" s="591"/>
    </row>
    <row r="471" spans="1:77" s="581" customFormat="1" ht="19.5" customHeight="1">
      <c r="A471" s="558"/>
      <c r="B471" s="558"/>
      <c r="BY471" s="591"/>
    </row>
    <row r="472" spans="1:77" s="581" customFormat="1" ht="19.5" customHeight="1">
      <c r="A472" s="558"/>
      <c r="B472" s="558"/>
      <c r="BY472" s="591"/>
    </row>
    <row r="473" spans="1:77" s="581" customFormat="1" ht="19.5" customHeight="1">
      <c r="A473" s="558"/>
      <c r="B473" s="558"/>
      <c r="BY473" s="591"/>
    </row>
    <row r="474" spans="1:77" s="581" customFormat="1" ht="19.5" customHeight="1">
      <c r="A474" s="558"/>
      <c r="B474" s="558"/>
      <c r="BY474" s="591"/>
    </row>
    <row r="475" spans="1:77" s="581" customFormat="1" ht="19.5" customHeight="1">
      <c r="A475" s="558"/>
      <c r="B475" s="558"/>
      <c r="BY475" s="591"/>
    </row>
    <row r="476" spans="1:77" s="581" customFormat="1" ht="19.5" customHeight="1">
      <c r="A476" s="558"/>
      <c r="B476" s="558"/>
      <c r="BY476" s="591"/>
    </row>
    <row r="477" spans="1:77" s="581" customFormat="1" ht="19.5" customHeight="1">
      <c r="A477" s="558"/>
      <c r="B477" s="558"/>
      <c r="BY477" s="591"/>
    </row>
    <row r="478" spans="1:77" s="581" customFormat="1" ht="19.5" customHeight="1">
      <c r="A478" s="558"/>
      <c r="B478" s="558"/>
      <c r="BY478" s="591"/>
    </row>
    <row r="479" spans="1:77" s="581" customFormat="1" ht="19.5" customHeight="1">
      <c r="A479" s="558"/>
      <c r="B479" s="558"/>
      <c r="BY479" s="591"/>
    </row>
    <row r="480" spans="1:77" s="581" customFormat="1" ht="19.5" customHeight="1">
      <c r="A480" s="558"/>
      <c r="B480" s="558"/>
      <c r="BY480" s="591"/>
    </row>
    <row r="481" spans="1:77" s="581" customFormat="1" ht="19.5" customHeight="1">
      <c r="A481" s="558"/>
      <c r="B481" s="558"/>
      <c r="BY481" s="591"/>
    </row>
    <row r="482" spans="1:77" s="581" customFormat="1" ht="19.5" customHeight="1">
      <c r="A482" s="558"/>
      <c r="B482" s="558"/>
      <c r="BY482" s="591"/>
    </row>
    <row r="483" spans="1:77" s="581" customFormat="1" ht="19.5" customHeight="1">
      <c r="A483" s="558"/>
      <c r="B483" s="558"/>
      <c r="BY483" s="591"/>
    </row>
    <row r="484" spans="1:77" s="581" customFormat="1" ht="19.5" customHeight="1">
      <c r="A484" s="558"/>
      <c r="B484" s="558"/>
      <c r="BY484" s="591"/>
    </row>
    <row r="485" spans="1:77" s="581" customFormat="1" ht="19.5" customHeight="1">
      <c r="A485" s="558"/>
      <c r="B485" s="558"/>
      <c r="BY485" s="591"/>
    </row>
    <row r="486" spans="1:77" s="581" customFormat="1" ht="19.5" customHeight="1">
      <c r="A486" s="558"/>
      <c r="B486" s="558"/>
      <c r="BY486" s="591"/>
    </row>
    <row r="487" spans="1:77" s="581" customFormat="1" ht="19.5" customHeight="1">
      <c r="A487" s="558"/>
      <c r="B487" s="558"/>
      <c r="BY487" s="591"/>
    </row>
    <row r="488" spans="1:77" s="581" customFormat="1" ht="19.5" customHeight="1">
      <c r="A488" s="558"/>
      <c r="B488" s="558"/>
      <c r="BY488" s="591"/>
    </row>
    <row r="489" spans="1:77" s="581" customFormat="1" ht="19.5" customHeight="1">
      <c r="A489" s="558"/>
      <c r="B489" s="558"/>
      <c r="BY489" s="591"/>
    </row>
    <row r="490" spans="1:77" s="581" customFormat="1" ht="19.5" customHeight="1">
      <c r="A490" s="558"/>
      <c r="B490" s="558"/>
      <c r="BY490" s="591"/>
    </row>
    <row r="491" spans="1:77" s="581" customFormat="1" ht="19.5" customHeight="1">
      <c r="A491" s="558"/>
      <c r="B491" s="558"/>
      <c r="BY491" s="591"/>
    </row>
    <row r="492" spans="1:77" s="581" customFormat="1" ht="19.5" customHeight="1">
      <c r="A492" s="558"/>
      <c r="B492" s="558"/>
      <c r="BY492" s="591"/>
    </row>
    <row r="493" spans="1:77" s="581" customFormat="1" ht="19.5" customHeight="1">
      <c r="A493" s="558"/>
      <c r="B493" s="558"/>
      <c r="BY493" s="591"/>
    </row>
    <row r="494" spans="1:77" s="581" customFormat="1" ht="19.5" customHeight="1">
      <c r="A494" s="558"/>
      <c r="B494" s="558"/>
      <c r="BY494" s="591"/>
    </row>
    <row r="495" spans="1:77" s="581" customFormat="1" ht="19.5" customHeight="1">
      <c r="A495" s="558"/>
      <c r="B495" s="558"/>
      <c r="BY495" s="591"/>
    </row>
    <row r="496" spans="1:77" s="581" customFormat="1" ht="19.5" customHeight="1">
      <c r="A496" s="558"/>
      <c r="B496" s="558"/>
      <c r="BY496" s="591"/>
    </row>
    <row r="497" spans="1:77" s="581" customFormat="1" ht="19.5" customHeight="1">
      <c r="A497" s="558"/>
      <c r="B497" s="558"/>
      <c r="BY497" s="591"/>
    </row>
    <row r="498" spans="1:77" s="581" customFormat="1" ht="19.5" customHeight="1">
      <c r="A498" s="558"/>
      <c r="B498" s="558"/>
      <c r="BY498" s="591"/>
    </row>
    <row r="499" spans="1:77" s="581" customFormat="1" ht="19.5" customHeight="1">
      <c r="A499" s="558"/>
      <c r="B499" s="558"/>
      <c r="BY499" s="591"/>
    </row>
    <row r="500" spans="1:77" s="581" customFormat="1" ht="19.5" customHeight="1">
      <c r="A500" s="558"/>
      <c r="B500" s="558"/>
      <c r="BY500" s="591"/>
    </row>
    <row r="501" spans="1:77" s="581" customFormat="1" ht="19.5" customHeight="1">
      <c r="A501" s="558"/>
      <c r="B501" s="558"/>
      <c r="BY501" s="591"/>
    </row>
    <row r="502" spans="1:77" s="581" customFormat="1" ht="19.5" customHeight="1">
      <c r="A502" s="558"/>
      <c r="B502" s="558"/>
      <c r="BY502" s="591"/>
    </row>
    <row r="503" spans="1:77" s="581" customFormat="1" ht="19.5" customHeight="1">
      <c r="A503" s="558"/>
      <c r="B503" s="558"/>
      <c r="BY503" s="591"/>
    </row>
    <row r="504" spans="1:77" s="581" customFormat="1" ht="19.5" customHeight="1">
      <c r="A504" s="558"/>
      <c r="B504" s="558"/>
      <c r="BY504" s="591"/>
    </row>
    <row r="505" spans="1:77" s="581" customFormat="1" ht="19.5" customHeight="1">
      <c r="A505" s="558"/>
      <c r="B505" s="558"/>
      <c r="BY505" s="591"/>
    </row>
    <row r="506" spans="1:77" s="581" customFormat="1" ht="19.5" customHeight="1">
      <c r="A506" s="558"/>
      <c r="B506" s="558"/>
      <c r="BY506" s="591"/>
    </row>
    <row r="507" spans="1:77" s="581" customFormat="1" ht="19.5" customHeight="1">
      <c r="A507" s="558"/>
      <c r="B507" s="558"/>
      <c r="BY507" s="591"/>
    </row>
    <row r="508" spans="1:77" s="581" customFormat="1" ht="19.5" customHeight="1">
      <c r="A508" s="558"/>
      <c r="B508" s="558"/>
      <c r="BY508" s="591"/>
    </row>
    <row r="509" spans="1:77" s="581" customFormat="1" ht="19.5" customHeight="1">
      <c r="A509" s="558"/>
      <c r="B509" s="558"/>
      <c r="BY509" s="591"/>
    </row>
    <row r="510" spans="1:77" s="581" customFormat="1" ht="19.5" customHeight="1">
      <c r="A510" s="558"/>
      <c r="B510" s="558"/>
      <c r="BY510" s="591"/>
    </row>
    <row r="511" spans="1:77" s="581" customFormat="1" ht="19.5" customHeight="1">
      <c r="A511" s="558"/>
      <c r="B511" s="558"/>
      <c r="BY511" s="591"/>
    </row>
    <row r="512" spans="1:77" s="581" customFormat="1" ht="19.5" customHeight="1">
      <c r="A512" s="558"/>
      <c r="B512" s="558"/>
      <c r="BY512" s="591"/>
    </row>
    <row r="513" spans="1:77" s="581" customFormat="1" ht="19.5" customHeight="1">
      <c r="A513" s="558"/>
      <c r="B513" s="558"/>
      <c r="BY513" s="591"/>
    </row>
    <row r="514" spans="1:77" s="581" customFormat="1" ht="19.5" customHeight="1">
      <c r="A514" s="558"/>
      <c r="B514" s="558"/>
      <c r="BY514" s="591"/>
    </row>
    <row r="515" spans="1:77" s="581" customFormat="1" ht="19.5" customHeight="1">
      <c r="A515" s="558"/>
      <c r="B515" s="558"/>
      <c r="BY515" s="591"/>
    </row>
    <row r="516" spans="1:77" s="581" customFormat="1" ht="19.5" customHeight="1">
      <c r="A516" s="558"/>
      <c r="B516" s="558"/>
      <c r="BY516" s="591"/>
    </row>
    <row r="517" spans="1:77" s="581" customFormat="1" ht="19.5" customHeight="1">
      <c r="A517" s="558"/>
      <c r="B517" s="558"/>
      <c r="BY517" s="591"/>
    </row>
    <row r="518" spans="1:77" s="581" customFormat="1" ht="19.5" customHeight="1">
      <c r="A518" s="558"/>
      <c r="B518" s="558"/>
      <c r="BY518" s="591"/>
    </row>
    <row r="519" spans="1:77" s="581" customFormat="1" ht="19.5" customHeight="1">
      <c r="A519" s="558"/>
      <c r="B519" s="558"/>
      <c r="BY519" s="591"/>
    </row>
    <row r="520" spans="1:77" s="581" customFormat="1" ht="19.5" customHeight="1">
      <c r="A520" s="558"/>
      <c r="B520" s="558"/>
      <c r="BY520" s="591"/>
    </row>
    <row r="521" spans="1:77" s="581" customFormat="1" ht="19.5" customHeight="1">
      <c r="A521" s="558"/>
      <c r="B521" s="558"/>
      <c r="BY521" s="591"/>
    </row>
    <row r="522" spans="1:77" s="581" customFormat="1" ht="19.5" customHeight="1">
      <c r="A522" s="558"/>
      <c r="B522" s="558"/>
      <c r="BY522" s="591"/>
    </row>
    <row r="523" spans="1:77" s="581" customFormat="1" ht="19.5" customHeight="1">
      <c r="A523" s="558"/>
      <c r="B523" s="558"/>
      <c r="BY523" s="591"/>
    </row>
    <row r="524" spans="1:77" s="581" customFormat="1" ht="19.5" customHeight="1">
      <c r="A524" s="558"/>
      <c r="B524" s="558"/>
      <c r="BY524" s="591"/>
    </row>
    <row r="525" spans="1:77" s="581" customFormat="1" ht="19.5" customHeight="1">
      <c r="A525" s="558"/>
      <c r="B525" s="558"/>
      <c r="BY525" s="591"/>
    </row>
    <row r="526" spans="1:77" s="581" customFormat="1" ht="19.5" customHeight="1">
      <c r="A526" s="558"/>
      <c r="B526" s="558"/>
      <c r="BY526" s="591"/>
    </row>
    <row r="527" spans="1:77" s="581" customFormat="1" ht="19.5" customHeight="1">
      <c r="A527" s="558"/>
      <c r="B527" s="558"/>
      <c r="BY527" s="591"/>
    </row>
    <row r="528" spans="1:77" s="581" customFormat="1" ht="19.5" customHeight="1">
      <c r="A528" s="558"/>
      <c r="B528" s="558"/>
      <c r="BY528" s="591"/>
    </row>
    <row r="529" spans="1:77" s="581" customFormat="1" ht="19.5" customHeight="1">
      <c r="A529" s="558"/>
      <c r="B529" s="558"/>
      <c r="BY529" s="591"/>
    </row>
    <row r="530" spans="1:77" s="581" customFormat="1" ht="19.5" customHeight="1">
      <c r="A530" s="558"/>
      <c r="B530" s="558"/>
      <c r="BY530" s="591"/>
    </row>
    <row r="531" spans="1:77" s="581" customFormat="1" ht="19.5" customHeight="1">
      <c r="A531" s="558"/>
      <c r="B531" s="558"/>
      <c r="BY531" s="591"/>
    </row>
    <row r="532" spans="1:77" s="581" customFormat="1" ht="19.5" customHeight="1">
      <c r="A532" s="558"/>
      <c r="B532" s="558"/>
      <c r="BY532" s="591"/>
    </row>
    <row r="533" spans="1:77" s="581" customFormat="1" ht="19.5" customHeight="1">
      <c r="A533" s="558"/>
      <c r="B533" s="558"/>
      <c r="BY533" s="591"/>
    </row>
    <row r="534" spans="1:77" s="581" customFormat="1" ht="19.5" customHeight="1">
      <c r="A534" s="558"/>
      <c r="B534" s="558"/>
      <c r="BY534" s="591"/>
    </row>
    <row r="535" spans="1:77" s="581" customFormat="1" ht="19.5" customHeight="1">
      <c r="A535" s="558"/>
      <c r="B535" s="558"/>
      <c r="BY535" s="591"/>
    </row>
    <row r="536" spans="1:77" s="581" customFormat="1" ht="19.5" customHeight="1">
      <c r="A536" s="558"/>
      <c r="B536" s="558"/>
      <c r="BY536" s="591"/>
    </row>
    <row r="537" spans="1:77" s="581" customFormat="1" ht="19.5" customHeight="1">
      <c r="A537" s="558"/>
      <c r="B537" s="558"/>
      <c r="BY537" s="591"/>
    </row>
    <row r="538" spans="1:77" s="581" customFormat="1" ht="19.5" customHeight="1">
      <c r="A538" s="558"/>
      <c r="B538" s="558"/>
      <c r="BY538" s="591"/>
    </row>
    <row r="539" spans="1:77" s="581" customFormat="1" ht="19.5" customHeight="1">
      <c r="A539" s="558"/>
      <c r="B539" s="558"/>
      <c r="BY539" s="591"/>
    </row>
    <row r="540" spans="1:77" s="581" customFormat="1" ht="19.5" customHeight="1">
      <c r="A540" s="558"/>
      <c r="B540" s="558"/>
      <c r="BY540" s="591"/>
    </row>
    <row r="541" spans="1:77" s="581" customFormat="1" ht="19.5" customHeight="1">
      <c r="A541" s="558"/>
      <c r="B541" s="558"/>
      <c r="BY541" s="591"/>
    </row>
    <row r="542" spans="1:77" s="581" customFormat="1" ht="19.5" customHeight="1">
      <c r="A542" s="558"/>
      <c r="B542" s="558"/>
      <c r="BY542" s="591"/>
    </row>
    <row r="543" spans="1:77" s="581" customFormat="1" ht="19.5" customHeight="1">
      <c r="A543" s="558"/>
      <c r="B543" s="558"/>
      <c r="BY543" s="591"/>
    </row>
    <row r="544" spans="1:77" s="581" customFormat="1" ht="19.5" customHeight="1">
      <c r="A544" s="558"/>
      <c r="B544" s="558"/>
      <c r="BY544" s="591"/>
    </row>
    <row r="545" spans="1:77" s="581" customFormat="1" ht="19.5" customHeight="1">
      <c r="A545" s="558"/>
      <c r="B545" s="558"/>
      <c r="BY545" s="591"/>
    </row>
    <row r="546" spans="1:77" s="581" customFormat="1" ht="19.5" customHeight="1">
      <c r="A546" s="558"/>
      <c r="B546" s="558"/>
      <c r="BY546" s="591"/>
    </row>
    <row r="547" spans="1:77" s="581" customFormat="1" ht="19.5" customHeight="1">
      <c r="A547" s="558"/>
      <c r="B547" s="558"/>
      <c r="BY547" s="591"/>
    </row>
    <row r="548" spans="1:77" s="581" customFormat="1" ht="19.5" customHeight="1">
      <c r="A548" s="558"/>
      <c r="B548" s="558"/>
      <c r="BY548" s="591"/>
    </row>
    <row r="549" spans="1:77" s="581" customFormat="1" ht="19.5" customHeight="1">
      <c r="A549" s="558"/>
      <c r="B549" s="558"/>
      <c r="BY549" s="591"/>
    </row>
    <row r="550" spans="1:77" s="581" customFormat="1" ht="19.5" customHeight="1">
      <c r="A550" s="558"/>
      <c r="B550" s="558"/>
      <c r="BY550" s="591"/>
    </row>
    <row r="551" spans="1:77" s="581" customFormat="1" ht="19.5" customHeight="1">
      <c r="A551" s="558"/>
      <c r="B551" s="558"/>
      <c r="BY551" s="591"/>
    </row>
    <row r="552" spans="1:77" s="581" customFormat="1" ht="19.5" customHeight="1">
      <c r="A552" s="558"/>
      <c r="B552" s="558"/>
      <c r="BY552" s="591"/>
    </row>
    <row r="553" spans="1:77" s="581" customFormat="1" ht="19.5" customHeight="1">
      <c r="A553" s="558"/>
      <c r="B553" s="558"/>
      <c r="BY553" s="591"/>
    </row>
    <row r="554" spans="1:77" s="581" customFormat="1" ht="19.5" customHeight="1">
      <c r="A554" s="558"/>
      <c r="B554" s="558"/>
      <c r="BY554" s="591"/>
    </row>
    <row r="555" spans="1:77" s="581" customFormat="1" ht="19.5" customHeight="1">
      <c r="A555" s="558"/>
      <c r="B555" s="558"/>
      <c r="BY555" s="591"/>
    </row>
    <row r="556" spans="1:77" s="581" customFormat="1" ht="19.5" customHeight="1">
      <c r="A556" s="558"/>
      <c r="B556" s="558"/>
      <c r="BY556" s="591"/>
    </row>
    <row r="557" spans="1:77" s="581" customFormat="1" ht="19.5" customHeight="1">
      <c r="A557" s="558"/>
      <c r="B557" s="558"/>
      <c r="BY557" s="591"/>
    </row>
    <row r="558" spans="1:77" s="581" customFormat="1" ht="19.5" customHeight="1">
      <c r="A558" s="558"/>
      <c r="B558" s="558"/>
      <c r="BY558" s="591"/>
    </row>
    <row r="559" spans="1:77" s="581" customFormat="1" ht="19.5" customHeight="1">
      <c r="A559" s="558"/>
      <c r="B559" s="558"/>
      <c r="BY559" s="591"/>
    </row>
    <row r="560" spans="1:77" s="581" customFormat="1" ht="19.5" customHeight="1">
      <c r="A560" s="558"/>
      <c r="B560" s="558"/>
      <c r="BY560" s="591"/>
    </row>
    <row r="561" spans="1:77" s="581" customFormat="1" ht="19.5" customHeight="1">
      <c r="A561" s="558"/>
      <c r="B561" s="558"/>
      <c r="BY561" s="591"/>
    </row>
    <row r="562" spans="1:77" s="581" customFormat="1" ht="19.5" customHeight="1">
      <c r="A562" s="558"/>
      <c r="B562" s="558"/>
      <c r="BY562" s="591"/>
    </row>
    <row r="563" spans="1:77" s="581" customFormat="1" ht="19.5" customHeight="1">
      <c r="A563" s="558"/>
      <c r="B563" s="558"/>
      <c r="BY563" s="591"/>
    </row>
    <row r="564" spans="1:77" s="581" customFormat="1" ht="19.5" customHeight="1">
      <c r="A564" s="558"/>
      <c r="B564" s="558"/>
      <c r="BY564" s="591"/>
    </row>
    <row r="565" spans="1:77" s="581" customFormat="1" ht="19.5" customHeight="1">
      <c r="A565" s="558"/>
      <c r="B565" s="558"/>
      <c r="BY565" s="591"/>
    </row>
    <row r="566" spans="1:77" s="581" customFormat="1" ht="19.5" customHeight="1">
      <c r="A566" s="558"/>
      <c r="B566" s="558"/>
      <c r="BY566" s="591"/>
    </row>
    <row r="567" spans="1:77" s="581" customFormat="1" ht="19.5" customHeight="1">
      <c r="A567" s="558"/>
      <c r="B567" s="558"/>
      <c r="BY567" s="591"/>
    </row>
    <row r="568" spans="1:77" s="581" customFormat="1" ht="19.5" customHeight="1">
      <c r="A568" s="558"/>
      <c r="B568" s="558"/>
      <c r="BY568" s="591"/>
    </row>
    <row r="569" spans="1:77" s="581" customFormat="1" ht="19.5" customHeight="1">
      <c r="A569" s="558"/>
      <c r="B569" s="558"/>
      <c r="BY569" s="591"/>
    </row>
    <row r="570" spans="1:77" s="581" customFormat="1" ht="19.5" customHeight="1">
      <c r="A570" s="558"/>
      <c r="B570" s="558"/>
      <c r="BY570" s="591"/>
    </row>
    <row r="571" spans="1:77" s="581" customFormat="1" ht="19.5" customHeight="1">
      <c r="A571" s="558"/>
      <c r="B571" s="558"/>
      <c r="BY571" s="591"/>
    </row>
    <row r="572" spans="1:77" s="581" customFormat="1" ht="19.5" customHeight="1">
      <c r="A572" s="558"/>
      <c r="B572" s="558"/>
      <c r="BY572" s="591"/>
    </row>
    <row r="573" spans="1:77" s="581" customFormat="1" ht="19.5" customHeight="1">
      <c r="A573" s="558"/>
      <c r="B573" s="558"/>
      <c r="BY573" s="591"/>
    </row>
    <row r="574" spans="1:77" s="581" customFormat="1" ht="19.5" customHeight="1">
      <c r="A574" s="558"/>
      <c r="B574" s="558"/>
      <c r="BY574" s="591"/>
    </row>
    <row r="575" spans="1:77" s="581" customFormat="1" ht="19.5" customHeight="1">
      <c r="A575" s="558"/>
      <c r="B575" s="558"/>
      <c r="BY575" s="591"/>
    </row>
    <row r="576" spans="1:77" s="581" customFormat="1" ht="19.5" customHeight="1">
      <c r="A576" s="558"/>
      <c r="B576" s="558"/>
      <c r="BY576" s="591"/>
    </row>
    <row r="577" spans="1:77" s="581" customFormat="1" ht="19.5" customHeight="1">
      <c r="A577" s="558"/>
      <c r="B577" s="558"/>
      <c r="BY577" s="591"/>
    </row>
    <row r="578" spans="1:77" s="581" customFormat="1" ht="19.5" customHeight="1">
      <c r="A578" s="558"/>
      <c r="B578" s="558"/>
      <c r="BY578" s="591"/>
    </row>
    <row r="579" spans="1:77" s="581" customFormat="1" ht="19.5" customHeight="1">
      <c r="A579" s="558"/>
      <c r="B579" s="558"/>
      <c r="BY579" s="591"/>
    </row>
    <row r="580" spans="1:77" s="581" customFormat="1" ht="19.5" customHeight="1">
      <c r="A580" s="558"/>
      <c r="B580" s="558"/>
      <c r="BY580" s="591"/>
    </row>
    <row r="581" spans="1:77" s="581" customFormat="1" ht="19.5" customHeight="1">
      <c r="A581" s="558"/>
      <c r="B581" s="558"/>
      <c r="BY581" s="591"/>
    </row>
    <row r="582" spans="1:77" s="581" customFormat="1" ht="19.5" customHeight="1">
      <c r="A582" s="558"/>
      <c r="B582" s="558"/>
      <c r="BY582" s="591"/>
    </row>
    <row r="583" spans="1:77" s="581" customFormat="1" ht="19.5" customHeight="1">
      <c r="A583" s="558"/>
      <c r="B583" s="558"/>
      <c r="BY583" s="591"/>
    </row>
    <row r="584" spans="1:77" s="581" customFormat="1" ht="19.5" customHeight="1">
      <c r="A584" s="558"/>
      <c r="B584" s="558"/>
      <c r="BY584" s="591"/>
    </row>
    <row r="585" spans="1:77" s="581" customFormat="1" ht="19.5" customHeight="1">
      <c r="A585" s="558"/>
      <c r="B585" s="558"/>
      <c r="BY585" s="591"/>
    </row>
    <row r="586" spans="1:77" s="581" customFormat="1" ht="19.5" customHeight="1">
      <c r="A586" s="558"/>
      <c r="B586" s="558"/>
      <c r="BY586" s="591"/>
    </row>
    <row r="587" spans="1:77" s="581" customFormat="1" ht="19.5" customHeight="1">
      <c r="A587" s="558"/>
      <c r="B587" s="558"/>
      <c r="BY587" s="591"/>
    </row>
    <row r="588" spans="1:77" s="581" customFormat="1" ht="19.5" customHeight="1">
      <c r="A588" s="558"/>
      <c r="B588" s="558"/>
      <c r="BY588" s="591"/>
    </row>
    <row r="589" spans="1:77" s="581" customFormat="1" ht="19.5" customHeight="1">
      <c r="A589" s="558"/>
      <c r="B589" s="558"/>
      <c r="BY589" s="591"/>
    </row>
    <row r="590" spans="1:77" s="581" customFormat="1" ht="19.5" customHeight="1">
      <c r="A590" s="558"/>
      <c r="B590" s="558"/>
      <c r="BY590" s="591"/>
    </row>
    <row r="591" spans="1:77" s="581" customFormat="1" ht="19.5" customHeight="1">
      <c r="A591" s="558"/>
      <c r="B591" s="558"/>
      <c r="BY591" s="591"/>
    </row>
    <row r="592" spans="1:77" s="581" customFormat="1" ht="19.5" customHeight="1">
      <c r="A592" s="558"/>
      <c r="B592" s="558"/>
      <c r="BY592" s="591"/>
    </row>
    <row r="593" spans="1:77" s="581" customFormat="1" ht="19.5" customHeight="1">
      <c r="A593" s="558"/>
      <c r="B593" s="558"/>
      <c r="BY593" s="591"/>
    </row>
    <row r="594" spans="1:77" s="581" customFormat="1" ht="19.5" customHeight="1">
      <c r="A594" s="558"/>
      <c r="B594" s="558"/>
      <c r="BY594" s="591"/>
    </row>
    <row r="595" spans="1:77" s="581" customFormat="1" ht="19.5" customHeight="1">
      <c r="A595" s="558"/>
      <c r="B595" s="558"/>
      <c r="BY595" s="591"/>
    </row>
    <row r="596" spans="1:77" s="581" customFormat="1" ht="19.5" customHeight="1">
      <c r="A596" s="558"/>
      <c r="B596" s="558"/>
      <c r="BY596" s="591"/>
    </row>
    <row r="597" spans="1:77" s="581" customFormat="1" ht="19.5" customHeight="1">
      <c r="A597" s="558"/>
      <c r="B597" s="558"/>
      <c r="BY597" s="591"/>
    </row>
    <row r="598" spans="1:77" s="581" customFormat="1" ht="19.5" customHeight="1">
      <c r="A598" s="558"/>
      <c r="B598" s="558"/>
      <c r="BY598" s="591"/>
    </row>
    <row r="599" spans="1:77" s="581" customFormat="1" ht="19.5" customHeight="1">
      <c r="A599" s="558"/>
      <c r="B599" s="558"/>
      <c r="BY599" s="591"/>
    </row>
    <row r="600" spans="1:77" s="581" customFormat="1" ht="19.5" customHeight="1">
      <c r="A600" s="558"/>
      <c r="B600" s="558"/>
      <c r="BY600" s="591"/>
    </row>
    <row r="601" spans="1:77" s="581" customFormat="1" ht="19.5" customHeight="1">
      <c r="A601" s="558"/>
      <c r="B601" s="558"/>
      <c r="BY601" s="591"/>
    </row>
    <row r="602" spans="1:77" s="581" customFormat="1" ht="19.5" customHeight="1">
      <c r="A602" s="558"/>
      <c r="B602" s="558"/>
      <c r="BY602" s="591"/>
    </row>
    <row r="603" spans="1:77" s="581" customFormat="1" ht="19.5" customHeight="1">
      <c r="A603" s="558"/>
      <c r="B603" s="558"/>
      <c r="BY603" s="591"/>
    </row>
    <row r="604" spans="1:77" s="581" customFormat="1" ht="19.5" customHeight="1">
      <c r="A604" s="558"/>
      <c r="B604" s="558"/>
      <c r="BY604" s="591"/>
    </row>
    <row r="605" spans="1:77" s="581" customFormat="1" ht="19.5" customHeight="1">
      <c r="A605" s="558"/>
      <c r="B605" s="558"/>
      <c r="BY605" s="591"/>
    </row>
    <row r="606" spans="1:77" s="581" customFormat="1" ht="19.5" customHeight="1">
      <c r="A606" s="558"/>
      <c r="B606" s="558"/>
      <c r="BY606" s="591"/>
    </row>
    <row r="607" spans="1:77" s="581" customFormat="1" ht="19.5" customHeight="1">
      <c r="A607" s="558"/>
      <c r="B607" s="558"/>
      <c r="BY607" s="591"/>
    </row>
    <row r="608" spans="1:77" s="581" customFormat="1" ht="19.5" customHeight="1">
      <c r="A608" s="558"/>
      <c r="B608" s="558"/>
      <c r="BY608" s="591"/>
    </row>
    <row r="609" spans="1:77" s="581" customFormat="1" ht="19.5" customHeight="1">
      <c r="A609" s="558"/>
      <c r="B609" s="558"/>
      <c r="BY609" s="591"/>
    </row>
    <row r="610" spans="1:77" s="581" customFormat="1" ht="19.5" customHeight="1">
      <c r="A610" s="558"/>
      <c r="B610" s="558"/>
      <c r="BY610" s="591"/>
    </row>
    <row r="611" spans="1:77" s="581" customFormat="1" ht="19.5" customHeight="1">
      <c r="A611" s="558"/>
      <c r="B611" s="558"/>
      <c r="BY611" s="591"/>
    </row>
    <row r="612" spans="1:77" s="581" customFormat="1" ht="19.5" customHeight="1">
      <c r="A612" s="558"/>
      <c r="B612" s="558"/>
      <c r="BY612" s="591"/>
    </row>
    <row r="613" spans="1:77" s="581" customFormat="1" ht="19.5" customHeight="1">
      <c r="A613" s="558"/>
      <c r="B613" s="558"/>
      <c r="BY613" s="591"/>
    </row>
    <row r="614" spans="1:77" s="581" customFormat="1" ht="19.5" customHeight="1">
      <c r="A614" s="558"/>
      <c r="B614" s="558"/>
      <c r="BY614" s="591"/>
    </row>
    <row r="615" spans="1:77" s="581" customFormat="1" ht="19.5" customHeight="1">
      <c r="A615" s="558"/>
      <c r="B615" s="558"/>
      <c r="BY615" s="591"/>
    </row>
    <row r="616" spans="1:77" s="581" customFormat="1" ht="19.5" customHeight="1">
      <c r="A616" s="558"/>
      <c r="B616" s="558"/>
      <c r="BY616" s="591"/>
    </row>
    <row r="617" spans="1:77" s="581" customFormat="1" ht="19.5" customHeight="1">
      <c r="A617" s="558"/>
      <c r="B617" s="558"/>
      <c r="BY617" s="591"/>
    </row>
    <row r="618" spans="1:77" s="581" customFormat="1" ht="19.5" customHeight="1">
      <c r="A618" s="558"/>
      <c r="B618" s="558"/>
      <c r="BY618" s="591"/>
    </row>
    <row r="619" spans="1:77" s="581" customFormat="1" ht="19.5" customHeight="1">
      <c r="A619" s="558"/>
      <c r="B619" s="558"/>
      <c r="BY619" s="591"/>
    </row>
    <row r="620" spans="1:77" s="581" customFormat="1" ht="19.5" customHeight="1">
      <c r="A620" s="558"/>
      <c r="B620" s="558"/>
      <c r="BY620" s="591"/>
    </row>
    <row r="621" spans="1:77" s="581" customFormat="1" ht="19.5" customHeight="1">
      <c r="A621" s="558"/>
      <c r="B621" s="558"/>
      <c r="BY621" s="591"/>
    </row>
    <row r="622" spans="1:77" s="581" customFormat="1" ht="19.5" customHeight="1">
      <c r="A622" s="558"/>
      <c r="B622" s="558"/>
      <c r="BY622" s="591"/>
    </row>
    <row r="623" spans="1:77" s="581" customFormat="1" ht="19.5" customHeight="1">
      <c r="A623" s="558"/>
      <c r="B623" s="558"/>
      <c r="BY623" s="591"/>
    </row>
    <row r="624" spans="1:77" s="581" customFormat="1" ht="19.5" customHeight="1">
      <c r="A624" s="558"/>
      <c r="B624" s="558"/>
      <c r="BY624" s="591"/>
    </row>
    <row r="625" spans="1:77" s="581" customFormat="1" ht="19.5" customHeight="1">
      <c r="A625" s="558"/>
      <c r="B625" s="558"/>
      <c r="BY625" s="591"/>
    </row>
    <row r="626" spans="1:77" s="581" customFormat="1" ht="19.5" customHeight="1">
      <c r="A626" s="558"/>
      <c r="B626" s="558"/>
      <c r="BY626" s="591"/>
    </row>
    <row r="627" spans="1:77" s="581" customFormat="1" ht="19.5" customHeight="1">
      <c r="A627" s="558"/>
      <c r="B627" s="558"/>
      <c r="BY627" s="591"/>
    </row>
    <row r="628" spans="1:77" s="581" customFormat="1" ht="19.5" customHeight="1">
      <c r="A628" s="558"/>
      <c r="B628" s="558"/>
      <c r="BY628" s="591"/>
    </row>
    <row r="629" spans="1:77" s="581" customFormat="1" ht="19.5" customHeight="1">
      <c r="A629" s="558"/>
      <c r="B629" s="558"/>
      <c r="BY629" s="591"/>
    </row>
    <row r="630" spans="1:77" s="581" customFormat="1" ht="19.5" customHeight="1">
      <c r="A630" s="558"/>
      <c r="B630" s="558"/>
      <c r="BY630" s="591"/>
    </row>
    <row r="631" spans="1:77" s="581" customFormat="1" ht="19.5" customHeight="1">
      <c r="A631" s="558"/>
      <c r="B631" s="558"/>
      <c r="BY631" s="591"/>
    </row>
    <row r="632" spans="1:77" s="581" customFormat="1" ht="19.5" customHeight="1">
      <c r="A632" s="558"/>
      <c r="B632" s="558"/>
      <c r="BY632" s="591"/>
    </row>
    <row r="633" spans="1:77" s="581" customFormat="1" ht="19.5" customHeight="1">
      <c r="A633" s="558"/>
      <c r="B633" s="558"/>
      <c r="BY633" s="591"/>
    </row>
    <row r="634" spans="1:77" s="581" customFormat="1" ht="19.5" customHeight="1">
      <c r="A634" s="558"/>
      <c r="B634" s="558"/>
      <c r="BY634" s="591"/>
    </row>
    <row r="635" spans="1:77" s="581" customFormat="1" ht="19.5" customHeight="1">
      <c r="A635" s="558"/>
      <c r="B635" s="558"/>
      <c r="BY635" s="591"/>
    </row>
    <row r="636" spans="1:77" s="581" customFormat="1" ht="19.5" customHeight="1">
      <c r="A636" s="558"/>
      <c r="B636" s="558"/>
      <c r="BY636" s="591"/>
    </row>
    <row r="637" spans="1:77" s="581" customFormat="1" ht="19.5" customHeight="1">
      <c r="A637" s="558"/>
      <c r="B637" s="558"/>
      <c r="BY637" s="591"/>
    </row>
    <row r="638" spans="1:77" s="581" customFormat="1" ht="19.5" customHeight="1">
      <c r="A638" s="558"/>
      <c r="B638" s="558"/>
      <c r="BY638" s="591"/>
    </row>
    <row r="639" spans="1:77" s="581" customFormat="1" ht="19.5" customHeight="1">
      <c r="A639" s="558"/>
      <c r="B639" s="558"/>
      <c r="BY639" s="591"/>
    </row>
    <row r="640" spans="1:77" s="581" customFormat="1" ht="19.5" customHeight="1">
      <c r="A640" s="558"/>
      <c r="B640" s="558"/>
      <c r="BY640" s="591"/>
    </row>
    <row r="641" spans="1:77" s="581" customFormat="1" ht="19.5" customHeight="1">
      <c r="A641" s="558"/>
      <c r="B641" s="558"/>
      <c r="BY641" s="591"/>
    </row>
    <row r="642" spans="1:77" s="581" customFormat="1" ht="19.5" customHeight="1">
      <c r="A642" s="558"/>
      <c r="B642" s="558"/>
      <c r="BY642" s="591"/>
    </row>
    <row r="643" spans="1:77" s="581" customFormat="1" ht="19.5" customHeight="1">
      <c r="A643" s="558"/>
      <c r="B643" s="558"/>
      <c r="BY643" s="591"/>
    </row>
    <row r="644" spans="1:77" s="581" customFormat="1" ht="19.5" customHeight="1">
      <c r="A644" s="558"/>
      <c r="B644" s="558"/>
      <c r="BY644" s="591"/>
    </row>
    <row r="645" spans="1:77" s="581" customFormat="1" ht="19.5" customHeight="1">
      <c r="A645" s="558"/>
      <c r="B645" s="558"/>
      <c r="BY645" s="591"/>
    </row>
    <row r="646" spans="1:77" s="581" customFormat="1" ht="19.5" customHeight="1">
      <c r="A646" s="558"/>
      <c r="B646" s="558"/>
      <c r="BY646" s="591"/>
    </row>
    <row r="647" spans="1:77" s="581" customFormat="1" ht="19.5" customHeight="1">
      <c r="A647" s="558"/>
      <c r="B647" s="558"/>
      <c r="BY647" s="591"/>
    </row>
    <row r="648" spans="1:77" s="581" customFormat="1" ht="19.5" customHeight="1">
      <c r="A648" s="558"/>
      <c r="B648" s="558"/>
      <c r="BY648" s="591"/>
    </row>
    <row r="649" spans="1:77" s="581" customFormat="1" ht="19.5" customHeight="1">
      <c r="A649" s="558"/>
      <c r="B649" s="558"/>
      <c r="BY649" s="591"/>
    </row>
    <row r="650" spans="1:77" s="581" customFormat="1" ht="19.5" customHeight="1">
      <c r="A650" s="558"/>
      <c r="B650" s="558"/>
      <c r="BY650" s="591"/>
    </row>
    <row r="651" spans="1:77" s="581" customFormat="1" ht="19.5" customHeight="1">
      <c r="A651" s="558"/>
      <c r="B651" s="558"/>
      <c r="BY651" s="591"/>
    </row>
    <row r="652" spans="1:77" s="581" customFormat="1" ht="19.5" customHeight="1">
      <c r="A652" s="558"/>
      <c r="B652" s="558"/>
      <c r="BY652" s="591"/>
    </row>
    <row r="653" spans="1:77" s="581" customFormat="1" ht="19.5" customHeight="1">
      <c r="A653" s="558"/>
      <c r="B653" s="558"/>
      <c r="BY653" s="591"/>
    </row>
    <row r="654" spans="1:77" s="581" customFormat="1" ht="19.5" customHeight="1">
      <c r="A654" s="558"/>
      <c r="B654" s="558"/>
      <c r="BY654" s="591"/>
    </row>
    <row r="655" spans="1:77" s="581" customFormat="1" ht="19.5" customHeight="1">
      <c r="A655" s="558"/>
      <c r="B655" s="558"/>
      <c r="BY655" s="591"/>
    </row>
    <row r="656" spans="1:77" s="581" customFormat="1" ht="19.5" customHeight="1">
      <c r="A656" s="558"/>
      <c r="B656" s="558"/>
      <c r="BY656" s="591"/>
    </row>
    <row r="657" spans="1:77" s="581" customFormat="1" ht="19.5" customHeight="1">
      <c r="A657" s="558"/>
      <c r="B657" s="558"/>
      <c r="BY657" s="591"/>
    </row>
    <row r="658" spans="1:77" s="581" customFormat="1" ht="19.5" customHeight="1">
      <c r="A658" s="558"/>
      <c r="B658" s="558"/>
      <c r="BY658" s="591"/>
    </row>
    <row r="659" spans="1:77" s="581" customFormat="1" ht="19.5" customHeight="1">
      <c r="A659" s="558"/>
      <c r="B659" s="558"/>
      <c r="BY659" s="591"/>
    </row>
    <row r="660" spans="1:77" s="581" customFormat="1" ht="19.5" customHeight="1">
      <c r="A660" s="558"/>
      <c r="B660" s="558"/>
      <c r="BY660" s="591"/>
    </row>
    <row r="661" spans="1:77" s="581" customFormat="1" ht="19.5" customHeight="1">
      <c r="A661" s="558"/>
      <c r="B661" s="558"/>
      <c r="BY661" s="591"/>
    </row>
    <row r="662" spans="1:77" s="581" customFormat="1" ht="19.5" customHeight="1">
      <c r="A662" s="558"/>
      <c r="B662" s="558"/>
      <c r="BY662" s="591"/>
    </row>
    <row r="663" spans="1:77" s="581" customFormat="1" ht="19.5" customHeight="1">
      <c r="A663" s="558"/>
      <c r="B663" s="558"/>
      <c r="BY663" s="591"/>
    </row>
    <row r="664" spans="1:77" s="581" customFormat="1" ht="19.5" customHeight="1">
      <c r="A664" s="558"/>
      <c r="B664" s="558"/>
      <c r="BY664" s="591"/>
    </row>
    <row r="665" spans="1:77" s="581" customFormat="1" ht="19.5" customHeight="1">
      <c r="A665" s="558"/>
      <c r="B665" s="558"/>
      <c r="BY665" s="591"/>
    </row>
    <row r="666" spans="1:77" s="581" customFormat="1" ht="19.5" customHeight="1">
      <c r="A666" s="558"/>
      <c r="B666" s="558"/>
      <c r="BY666" s="591"/>
    </row>
    <row r="667" spans="1:77" s="581" customFormat="1" ht="19.5" customHeight="1">
      <c r="A667" s="558"/>
      <c r="B667" s="558"/>
      <c r="BY667" s="591"/>
    </row>
    <row r="668" spans="1:77" s="581" customFormat="1" ht="19.5" customHeight="1">
      <c r="A668" s="558"/>
      <c r="B668" s="558"/>
      <c r="BY668" s="591"/>
    </row>
    <row r="669" spans="1:77" s="581" customFormat="1" ht="19.5" customHeight="1">
      <c r="A669" s="558"/>
      <c r="B669" s="558"/>
      <c r="BY669" s="591"/>
    </row>
    <row r="670" spans="1:77" s="581" customFormat="1" ht="19.5" customHeight="1">
      <c r="A670" s="558"/>
      <c r="B670" s="558"/>
      <c r="BY670" s="591"/>
    </row>
    <row r="671" spans="1:77" s="581" customFormat="1" ht="19.5" customHeight="1">
      <c r="A671" s="558"/>
      <c r="B671" s="558"/>
      <c r="BY671" s="591"/>
    </row>
    <row r="672" spans="1:77" s="581" customFormat="1" ht="19.5" customHeight="1">
      <c r="A672" s="558"/>
      <c r="B672" s="558"/>
      <c r="BY672" s="591"/>
    </row>
    <row r="673" spans="1:77" s="581" customFormat="1" ht="19.5" customHeight="1">
      <c r="A673" s="558"/>
      <c r="B673" s="558"/>
      <c r="BY673" s="591"/>
    </row>
    <row r="674" spans="1:77" s="581" customFormat="1" ht="19.5" customHeight="1">
      <c r="A674" s="558"/>
      <c r="B674" s="558"/>
      <c r="BY674" s="591"/>
    </row>
    <row r="675" spans="1:77" s="581" customFormat="1" ht="19.5" customHeight="1">
      <c r="A675" s="558"/>
      <c r="B675" s="558"/>
      <c r="BY675" s="591"/>
    </row>
    <row r="676" spans="1:77" s="581" customFormat="1" ht="19.5" customHeight="1">
      <c r="A676" s="558"/>
      <c r="B676" s="558"/>
      <c r="BY676" s="591"/>
    </row>
    <row r="677" spans="1:77" s="581" customFormat="1" ht="19.5" customHeight="1">
      <c r="A677" s="558"/>
      <c r="B677" s="558"/>
      <c r="BY677" s="591"/>
    </row>
    <row r="678" spans="1:77" s="581" customFormat="1" ht="19.5" customHeight="1">
      <c r="A678" s="558"/>
      <c r="B678" s="558"/>
      <c r="BY678" s="591"/>
    </row>
    <row r="679" spans="1:77" s="581" customFormat="1" ht="19.5" customHeight="1">
      <c r="A679" s="558"/>
      <c r="B679" s="558"/>
      <c r="BY679" s="591"/>
    </row>
    <row r="680" spans="1:77" s="581" customFormat="1" ht="19.5" customHeight="1">
      <c r="A680" s="558"/>
      <c r="B680" s="558"/>
      <c r="BY680" s="591"/>
    </row>
    <row r="681" spans="1:77" s="581" customFormat="1" ht="19.5" customHeight="1">
      <c r="A681" s="558"/>
      <c r="B681" s="558"/>
      <c r="BY681" s="591"/>
    </row>
    <row r="682" spans="1:77" s="581" customFormat="1" ht="19.5" customHeight="1">
      <c r="A682" s="558"/>
      <c r="B682" s="558"/>
      <c r="BY682" s="591"/>
    </row>
    <row r="683" spans="1:77" s="581" customFormat="1" ht="19.5" customHeight="1">
      <c r="A683" s="558"/>
      <c r="B683" s="558"/>
      <c r="BY683" s="591"/>
    </row>
    <row r="684" spans="1:77" s="581" customFormat="1" ht="19.5" customHeight="1">
      <c r="A684" s="558"/>
      <c r="B684" s="558"/>
      <c r="BY684" s="591"/>
    </row>
    <row r="685" spans="1:77" s="581" customFormat="1" ht="19.5" customHeight="1">
      <c r="A685" s="558"/>
      <c r="B685" s="558"/>
      <c r="BY685" s="591"/>
    </row>
    <row r="686" spans="1:77" s="581" customFormat="1" ht="19.5" customHeight="1">
      <c r="A686" s="558"/>
      <c r="B686" s="558"/>
      <c r="BY686" s="591"/>
    </row>
    <row r="687" spans="1:77" s="581" customFormat="1" ht="19.5" customHeight="1">
      <c r="A687" s="558"/>
      <c r="B687" s="558"/>
      <c r="BY687" s="591"/>
    </row>
    <row r="688" spans="1:77" s="581" customFormat="1" ht="19.5" customHeight="1">
      <c r="A688" s="558"/>
      <c r="B688" s="558"/>
      <c r="BY688" s="591"/>
    </row>
    <row r="689" spans="1:77" s="581" customFormat="1" ht="19.5" customHeight="1">
      <c r="A689" s="558"/>
      <c r="B689" s="558"/>
      <c r="BY689" s="591"/>
    </row>
    <row r="690" spans="1:77" s="581" customFormat="1" ht="19.5" customHeight="1">
      <c r="A690" s="558"/>
      <c r="B690" s="558"/>
      <c r="BY690" s="591"/>
    </row>
    <row r="691" spans="1:77" s="581" customFormat="1" ht="19.5" customHeight="1">
      <c r="A691" s="558"/>
      <c r="B691" s="558"/>
      <c r="BY691" s="591"/>
    </row>
    <row r="692" spans="1:77" s="581" customFormat="1" ht="19.5" customHeight="1">
      <c r="A692" s="558"/>
      <c r="B692" s="558"/>
      <c r="BY692" s="591"/>
    </row>
    <row r="693" spans="1:77" s="581" customFormat="1" ht="19.5" customHeight="1">
      <c r="A693" s="558"/>
      <c r="B693" s="558"/>
      <c r="BY693" s="591"/>
    </row>
    <row r="694" spans="1:77" s="581" customFormat="1" ht="19.5" customHeight="1">
      <c r="A694" s="558"/>
      <c r="B694" s="558"/>
      <c r="BY694" s="591"/>
    </row>
    <row r="695" spans="1:77" s="581" customFormat="1" ht="19.5" customHeight="1">
      <c r="A695" s="558"/>
      <c r="B695" s="558"/>
      <c r="BY695" s="591"/>
    </row>
    <row r="696" spans="1:77" s="581" customFormat="1" ht="19.5" customHeight="1">
      <c r="A696" s="558"/>
      <c r="B696" s="558"/>
      <c r="BY696" s="591"/>
    </row>
    <row r="697" spans="1:77" s="581" customFormat="1" ht="19.5" customHeight="1">
      <c r="A697" s="558"/>
      <c r="B697" s="558"/>
      <c r="BY697" s="591"/>
    </row>
    <row r="698" spans="1:77" s="581" customFormat="1" ht="19.5" customHeight="1">
      <c r="A698" s="558"/>
      <c r="B698" s="558"/>
      <c r="BY698" s="591"/>
    </row>
    <row r="699" spans="1:77" s="581" customFormat="1" ht="19.5" customHeight="1">
      <c r="A699" s="558"/>
      <c r="B699" s="558"/>
      <c r="BY699" s="591"/>
    </row>
    <row r="700" spans="1:77" s="581" customFormat="1" ht="19.5" customHeight="1">
      <c r="A700" s="558"/>
      <c r="B700" s="558"/>
      <c r="BY700" s="591"/>
    </row>
    <row r="701" spans="1:77" s="581" customFormat="1" ht="19.5" customHeight="1">
      <c r="A701" s="558"/>
      <c r="B701" s="558"/>
      <c r="BY701" s="591"/>
    </row>
    <row r="702" spans="1:77" s="581" customFormat="1" ht="19.5" customHeight="1">
      <c r="A702" s="558"/>
      <c r="B702" s="558"/>
      <c r="BY702" s="591"/>
    </row>
    <row r="703" spans="1:77" s="581" customFormat="1" ht="19.5" customHeight="1">
      <c r="A703" s="558"/>
      <c r="B703" s="558"/>
      <c r="BY703" s="591"/>
    </row>
    <row r="704" spans="1:77" s="581" customFormat="1" ht="19.5" customHeight="1">
      <c r="A704" s="558"/>
      <c r="B704" s="558"/>
      <c r="BY704" s="591"/>
    </row>
    <row r="705" spans="1:77" s="581" customFormat="1" ht="19.5" customHeight="1">
      <c r="A705" s="558"/>
      <c r="B705" s="558"/>
      <c r="BY705" s="591"/>
    </row>
    <row r="706" spans="1:77" s="581" customFormat="1" ht="19.5" customHeight="1">
      <c r="A706" s="558"/>
      <c r="B706" s="558"/>
      <c r="BY706" s="591"/>
    </row>
    <row r="707" spans="1:77" s="581" customFormat="1" ht="19.5" customHeight="1">
      <c r="A707" s="558"/>
      <c r="B707" s="558"/>
      <c r="BY707" s="591"/>
    </row>
    <row r="708" spans="1:77" s="581" customFormat="1" ht="19.5" customHeight="1">
      <c r="A708" s="558"/>
      <c r="B708" s="558"/>
      <c r="BY708" s="591"/>
    </row>
    <row r="709" spans="1:77" s="581" customFormat="1" ht="19.5" customHeight="1">
      <c r="A709" s="558"/>
      <c r="B709" s="558"/>
      <c r="BY709" s="591"/>
    </row>
    <row r="710" spans="1:77" s="581" customFormat="1" ht="19.5" customHeight="1">
      <c r="A710" s="558"/>
      <c r="B710" s="558"/>
      <c r="BY710" s="591"/>
    </row>
    <row r="711" spans="1:77" s="581" customFormat="1" ht="19.5" customHeight="1">
      <c r="A711" s="558"/>
      <c r="B711" s="558"/>
      <c r="BY711" s="591"/>
    </row>
    <row r="712" spans="1:77" s="581" customFormat="1" ht="19.5" customHeight="1">
      <c r="A712" s="558"/>
      <c r="B712" s="558"/>
      <c r="BY712" s="591"/>
    </row>
    <row r="713" spans="1:77" s="581" customFormat="1" ht="19.5" customHeight="1">
      <c r="A713" s="558"/>
      <c r="B713" s="558"/>
      <c r="S713" s="598"/>
      <c r="T713" s="598"/>
      <c r="U713" s="598"/>
      <c r="AI713" s="598"/>
      <c r="AJ713" s="598"/>
      <c r="AK713" s="598"/>
      <c r="BY713" s="591"/>
    </row>
    <row r="714" spans="1:77" s="581" customFormat="1" ht="19.5" customHeight="1">
      <c r="A714" s="558"/>
      <c r="B714" s="558"/>
      <c r="S714" s="598"/>
      <c r="T714" s="598"/>
      <c r="U714" s="598"/>
      <c r="AI714" s="598"/>
      <c r="AJ714" s="598"/>
      <c r="AK714" s="598"/>
      <c r="BY714" s="591"/>
    </row>
    <row r="715" spans="1:77" s="581" customFormat="1" ht="19.5" customHeight="1">
      <c r="A715" s="558"/>
      <c r="B715" s="558"/>
      <c r="S715" s="598"/>
      <c r="T715" s="598"/>
      <c r="U715" s="598"/>
      <c r="AI715" s="598"/>
      <c r="AJ715" s="598"/>
      <c r="AK715" s="598"/>
      <c r="BY715" s="591"/>
    </row>
    <row r="716" spans="1:77" s="581" customFormat="1" ht="19.5" customHeight="1">
      <c r="A716" s="558"/>
      <c r="B716" s="558"/>
      <c r="S716" s="598"/>
      <c r="T716" s="598"/>
      <c r="U716" s="598"/>
      <c r="AI716" s="598"/>
      <c r="AJ716" s="598"/>
      <c r="AK716" s="598"/>
      <c r="BY716" s="591"/>
    </row>
    <row r="717" spans="1:77" s="581" customFormat="1" ht="19.5" customHeight="1">
      <c r="A717" s="558"/>
      <c r="B717" s="558"/>
      <c r="S717" s="598"/>
      <c r="T717" s="598"/>
      <c r="U717" s="598"/>
      <c r="AI717" s="598"/>
      <c r="AJ717" s="598"/>
      <c r="AK717" s="598"/>
      <c r="BY717" s="591"/>
    </row>
    <row r="718" spans="1:77" s="581" customFormat="1" ht="19.5" customHeight="1">
      <c r="A718" s="558"/>
      <c r="B718" s="558"/>
      <c r="S718" s="598"/>
      <c r="T718" s="598"/>
      <c r="U718" s="598"/>
      <c r="AI718" s="598"/>
      <c r="AJ718" s="598"/>
      <c r="AK718" s="598"/>
      <c r="BY718" s="591"/>
    </row>
    <row r="719" spans="1:77" s="581" customFormat="1" ht="19.5" customHeight="1">
      <c r="A719" s="558"/>
      <c r="B719" s="558"/>
      <c r="S719" s="598"/>
      <c r="T719" s="598"/>
      <c r="U719" s="598"/>
      <c r="AI719" s="598"/>
      <c r="AJ719" s="598"/>
      <c r="AK719" s="598"/>
      <c r="BY719" s="591"/>
    </row>
    <row r="720" spans="1:77" s="581" customFormat="1" ht="19.5" customHeight="1">
      <c r="A720" s="558"/>
      <c r="B720" s="558"/>
      <c r="S720" s="598"/>
      <c r="T720" s="598"/>
      <c r="U720" s="598"/>
      <c r="AI720" s="598"/>
      <c r="AJ720" s="598"/>
      <c r="AK720" s="598"/>
      <c r="BY720" s="591"/>
    </row>
  </sheetData>
  <mergeCells count="207">
    <mergeCell ref="G3:Q3"/>
    <mergeCell ref="W3:AG3"/>
    <mergeCell ref="C221:E222"/>
    <mergeCell ref="C224:D224"/>
    <mergeCell ref="C227:C228"/>
    <mergeCell ref="C229:D231"/>
    <mergeCell ref="S210:U210"/>
    <mergeCell ref="AI210:AK210"/>
    <mergeCell ref="C211:E212"/>
    <mergeCell ref="C214:D214"/>
    <mergeCell ref="C216:D218"/>
    <mergeCell ref="S220:U220"/>
    <mergeCell ref="AI220:AK220"/>
    <mergeCell ref="G210:H210"/>
    <mergeCell ref="J210:K210"/>
    <mergeCell ref="M210:N210"/>
    <mergeCell ref="P210:Q210"/>
    <mergeCell ref="G220:H220"/>
    <mergeCell ref="J220:K220"/>
    <mergeCell ref="M220:N220"/>
    <mergeCell ref="P220:Q220"/>
    <mergeCell ref="W210:X210"/>
    <mergeCell ref="Z210:AA210"/>
    <mergeCell ref="AC210:AD210"/>
    <mergeCell ref="AF210:AG210"/>
    <mergeCell ref="W220:X220"/>
    <mergeCell ref="C191:C208"/>
    <mergeCell ref="D191:D193"/>
    <mergeCell ref="D194:D196"/>
    <mergeCell ref="D197:D199"/>
    <mergeCell ref="D200:D202"/>
    <mergeCell ref="D203:D205"/>
    <mergeCell ref="D206:D208"/>
    <mergeCell ref="Z220:AA220"/>
    <mergeCell ref="AC220:AD220"/>
    <mergeCell ref="AF220:AG220"/>
    <mergeCell ref="C179:C190"/>
    <mergeCell ref="D179:D180"/>
    <mergeCell ref="D181:D182"/>
    <mergeCell ref="D183:D184"/>
    <mergeCell ref="D185:D186"/>
    <mergeCell ref="D187:D188"/>
    <mergeCell ref="D189:D190"/>
    <mergeCell ref="C173:C178"/>
    <mergeCell ref="D173:E173"/>
    <mergeCell ref="D174:E174"/>
    <mergeCell ref="D175:E175"/>
    <mergeCell ref="D176:E176"/>
    <mergeCell ref="D177:E177"/>
    <mergeCell ref="D178:E178"/>
    <mergeCell ref="C166:C171"/>
    <mergeCell ref="D166:E166"/>
    <mergeCell ref="D167:E167"/>
    <mergeCell ref="D168:E168"/>
    <mergeCell ref="D169:E169"/>
    <mergeCell ref="D170:E170"/>
    <mergeCell ref="D171:E171"/>
    <mergeCell ref="C160:C165"/>
    <mergeCell ref="D160:E160"/>
    <mergeCell ref="D161:E161"/>
    <mergeCell ref="D162:E162"/>
    <mergeCell ref="D163:E163"/>
    <mergeCell ref="D164:E164"/>
    <mergeCell ref="D165:E165"/>
    <mergeCell ref="D146:D148"/>
    <mergeCell ref="C119:C148"/>
    <mergeCell ref="D119:D121"/>
    <mergeCell ref="D122:D124"/>
    <mergeCell ref="D125:D127"/>
    <mergeCell ref="D128:D130"/>
    <mergeCell ref="D131:D133"/>
    <mergeCell ref="D134:D136"/>
    <mergeCell ref="D137:D139"/>
    <mergeCell ref="D140:D142"/>
    <mergeCell ref="D143:D145"/>
    <mergeCell ref="S150:U150"/>
    <mergeCell ref="AI150:AK150"/>
    <mergeCell ref="C151:E152"/>
    <mergeCell ref="C154:C159"/>
    <mergeCell ref="D154:E154"/>
    <mergeCell ref="D155:E155"/>
    <mergeCell ref="D156:E156"/>
    <mergeCell ref="D157:E157"/>
    <mergeCell ref="D158:E158"/>
    <mergeCell ref="D159:E159"/>
    <mergeCell ref="G150:H150"/>
    <mergeCell ref="J150:K150"/>
    <mergeCell ref="M150:N150"/>
    <mergeCell ref="P150:Q150"/>
    <mergeCell ref="W150:X150"/>
    <mergeCell ref="Z150:AA150"/>
    <mergeCell ref="AC150:AD150"/>
    <mergeCell ref="AF150:AG150"/>
    <mergeCell ref="D111:D112"/>
    <mergeCell ref="D113:D114"/>
    <mergeCell ref="D115:D116"/>
    <mergeCell ref="D117:D118"/>
    <mergeCell ref="D94:E94"/>
    <mergeCell ref="D95:E95"/>
    <mergeCell ref="D96:E96"/>
    <mergeCell ref="D97:E97"/>
    <mergeCell ref="D98:E98"/>
    <mergeCell ref="C78:C87"/>
    <mergeCell ref="D78:E78"/>
    <mergeCell ref="D79:E79"/>
    <mergeCell ref="D80:E80"/>
    <mergeCell ref="D81:E81"/>
    <mergeCell ref="D82:E82"/>
    <mergeCell ref="D83:E83"/>
    <mergeCell ref="C99:C118"/>
    <mergeCell ref="D99:D100"/>
    <mergeCell ref="D101:D102"/>
    <mergeCell ref="D103:D104"/>
    <mergeCell ref="D105:D106"/>
    <mergeCell ref="D84:E84"/>
    <mergeCell ref="D85:E85"/>
    <mergeCell ref="D86:E86"/>
    <mergeCell ref="D87:E87"/>
    <mergeCell ref="C89:C98"/>
    <mergeCell ref="D89:E89"/>
    <mergeCell ref="D90:E90"/>
    <mergeCell ref="D91:E91"/>
    <mergeCell ref="D92:E92"/>
    <mergeCell ref="D93:E93"/>
    <mergeCell ref="D107:D108"/>
    <mergeCell ref="D109:D110"/>
    <mergeCell ref="C68:C7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C55:E56"/>
    <mergeCell ref="C58:C6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C44:C52"/>
    <mergeCell ref="D44:D46"/>
    <mergeCell ref="D47:D49"/>
    <mergeCell ref="D50:D52"/>
    <mergeCell ref="S54:U54"/>
    <mergeCell ref="AI54:AK54"/>
    <mergeCell ref="C33:C34"/>
    <mergeCell ref="S36:U36"/>
    <mergeCell ref="AI36:AK36"/>
    <mergeCell ref="C37:E38"/>
    <mergeCell ref="C40:C42"/>
    <mergeCell ref="D40:E40"/>
    <mergeCell ref="D41:E41"/>
    <mergeCell ref="D42:E42"/>
    <mergeCell ref="G36:H36"/>
    <mergeCell ref="J36:K36"/>
    <mergeCell ref="M36:N36"/>
    <mergeCell ref="P36:Q36"/>
    <mergeCell ref="G54:H54"/>
    <mergeCell ref="J54:K54"/>
    <mergeCell ref="M54:N54"/>
    <mergeCell ref="P54:Q54"/>
    <mergeCell ref="C17:C18"/>
    <mergeCell ref="S20:U20"/>
    <mergeCell ref="AI20:AK20"/>
    <mergeCell ref="C21:E22"/>
    <mergeCell ref="C25:C26"/>
    <mergeCell ref="C28:C31"/>
    <mergeCell ref="C2:AK2"/>
    <mergeCell ref="S4:U4"/>
    <mergeCell ref="AI4:AK4"/>
    <mergeCell ref="C5:E6"/>
    <mergeCell ref="C9:C10"/>
    <mergeCell ref="C12:C15"/>
    <mergeCell ref="G4:H4"/>
    <mergeCell ref="J4:K4"/>
    <mergeCell ref="M4:N4"/>
    <mergeCell ref="P4:Q4"/>
    <mergeCell ref="G20:H20"/>
    <mergeCell ref="J20:K20"/>
    <mergeCell ref="M20:N20"/>
    <mergeCell ref="P20:Q20"/>
    <mergeCell ref="W4:X4"/>
    <mergeCell ref="Z4:AA4"/>
    <mergeCell ref="AC4:AD4"/>
    <mergeCell ref="AF4:AG4"/>
    <mergeCell ref="W20:X20"/>
    <mergeCell ref="Z20:AA20"/>
    <mergeCell ref="AC20:AD20"/>
    <mergeCell ref="AF20:AG20"/>
    <mergeCell ref="W36:X36"/>
    <mergeCell ref="Z36:AA36"/>
    <mergeCell ref="AC36:AD36"/>
    <mergeCell ref="AF36:AG36"/>
    <mergeCell ref="W54:X54"/>
    <mergeCell ref="Z54:AA54"/>
    <mergeCell ref="AC54:AD54"/>
    <mergeCell ref="AF54:AG54"/>
  </mergeCells>
  <dataValidations count="1">
    <dataValidation type="list" allowBlank="1" showInputMessage="1" showErrorMessage="1" sqref="W1:AG1 F1:R1" xr:uid="{00000000-0002-0000-2C00-000000000000}">
      <formula1>"Sim, Não"</formula1>
    </dataValidation>
  </dataValidations>
  <hyperlinks>
    <hyperlink ref="A1" location="Índice!A1" display="Índice!A1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226"/>
  <sheetViews>
    <sheetView showGridLines="0" topLeftCell="A3" zoomScale="60" zoomScaleNormal="60" workbookViewId="0">
      <selection activeCell="C3" sqref="C3"/>
    </sheetView>
  </sheetViews>
  <sheetFormatPr defaultColWidth="8.6640625" defaultRowHeight="13.2"/>
  <cols>
    <col min="1" max="2" width="8.6640625" style="396"/>
    <col min="3" max="4" width="25.44140625" style="396" customWidth="1"/>
    <col min="5" max="5" width="2.6640625" style="396" customWidth="1"/>
    <col min="6" max="6" width="18.6640625" style="396" customWidth="1"/>
    <col min="7" max="10" width="13.88671875" style="396" customWidth="1"/>
    <col min="11" max="11" width="8" style="396" customWidth="1"/>
    <col min="12" max="12" width="12.88671875" style="396" customWidth="1"/>
    <col min="13" max="16" width="13.88671875" style="396" customWidth="1"/>
    <col min="17" max="16384" width="8.6640625" style="396"/>
  </cols>
  <sheetData>
    <row r="1" spans="1:16" s="319" customFormat="1" ht="14.4">
      <c r="A1" s="327" t="s">
        <v>321</v>
      </c>
      <c r="B1" s="141"/>
      <c r="C1" s="99"/>
      <c r="D1" s="98"/>
      <c r="E1" s="98"/>
      <c r="F1" s="90"/>
      <c r="G1" s="90"/>
      <c r="H1" s="90"/>
      <c r="I1" s="90"/>
      <c r="J1" s="90"/>
      <c r="K1" s="90"/>
      <c r="L1" s="99"/>
    </row>
    <row r="2" spans="1:16" s="319" customFormat="1" ht="32.25" customHeight="1">
      <c r="B2" s="141"/>
      <c r="C2" s="1549" t="str">
        <f>+Índice!C62</f>
        <v>Quadro N7-38 a - AGS - Clientes e quantidades vendidas a clientes finais - Tarifa de Acesso às Redes da Mobilidade Elétrica</v>
      </c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1549"/>
      <c r="O2" s="1549"/>
      <c r="P2" s="1549"/>
    </row>
    <row r="3" spans="1:16" s="500" customFormat="1" ht="21.9" customHeight="1">
      <c r="A3" s="579"/>
      <c r="B3" s="274"/>
      <c r="C3" s="580"/>
      <c r="D3" s="580"/>
      <c r="E3" s="580"/>
      <c r="F3" s="580"/>
      <c r="G3" s="580"/>
      <c r="H3" s="580"/>
      <c r="I3" s="580"/>
      <c r="J3" s="580"/>
      <c r="K3" s="580"/>
      <c r="L3" s="580"/>
    </row>
    <row r="4" spans="1:16" s="500" customFormat="1" ht="21.9" customHeight="1">
      <c r="A4" s="579"/>
      <c r="B4" s="274"/>
      <c r="C4" s="580"/>
      <c r="D4" s="580"/>
      <c r="E4" s="580"/>
      <c r="F4" s="580"/>
      <c r="G4" s="580"/>
      <c r="H4" s="580"/>
      <c r="I4" s="580"/>
      <c r="J4" s="580"/>
      <c r="K4" s="580"/>
      <c r="L4" s="580"/>
    </row>
    <row r="5" spans="1:16" s="581" customFormat="1" ht="17.100000000000001" customHeight="1">
      <c r="A5" s="558"/>
      <c r="B5" s="558"/>
      <c r="C5" s="1550" t="s">
        <v>525</v>
      </c>
      <c r="D5" s="1552"/>
      <c r="E5" s="604"/>
      <c r="F5" s="1541" t="s">
        <v>504</v>
      </c>
      <c r="G5" s="1542"/>
      <c r="H5" s="1542"/>
      <c r="I5" s="1542"/>
      <c r="J5" s="1543"/>
      <c r="K5" s="607"/>
      <c r="L5" s="1541" t="s">
        <v>508</v>
      </c>
      <c r="M5" s="1542"/>
      <c r="N5" s="1542"/>
      <c r="O5" s="1542"/>
      <c r="P5" s="1543"/>
    </row>
    <row r="6" spans="1:16" s="581" customFormat="1" ht="17.100000000000001" customHeight="1">
      <c r="A6" s="558"/>
      <c r="B6" s="558"/>
      <c r="C6" s="1553"/>
      <c r="D6" s="1555"/>
      <c r="E6" s="213"/>
      <c r="F6" s="582" t="s">
        <v>509</v>
      </c>
      <c r="G6" s="582" t="s">
        <v>510</v>
      </c>
      <c r="H6" s="582" t="s">
        <v>511</v>
      </c>
      <c r="I6" s="582" t="s">
        <v>512</v>
      </c>
      <c r="J6" s="583" t="s">
        <v>134</v>
      </c>
      <c r="K6" s="590"/>
      <c r="L6" s="582" t="s">
        <v>509</v>
      </c>
      <c r="M6" s="582" t="s">
        <v>510</v>
      </c>
      <c r="N6" s="582" t="s">
        <v>511</v>
      </c>
      <c r="O6" s="582" t="s">
        <v>512</v>
      </c>
      <c r="P6" s="583" t="s">
        <v>134</v>
      </c>
    </row>
    <row r="7" spans="1:16" s="581" customFormat="1" ht="17.100000000000001" customHeight="1">
      <c r="A7" s="558"/>
      <c r="B7" s="558"/>
      <c r="C7" s="618" t="s">
        <v>135</v>
      </c>
      <c r="D7" s="620"/>
      <c r="E7" s="105"/>
      <c r="F7" s="502"/>
      <c r="G7" s="502"/>
      <c r="H7" s="502"/>
      <c r="I7" s="502"/>
      <c r="J7" s="502"/>
      <c r="K7" s="634"/>
      <c r="L7" s="502"/>
      <c r="M7" s="502"/>
      <c r="N7" s="502"/>
      <c r="O7" s="502"/>
      <c r="P7" s="502"/>
    </row>
    <row r="8" spans="1:16" s="581" customFormat="1" ht="17.100000000000001" customHeight="1">
      <c r="A8" s="558"/>
      <c r="B8" s="558"/>
      <c r="C8" s="618" t="s">
        <v>293</v>
      </c>
      <c r="D8" s="620" t="s">
        <v>138</v>
      </c>
      <c r="E8" s="90"/>
      <c r="F8" s="222"/>
      <c r="G8" s="222"/>
      <c r="H8" s="222"/>
      <c r="I8" s="222"/>
      <c r="J8" s="222"/>
      <c r="K8" s="544"/>
      <c r="L8" s="222"/>
      <c r="M8" s="222"/>
      <c r="N8" s="222"/>
      <c r="O8" s="222"/>
      <c r="P8" s="222"/>
    </row>
    <row r="9" spans="1:16" s="581" customFormat="1" ht="17.100000000000001" customHeight="1">
      <c r="A9" s="558"/>
      <c r="B9" s="558"/>
      <c r="C9" s="1606" t="s">
        <v>500</v>
      </c>
      <c r="D9" s="95" t="s">
        <v>118</v>
      </c>
      <c r="E9" s="90"/>
      <c r="F9" s="635"/>
      <c r="G9" s="635"/>
      <c r="H9" s="635"/>
      <c r="I9" s="635"/>
      <c r="J9" s="550"/>
      <c r="K9" s="605"/>
      <c r="L9" s="635"/>
      <c r="M9" s="635"/>
      <c r="N9" s="635"/>
      <c r="O9" s="635"/>
      <c r="P9" s="550"/>
    </row>
    <row r="10" spans="1:16" s="581" customFormat="1" ht="17.100000000000001" customHeight="1">
      <c r="A10" s="558"/>
      <c r="B10" s="558"/>
      <c r="C10" s="1606"/>
      <c r="D10" s="95" t="s">
        <v>545</v>
      </c>
      <c r="E10" s="90"/>
      <c r="F10" s="635"/>
      <c r="G10" s="635"/>
      <c r="H10" s="635"/>
      <c r="I10" s="635"/>
      <c r="J10" s="550"/>
      <c r="K10" s="605"/>
      <c r="L10" s="635"/>
      <c r="M10" s="635"/>
      <c r="N10" s="635"/>
      <c r="O10" s="635"/>
      <c r="P10" s="550"/>
    </row>
    <row r="11" spans="1:16" s="581" customFormat="1" ht="17.100000000000001" customHeight="1">
      <c r="A11" s="558"/>
      <c r="B11" s="558"/>
      <c r="C11" s="1606" t="s">
        <v>501</v>
      </c>
      <c r="D11" s="95" t="s">
        <v>116</v>
      </c>
      <c r="E11" s="90"/>
      <c r="F11" s="635"/>
      <c r="G11" s="635"/>
      <c r="H11" s="635"/>
      <c r="I11" s="635"/>
      <c r="J11" s="550"/>
      <c r="K11" s="605"/>
      <c r="L11" s="635"/>
      <c r="M11" s="635"/>
      <c r="N11" s="635"/>
      <c r="O11" s="635"/>
      <c r="P11" s="550"/>
    </row>
    <row r="12" spans="1:16" s="581" customFormat="1" ht="17.100000000000001" customHeight="1">
      <c r="A12" s="558"/>
      <c r="B12" s="558"/>
      <c r="C12" s="1606"/>
      <c r="D12" s="95" t="s">
        <v>117</v>
      </c>
      <c r="E12" s="90"/>
      <c r="F12" s="635"/>
      <c r="G12" s="635"/>
      <c r="H12" s="635"/>
      <c r="I12" s="635"/>
      <c r="J12" s="550"/>
      <c r="K12" s="605"/>
      <c r="L12" s="635"/>
      <c r="M12" s="635"/>
      <c r="N12" s="635"/>
      <c r="O12" s="635"/>
      <c r="P12" s="550"/>
    </row>
    <row r="13" spans="1:16" s="581" customFormat="1" ht="17.100000000000001" customHeight="1">
      <c r="A13" s="558"/>
      <c r="B13" s="558"/>
      <c r="C13" s="1606"/>
      <c r="D13" s="96" t="s">
        <v>118</v>
      </c>
      <c r="E13" s="90"/>
      <c r="F13" s="635"/>
      <c r="G13" s="635"/>
      <c r="H13" s="635"/>
      <c r="I13" s="635"/>
      <c r="J13" s="550"/>
      <c r="K13" s="544"/>
      <c r="L13" s="635"/>
      <c r="M13" s="635"/>
      <c r="N13" s="635"/>
      <c r="O13" s="635"/>
      <c r="P13" s="550"/>
    </row>
    <row r="14" spans="1:16" s="581" customFormat="1" ht="17.100000000000001" customHeight="1">
      <c r="A14" s="558"/>
      <c r="B14" s="558"/>
      <c r="C14" s="102"/>
      <c r="D14" s="636"/>
      <c r="E14" s="90"/>
      <c r="F14" s="637"/>
      <c r="G14" s="637"/>
      <c r="H14" s="637"/>
      <c r="I14" s="637"/>
      <c r="J14" s="634"/>
      <c r="K14" s="638"/>
      <c r="L14" s="637"/>
      <c r="M14" s="637"/>
      <c r="N14" s="637"/>
      <c r="O14" s="637"/>
      <c r="P14" s="634"/>
    </row>
    <row r="15" spans="1:16" s="581" customFormat="1" ht="17.100000000000001" customHeight="1">
      <c r="A15" s="558"/>
      <c r="B15" s="558"/>
      <c r="C15" s="102"/>
      <c r="D15" s="636"/>
      <c r="E15" s="90"/>
      <c r="F15" s="637"/>
      <c r="G15" s="637"/>
      <c r="H15" s="637"/>
      <c r="I15" s="637"/>
      <c r="J15" s="634"/>
      <c r="K15" s="638"/>
      <c r="L15" s="637"/>
      <c r="M15" s="637"/>
      <c r="N15" s="637"/>
      <c r="O15" s="637"/>
      <c r="P15" s="634"/>
    </row>
    <row r="16" spans="1:16" s="581" customFormat="1" ht="17.100000000000001" customHeight="1">
      <c r="A16" s="558"/>
      <c r="B16" s="558"/>
      <c r="C16" s="1550" t="s">
        <v>546</v>
      </c>
      <c r="D16" s="1552"/>
      <c r="E16" s="604"/>
      <c r="F16" s="1541" t="s">
        <v>504</v>
      </c>
      <c r="G16" s="1542"/>
      <c r="H16" s="1542"/>
      <c r="I16" s="1542"/>
      <c r="J16" s="1543"/>
      <c r="K16" s="607"/>
      <c r="L16" s="1541" t="s">
        <v>508</v>
      </c>
      <c r="M16" s="1542"/>
      <c r="N16" s="1542"/>
      <c r="O16" s="1542"/>
      <c r="P16" s="1543"/>
    </row>
    <row r="17" spans="1:16" s="581" customFormat="1" ht="17.100000000000001" customHeight="1">
      <c r="A17" s="558"/>
      <c r="B17" s="558"/>
      <c r="C17" s="1553"/>
      <c r="D17" s="1555"/>
      <c r="E17" s="213"/>
      <c r="F17" s="582" t="s">
        <v>509</v>
      </c>
      <c r="G17" s="582" t="s">
        <v>510</v>
      </c>
      <c r="H17" s="582" t="s">
        <v>511</v>
      </c>
      <c r="I17" s="582" t="s">
        <v>512</v>
      </c>
      <c r="J17" s="583" t="s">
        <v>134</v>
      </c>
      <c r="K17" s="590"/>
      <c r="L17" s="582" t="s">
        <v>509</v>
      </c>
      <c r="M17" s="582" t="s">
        <v>510</v>
      </c>
      <c r="N17" s="582" t="s">
        <v>511</v>
      </c>
      <c r="O17" s="582" t="s">
        <v>512</v>
      </c>
      <c r="P17" s="583" t="s">
        <v>134</v>
      </c>
    </row>
    <row r="18" spans="1:16" s="581" customFormat="1" ht="17.100000000000001" customHeight="1">
      <c r="A18" s="558"/>
      <c r="B18" s="558"/>
      <c r="C18" s="618" t="s">
        <v>135</v>
      </c>
      <c r="D18" s="620"/>
      <c r="E18" s="105"/>
      <c r="F18" s="502"/>
      <c r="G18" s="502"/>
      <c r="H18" s="502"/>
      <c r="I18" s="502"/>
      <c r="J18" s="502"/>
      <c r="K18" s="634"/>
      <c r="L18" s="502"/>
      <c r="M18" s="502"/>
      <c r="N18" s="502"/>
      <c r="O18" s="502"/>
      <c r="P18" s="502"/>
    </row>
    <row r="19" spans="1:16" s="581" customFormat="1" ht="17.100000000000001" customHeight="1">
      <c r="A19" s="558"/>
      <c r="B19" s="558"/>
      <c r="C19" s="618" t="s">
        <v>293</v>
      </c>
      <c r="D19" s="620" t="s">
        <v>138</v>
      </c>
      <c r="E19" s="90"/>
      <c r="F19" s="222"/>
      <c r="G19" s="222"/>
      <c r="H19" s="222"/>
      <c r="I19" s="222"/>
      <c r="J19" s="222"/>
      <c r="K19" s="544"/>
      <c r="L19" s="222"/>
      <c r="M19" s="222"/>
      <c r="N19" s="222"/>
      <c r="O19" s="222"/>
      <c r="P19" s="222"/>
    </row>
    <row r="20" spans="1:16" s="581" customFormat="1" ht="17.100000000000001" customHeight="1">
      <c r="A20" s="558"/>
      <c r="B20" s="558"/>
      <c r="C20" s="1606" t="s">
        <v>500</v>
      </c>
      <c r="D20" s="95" t="s">
        <v>118</v>
      </c>
      <c r="E20" s="90"/>
      <c r="F20" s="635"/>
      <c r="G20" s="635"/>
      <c r="H20" s="635"/>
      <c r="I20" s="635"/>
      <c r="J20" s="550"/>
      <c r="K20" s="605"/>
      <c r="L20" s="635"/>
      <c r="M20" s="635"/>
      <c r="N20" s="635"/>
      <c r="O20" s="635"/>
      <c r="P20" s="550"/>
    </row>
    <row r="21" spans="1:16" s="581" customFormat="1" ht="17.100000000000001" customHeight="1">
      <c r="A21" s="558"/>
      <c r="B21" s="558"/>
      <c r="C21" s="1606"/>
      <c r="D21" s="95" t="s">
        <v>545</v>
      </c>
      <c r="E21" s="90"/>
      <c r="F21" s="635"/>
      <c r="G21" s="635"/>
      <c r="H21" s="635"/>
      <c r="I21" s="635"/>
      <c r="J21" s="550"/>
      <c r="K21" s="605"/>
      <c r="L21" s="635"/>
      <c r="M21" s="635"/>
      <c r="N21" s="635"/>
      <c r="O21" s="635"/>
      <c r="P21" s="550"/>
    </row>
    <row r="22" spans="1:16" s="581" customFormat="1" ht="17.100000000000001" customHeight="1">
      <c r="A22" s="558"/>
      <c r="B22" s="558"/>
      <c r="C22" s="1606" t="s">
        <v>501</v>
      </c>
      <c r="D22" s="95" t="s">
        <v>116</v>
      </c>
      <c r="E22" s="90"/>
      <c r="F22" s="635"/>
      <c r="G22" s="635"/>
      <c r="H22" s="635"/>
      <c r="I22" s="635"/>
      <c r="J22" s="550"/>
      <c r="K22" s="605"/>
      <c r="L22" s="635"/>
      <c r="M22" s="635"/>
      <c r="N22" s="635"/>
      <c r="O22" s="635"/>
      <c r="P22" s="550"/>
    </row>
    <row r="23" spans="1:16" s="581" customFormat="1" ht="17.100000000000001" customHeight="1">
      <c r="A23" s="558"/>
      <c r="B23" s="558"/>
      <c r="C23" s="1606"/>
      <c r="D23" s="95" t="s">
        <v>117</v>
      </c>
      <c r="E23" s="90"/>
      <c r="F23" s="635"/>
      <c r="G23" s="635"/>
      <c r="H23" s="635"/>
      <c r="I23" s="635"/>
      <c r="J23" s="550"/>
      <c r="K23" s="605"/>
      <c r="L23" s="635"/>
      <c r="M23" s="635"/>
      <c r="N23" s="635"/>
      <c r="O23" s="635"/>
      <c r="P23" s="550"/>
    </row>
    <row r="24" spans="1:16" s="581" customFormat="1" ht="17.100000000000001" customHeight="1">
      <c r="A24" s="558"/>
      <c r="B24" s="558"/>
      <c r="C24" s="1606"/>
      <c r="D24" s="96" t="s">
        <v>118</v>
      </c>
      <c r="E24" s="90"/>
      <c r="F24" s="635"/>
      <c r="G24" s="635"/>
      <c r="H24" s="635"/>
      <c r="I24" s="635"/>
      <c r="J24" s="550"/>
      <c r="K24" s="544"/>
      <c r="L24" s="635"/>
      <c r="M24" s="635"/>
      <c r="N24" s="635"/>
      <c r="O24" s="635"/>
      <c r="P24" s="550"/>
    </row>
    <row r="25" spans="1:16"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</row>
    <row r="26" spans="1:16"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</row>
    <row r="27" spans="1:16"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</row>
    <row r="28" spans="1:16"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</row>
    <row r="29" spans="1:16"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</row>
    <row r="30" spans="1:16"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</row>
    <row r="31" spans="1:16"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</row>
    <row r="32" spans="1:16">
      <c r="C32" s="581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</row>
    <row r="33" spans="3:16">
      <c r="C33" s="581"/>
      <c r="D33" s="581"/>
      <c r="E33" s="581"/>
      <c r="F33" s="581"/>
      <c r="G33" s="581"/>
      <c r="H33" s="581"/>
      <c r="I33" s="581"/>
      <c r="J33" s="581"/>
      <c r="K33" s="581"/>
      <c r="L33" s="581"/>
      <c r="M33" s="581"/>
      <c r="N33" s="581"/>
      <c r="O33" s="581"/>
      <c r="P33" s="581"/>
    </row>
    <row r="34" spans="3:16">
      <c r="C34" s="581"/>
      <c r="D34" s="581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</row>
    <row r="35" spans="3:16">
      <c r="C35" s="581"/>
      <c r="D35" s="581"/>
      <c r="E35" s="581"/>
      <c r="F35" s="581"/>
      <c r="G35" s="581"/>
      <c r="H35" s="581"/>
      <c r="I35" s="581"/>
      <c r="J35" s="581"/>
      <c r="K35" s="581"/>
      <c r="L35" s="581"/>
      <c r="M35" s="581"/>
      <c r="N35" s="581"/>
      <c r="O35" s="581"/>
      <c r="P35" s="581"/>
    </row>
    <row r="36" spans="3:16"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</row>
    <row r="37" spans="3:16"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</row>
    <row r="38" spans="3:16"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</row>
    <row r="39" spans="3:16"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  <c r="N39" s="581"/>
      <c r="O39" s="581"/>
      <c r="P39" s="581"/>
    </row>
    <row r="40" spans="3:16">
      <c r="C40" s="581"/>
      <c r="D40" s="581"/>
      <c r="E40" s="581"/>
      <c r="F40" s="581"/>
      <c r="G40" s="581"/>
      <c r="H40" s="581"/>
      <c r="I40" s="581"/>
      <c r="J40" s="581"/>
      <c r="K40" s="581"/>
      <c r="L40" s="581"/>
      <c r="M40" s="581"/>
      <c r="N40" s="581"/>
      <c r="O40" s="581"/>
      <c r="P40" s="581"/>
    </row>
    <row r="41" spans="3:16">
      <c r="C41" s="581"/>
      <c r="D41" s="581"/>
      <c r="E41" s="581"/>
      <c r="F41" s="581"/>
      <c r="G41" s="581"/>
      <c r="H41" s="581"/>
      <c r="I41" s="581"/>
      <c r="J41" s="581"/>
      <c r="K41" s="581"/>
      <c r="L41" s="581"/>
      <c r="M41" s="581"/>
      <c r="N41" s="581"/>
      <c r="O41" s="581"/>
      <c r="P41" s="581"/>
    </row>
    <row r="42" spans="3:16">
      <c r="C42" s="581"/>
      <c r="D42" s="581"/>
      <c r="E42" s="581"/>
      <c r="F42" s="581"/>
      <c r="G42" s="581"/>
      <c r="H42" s="581"/>
      <c r="I42" s="581"/>
      <c r="J42" s="581"/>
      <c r="K42" s="581"/>
      <c r="L42" s="581"/>
      <c r="M42" s="581"/>
      <c r="N42" s="581"/>
      <c r="O42" s="581"/>
      <c r="P42" s="581"/>
    </row>
    <row r="43" spans="3:16">
      <c r="C43" s="581"/>
      <c r="D43" s="581"/>
      <c r="E43" s="581"/>
      <c r="F43" s="581"/>
      <c r="G43" s="581"/>
      <c r="H43" s="581"/>
      <c r="I43" s="581"/>
      <c r="J43" s="581"/>
      <c r="K43" s="581"/>
      <c r="L43" s="581"/>
      <c r="M43" s="581"/>
      <c r="N43" s="581"/>
      <c r="O43" s="581"/>
      <c r="P43" s="581"/>
    </row>
    <row r="44" spans="3:16">
      <c r="C44" s="581"/>
      <c r="D44" s="581"/>
      <c r="E44" s="581"/>
      <c r="F44" s="581"/>
      <c r="G44" s="581"/>
      <c r="H44" s="581"/>
      <c r="I44" s="581"/>
      <c r="J44" s="581"/>
      <c r="K44" s="581"/>
      <c r="L44" s="581"/>
      <c r="M44" s="581"/>
      <c r="N44" s="581"/>
      <c r="O44" s="581"/>
      <c r="P44" s="581"/>
    </row>
    <row r="45" spans="3:16">
      <c r="C45" s="581"/>
      <c r="D45" s="581"/>
      <c r="E45" s="581"/>
      <c r="F45" s="581"/>
      <c r="G45" s="581"/>
      <c r="H45" s="581"/>
      <c r="I45" s="581"/>
      <c r="J45" s="581"/>
      <c r="K45" s="581"/>
      <c r="L45" s="581"/>
      <c r="M45" s="581"/>
      <c r="N45" s="581"/>
      <c r="O45" s="581"/>
      <c r="P45" s="581"/>
    </row>
    <row r="46" spans="3:16">
      <c r="C46" s="581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1"/>
    </row>
    <row r="47" spans="3:16">
      <c r="C47" s="581"/>
      <c r="D47" s="581"/>
      <c r="E47" s="581"/>
      <c r="F47" s="581"/>
      <c r="G47" s="581"/>
      <c r="H47" s="581"/>
      <c r="I47" s="581"/>
      <c r="J47" s="581"/>
      <c r="K47" s="581"/>
      <c r="L47" s="581"/>
      <c r="M47" s="581"/>
      <c r="N47" s="581"/>
      <c r="O47" s="581"/>
      <c r="P47" s="581"/>
    </row>
    <row r="48" spans="3:16">
      <c r="C48" s="581"/>
      <c r="D48" s="581"/>
      <c r="E48" s="581"/>
      <c r="F48" s="581"/>
      <c r="G48" s="581"/>
      <c r="H48" s="581"/>
      <c r="I48" s="581"/>
      <c r="J48" s="581"/>
      <c r="K48" s="581"/>
      <c r="L48" s="581"/>
      <c r="M48" s="581"/>
      <c r="N48" s="581"/>
      <c r="O48" s="581"/>
      <c r="P48" s="581"/>
    </row>
    <row r="49" spans="3:16">
      <c r="C49" s="581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1"/>
      <c r="P49" s="581"/>
    </row>
    <row r="50" spans="3:16"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581"/>
      <c r="P50" s="581"/>
    </row>
    <row r="51" spans="3:16">
      <c r="C51" s="581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81"/>
    </row>
    <row r="52" spans="3:16"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</row>
    <row r="53" spans="3:16"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</row>
    <row r="54" spans="3:16"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</row>
    <row r="55" spans="3:16"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</row>
    <row r="56" spans="3:16"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</row>
    <row r="57" spans="3:16"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</row>
    <row r="58" spans="3:16">
      <c r="C58" s="581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</row>
    <row r="59" spans="3:16">
      <c r="C59" s="581"/>
      <c r="D59" s="581"/>
      <c r="E59" s="581"/>
      <c r="F59" s="581"/>
      <c r="G59" s="581"/>
      <c r="H59" s="581"/>
      <c r="I59" s="581"/>
      <c r="J59" s="581"/>
      <c r="K59" s="581"/>
      <c r="L59" s="581"/>
      <c r="M59" s="581"/>
      <c r="N59" s="581"/>
      <c r="O59" s="581"/>
      <c r="P59" s="581"/>
    </row>
    <row r="60" spans="3:16">
      <c r="C60" s="581"/>
      <c r="D60" s="581"/>
      <c r="E60" s="581"/>
      <c r="F60" s="581"/>
      <c r="G60" s="581"/>
      <c r="H60" s="581"/>
      <c r="I60" s="581"/>
      <c r="J60" s="581"/>
      <c r="K60" s="581"/>
      <c r="L60" s="581"/>
      <c r="M60" s="581"/>
      <c r="N60" s="581"/>
      <c r="O60" s="581"/>
      <c r="P60" s="581"/>
    </row>
    <row r="61" spans="3:16">
      <c r="C61" s="581"/>
      <c r="D61" s="581"/>
      <c r="E61" s="581"/>
      <c r="F61" s="581"/>
      <c r="G61" s="581"/>
      <c r="H61" s="581"/>
      <c r="I61" s="581"/>
      <c r="J61" s="581"/>
      <c r="K61" s="581"/>
      <c r="L61" s="581"/>
      <c r="M61" s="581"/>
      <c r="N61" s="581"/>
      <c r="O61" s="581"/>
      <c r="P61" s="581"/>
    </row>
    <row r="62" spans="3:16">
      <c r="C62" s="581"/>
      <c r="D62" s="581"/>
      <c r="E62" s="581"/>
      <c r="F62" s="581"/>
      <c r="G62" s="581"/>
      <c r="H62" s="581"/>
      <c r="I62" s="581"/>
      <c r="J62" s="581"/>
      <c r="K62" s="581"/>
      <c r="L62" s="581"/>
      <c r="M62" s="581"/>
      <c r="N62" s="581"/>
      <c r="O62" s="581"/>
      <c r="P62" s="581"/>
    </row>
    <row r="63" spans="3:16">
      <c r="C63" s="581"/>
      <c r="D63" s="581"/>
      <c r="E63" s="581"/>
      <c r="F63" s="581"/>
      <c r="G63" s="581"/>
      <c r="H63" s="581"/>
      <c r="I63" s="581"/>
      <c r="J63" s="581"/>
      <c r="K63" s="581"/>
      <c r="L63" s="581"/>
      <c r="M63" s="581"/>
      <c r="N63" s="581"/>
      <c r="O63" s="581"/>
      <c r="P63" s="581"/>
    </row>
    <row r="64" spans="3:16">
      <c r="C64" s="581"/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</row>
    <row r="65" spans="3:16">
      <c r="C65" s="581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81"/>
    </row>
    <row r="66" spans="3:16">
      <c r="C66" s="581"/>
      <c r="D66" s="581"/>
      <c r="E66" s="581"/>
      <c r="F66" s="581"/>
      <c r="G66" s="581"/>
      <c r="H66" s="581"/>
      <c r="I66" s="581"/>
      <c r="J66" s="581"/>
      <c r="K66" s="581"/>
      <c r="L66" s="581"/>
      <c r="M66" s="581"/>
      <c r="N66" s="581"/>
      <c r="O66" s="581"/>
      <c r="P66" s="581"/>
    </row>
    <row r="67" spans="3:16">
      <c r="C67" s="581"/>
      <c r="D67" s="581"/>
      <c r="E67" s="581"/>
      <c r="F67" s="581"/>
      <c r="G67" s="581"/>
      <c r="H67" s="581"/>
      <c r="I67" s="581"/>
      <c r="J67" s="581"/>
      <c r="K67" s="581"/>
      <c r="L67" s="581"/>
      <c r="M67" s="581"/>
      <c r="N67" s="581"/>
      <c r="O67" s="581"/>
      <c r="P67" s="581"/>
    </row>
    <row r="68" spans="3:16">
      <c r="C68" s="581"/>
      <c r="D68" s="581"/>
      <c r="E68" s="581"/>
      <c r="F68" s="581"/>
      <c r="G68" s="581"/>
      <c r="H68" s="581"/>
      <c r="I68" s="581"/>
      <c r="J68" s="581"/>
      <c r="K68" s="581"/>
      <c r="L68" s="581"/>
      <c r="M68" s="581"/>
      <c r="N68" s="581"/>
      <c r="O68" s="581"/>
      <c r="P68" s="581"/>
    </row>
    <row r="69" spans="3:16">
      <c r="C69" s="581"/>
      <c r="D69" s="581"/>
      <c r="E69" s="581"/>
      <c r="F69" s="581"/>
      <c r="G69" s="581"/>
      <c r="H69" s="581"/>
      <c r="I69" s="581"/>
      <c r="J69" s="581"/>
      <c r="K69" s="581"/>
      <c r="L69" s="581"/>
      <c r="M69" s="581"/>
      <c r="N69" s="581"/>
      <c r="O69" s="581"/>
      <c r="P69" s="581"/>
    </row>
    <row r="70" spans="3:16">
      <c r="C70" s="581"/>
      <c r="D70" s="581"/>
      <c r="E70" s="581"/>
      <c r="F70" s="581"/>
      <c r="G70" s="581"/>
      <c r="H70" s="581"/>
      <c r="I70" s="581"/>
      <c r="J70" s="581"/>
      <c r="K70" s="581"/>
      <c r="L70" s="581"/>
      <c r="M70" s="581"/>
      <c r="N70" s="581"/>
      <c r="O70" s="581"/>
      <c r="P70" s="581"/>
    </row>
    <row r="71" spans="3:16">
      <c r="C71" s="581"/>
      <c r="D71" s="581"/>
      <c r="E71" s="581"/>
      <c r="F71" s="581"/>
      <c r="G71" s="581"/>
      <c r="H71" s="581"/>
      <c r="I71" s="581"/>
      <c r="J71" s="581"/>
      <c r="K71" s="581"/>
      <c r="L71" s="581"/>
      <c r="M71" s="581"/>
      <c r="N71" s="581"/>
      <c r="O71" s="581"/>
      <c r="P71" s="581"/>
    </row>
    <row r="72" spans="3:16">
      <c r="C72" s="581"/>
      <c r="D72" s="581"/>
      <c r="E72" s="581"/>
      <c r="F72" s="581"/>
      <c r="G72" s="581"/>
      <c r="H72" s="581"/>
      <c r="I72" s="581"/>
      <c r="J72" s="581"/>
      <c r="K72" s="581"/>
      <c r="L72" s="581"/>
      <c r="M72" s="581"/>
      <c r="N72" s="581"/>
      <c r="O72" s="581"/>
      <c r="P72" s="581"/>
    </row>
    <row r="73" spans="3:16"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</row>
    <row r="74" spans="3:16"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</row>
    <row r="75" spans="3:16"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</row>
    <row r="76" spans="3:16"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</row>
    <row r="77" spans="3:16"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</row>
    <row r="78" spans="3:16"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  <c r="N78" s="581"/>
      <c r="O78" s="581"/>
      <c r="P78" s="581"/>
    </row>
    <row r="79" spans="3:16">
      <c r="C79" s="581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</row>
    <row r="80" spans="3:16"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</row>
    <row r="81" spans="3:16">
      <c r="C81" s="581"/>
      <c r="D81" s="581"/>
      <c r="E81" s="581"/>
      <c r="F81" s="581"/>
      <c r="G81" s="581"/>
      <c r="H81" s="581"/>
      <c r="I81" s="581"/>
      <c r="J81" s="581"/>
      <c r="K81" s="581"/>
      <c r="L81" s="581"/>
      <c r="M81" s="581"/>
      <c r="N81" s="581"/>
      <c r="O81" s="581"/>
      <c r="P81" s="581"/>
    </row>
    <row r="82" spans="3:16"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</row>
    <row r="83" spans="3:16">
      <c r="C83" s="581"/>
      <c r="D83" s="581"/>
      <c r="E83" s="581"/>
      <c r="F83" s="581"/>
      <c r="G83" s="581"/>
      <c r="H83" s="581"/>
      <c r="I83" s="581"/>
      <c r="J83" s="581"/>
      <c r="K83" s="581"/>
      <c r="L83" s="581"/>
      <c r="M83" s="581"/>
      <c r="N83" s="581"/>
      <c r="O83" s="581"/>
      <c r="P83" s="581"/>
    </row>
    <row r="84" spans="3:16">
      <c r="C84" s="581"/>
      <c r="D84" s="581"/>
      <c r="E84" s="581"/>
      <c r="F84" s="581"/>
      <c r="G84" s="581"/>
      <c r="H84" s="581"/>
      <c r="I84" s="581"/>
      <c r="J84" s="581"/>
      <c r="K84" s="581"/>
      <c r="L84" s="581"/>
      <c r="M84" s="581"/>
      <c r="N84" s="581"/>
      <c r="O84" s="581"/>
      <c r="P84" s="581"/>
    </row>
    <row r="85" spans="3:16">
      <c r="C85" s="581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</row>
    <row r="86" spans="3:16"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1"/>
      <c r="P86" s="581"/>
    </row>
    <row r="87" spans="3:16">
      <c r="C87" s="581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81"/>
    </row>
    <row r="88" spans="3:16">
      <c r="C88" s="581"/>
      <c r="D88" s="581"/>
      <c r="E88" s="581"/>
      <c r="F88" s="581"/>
      <c r="G88" s="581"/>
      <c r="H88" s="581"/>
      <c r="I88" s="581"/>
      <c r="J88" s="581"/>
      <c r="K88" s="581"/>
      <c r="L88" s="581"/>
      <c r="M88" s="581"/>
      <c r="N88" s="581"/>
      <c r="O88" s="581"/>
      <c r="P88" s="581"/>
    </row>
    <row r="89" spans="3:16">
      <c r="C89" s="581"/>
      <c r="D89" s="581"/>
      <c r="E89" s="581"/>
      <c r="F89" s="581"/>
      <c r="G89" s="581"/>
      <c r="H89" s="581"/>
      <c r="I89" s="581"/>
      <c r="J89" s="581"/>
      <c r="K89" s="581"/>
      <c r="L89" s="581"/>
      <c r="M89" s="581"/>
      <c r="N89" s="581"/>
      <c r="O89" s="581"/>
      <c r="P89" s="581"/>
    </row>
    <row r="90" spans="3:16">
      <c r="C90" s="581"/>
      <c r="D90" s="581"/>
      <c r="E90" s="581"/>
      <c r="F90" s="581"/>
      <c r="G90" s="581"/>
      <c r="H90" s="581"/>
      <c r="I90" s="581"/>
      <c r="J90" s="581"/>
      <c r="K90" s="581"/>
      <c r="L90" s="581"/>
      <c r="M90" s="581"/>
      <c r="N90" s="581"/>
      <c r="O90" s="581"/>
      <c r="P90" s="581"/>
    </row>
    <row r="91" spans="3:16">
      <c r="C91" s="581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</row>
    <row r="92" spans="3:16">
      <c r="C92" s="581"/>
      <c r="D92" s="581"/>
      <c r="E92" s="581"/>
      <c r="F92" s="581"/>
      <c r="G92" s="581"/>
      <c r="H92" s="581"/>
      <c r="I92" s="581"/>
      <c r="J92" s="581"/>
      <c r="K92" s="581"/>
      <c r="L92" s="581"/>
      <c r="M92" s="581"/>
      <c r="N92" s="581"/>
      <c r="O92" s="581"/>
      <c r="P92" s="581"/>
    </row>
    <row r="93" spans="3:16">
      <c r="C93" s="581"/>
      <c r="D93" s="581"/>
      <c r="E93" s="581"/>
      <c r="F93" s="581"/>
      <c r="G93" s="581"/>
      <c r="H93" s="581"/>
      <c r="I93" s="581"/>
      <c r="J93" s="581"/>
      <c r="K93" s="581"/>
      <c r="L93" s="581"/>
      <c r="M93" s="581"/>
      <c r="N93" s="581"/>
      <c r="O93" s="581"/>
      <c r="P93" s="581"/>
    </row>
    <row r="94" spans="3:16">
      <c r="C94" s="581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</row>
    <row r="95" spans="3:16">
      <c r="C95" s="581"/>
      <c r="D95" s="581"/>
      <c r="E95" s="581"/>
      <c r="F95" s="581"/>
      <c r="G95" s="581"/>
      <c r="H95" s="581"/>
      <c r="I95" s="581"/>
      <c r="J95" s="581"/>
      <c r="K95" s="581"/>
      <c r="L95" s="581"/>
      <c r="M95" s="581"/>
      <c r="N95" s="581"/>
      <c r="O95" s="581"/>
      <c r="P95" s="581"/>
    </row>
    <row r="96" spans="3:16">
      <c r="C96" s="581"/>
      <c r="D96" s="581"/>
      <c r="E96" s="581"/>
      <c r="F96" s="581"/>
      <c r="G96" s="581"/>
      <c r="H96" s="581"/>
      <c r="I96" s="581"/>
      <c r="J96" s="581"/>
      <c r="K96" s="581"/>
      <c r="L96" s="581"/>
      <c r="M96" s="581"/>
      <c r="N96" s="581"/>
      <c r="O96" s="581"/>
      <c r="P96" s="581"/>
    </row>
    <row r="97" spans="3:16">
      <c r="C97" s="581"/>
      <c r="D97" s="581"/>
      <c r="E97" s="581"/>
      <c r="F97" s="581"/>
      <c r="G97" s="581"/>
      <c r="H97" s="581"/>
      <c r="I97" s="581"/>
      <c r="J97" s="581"/>
      <c r="K97" s="581"/>
      <c r="L97" s="581"/>
      <c r="M97" s="581"/>
      <c r="N97" s="581"/>
      <c r="O97" s="581"/>
      <c r="P97" s="581"/>
    </row>
    <row r="98" spans="3:16"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</row>
    <row r="99" spans="3:16">
      <c r="C99" s="581"/>
      <c r="D99" s="581"/>
      <c r="E99" s="581"/>
      <c r="F99" s="581"/>
      <c r="G99" s="581"/>
      <c r="H99" s="581"/>
      <c r="I99" s="581"/>
      <c r="J99" s="581"/>
      <c r="K99" s="581"/>
      <c r="L99" s="581"/>
      <c r="M99" s="581"/>
      <c r="N99" s="581"/>
      <c r="O99" s="581"/>
      <c r="P99" s="581"/>
    </row>
    <row r="100" spans="3:16"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</row>
    <row r="101" spans="3:16">
      <c r="C101" s="581"/>
      <c r="D101" s="581"/>
      <c r="E101" s="581"/>
      <c r="F101" s="581"/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</row>
    <row r="102" spans="3:16">
      <c r="C102" s="581"/>
      <c r="D102" s="581"/>
      <c r="E102" s="581"/>
      <c r="F102" s="581"/>
      <c r="G102" s="581"/>
      <c r="H102" s="581"/>
      <c r="I102" s="581"/>
      <c r="J102" s="581"/>
      <c r="K102" s="581"/>
      <c r="L102" s="581"/>
      <c r="M102" s="581"/>
      <c r="N102" s="581"/>
      <c r="O102" s="581"/>
      <c r="P102" s="581"/>
    </row>
    <row r="103" spans="3:16">
      <c r="C103" s="581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</row>
    <row r="104" spans="3:16">
      <c r="C104" s="581"/>
      <c r="D104" s="581"/>
      <c r="E104" s="581"/>
      <c r="F104" s="581"/>
      <c r="G104" s="581"/>
      <c r="H104" s="581"/>
      <c r="I104" s="581"/>
      <c r="J104" s="581"/>
      <c r="K104" s="581"/>
      <c r="L104" s="581"/>
      <c r="M104" s="581"/>
      <c r="N104" s="581"/>
      <c r="O104" s="581"/>
      <c r="P104" s="581"/>
    </row>
    <row r="105" spans="3:16">
      <c r="C105" s="581"/>
      <c r="D105" s="581"/>
      <c r="E105" s="581"/>
      <c r="F105" s="581"/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</row>
    <row r="106" spans="3:16">
      <c r="C106" s="581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</row>
    <row r="107" spans="3:16">
      <c r="C107" s="581"/>
      <c r="D107" s="581"/>
      <c r="E107" s="581"/>
      <c r="F107" s="581"/>
      <c r="G107" s="581"/>
      <c r="H107" s="581"/>
      <c r="I107" s="581"/>
      <c r="J107" s="581"/>
      <c r="K107" s="581"/>
      <c r="L107" s="581"/>
      <c r="M107" s="581"/>
      <c r="N107" s="581"/>
      <c r="O107" s="581"/>
      <c r="P107" s="581"/>
    </row>
    <row r="108" spans="3:16">
      <c r="C108" s="581"/>
      <c r="D108" s="581"/>
      <c r="E108" s="581"/>
      <c r="F108" s="581"/>
      <c r="G108" s="581"/>
      <c r="H108" s="581"/>
      <c r="I108" s="581"/>
      <c r="J108" s="581"/>
      <c r="K108" s="581"/>
      <c r="L108" s="581"/>
      <c r="M108" s="581"/>
      <c r="N108" s="581"/>
      <c r="O108" s="581"/>
      <c r="P108" s="581"/>
    </row>
    <row r="109" spans="3:16">
      <c r="C109" s="581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</row>
    <row r="110" spans="3:16">
      <c r="C110" s="581"/>
      <c r="D110" s="581"/>
      <c r="E110" s="581"/>
      <c r="F110" s="581"/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</row>
    <row r="111" spans="3:16"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</row>
    <row r="112" spans="3:16"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</row>
    <row r="113" spans="3:16">
      <c r="C113" s="581"/>
      <c r="D113" s="581"/>
      <c r="E113" s="581"/>
      <c r="F113" s="581"/>
      <c r="G113" s="581"/>
      <c r="H113" s="581"/>
      <c r="I113" s="581"/>
      <c r="J113" s="581"/>
      <c r="K113" s="581"/>
      <c r="L113" s="581"/>
      <c r="M113" s="581"/>
      <c r="N113" s="581"/>
      <c r="O113" s="581"/>
      <c r="P113" s="581"/>
    </row>
    <row r="114" spans="3:16"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</row>
    <row r="115" spans="3:16">
      <c r="C115" s="581"/>
      <c r="D115" s="581"/>
      <c r="E115" s="581"/>
      <c r="F115" s="581"/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</row>
    <row r="116" spans="3:16">
      <c r="C116" s="581"/>
      <c r="D116" s="581"/>
      <c r="E116" s="581"/>
      <c r="F116" s="581"/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</row>
    <row r="117" spans="3:16">
      <c r="C117" s="581"/>
      <c r="D117" s="581"/>
      <c r="E117" s="581"/>
      <c r="F117" s="581"/>
      <c r="G117" s="581"/>
      <c r="H117" s="581"/>
      <c r="I117" s="581"/>
      <c r="J117" s="581"/>
      <c r="K117" s="581"/>
      <c r="L117" s="581"/>
      <c r="M117" s="581"/>
      <c r="N117" s="581"/>
      <c r="O117" s="581"/>
      <c r="P117" s="581"/>
    </row>
    <row r="118" spans="3:16">
      <c r="C118" s="581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</row>
    <row r="119" spans="3:16">
      <c r="C119" s="581"/>
      <c r="D119" s="581"/>
      <c r="E119" s="581"/>
      <c r="F119" s="581"/>
      <c r="G119" s="581"/>
      <c r="H119" s="581"/>
      <c r="I119" s="581"/>
      <c r="J119" s="581"/>
      <c r="K119" s="581"/>
      <c r="L119" s="581"/>
      <c r="M119" s="581"/>
      <c r="N119" s="581"/>
      <c r="O119" s="581"/>
      <c r="P119" s="581"/>
    </row>
    <row r="120" spans="3:16">
      <c r="C120" s="581"/>
      <c r="D120" s="581"/>
      <c r="E120" s="581"/>
      <c r="F120" s="581"/>
      <c r="G120" s="581"/>
      <c r="H120" s="581"/>
      <c r="I120" s="581"/>
      <c r="J120" s="581"/>
      <c r="K120" s="581"/>
      <c r="L120" s="581"/>
      <c r="M120" s="581"/>
      <c r="N120" s="581"/>
      <c r="O120" s="581"/>
      <c r="P120" s="581"/>
    </row>
    <row r="121" spans="3:16">
      <c r="C121" s="581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</row>
    <row r="122" spans="3:16">
      <c r="C122" s="581"/>
      <c r="D122" s="581"/>
      <c r="E122" s="581"/>
      <c r="F122" s="581"/>
      <c r="G122" s="581"/>
      <c r="H122" s="581"/>
      <c r="I122" s="581"/>
      <c r="J122" s="581"/>
      <c r="K122" s="581"/>
      <c r="L122" s="581"/>
      <c r="M122" s="581"/>
      <c r="N122" s="581"/>
      <c r="O122" s="581"/>
      <c r="P122" s="581"/>
    </row>
    <row r="123" spans="3:16">
      <c r="C123" s="581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81"/>
    </row>
    <row r="124" spans="3:16"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</row>
    <row r="125" spans="3:16">
      <c r="C125" s="581"/>
      <c r="D125" s="581"/>
      <c r="E125" s="581"/>
      <c r="F125" s="581"/>
      <c r="G125" s="581"/>
      <c r="H125" s="581"/>
      <c r="I125" s="581"/>
      <c r="J125" s="581"/>
      <c r="K125" s="581"/>
      <c r="L125" s="581"/>
      <c r="M125" s="581"/>
      <c r="N125" s="581"/>
      <c r="O125" s="581"/>
      <c r="P125" s="581"/>
    </row>
    <row r="126" spans="3:16">
      <c r="C126" s="581"/>
      <c r="D126" s="581"/>
      <c r="E126" s="581"/>
      <c r="F126" s="581"/>
      <c r="G126" s="581"/>
      <c r="H126" s="581"/>
      <c r="I126" s="581"/>
      <c r="J126" s="581"/>
      <c r="K126" s="581"/>
      <c r="L126" s="581"/>
      <c r="M126" s="581"/>
      <c r="N126" s="581"/>
      <c r="O126" s="581"/>
      <c r="P126" s="581"/>
    </row>
    <row r="127" spans="3:16">
      <c r="C127" s="581"/>
      <c r="D127" s="581"/>
      <c r="E127" s="581"/>
      <c r="F127" s="581"/>
      <c r="G127" s="581"/>
      <c r="H127" s="581"/>
      <c r="I127" s="581"/>
      <c r="J127" s="581"/>
      <c r="K127" s="581"/>
      <c r="L127" s="581"/>
      <c r="M127" s="581"/>
      <c r="N127" s="581"/>
      <c r="O127" s="581"/>
      <c r="P127" s="581"/>
    </row>
    <row r="128" spans="3:16"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</row>
    <row r="129" spans="3:16">
      <c r="C129" s="581"/>
      <c r="D129" s="581"/>
      <c r="E129" s="581"/>
      <c r="F129" s="581"/>
      <c r="G129" s="581"/>
      <c r="H129" s="581"/>
      <c r="I129" s="581"/>
      <c r="J129" s="581"/>
      <c r="K129" s="581"/>
      <c r="L129" s="581"/>
      <c r="M129" s="581"/>
      <c r="N129" s="581"/>
      <c r="O129" s="581"/>
      <c r="P129" s="581"/>
    </row>
    <row r="130" spans="3:16">
      <c r="C130" s="581"/>
      <c r="D130" s="581"/>
      <c r="E130" s="581"/>
      <c r="F130" s="581"/>
      <c r="G130" s="581"/>
      <c r="H130" s="581"/>
      <c r="I130" s="581"/>
      <c r="J130" s="581"/>
      <c r="K130" s="581"/>
      <c r="L130" s="581"/>
      <c r="M130" s="581"/>
      <c r="N130" s="581"/>
      <c r="O130" s="581"/>
      <c r="P130" s="581"/>
    </row>
    <row r="131" spans="3:16"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</row>
    <row r="132" spans="3:16"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</row>
    <row r="133" spans="3:16">
      <c r="C133" s="581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</row>
    <row r="134" spans="3:16">
      <c r="C134" s="581"/>
      <c r="D134" s="581"/>
      <c r="E134" s="581"/>
      <c r="F134" s="581"/>
      <c r="G134" s="581"/>
      <c r="H134" s="581"/>
      <c r="I134" s="581"/>
      <c r="J134" s="581"/>
      <c r="K134" s="581"/>
      <c r="L134" s="581"/>
      <c r="M134" s="581"/>
      <c r="N134" s="581"/>
      <c r="O134" s="581"/>
      <c r="P134" s="581"/>
    </row>
    <row r="135" spans="3:16"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</row>
    <row r="136" spans="3:16"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</row>
    <row r="137" spans="3:16"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1"/>
      <c r="N137" s="581"/>
      <c r="O137" s="581"/>
      <c r="P137" s="581"/>
    </row>
    <row r="138" spans="3:16">
      <c r="C138" s="581"/>
      <c r="D138" s="581"/>
      <c r="E138" s="581"/>
      <c r="F138" s="581"/>
      <c r="G138" s="581"/>
      <c r="H138" s="581"/>
      <c r="I138" s="581"/>
      <c r="J138" s="581"/>
      <c r="K138" s="581"/>
      <c r="L138" s="581"/>
      <c r="M138" s="581"/>
      <c r="N138" s="581"/>
      <c r="O138" s="581"/>
      <c r="P138" s="581"/>
    </row>
    <row r="139" spans="3:16"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</row>
    <row r="140" spans="3:16">
      <c r="C140" s="581"/>
      <c r="D140" s="581"/>
      <c r="E140" s="581"/>
      <c r="F140" s="581"/>
      <c r="G140" s="581"/>
      <c r="H140" s="581"/>
      <c r="I140" s="581"/>
      <c r="J140" s="581"/>
      <c r="K140" s="581"/>
      <c r="L140" s="581"/>
      <c r="M140" s="581"/>
      <c r="N140" s="581"/>
      <c r="O140" s="581"/>
      <c r="P140" s="581"/>
    </row>
    <row r="141" spans="3:16">
      <c r="C141" s="581"/>
      <c r="D141" s="581"/>
      <c r="E141" s="581"/>
      <c r="F141" s="581"/>
      <c r="G141" s="581"/>
      <c r="H141" s="581"/>
      <c r="I141" s="581"/>
      <c r="J141" s="581"/>
      <c r="K141" s="581"/>
      <c r="L141" s="581"/>
      <c r="M141" s="581"/>
      <c r="N141" s="581"/>
      <c r="O141" s="581"/>
      <c r="P141" s="581"/>
    </row>
    <row r="142" spans="3:16"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</row>
    <row r="143" spans="3:16">
      <c r="C143" s="581"/>
      <c r="D143" s="581"/>
      <c r="E143" s="581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</row>
    <row r="144" spans="3:16"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</row>
    <row r="145" spans="3:16"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</row>
    <row r="146" spans="3:16"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</row>
    <row r="147" spans="3:16">
      <c r="C147" s="581"/>
      <c r="D147" s="581"/>
      <c r="E147" s="581"/>
      <c r="F147" s="581"/>
      <c r="G147" s="581"/>
      <c r="H147" s="581"/>
      <c r="I147" s="581"/>
      <c r="J147" s="581"/>
      <c r="K147" s="581"/>
      <c r="L147" s="581"/>
      <c r="M147" s="581"/>
      <c r="N147" s="581"/>
      <c r="O147" s="581"/>
      <c r="P147" s="581"/>
    </row>
    <row r="148" spans="3:16">
      <c r="C148" s="581"/>
      <c r="D148" s="581"/>
      <c r="E148" s="581"/>
      <c r="F148" s="581"/>
      <c r="G148" s="581"/>
      <c r="H148" s="581"/>
      <c r="I148" s="581"/>
      <c r="J148" s="581"/>
      <c r="K148" s="581"/>
      <c r="L148" s="581"/>
      <c r="M148" s="581"/>
      <c r="N148" s="581"/>
      <c r="O148" s="581"/>
      <c r="P148" s="581"/>
    </row>
    <row r="149" spans="3:16"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</row>
    <row r="150" spans="3:16">
      <c r="C150" s="581"/>
      <c r="D150" s="581"/>
      <c r="E150" s="581"/>
      <c r="F150" s="581"/>
      <c r="G150" s="581"/>
      <c r="H150" s="581"/>
      <c r="I150" s="581"/>
      <c r="J150" s="581"/>
      <c r="K150" s="581"/>
      <c r="L150" s="581"/>
      <c r="M150" s="581"/>
      <c r="N150" s="581"/>
      <c r="O150" s="581"/>
      <c r="P150" s="581"/>
    </row>
    <row r="151" spans="3:16"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</row>
    <row r="152" spans="3:16"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</row>
    <row r="153" spans="3:16"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</row>
    <row r="154" spans="3:16"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</row>
    <row r="155" spans="3:16"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</row>
    <row r="156" spans="3:16">
      <c r="C156" s="581"/>
      <c r="D156" s="581"/>
      <c r="E156" s="581"/>
      <c r="F156" s="581"/>
      <c r="G156" s="581"/>
      <c r="H156" s="581"/>
      <c r="I156" s="581"/>
      <c r="J156" s="581"/>
      <c r="K156" s="581"/>
      <c r="L156" s="581"/>
      <c r="M156" s="581"/>
      <c r="N156" s="581"/>
      <c r="O156" s="581"/>
      <c r="P156" s="581"/>
    </row>
    <row r="157" spans="3:16">
      <c r="C157" s="581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</row>
    <row r="158" spans="3:16">
      <c r="C158" s="581"/>
      <c r="D158" s="581"/>
      <c r="E158" s="581"/>
      <c r="F158" s="581"/>
      <c r="G158" s="581"/>
      <c r="H158" s="581"/>
      <c r="I158" s="581"/>
      <c r="J158" s="581"/>
      <c r="K158" s="581"/>
      <c r="L158" s="581"/>
      <c r="M158" s="581"/>
      <c r="N158" s="581"/>
      <c r="O158" s="581"/>
      <c r="P158" s="581"/>
    </row>
    <row r="159" spans="3:16">
      <c r="C159" s="581"/>
      <c r="D159" s="581"/>
      <c r="E159" s="581"/>
      <c r="F159" s="581"/>
      <c r="G159" s="581"/>
      <c r="H159" s="581"/>
      <c r="I159" s="581"/>
      <c r="J159" s="581"/>
      <c r="K159" s="581"/>
      <c r="L159" s="581"/>
      <c r="M159" s="581"/>
      <c r="N159" s="581"/>
      <c r="O159" s="581"/>
      <c r="P159" s="581"/>
    </row>
    <row r="160" spans="3:16"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</row>
    <row r="161" spans="3:16">
      <c r="C161" s="581"/>
      <c r="D161" s="581"/>
      <c r="E161" s="581"/>
      <c r="F161" s="581"/>
      <c r="G161" s="581"/>
      <c r="H161" s="581"/>
      <c r="I161" s="581"/>
      <c r="J161" s="581"/>
      <c r="K161" s="581"/>
      <c r="L161" s="581"/>
      <c r="M161" s="581"/>
      <c r="N161" s="581"/>
      <c r="O161" s="581"/>
      <c r="P161" s="581"/>
    </row>
    <row r="162" spans="3:16">
      <c r="C162" s="581"/>
      <c r="D162" s="581"/>
      <c r="E162" s="581"/>
      <c r="F162" s="581"/>
      <c r="G162" s="581"/>
      <c r="H162" s="581"/>
      <c r="I162" s="581"/>
      <c r="J162" s="581"/>
      <c r="K162" s="581"/>
      <c r="L162" s="581"/>
      <c r="M162" s="581"/>
      <c r="N162" s="581"/>
      <c r="O162" s="581"/>
      <c r="P162" s="581"/>
    </row>
    <row r="163" spans="3:16"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</row>
    <row r="164" spans="3:16">
      <c r="C164" s="581"/>
      <c r="D164" s="581"/>
      <c r="E164" s="581"/>
      <c r="F164" s="581"/>
      <c r="G164" s="581"/>
      <c r="H164" s="581"/>
      <c r="I164" s="581"/>
      <c r="J164" s="581"/>
      <c r="K164" s="581"/>
      <c r="L164" s="581"/>
      <c r="M164" s="581"/>
      <c r="N164" s="581"/>
      <c r="O164" s="581"/>
      <c r="P164" s="581"/>
    </row>
    <row r="165" spans="3:16">
      <c r="C165" s="581"/>
      <c r="D165" s="581"/>
      <c r="E165" s="581"/>
      <c r="F165" s="581"/>
      <c r="G165" s="581"/>
      <c r="H165" s="581"/>
      <c r="I165" s="581"/>
      <c r="J165" s="581"/>
      <c r="K165" s="581"/>
      <c r="L165" s="581"/>
      <c r="M165" s="581"/>
      <c r="N165" s="581"/>
      <c r="O165" s="581"/>
      <c r="P165" s="581"/>
    </row>
    <row r="166" spans="3:16">
      <c r="C166" s="581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</row>
    <row r="167" spans="3:16"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</row>
    <row r="168" spans="3:16">
      <c r="C168" s="581"/>
      <c r="D168" s="581"/>
      <c r="E168" s="581"/>
      <c r="F168" s="581"/>
      <c r="G168" s="581"/>
      <c r="H168" s="581"/>
      <c r="I168" s="581"/>
      <c r="J168" s="581"/>
      <c r="K168" s="581"/>
      <c r="L168" s="581"/>
      <c r="M168" s="581"/>
      <c r="N168" s="581"/>
      <c r="O168" s="581"/>
      <c r="P168" s="581"/>
    </row>
    <row r="169" spans="3:16">
      <c r="C169" s="581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</row>
    <row r="170" spans="3:16"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</row>
    <row r="171" spans="3:16">
      <c r="C171" s="581"/>
      <c r="D171" s="581"/>
      <c r="E171" s="581"/>
      <c r="F171" s="581"/>
      <c r="G171" s="581"/>
      <c r="H171" s="581"/>
      <c r="I171" s="581"/>
      <c r="J171" s="581"/>
      <c r="K171" s="581"/>
      <c r="L171" s="581"/>
      <c r="M171" s="581"/>
      <c r="N171" s="581"/>
      <c r="O171" s="581"/>
      <c r="P171" s="581"/>
    </row>
    <row r="172" spans="3:16"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</row>
    <row r="173" spans="3:16"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</row>
    <row r="174" spans="3:16">
      <c r="C174" s="581"/>
      <c r="D174" s="581"/>
      <c r="E174" s="581"/>
      <c r="F174" s="581"/>
      <c r="G174" s="581"/>
      <c r="H174" s="581"/>
      <c r="I174" s="581"/>
      <c r="J174" s="581"/>
      <c r="K174" s="581"/>
      <c r="L174" s="581"/>
      <c r="M174" s="581"/>
      <c r="N174" s="581"/>
      <c r="O174" s="581"/>
      <c r="P174" s="581"/>
    </row>
    <row r="175" spans="3:16">
      <c r="C175" s="581"/>
      <c r="D175" s="581"/>
      <c r="E175" s="581"/>
      <c r="F175" s="581"/>
      <c r="G175" s="581"/>
      <c r="H175" s="581"/>
      <c r="I175" s="581"/>
      <c r="J175" s="581"/>
      <c r="K175" s="581"/>
      <c r="L175" s="581"/>
      <c r="M175" s="581"/>
      <c r="N175" s="581"/>
      <c r="O175" s="581"/>
      <c r="P175" s="581"/>
    </row>
    <row r="176" spans="3:16"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</row>
    <row r="177" spans="3:16">
      <c r="C177" s="581"/>
      <c r="D177" s="581"/>
      <c r="E177" s="581"/>
      <c r="F177" s="581"/>
      <c r="G177" s="581"/>
      <c r="H177" s="581"/>
      <c r="I177" s="581"/>
      <c r="J177" s="581"/>
      <c r="K177" s="581"/>
      <c r="L177" s="581"/>
      <c r="M177" s="581"/>
      <c r="N177" s="581"/>
      <c r="O177" s="581"/>
      <c r="P177" s="581"/>
    </row>
    <row r="178" spans="3:16">
      <c r="C178" s="581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</row>
    <row r="179" spans="3:16">
      <c r="C179" s="581"/>
      <c r="D179" s="581"/>
      <c r="E179" s="581"/>
      <c r="F179" s="581"/>
      <c r="G179" s="581"/>
      <c r="H179" s="581"/>
      <c r="I179" s="581"/>
      <c r="J179" s="581"/>
      <c r="K179" s="581"/>
      <c r="L179" s="581"/>
      <c r="M179" s="581"/>
      <c r="N179" s="581"/>
      <c r="O179" s="581"/>
      <c r="P179" s="581"/>
    </row>
    <row r="180" spans="3:16">
      <c r="C180" s="581"/>
      <c r="D180" s="581"/>
      <c r="E180" s="581"/>
      <c r="F180" s="581"/>
      <c r="G180" s="581"/>
      <c r="H180" s="581"/>
      <c r="I180" s="581"/>
      <c r="J180" s="581"/>
      <c r="K180" s="581"/>
      <c r="L180" s="581"/>
      <c r="M180" s="581"/>
      <c r="N180" s="581"/>
      <c r="O180" s="581"/>
      <c r="P180" s="581"/>
    </row>
    <row r="181" spans="3:16">
      <c r="C181" s="581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</row>
    <row r="182" spans="3:16">
      <c r="C182" s="581"/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</row>
    <row r="183" spans="3:16"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</row>
    <row r="184" spans="3:16">
      <c r="C184" s="581"/>
      <c r="D184" s="581"/>
      <c r="E184" s="581"/>
      <c r="F184" s="581"/>
      <c r="G184" s="581"/>
      <c r="H184" s="581"/>
      <c r="I184" s="581"/>
      <c r="J184" s="581"/>
      <c r="K184" s="581"/>
      <c r="L184" s="581"/>
      <c r="M184" s="581"/>
      <c r="N184" s="581"/>
      <c r="O184" s="581"/>
      <c r="P184" s="581"/>
    </row>
    <row r="185" spans="3:16">
      <c r="C185" s="581"/>
      <c r="D185" s="581"/>
      <c r="E185" s="581"/>
      <c r="F185" s="581"/>
      <c r="G185" s="581"/>
      <c r="H185" s="581"/>
      <c r="I185" s="581"/>
      <c r="J185" s="581"/>
      <c r="K185" s="581"/>
      <c r="L185" s="581"/>
      <c r="M185" s="581"/>
      <c r="N185" s="581"/>
      <c r="O185" s="581"/>
      <c r="P185" s="581"/>
    </row>
    <row r="186" spans="3:16">
      <c r="C186" s="581"/>
      <c r="D186" s="581"/>
      <c r="E186" s="581"/>
      <c r="F186" s="581"/>
      <c r="G186" s="581"/>
      <c r="H186" s="581"/>
      <c r="I186" s="581"/>
      <c r="J186" s="581"/>
      <c r="K186" s="581"/>
      <c r="L186" s="581"/>
      <c r="M186" s="581"/>
      <c r="N186" s="581"/>
      <c r="O186" s="581"/>
      <c r="P186" s="581"/>
    </row>
    <row r="187" spans="3:16">
      <c r="C187" s="581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</row>
    <row r="188" spans="3:16">
      <c r="C188" s="581"/>
      <c r="D188" s="581"/>
      <c r="E188" s="581"/>
      <c r="F188" s="581"/>
      <c r="G188" s="581"/>
      <c r="H188" s="581"/>
      <c r="I188" s="581"/>
      <c r="J188" s="581"/>
      <c r="K188" s="581"/>
      <c r="L188" s="581"/>
      <c r="M188" s="581"/>
      <c r="N188" s="581"/>
      <c r="O188" s="581"/>
      <c r="P188" s="581"/>
    </row>
    <row r="189" spans="3:16">
      <c r="C189" s="581"/>
      <c r="D189" s="581"/>
      <c r="E189" s="581"/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</row>
    <row r="190" spans="3:16">
      <c r="C190" s="581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</row>
    <row r="191" spans="3:16">
      <c r="C191" s="581"/>
      <c r="D191" s="581"/>
      <c r="E191" s="581"/>
      <c r="F191" s="581"/>
      <c r="G191" s="581"/>
      <c r="H191" s="581"/>
      <c r="I191" s="581"/>
      <c r="J191" s="581"/>
      <c r="K191" s="581"/>
      <c r="L191" s="581"/>
      <c r="M191" s="581"/>
      <c r="N191" s="581"/>
      <c r="O191" s="581"/>
      <c r="P191" s="581"/>
    </row>
    <row r="192" spans="3:16">
      <c r="C192" s="581"/>
      <c r="D192" s="581"/>
      <c r="E192" s="581"/>
      <c r="F192" s="581"/>
      <c r="G192" s="581"/>
      <c r="H192" s="581"/>
      <c r="I192" s="581"/>
      <c r="J192" s="581"/>
      <c r="K192" s="581"/>
      <c r="L192" s="581"/>
      <c r="M192" s="581"/>
      <c r="N192" s="581"/>
      <c r="O192" s="581"/>
      <c r="P192" s="581"/>
    </row>
    <row r="193" spans="3:16"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</row>
    <row r="194" spans="3:16">
      <c r="C194" s="581"/>
      <c r="D194" s="581"/>
      <c r="E194" s="581"/>
      <c r="F194" s="581"/>
      <c r="G194" s="581"/>
      <c r="H194" s="581"/>
      <c r="I194" s="581"/>
      <c r="J194" s="581"/>
      <c r="K194" s="581"/>
      <c r="L194" s="581"/>
      <c r="M194" s="581"/>
      <c r="N194" s="581"/>
      <c r="O194" s="581"/>
      <c r="P194" s="581"/>
    </row>
    <row r="195" spans="3:16">
      <c r="C195" s="581"/>
      <c r="D195" s="581"/>
      <c r="E195" s="581"/>
      <c r="F195" s="581"/>
      <c r="G195" s="581"/>
      <c r="H195" s="581"/>
      <c r="I195" s="581"/>
      <c r="J195" s="581"/>
      <c r="K195" s="581"/>
      <c r="L195" s="581"/>
      <c r="M195" s="581"/>
      <c r="N195" s="581"/>
      <c r="O195" s="581"/>
      <c r="P195" s="581"/>
    </row>
    <row r="196" spans="3:16">
      <c r="C196" s="581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</row>
    <row r="197" spans="3:16">
      <c r="C197" s="581"/>
      <c r="D197" s="581"/>
      <c r="E197" s="581"/>
      <c r="F197" s="581"/>
      <c r="G197" s="581"/>
      <c r="H197" s="581"/>
      <c r="I197" s="581"/>
      <c r="J197" s="581"/>
      <c r="K197" s="581"/>
      <c r="L197" s="581"/>
      <c r="M197" s="581"/>
      <c r="N197" s="581"/>
      <c r="O197" s="581"/>
      <c r="P197" s="581"/>
    </row>
    <row r="198" spans="3:16">
      <c r="C198" s="581"/>
      <c r="D198" s="581"/>
      <c r="E198" s="581"/>
      <c r="F198" s="581"/>
      <c r="G198" s="581"/>
      <c r="H198" s="581"/>
      <c r="I198" s="581"/>
      <c r="J198" s="581"/>
      <c r="K198" s="581"/>
      <c r="L198" s="581"/>
      <c r="M198" s="581"/>
      <c r="N198" s="581"/>
      <c r="O198" s="581"/>
      <c r="P198" s="581"/>
    </row>
    <row r="199" spans="3:16">
      <c r="C199" s="581"/>
      <c r="D199" s="581"/>
      <c r="E199" s="581"/>
      <c r="F199" s="581"/>
      <c r="G199" s="581"/>
      <c r="H199" s="581"/>
      <c r="I199" s="581"/>
      <c r="J199" s="581"/>
      <c r="K199" s="581"/>
      <c r="L199" s="581"/>
      <c r="M199" s="581"/>
      <c r="N199" s="581"/>
      <c r="O199" s="581"/>
      <c r="P199" s="581"/>
    </row>
    <row r="200" spans="3:16">
      <c r="C200" s="581"/>
      <c r="D200" s="581"/>
      <c r="E200" s="581"/>
      <c r="F200" s="581"/>
      <c r="G200" s="581"/>
      <c r="H200" s="581"/>
      <c r="I200" s="581"/>
      <c r="J200" s="581"/>
      <c r="K200" s="581"/>
      <c r="L200" s="581"/>
      <c r="M200" s="581"/>
      <c r="N200" s="581"/>
      <c r="O200" s="581"/>
      <c r="P200" s="581"/>
    </row>
    <row r="201" spans="3:16">
      <c r="C201" s="581"/>
      <c r="D201" s="581"/>
      <c r="E201" s="581"/>
      <c r="F201" s="581"/>
      <c r="G201" s="581"/>
      <c r="H201" s="581"/>
      <c r="I201" s="581"/>
      <c r="J201" s="581"/>
      <c r="K201" s="581"/>
      <c r="L201" s="581"/>
      <c r="M201" s="581"/>
      <c r="N201" s="581"/>
      <c r="O201" s="581"/>
      <c r="P201" s="581"/>
    </row>
    <row r="202" spans="3:16">
      <c r="C202" s="581"/>
      <c r="D202" s="581"/>
      <c r="E202" s="581"/>
      <c r="F202" s="581"/>
      <c r="G202" s="581"/>
      <c r="H202" s="581"/>
      <c r="I202" s="581"/>
      <c r="J202" s="581"/>
      <c r="K202" s="581"/>
      <c r="L202" s="581"/>
      <c r="M202" s="581"/>
      <c r="N202" s="581"/>
      <c r="O202" s="581"/>
      <c r="P202" s="581"/>
    </row>
    <row r="203" spans="3:16">
      <c r="C203" s="581"/>
      <c r="D203" s="581"/>
      <c r="E203" s="581"/>
      <c r="F203" s="581"/>
      <c r="G203" s="581"/>
      <c r="H203" s="581"/>
      <c r="I203" s="581"/>
      <c r="J203" s="581"/>
      <c r="K203" s="581"/>
      <c r="L203" s="581"/>
      <c r="M203" s="581"/>
      <c r="N203" s="581"/>
      <c r="O203" s="581"/>
      <c r="P203" s="581"/>
    </row>
    <row r="204" spans="3:16"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1"/>
      <c r="P204" s="581"/>
    </row>
    <row r="205" spans="3:16"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</row>
    <row r="206" spans="3:16"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</row>
    <row r="207" spans="3:16"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</row>
    <row r="208" spans="3:16"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</row>
    <row r="209" spans="3:16">
      <c r="C209" s="581"/>
      <c r="D209" s="581"/>
      <c r="E209" s="581"/>
      <c r="F209" s="581"/>
      <c r="G209" s="581"/>
      <c r="H209" s="581"/>
      <c r="I209" s="581"/>
      <c r="J209" s="581"/>
      <c r="K209" s="581"/>
      <c r="L209" s="581"/>
      <c r="M209" s="581"/>
      <c r="N209" s="581"/>
      <c r="O209" s="581"/>
      <c r="P209" s="581"/>
    </row>
    <row r="210" spans="3:16"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</row>
    <row r="211" spans="3:16"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</row>
    <row r="212" spans="3:16">
      <c r="C212" s="581"/>
      <c r="D212" s="581"/>
      <c r="E212" s="581"/>
      <c r="F212" s="581"/>
      <c r="G212" s="581"/>
      <c r="H212" s="581"/>
      <c r="I212" s="581"/>
      <c r="J212" s="581"/>
      <c r="K212" s="581"/>
      <c r="L212" s="581"/>
      <c r="M212" s="581"/>
      <c r="N212" s="581"/>
      <c r="O212" s="581"/>
      <c r="P212" s="581"/>
    </row>
    <row r="213" spans="3:16">
      <c r="C213" s="581"/>
      <c r="D213" s="581"/>
      <c r="E213" s="581"/>
      <c r="F213" s="581"/>
      <c r="G213" s="581"/>
      <c r="H213" s="581"/>
      <c r="I213" s="581"/>
      <c r="J213" s="581"/>
      <c r="K213" s="581"/>
      <c r="L213" s="581"/>
      <c r="M213" s="581"/>
      <c r="N213" s="581"/>
      <c r="O213" s="581"/>
      <c r="P213" s="581"/>
    </row>
    <row r="214" spans="3:16">
      <c r="C214" s="581"/>
      <c r="D214" s="581"/>
      <c r="E214" s="581"/>
      <c r="F214" s="581"/>
      <c r="G214" s="581"/>
      <c r="H214" s="581"/>
      <c r="I214" s="581"/>
      <c r="J214" s="581"/>
      <c r="K214" s="581"/>
      <c r="L214" s="581"/>
      <c r="M214" s="581"/>
      <c r="N214" s="581"/>
      <c r="O214" s="581"/>
      <c r="P214" s="581"/>
    </row>
    <row r="215" spans="3:16"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</row>
    <row r="216" spans="3:16"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</row>
    <row r="217" spans="3:16">
      <c r="C217" s="581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</row>
    <row r="218" spans="3:16">
      <c r="C218" s="581"/>
      <c r="D218" s="581"/>
      <c r="E218" s="581"/>
      <c r="F218" s="581"/>
      <c r="G218" s="581"/>
      <c r="H218" s="581"/>
      <c r="I218" s="581"/>
      <c r="J218" s="581"/>
      <c r="K218" s="581"/>
      <c r="L218" s="581"/>
      <c r="M218" s="581"/>
      <c r="N218" s="581"/>
      <c r="O218" s="581"/>
      <c r="P218" s="581"/>
    </row>
    <row r="219" spans="3:16">
      <c r="C219" s="581"/>
      <c r="D219" s="581"/>
      <c r="E219" s="581"/>
      <c r="F219" s="581"/>
      <c r="G219" s="581"/>
      <c r="H219" s="581"/>
      <c r="I219" s="581"/>
      <c r="J219" s="581"/>
      <c r="K219" s="581"/>
      <c r="L219" s="581"/>
      <c r="M219" s="581"/>
      <c r="N219" s="581"/>
      <c r="O219" s="581"/>
      <c r="P219" s="581"/>
    </row>
    <row r="220" spans="3:16">
      <c r="C220" s="581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</row>
    <row r="221" spans="3:16">
      <c r="C221" s="581"/>
      <c r="D221" s="581"/>
      <c r="E221" s="581"/>
      <c r="F221" s="581"/>
      <c r="G221" s="581"/>
      <c r="H221" s="581"/>
      <c r="I221" s="581"/>
      <c r="J221" s="581"/>
      <c r="K221" s="581"/>
      <c r="L221" s="581"/>
      <c r="M221" s="581"/>
      <c r="N221" s="581"/>
      <c r="O221" s="581"/>
      <c r="P221" s="581"/>
    </row>
    <row r="222" spans="3:16"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</row>
    <row r="223" spans="3:16">
      <c r="C223" s="581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</row>
    <row r="224" spans="3:16">
      <c r="C224" s="581"/>
      <c r="D224" s="581"/>
      <c r="E224" s="581"/>
      <c r="F224" s="581"/>
      <c r="G224" s="581"/>
      <c r="H224" s="581"/>
      <c r="I224" s="581"/>
      <c r="J224" s="581"/>
      <c r="K224" s="581"/>
      <c r="L224" s="581"/>
      <c r="M224" s="581"/>
      <c r="N224" s="581"/>
      <c r="O224" s="581"/>
      <c r="P224" s="581"/>
    </row>
    <row r="225" spans="3:16">
      <c r="C225" s="581"/>
      <c r="D225" s="581"/>
      <c r="E225" s="581"/>
      <c r="F225" s="581"/>
      <c r="G225" s="581"/>
      <c r="H225" s="581"/>
      <c r="I225" s="581"/>
      <c r="J225" s="581"/>
      <c r="K225" s="581"/>
      <c r="L225" s="581"/>
      <c r="M225" s="581"/>
      <c r="N225" s="581"/>
      <c r="O225" s="581"/>
      <c r="P225" s="581"/>
    </row>
    <row r="226" spans="3:16">
      <c r="C226" s="581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</row>
  </sheetData>
  <mergeCells count="11">
    <mergeCell ref="L16:P16"/>
    <mergeCell ref="C20:C21"/>
    <mergeCell ref="C22:C24"/>
    <mergeCell ref="C2:P2"/>
    <mergeCell ref="C5:D6"/>
    <mergeCell ref="F5:J5"/>
    <mergeCell ref="L5:P5"/>
    <mergeCell ref="C9:C10"/>
    <mergeCell ref="C11:C13"/>
    <mergeCell ref="C16:D17"/>
    <mergeCell ref="F16:J16"/>
  </mergeCells>
  <conditionalFormatting sqref="K240:K245">
    <cfRule type="cellIs" dxfId="3" priority="4" operator="lessThan">
      <formula>0</formula>
    </cfRule>
  </conditionalFormatting>
  <conditionalFormatting sqref="K249:K251">
    <cfRule type="cellIs" dxfId="2" priority="3" operator="lessThan">
      <formula>0</formula>
    </cfRule>
  </conditionalFormatting>
  <conditionalFormatting sqref="Q240:Q245">
    <cfRule type="cellIs" dxfId="1" priority="2" operator="lessThan">
      <formula>0</formula>
    </cfRule>
  </conditionalFormatting>
  <conditionalFormatting sqref="Q249:Q251">
    <cfRule type="cellIs" dxfId="0" priority="1" operator="lessThan">
      <formula>0</formula>
    </cfRule>
  </conditionalFormatting>
  <hyperlinks>
    <hyperlink ref="A1" location="Índice!A1" display="Índice!A1" xr:uid="{00000000-0004-0000-2D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226"/>
  <sheetViews>
    <sheetView showGridLines="0" zoomScale="70" zoomScaleNormal="70" workbookViewId="0">
      <selection activeCell="C3" sqref="C3"/>
    </sheetView>
  </sheetViews>
  <sheetFormatPr defaultColWidth="8.6640625" defaultRowHeight="13.2"/>
  <cols>
    <col min="1" max="2" width="8.6640625" style="396"/>
    <col min="3" max="4" width="25.44140625" style="396" customWidth="1"/>
    <col min="5" max="5" width="2.6640625" style="396" customWidth="1"/>
    <col min="6" max="6" width="18.6640625" style="396" customWidth="1"/>
    <col min="7" max="10" width="13.88671875" style="396" customWidth="1"/>
    <col min="11" max="11" width="8" style="396" customWidth="1"/>
    <col min="12" max="12" width="12.88671875" style="396" customWidth="1"/>
    <col min="13" max="16" width="13.88671875" style="396" customWidth="1"/>
    <col min="17" max="16384" width="8.6640625" style="396"/>
  </cols>
  <sheetData>
    <row r="1" spans="1:16" s="319" customFormat="1" ht="14.4">
      <c r="A1" s="327" t="s">
        <v>321</v>
      </c>
      <c r="B1" s="141"/>
      <c r="C1" s="99"/>
      <c r="D1" s="98"/>
      <c r="E1" s="98"/>
      <c r="F1" s="90"/>
      <c r="G1" s="90"/>
      <c r="H1" s="90"/>
      <c r="I1" s="90"/>
      <c r="J1" s="90"/>
      <c r="K1" s="90"/>
      <c r="L1" s="99"/>
    </row>
    <row r="2" spans="1:16" s="319" customFormat="1" ht="32.25" customHeight="1">
      <c r="B2" s="141"/>
      <c r="C2" s="1607" t="str">
        <f>+Índice!C63</f>
        <v>Quadro N7-38 b - AGS - Clientes e quantidades vendidas a clientes finais - Tarifa de Energia da Mobilidade Elétrica</v>
      </c>
      <c r="D2" s="1607"/>
      <c r="E2" s="1607"/>
      <c r="F2" s="1607"/>
      <c r="G2" s="1607"/>
      <c r="H2" s="1607"/>
      <c r="I2" s="1607"/>
      <c r="J2" s="1607"/>
      <c r="K2" s="1607"/>
      <c r="L2" s="1607"/>
      <c r="M2" s="1607"/>
      <c r="N2" s="1607"/>
      <c r="O2" s="1607"/>
      <c r="P2" s="1607"/>
    </row>
    <row r="3" spans="1:16" s="500" customFormat="1" ht="21.9" customHeight="1">
      <c r="A3" s="579"/>
      <c r="B3" s="274"/>
      <c r="C3" s="580"/>
      <c r="D3" s="580"/>
      <c r="E3" s="580"/>
      <c r="F3" s="580"/>
      <c r="G3" s="580"/>
      <c r="H3" s="580"/>
      <c r="I3" s="580"/>
      <c r="J3" s="580"/>
      <c r="K3" s="580"/>
      <c r="L3" s="580"/>
    </row>
    <row r="4" spans="1:16" s="500" customFormat="1" ht="21.9" customHeight="1">
      <c r="A4" s="579"/>
      <c r="B4" s="274"/>
      <c r="C4" s="580"/>
      <c r="D4" s="580"/>
      <c r="E4" s="580"/>
      <c r="F4" s="580"/>
      <c r="G4" s="580"/>
      <c r="H4" s="580"/>
      <c r="I4" s="580"/>
      <c r="J4" s="580"/>
      <c r="K4" s="580"/>
      <c r="L4" s="580"/>
    </row>
    <row r="5" spans="1:16" s="581" customFormat="1" ht="17.100000000000001" customHeight="1">
      <c r="A5" s="558"/>
      <c r="B5" s="558"/>
      <c r="C5" s="1550" t="s">
        <v>525</v>
      </c>
      <c r="D5" s="1552"/>
      <c r="E5" s="604"/>
      <c r="F5" s="1541" t="s">
        <v>504</v>
      </c>
      <c r="G5" s="1542"/>
      <c r="H5" s="1542"/>
      <c r="I5" s="1542"/>
      <c r="J5" s="1543"/>
      <c r="K5" s="607"/>
      <c r="L5" s="1541" t="s">
        <v>508</v>
      </c>
      <c r="M5" s="1542"/>
      <c r="N5" s="1542"/>
      <c r="O5" s="1542"/>
      <c r="P5" s="1543"/>
    </row>
    <row r="6" spans="1:16" s="581" customFormat="1" ht="17.100000000000001" customHeight="1">
      <c r="A6" s="558"/>
      <c r="B6" s="558"/>
      <c r="C6" s="1553"/>
      <c r="D6" s="1555"/>
      <c r="E6" s="213"/>
      <c r="F6" s="582" t="s">
        <v>509</v>
      </c>
      <c r="G6" s="582" t="s">
        <v>510</v>
      </c>
      <c r="H6" s="582" t="s">
        <v>511</v>
      </c>
      <c r="I6" s="582" t="s">
        <v>512</v>
      </c>
      <c r="J6" s="583" t="s">
        <v>134</v>
      </c>
      <c r="K6" s="590"/>
      <c r="L6" s="582" t="s">
        <v>509</v>
      </c>
      <c r="M6" s="582" t="s">
        <v>510</v>
      </c>
      <c r="N6" s="582" t="s">
        <v>511</v>
      </c>
      <c r="O6" s="582" t="s">
        <v>512</v>
      </c>
      <c r="P6" s="583" t="s">
        <v>134</v>
      </c>
    </row>
    <row r="7" spans="1:16" s="581" customFormat="1" ht="17.100000000000001" customHeight="1">
      <c r="A7" s="558"/>
      <c r="B7" s="558"/>
      <c r="C7" s="618" t="s">
        <v>135</v>
      </c>
      <c r="D7" s="620"/>
      <c r="E7" s="105"/>
      <c r="F7" s="502"/>
      <c r="G7" s="502"/>
      <c r="H7" s="502"/>
      <c r="I7" s="502"/>
      <c r="J7" s="502"/>
      <c r="K7" s="634"/>
      <c r="L7" s="502"/>
      <c r="M7" s="502"/>
      <c r="N7" s="502"/>
      <c r="O7" s="502"/>
      <c r="P7" s="502"/>
    </row>
    <row r="8" spans="1:16" s="581" customFormat="1" ht="17.100000000000001" customHeight="1">
      <c r="A8" s="558"/>
      <c r="B8" s="558"/>
      <c r="C8" s="618" t="s">
        <v>293</v>
      </c>
      <c r="D8" s="620" t="s">
        <v>138</v>
      </c>
      <c r="E8" s="90"/>
      <c r="F8" s="222"/>
      <c r="G8" s="222"/>
      <c r="H8" s="222"/>
      <c r="I8" s="222"/>
      <c r="J8" s="222"/>
      <c r="K8" s="544"/>
      <c r="L8" s="222"/>
      <c r="M8" s="222"/>
      <c r="N8" s="222"/>
      <c r="O8" s="222"/>
      <c r="P8" s="222"/>
    </row>
    <row r="9" spans="1:16" s="581" customFormat="1" ht="17.100000000000001" customHeight="1">
      <c r="A9" s="558"/>
      <c r="B9" s="558"/>
      <c r="C9" s="1606" t="s">
        <v>500</v>
      </c>
      <c r="D9" s="95" t="s">
        <v>118</v>
      </c>
      <c r="E9" s="90"/>
      <c r="F9" s="635"/>
      <c r="G9" s="635"/>
      <c r="H9" s="635"/>
      <c r="I9" s="635"/>
      <c r="J9" s="550"/>
      <c r="K9" s="605"/>
      <c r="L9" s="635"/>
      <c r="M9" s="635"/>
      <c r="N9" s="635"/>
      <c r="O9" s="635"/>
      <c r="P9" s="550"/>
    </row>
    <row r="10" spans="1:16" s="581" customFormat="1" ht="17.100000000000001" customHeight="1">
      <c r="A10" s="558"/>
      <c r="B10" s="558"/>
      <c r="C10" s="1606"/>
      <c r="D10" s="95" t="s">
        <v>545</v>
      </c>
      <c r="E10" s="90"/>
      <c r="F10" s="635"/>
      <c r="G10" s="635"/>
      <c r="H10" s="635"/>
      <c r="I10" s="635"/>
      <c r="J10" s="550"/>
      <c r="K10" s="605"/>
      <c r="L10" s="635"/>
      <c r="M10" s="635"/>
      <c r="N10" s="635"/>
      <c r="O10" s="635"/>
      <c r="P10" s="550"/>
    </row>
    <row r="11" spans="1:16" s="581" customFormat="1" ht="17.100000000000001" customHeight="1">
      <c r="A11" s="558"/>
      <c r="B11" s="558"/>
      <c r="C11" s="1606" t="s">
        <v>501</v>
      </c>
      <c r="D11" s="95" t="s">
        <v>116</v>
      </c>
      <c r="E11" s="90"/>
      <c r="F11" s="635"/>
      <c r="G11" s="635"/>
      <c r="H11" s="635"/>
      <c r="I11" s="635"/>
      <c r="J11" s="550"/>
      <c r="K11" s="605"/>
      <c r="L11" s="635"/>
      <c r="M11" s="635"/>
      <c r="N11" s="635"/>
      <c r="O11" s="635"/>
      <c r="P11" s="550"/>
    </row>
    <row r="12" spans="1:16" s="581" customFormat="1" ht="17.100000000000001" customHeight="1">
      <c r="A12" s="558"/>
      <c r="B12" s="558"/>
      <c r="C12" s="1606"/>
      <c r="D12" s="95" t="s">
        <v>117</v>
      </c>
      <c r="E12" s="90"/>
      <c r="F12" s="635"/>
      <c r="G12" s="635"/>
      <c r="H12" s="635"/>
      <c r="I12" s="635"/>
      <c r="J12" s="550"/>
      <c r="K12" s="605"/>
      <c r="L12" s="635"/>
      <c r="M12" s="635"/>
      <c r="N12" s="635"/>
      <c r="O12" s="635"/>
      <c r="P12" s="550"/>
    </row>
    <row r="13" spans="1:16" s="581" customFormat="1" ht="17.100000000000001" customHeight="1">
      <c r="A13" s="558"/>
      <c r="B13" s="558"/>
      <c r="C13" s="1606"/>
      <c r="D13" s="96" t="s">
        <v>118</v>
      </c>
      <c r="E13" s="90"/>
      <c r="F13" s="635"/>
      <c r="G13" s="635"/>
      <c r="H13" s="635"/>
      <c r="I13" s="635"/>
      <c r="J13" s="550"/>
      <c r="K13" s="544"/>
      <c r="L13" s="635"/>
      <c r="M13" s="635"/>
      <c r="N13" s="635"/>
      <c r="O13" s="635"/>
      <c r="P13" s="550"/>
    </row>
    <row r="14" spans="1:16" s="581" customFormat="1" ht="17.100000000000001" customHeight="1">
      <c r="A14" s="558"/>
      <c r="B14" s="558"/>
      <c r="C14" s="102"/>
      <c r="D14" s="636"/>
      <c r="E14" s="90"/>
      <c r="F14" s="637"/>
      <c r="G14" s="637"/>
      <c r="H14" s="637"/>
      <c r="I14" s="637"/>
      <c r="J14" s="634"/>
      <c r="K14" s="638"/>
      <c r="L14" s="637"/>
      <c r="M14" s="637"/>
      <c r="N14" s="637"/>
      <c r="O14" s="637"/>
      <c r="P14" s="634"/>
    </row>
    <row r="15" spans="1:16" s="581" customFormat="1" ht="17.100000000000001" customHeight="1">
      <c r="A15" s="558"/>
      <c r="B15" s="558"/>
      <c r="C15" s="102"/>
      <c r="D15" s="636"/>
      <c r="E15" s="90"/>
      <c r="F15" s="637"/>
      <c r="G15" s="637"/>
      <c r="H15" s="637"/>
      <c r="I15" s="637"/>
      <c r="J15" s="634"/>
      <c r="K15" s="638"/>
      <c r="L15" s="637"/>
      <c r="M15" s="637"/>
      <c r="N15" s="637"/>
      <c r="O15" s="637"/>
      <c r="P15" s="634"/>
    </row>
    <row r="16" spans="1:16" s="581" customFormat="1" ht="17.100000000000001" customHeight="1">
      <c r="A16" s="558"/>
      <c r="B16" s="558"/>
      <c r="C16" s="1550" t="s">
        <v>546</v>
      </c>
      <c r="D16" s="1552"/>
      <c r="E16" s="604"/>
      <c r="F16" s="1541" t="s">
        <v>504</v>
      </c>
      <c r="G16" s="1542"/>
      <c r="H16" s="1542"/>
      <c r="I16" s="1542"/>
      <c r="J16" s="1543"/>
      <c r="K16" s="607"/>
      <c r="L16" s="1541" t="s">
        <v>508</v>
      </c>
      <c r="M16" s="1542"/>
      <c r="N16" s="1542"/>
      <c r="O16" s="1542"/>
      <c r="P16" s="1543"/>
    </row>
    <row r="17" spans="1:16" s="581" customFormat="1" ht="17.100000000000001" customHeight="1">
      <c r="A17" s="558"/>
      <c r="B17" s="558"/>
      <c r="C17" s="1553"/>
      <c r="D17" s="1555"/>
      <c r="E17" s="213"/>
      <c r="F17" s="582" t="s">
        <v>509</v>
      </c>
      <c r="G17" s="582" t="s">
        <v>510</v>
      </c>
      <c r="H17" s="582" t="s">
        <v>511</v>
      </c>
      <c r="I17" s="582" t="s">
        <v>512</v>
      </c>
      <c r="J17" s="583" t="s">
        <v>134</v>
      </c>
      <c r="K17" s="590"/>
      <c r="L17" s="582" t="s">
        <v>509</v>
      </c>
      <c r="M17" s="582" t="s">
        <v>510</v>
      </c>
      <c r="N17" s="582" t="s">
        <v>511</v>
      </c>
      <c r="O17" s="582" t="s">
        <v>512</v>
      </c>
      <c r="P17" s="583" t="s">
        <v>134</v>
      </c>
    </row>
    <row r="18" spans="1:16" s="581" customFormat="1" ht="17.100000000000001" customHeight="1">
      <c r="A18" s="558"/>
      <c r="B18" s="558"/>
      <c r="C18" s="618" t="s">
        <v>135</v>
      </c>
      <c r="D18" s="620"/>
      <c r="E18" s="105"/>
      <c r="F18" s="502"/>
      <c r="G18" s="502"/>
      <c r="H18" s="502"/>
      <c r="I18" s="502"/>
      <c r="J18" s="502"/>
      <c r="K18" s="634"/>
      <c r="L18" s="502"/>
      <c r="M18" s="502"/>
      <c r="N18" s="502"/>
      <c r="O18" s="502"/>
      <c r="P18" s="502"/>
    </row>
    <row r="19" spans="1:16" s="581" customFormat="1" ht="17.100000000000001" customHeight="1">
      <c r="A19" s="558"/>
      <c r="B19" s="558"/>
      <c r="C19" s="618" t="s">
        <v>293</v>
      </c>
      <c r="D19" s="620" t="s">
        <v>138</v>
      </c>
      <c r="E19" s="90"/>
      <c r="F19" s="222"/>
      <c r="G19" s="222"/>
      <c r="H19" s="222"/>
      <c r="I19" s="222"/>
      <c r="J19" s="222"/>
      <c r="K19" s="544"/>
      <c r="L19" s="222"/>
      <c r="M19" s="222"/>
      <c r="N19" s="222"/>
      <c r="O19" s="222"/>
      <c r="P19" s="222"/>
    </row>
    <row r="20" spans="1:16" s="581" customFormat="1" ht="17.100000000000001" customHeight="1">
      <c r="A20" s="558"/>
      <c r="B20" s="558"/>
      <c r="C20" s="1606" t="s">
        <v>500</v>
      </c>
      <c r="D20" s="95" t="s">
        <v>118</v>
      </c>
      <c r="E20" s="90"/>
      <c r="F20" s="635"/>
      <c r="G20" s="635"/>
      <c r="H20" s="635"/>
      <c r="I20" s="635"/>
      <c r="J20" s="550"/>
      <c r="K20" s="605"/>
      <c r="L20" s="635"/>
      <c r="M20" s="635"/>
      <c r="N20" s="635"/>
      <c r="O20" s="635"/>
      <c r="P20" s="550"/>
    </row>
    <row r="21" spans="1:16" s="581" customFormat="1" ht="17.100000000000001" customHeight="1">
      <c r="A21" s="558"/>
      <c r="B21" s="558"/>
      <c r="C21" s="1606"/>
      <c r="D21" s="95" t="s">
        <v>545</v>
      </c>
      <c r="E21" s="90"/>
      <c r="F21" s="635"/>
      <c r="G21" s="635"/>
      <c r="H21" s="635"/>
      <c r="I21" s="635"/>
      <c r="J21" s="550"/>
      <c r="K21" s="605"/>
      <c r="L21" s="635"/>
      <c r="M21" s="635"/>
      <c r="N21" s="635"/>
      <c r="O21" s="635"/>
      <c r="P21" s="550"/>
    </row>
    <row r="22" spans="1:16" s="581" customFormat="1" ht="17.100000000000001" customHeight="1">
      <c r="A22" s="558"/>
      <c r="B22" s="558"/>
      <c r="C22" s="1606" t="s">
        <v>501</v>
      </c>
      <c r="D22" s="95" t="s">
        <v>116</v>
      </c>
      <c r="E22" s="90"/>
      <c r="F22" s="635"/>
      <c r="G22" s="635"/>
      <c r="H22" s="635"/>
      <c r="I22" s="635"/>
      <c r="J22" s="550"/>
      <c r="K22" s="605"/>
      <c r="L22" s="635"/>
      <c r="M22" s="635"/>
      <c r="N22" s="635"/>
      <c r="O22" s="635"/>
      <c r="P22" s="550"/>
    </row>
    <row r="23" spans="1:16" s="581" customFormat="1" ht="17.100000000000001" customHeight="1">
      <c r="A23" s="558"/>
      <c r="B23" s="558"/>
      <c r="C23" s="1606"/>
      <c r="D23" s="95" t="s">
        <v>117</v>
      </c>
      <c r="E23" s="90"/>
      <c r="F23" s="635"/>
      <c r="G23" s="635"/>
      <c r="H23" s="635"/>
      <c r="I23" s="635"/>
      <c r="J23" s="550"/>
      <c r="K23" s="605"/>
      <c r="L23" s="635"/>
      <c r="M23" s="635"/>
      <c r="N23" s="635"/>
      <c r="O23" s="635"/>
      <c r="P23" s="550"/>
    </row>
    <row r="24" spans="1:16" s="581" customFormat="1" ht="17.100000000000001" customHeight="1">
      <c r="A24" s="558"/>
      <c r="B24" s="558"/>
      <c r="C24" s="1606"/>
      <c r="D24" s="96" t="s">
        <v>118</v>
      </c>
      <c r="E24" s="90"/>
      <c r="F24" s="635"/>
      <c r="G24" s="635"/>
      <c r="H24" s="635"/>
      <c r="I24" s="635"/>
      <c r="J24" s="550"/>
      <c r="K24" s="544"/>
      <c r="L24" s="635"/>
      <c r="M24" s="635"/>
      <c r="N24" s="635"/>
      <c r="O24" s="635"/>
      <c r="P24" s="550"/>
    </row>
    <row r="25" spans="1:16"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</row>
    <row r="26" spans="1:16"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</row>
    <row r="27" spans="1:16"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</row>
    <row r="28" spans="1:16"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</row>
    <row r="29" spans="1:16"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</row>
    <row r="30" spans="1:16"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</row>
    <row r="31" spans="1:16"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</row>
    <row r="32" spans="1:16">
      <c r="C32" s="581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</row>
    <row r="33" spans="3:16">
      <c r="C33" s="581"/>
      <c r="D33" s="581"/>
      <c r="E33" s="581"/>
      <c r="F33" s="581"/>
      <c r="G33" s="581"/>
      <c r="H33" s="581"/>
      <c r="I33" s="581"/>
      <c r="J33" s="581"/>
      <c r="K33" s="581"/>
      <c r="L33" s="581"/>
      <c r="M33" s="581"/>
      <c r="N33" s="581"/>
      <c r="O33" s="581"/>
      <c r="P33" s="581"/>
    </row>
    <row r="34" spans="3:16">
      <c r="C34" s="581"/>
      <c r="D34" s="581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</row>
    <row r="35" spans="3:16">
      <c r="C35" s="581"/>
      <c r="D35" s="581"/>
      <c r="E35" s="581"/>
      <c r="F35" s="581"/>
      <c r="G35" s="581"/>
      <c r="H35" s="581"/>
      <c r="I35" s="581"/>
      <c r="J35" s="581"/>
      <c r="K35" s="581"/>
      <c r="L35" s="581"/>
      <c r="M35" s="581"/>
      <c r="N35" s="581"/>
      <c r="O35" s="581"/>
      <c r="P35" s="581"/>
    </row>
    <row r="36" spans="3:16"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</row>
    <row r="37" spans="3:16"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</row>
    <row r="38" spans="3:16"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</row>
    <row r="39" spans="3:16"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  <c r="N39" s="581"/>
      <c r="O39" s="581"/>
      <c r="P39" s="581"/>
    </row>
    <row r="40" spans="3:16">
      <c r="C40" s="581"/>
      <c r="D40" s="581"/>
      <c r="E40" s="581"/>
      <c r="F40" s="581"/>
      <c r="G40" s="581"/>
      <c r="H40" s="581"/>
      <c r="I40" s="581"/>
      <c r="J40" s="581"/>
      <c r="K40" s="581"/>
      <c r="L40" s="581"/>
      <c r="M40" s="581"/>
      <c r="N40" s="581"/>
      <c r="O40" s="581"/>
      <c r="P40" s="581"/>
    </row>
    <row r="41" spans="3:16">
      <c r="C41" s="581"/>
      <c r="D41" s="581"/>
      <c r="E41" s="581"/>
      <c r="F41" s="581"/>
      <c r="G41" s="581"/>
      <c r="H41" s="581"/>
      <c r="I41" s="581"/>
      <c r="J41" s="581"/>
      <c r="K41" s="581"/>
      <c r="L41" s="581"/>
      <c r="M41" s="581"/>
      <c r="N41" s="581"/>
      <c r="O41" s="581"/>
      <c r="P41" s="581"/>
    </row>
    <row r="42" spans="3:16">
      <c r="C42" s="581"/>
      <c r="D42" s="581"/>
      <c r="E42" s="581"/>
      <c r="F42" s="581"/>
      <c r="G42" s="581"/>
      <c r="H42" s="581"/>
      <c r="I42" s="581"/>
      <c r="J42" s="581"/>
      <c r="K42" s="581"/>
      <c r="L42" s="581"/>
      <c r="M42" s="581"/>
      <c r="N42" s="581"/>
      <c r="O42" s="581"/>
      <c r="P42" s="581"/>
    </row>
    <row r="43" spans="3:16">
      <c r="C43" s="581"/>
      <c r="D43" s="581"/>
      <c r="E43" s="581"/>
      <c r="F43" s="581"/>
      <c r="G43" s="581"/>
      <c r="H43" s="581"/>
      <c r="I43" s="581"/>
      <c r="J43" s="581"/>
      <c r="K43" s="581"/>
      <c r="L43" s="581"/>
      <c r="M43" s="581"/>
      <c r="N43" s="581"/>
      <c r="O43" s="581"/>
      <c r="P43" s="581"/>
    </row>
    <row r="44" spans="3:16">
      <c r="C44" s="581"/>
      <c r="D44" s="581"/>
      <c r="E44" s="581"/>
      <c r="F44" s="581"/>
      <c r="G44" s="581"/>
      <c r="H44" s="581"/>
      <c r="I44" s="581"/>
      <c r="J44" s="581"/>
      <c r="K44" s="581"/>
      <c r="L44" s="581"/>
      <c r="M44" s="581"/>
      <c r="N44" s="581"/>
      <c r="O44" s="581"/>
      <c r="P44" s="581"/>
    </row>
    <row r="45" spans="3:16">
      <c r="C45" s="581"/>
      <c r="D45" s="581"/>
      <c r="E45" s="581"/>
      <c r="F45" s="581"/>
      <c r="G45" s="581"/>
      <c r="H45" s="581"/>
      <c r="I45" s="581"/>
      <c r="J45" s="581"/>
      <c r="K45" s="581"/>
      <c r="L45" s="581"/>
      <c r="M45" s="581"/>
      <c r="N45" s="581"/>
      <c r="O45" s="581"/>
      <c r="P45" s="581"/>
    </row>
    <row r="46" spans="3:16">
      <c r="C46" s="581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1"/>
    </row>
    <row r="47" spans="3:16">
      <c r="C47" s="581"/>
      <c r="D47" s="581"/>
      <c r="E47" s="581"/>
      <c r="F47" s="581"/>
      <c r="G47" s="581"/>
      <c r="H47" s="581"/>
      <c r="I47" s="581"/>
      <c r="J47" s="581"/>
      <c r="K47" s="581"/>
      <c r="L47" s="581"/>
      <c r="M47" s="581"/>
      <c r="N47" s="581"/>
      <c r="O47" s="581"/>
      <c r="P47" s="581"/>
    </row>
    <row r="48" spans="3:16">
      <c r="C48" s="581"/>
      <c r="D48" s="581"/>
      <c r="E48" s="581"/>
      <c r="F48" s="581"/>
      <c r="G48" s="581"/>
      <c r="H48" s="581"/>
      <c r="I48" s="581"/>
      <c r="J48" s="581"/>
      <c r="K48" s="581"/>
      <c r="L48" s="581"/>
      <c r="M48" s="581"/>
      <c r="N48" s="581"/>
      <c r="O48" s="581"/>
      <c r="P48" s="581"/>
    </row>
    <row r="49" spans="3:16">
      <c r="C49" s="581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1"/>
      <c r="P49" s="581"/>
    </row>
    <row r="50" spans="3:16"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581"/>
      <c r="P50" s="581"/>
    </row>
    <row r="51" spans="3:16">
      <c r="C51" s="581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81"/>
    </row>
    <row r="52" spans="3:16"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</row>
    <row r="53" spans="3:16"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</row>
    <row r="54" spans="3:16"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</row>
    <row r="55" spans="3:16"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</row>
    <row r="56" spans="3:16"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</row>
    <row r="57" spans="3:16"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</row>
    <row r="58" spans="3:16">
      <c r="C58" s="581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</row>
    <row r="59" spans="3:16">
      <c r="C59" s="581"/>
      <c r="D59" s="581"/>
      <c r="E59" s="581"/>
      <c r="F59" s="581"/>
      <c r="G59" s="581"/>
      <c r="H59" s="581"/>
      <c r="I59" s="581"/>
      <c r="J59" s="581"/>
      <c r="K59" s="581"/>
      <c r="L59" s="581"/>
      <c r="M59" s="581"/>
      <c r="N59" s="581"/>
      <c r="O59" s="581"/>
      <c r="P59" s="581"/>
    </row>
    <row r="60" spans="3:16">
      <c r="C60" s="581"/>
      <c r="D60" s="581"/>
      <c r="E60" s="581"/>
      <c r="F60" s="581"/>
      <c r="G60" s="581"/>
      <c r="H60" s="581"/>
      <c r="I60" s="581"/>
      <c r="J60" s="581"/>
      <c r="K60" s="581"/>
      <c r="L60" s="581"/>
      <c r="M60" s="581"/>
      <c r="N60" s="581"/>
      <c r="O60" s="581"/>
      <c r="P60" s="581"/>
    </row>
    <row r="61" spans="3:16">
      <c r="C61" s="581"/>
      <c r="D61" s="581"/>
      <c r="E61" s="581"/>
      <c r="F61" s="581"/>
      <c r="G61" s="581"/>
      <c r="H61" s="581"/>
      <c r="I61" s="581"/>
      <c r="J61" s="581"/>
      <c r="K61" s="581"/>
      <c r="L61" s="581"/>
      <c r="M61" s="581"/>
      <c r="N61" s="581"/>
      <c r="O61" s="581"/>
      <c r="P61" s="581"/>
    </row>
    <row r="62" spans="3:16">
      <c r="C62" s="581"/>
      <c r="D62" s="581"/>
      <c r="E62" s="581"/>
      <c r="F62" s="581"/>
      <c r="G62" s="581"/>
      <c r="H62" s="581"/>
      <c r="I62" s="581"/>
      <c r="J62" s="581"/>
      <c r="K62" s="581"/>
      <c r="L62" s="581"/>
      <c r="M62" s="581"/>
      <c r="N62" s="581"/>
      <c r="O62" s="581"/>
      <c r="P62" s="581"/>
    </row>
    <row r="63" spans="3:16">
      <c r="C63" s="581"/>
      <c r="D63" s="581"/>
      <c r="E63" s="581"/>
      <c r="F63" s="581"/>
      <c r="G63" s="581"/>
      <c r="H63" s="581"/>
      <c r="I63" s="581"/>
      <c r="J63" s="581"/>
      <c r="K63" s="581"/>
      <c r="L63" s="581"/>
      <c r="M63" s="581"/>
      <c r="N63" s="581"/>
      <c r="O63" s="581"/>
      <c r="P63" s="581"/>
    </row>
    <row r="64" spans="3:16">
      <c r="C64" s="581"/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</row>
    <row r="65" spans="3:16">
      <c r="C65" s="581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81"/>
    </row>
    <row r="66" spans="3:16">
      <c r="C66" s="581"/>
      <c r="D66" s="581"/>
      <c r="E66" s="581"/>
      <c r="F66" s="581"/>
      <c r="G66" s="581"/>
      <c r="H66" s="581"/>
      <c r="I66" s="581"/>
      <c r="J66" s="581"/>
      <c r="K66" s="581"/>
      <c r="L66" s="581"/>
      <c r="M66" s="581"/>
      <c r="N66" s="581"/>
      <c r="O66" s="581"/>
      <c r="P66" s="581"/>
    </row>
    <row r="67" spans="3:16">
      <c r="C67" s="581"/>
      <c r="D67" s="581"/>
      <c r="E67" s="581"/>
      <c r="F67" s="581"/>
      <c r="G67" s="581"/>
      <c r="H67" s="581"/>
      <c r="I67" s="581"/>
      <c r="J67" s="581"/>
      <c r="K67" s="581"/>
      <c r="L67" s="581"/>
      <c r="M67" s="581"/>
      <c r="N67" s="581"/>
      <c r="O67" s="581"/>
      <c r="P67" s="581"/>
    </row>
    <row r="68" spans="3:16">
      <c r="C68" s="581"/>
      <c r="D68" s="581"/>
      <c r="E68" s="581"/>
      <c r="F68" s="581"/>
      <c r="G68" s="581"/>
      <c r="H68" s="581"/>
      <c r="I68" s="581"/>
      <c r="J68" s="581"/>
      <c r="K68" s="581"/>
      <c r="L68" s="581"/>
      <c r="M68" s="581"/>
      <c r="N68" s="581"/>
      <c r="O68" s="581"/>
      <c r="P68" s="581"/>
    </row>
    <row r="69" spans="3:16">
      <c r="C69" s="581"/>
      <c r="D69" s="581"/>
      <c r="E69" s="581"/>
      <c r="F69" s="581"/>
      <c r="G69" s="581"/>
      <c r="H69" s="581"/>
      <c r="I69" s="581"/>
      <c r="J69" s="581"/>
      <c r="K69" s="581"/>
      <c r="L69" s="581"/>
      <c r="M69" s="581"/>
      <c r="N69" s="581"/>
      <c r="O69" s="581"/>
      <c r="P69" s="581"/>
    </row>
    <row r="70" spans="3:16">
      <c r="C70" s="581"/>
      <c r="D70" s="581"/>
      <c r="E70" s="581"/>
      <c r="F70" s="581"/>
      <c r="G70" s="581"/>
      <c r="H70" s="581"/>
      <c r="I70" s="581"/>
      <c r="J70" s="581"/>
      <c r="K70" s="581"/>
      <c r="L70" s="581"/>
      <c r="M70" s="581"/>
      <c r="N70" s="581"/>
      <c r="O70" s="581"/>
      <c r="P70" s="581"/>
    </row>
    <row r="71" spans="3:16">
      <c r="C71" s="581"/>
      <c r="D71" s="581"/>
      <c r="E71" s="581"/>
      <c r="F71" s="581"/>
      <c r="G71" s="581"/>
      <c r="H71" s="581"/>
      <c r="I71" s="581"/>
      <c r="J71" s="581"/>
      <c r="K71" s="581"/>
      <c r="L71" s="581"/>
      <c r="M71" s="581"/>
      <c r="N71" s="581"/>
      <c r="O71" s="581"/>
      <c r="P71" s="581"/>
    </row>
    <row r="72" spans="3:16">
      <c r="C72" s="581"/>
      <c r="D72" s="581"/>
      <c r="E72" s="581"/>
      <c r="F72" s="581"/>
      <c r="G72" s="581"/>
      <c r="H72" s="581"/>
      <c r="I72" s="581"/>
      <c r="J72" s="581"/>
      <c r="K72" s="581"/>
      <c r="L72" s="581"/>
      <c r="M72" s="581"/>
      <c r="N72" s="581"/>
      <c r="O72" s="581"/>
      <c r="P72" s="581"/>
    </row>
    <row r="73" spans="3:16"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</row>
    <row r="74" spans="3:16"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</row>
    <row r="75" spans="3:16"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</row>
    <row r="76" spans="3:16"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</row>
    <row r="77" spans="3:16"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</row>
    <row r="78" spans="3:16"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  <c r="N78" s="581"/>
      <c r="O78" s="581"/>
      <c r="P78" s="581"/>
    </row>
    <row r="79" spans="3:16">
      <c r="C79" s="581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</row>
    <row r="80" spans="3:16"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</row>
    <row r="81" spans="3:16">
      <c r="C81" s="581"/>
      <c r="D81" s="581"/>
      <c r="E81" s="581"/>
      <c r="F81" s="581"/>
      <c r="G81" s="581"/>
      <c r="H81" s="581"/>
      <c r="I81" s="581"/>
      <c r="J81" s="581"/>
      <c r="K81" s="581"/>
      <c r="L81" s="581"/>
      <c r="M81" s="581"/>
      <c r="N81" s="581"/>
      <c r="O81" s="581"/>
      <c r="P81" s="581"/>
    </row>
    <row r="82" spans="3:16"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</row>
    <row r="83" spans="3:16">
      <c r="C83" s="581"/>
      <c r="D83" s="581"/>
      <c r="E83" s="581"/>
      <c r="F83" s="581"/>
      <c r="G83" s="581"/>
      <c r="H83" s="581"/>
      <c r="I83" s="581"/>
      <c r="J83" s="581"/>
      <c r="K83" s="581"/>
      <c r="L83" s="581"/>
      <c r="M83" s="581"/>
      <c r="N83" s="581"/>
      <c r="O83" s="581"/>
      <c r="P83" s="581"/>
    </row>
    <row r="84" spans="3:16">
      <c r="C84" s="581"/>
      <c r="D84" s="581"/>
      <c r="E84" s="581"/>
      <c r="F84" s="581"/>
      <c r="G84" s="581"/>
      <c r="H84" s="581"/>
      <c r="I84" s="581"/>
      <c r="J84" s="581"/>
      <c r="K84" s="581"/>
      <c r="L84" s="581"/>
      <c r="M84" s="581"/>
      <c r="N84" s="581"/>
      <c r="O84" s="581"/>
      <c r="P84" s="581"/>
    </row>
    <row r="85" spans="3:16">
      <c r="C85" s="581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</row>
    <row r="86" spans="3:16"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1"/>
      <c r="P86" s="581"/>
    </row>
    <row r="87" spans="3:16">
      <c r="C87" s="581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81"/>
    </row>
    <row r="88" spans="3:16">
      <c r="C88" s="581"/>
      <c r="D88" s="581"/>
      <c r="E88" s="581"/>
      <c r="F88" s="581"/>
      <c r="G88" s="581"/>
      <c r="H88" s="581"/>
      <c r="I88" s="581"/>
      <c r="J88" s="581"/>
      <c r="K88" s="581"/>
      <c r="L88" s="581"/>
      <c r="M88" s="581"/>
      <c r="N88" s="581"/>
      <c r="O88" s="581"/>
      <c r="P88" s="581"/>
    </row>
    <row r="89" spans="3:16">
      <c r="C89" s="581"/>
      <c r="D89" s="581"/>
      <c r="E89" s="581"/>
      <c r="F89" s="581"/>
      <c r="G89" s="581"/>
      <c r="H89" s="581"/>
      <c r="I89" s="581"/>
      <c r="J89" s="581"/>
      <c r="K89" s="581"/>
      <c r="L89" s="581"/>
      <c r="M89" s="581"/>
      <c r="N89" s="581"/>
      <c r="O89" s="581"/>
      <c r="P89" s="581"/>
    </row>
    <row r="90" spans="3:16">
      <c r="C90" s="581"/>
      <c r="D90" s="581"/>
      <c r="E90" s="581"/>
      <c r="F90" s="581"/>
      <c r="G90" s="581"/>
      <c r="H90" s="581"/>
      <c r="I90" s="581"/>
      <c r="J90" s="581"/>
      <c r="K90" s="581"/>
      <c r="L90" s="581"/>
      <c r="M90" s="581"/>
      <c r="N90" s="581"/>
      <c r="O90" s="581"/>
      <c r="P90" s="581"/>
    </row>
    <row r="91" spans="3:16">
      <c r="C91" s="581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</row>
    <row r="92" spans="3:16">
      <c r="C92" s="581"/>
      <c r="D92" s="581"/>
      <c r="E92" s="581"/>
      <c r="F92" s="581"/>
      <c r="G92" s="581"/>
      <c r="H92" s="581"/>
      <c r="I92" s="581"/>
      <c r="J92" s="581"/>
      <c r="K92" s="581"/>
      <c r="L92" s="581"/>
      <c r="M92" s="581"/>
      <c r="N92" s="581"/>
      <c r="O92" s="581"/>
      <c r="P92" s="581"/>
    </row>
    <row r="93" spans="3:16">
      <c r="C93" s="581"/>
      <c r="D93" s="581"/>
      <c r="E93" s="581"/>
      <c r="F93" s="581"/>
      <c r="G93" s="581"/>
      <c r="H93" s="581"/>
      <c r="I93" s="581"/>
      <c r="J93" s="581"/>
      <c r="K93" s="581"/>
      <c r="L93" s="581"/>
      <c r="M93" s="581"/>
      <c r="N93" s="581"/>
      <c r="O93" s="581"/>
      <c r="P93" s="581"/>
    </row>
    <row r="94" spans="3:16">
      <c r="C94" s="581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</row>
    <row r="95" spans="3:16">
      <c r="C95" s="581"/>
      <c r="D95" s="581"/>
      <c r="E95" s="581"/>
      <c r="F95" s="581"/>
      <c r="G95" s="581"/>
      <c r="H95" s="581"/>
      <c r="I95" s="581"/>
      <c r="J95" s="581"/>
      <c r="K95" s="581"/>
      <c r="L95" s="581"/>
      <c r="M95" s="581"/>
      <c r="N95" s="581"/>
      <c r="O95" s="581"/>
      <c r="P95" s="581"/>
    </row>
    <row r="96" spans="3:16">
      <c r="C96" s="581"/>
      <c r="D96" s="581"/>
      <c r="E96" s="581"/>
      <c r="F96" s="581"/>
      <c r="G96" s="581"/>
      <c r="H96" s="581"/>
      <c r="I96" s="581"/>
      <c r="J96" s="581"/>
      <c r="K96" s="581"/>
      <c r="L96" s="581"/>
      <c r="M96" s="581"/>
      <c r="N96" s="581"/>
      <c r="O96" s="581"/>
      <c r="P96" s="581"/>
    </row>
    <row r="97" spans="3:16">
      <c r="C97" s="581"/>
      <c r="D97" s="581"/>
      <c r="E97" s="581"/>
      <c r="F97" s="581"/>
      <c r="G97" s="581"/>
      <c r="H97" s="581"/>
      <c r="I97" s="581"/>
      <c r="J97" s="581"/>
      <c r="K97" s="581"/>
      <c r="L97" s="581"/>
      <c r="M97" s="581"/>
      <c r="N97" s="581"/>
      <c r="O97" s="581"/>
      <c r="P97" s="581"/>
    </row>
    <row r="98" spans="3:16"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</row>
    <row r="99" spans="3:16">
      <c r="C99" s="581"/>
      <c r="D99" s="581"/>
      <c r="E99" s="581"/>
      <c r="F99" s="581"/>
      <c r="G99" s="581"/>
      <c r="H99" s="581"/>
      <c r="I99" s="581"/>
      <c r="J99" s="581"/>
      <c r="K99" s="581"/>
      <c r="L99" s="581"/>
      <c r="M99" s="581"/>
      <c r="N99" s="581"/>
      <c r="O99" s="581"/>
      <c r="P99" s="581"/>
    </row>
    <row r="100" spans="3:16"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</row>
    <row r="101" spans="3:16">
      <c r="C101" s="581"/>
      <c r="D101" s="581"/>
      <c r="E101" s="581"/>
      <c r="F101" s="581"/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</row>
    <row r="102" spans="3:16">
      <c r="C102" s="581"/>
      <c r="D102" s="581"/>
      <c r="E102" s="581"/>
      <c r="F102" s="581"/>
      <c r="G102" s="581"/>
      <c r="H102" s="581"/>
      <c r="I102" s="581"/>
      <c r="J102" s="581"/>
      <c r="K102" s="581"/>
      <c r="L102" s="581"/>
      <c r="M102" s="581"/>
      <c r="N102" s="581"/>
      <c r="O102" s="581"/>
      <c r="P102" s="581"/>
    </row>
    <row r="103" spans="3:16">
      <c r="C103" s="581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</row>
    <row r="104" spans="3:16">
      <c r="C104" s="581"/>
      <c r="D104" s="581"/>
      <c r="E104" s="581"/>
      <c r="F104" s="581"/>
      <c r="G104" s="581"/>
      <c r="H104" s="581"/>
      <c r="I104" s="581"/>
      <c r="J104" s="581"/>
      <c r="K104" s="581"/>
      <c r="L104" s="581"/>
      <c r="M104" s="581"/>
      <c r="N104" s="581"/>
      <c r="O104" s="581"/>
      <c r="P104" s="581"/>
    </row>
    <row r="105" spans="3:16">
      <c r="C105" s="581"/>
      <c r="D105" s="581"/>
      <c r="E105" s="581"/>
      <c r="F105" s="581"/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</row>
    <row r="106" spans="3:16">
      <c r="C106" s="581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</row>
    <row r="107" spans="3:16">
      <c r="C107" s="581"/>
      <c r="D107" s="581"/>
      <c r="E107" s="581"/>
      <c r="F107" s="581"/>
      <c r="G107" s="581"/>
      <c r="H107" s="581"/>
      <c r="I107" s="581"/>
      <c r="J107" s="581"/>
      <c r="K107" s="581"/>
      <c r="L107" s="581"/>
      <c r="M107" s="581"/>
      <c r="N107" s="581"/>
      <c r="O107" s="581"/>
      <c r="P107" s="581"/>
    </row>
    <row r="108" spans="3:16">
      <c r="C108" s="581"/>
      <c r="D108" s="581"/>
      <c r="E108" s="581"/>
      <c r="F108" s="581"/>
      <c r="G108" s="581"/>
      <c r="H108" s="581"/>
      <c r="I108" s="581"/>
      <c r="J108" s="581"/>
      <c r="K108" s="581"/>
      <c r="L108" s="581"/>
      <c r="M108" s="581"/>
      <c r="N108" s="581"/>
      <c r="O108" s="581"/>
      <c r="P108" s="581"/>
    </row>
    <row r="109" spans="3:16">
      <c r="C109" s="581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</row>
    <row r="110" spans="3:16">
      <c r="C110" s="581"/>
      <c r="D110" s="581"/>
      <c r="E110" s="581"/>
      <c r="F110" s="581"/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</row>
    <row r="111" spans="3:16"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</row>
    <row r="112" spans="3:16"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</row>
    <row r="113" spans="3:16">
      <c r="C113" s="581"/>
      <c r="D113" s="581"/>
      <c r="E113" s="581"/>
      <c r="F113" s="581"/>
      <c r="G113" s="581"/>
      <c r="H113" s="581"/>
      <c r="I113" s="581"/>
      <c r="J113" s="581"/>
      <c r="K113" s="581"/>
      <c r="L113" s="581"/>
      <c r="M113" s="581"/>
      <c r="N113" s="581"/>
      <c r="O113" s="581"/>
      <c r="P113" s="581"/>
    </row>
    <row r="114" spans="3:16"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</row>
    <row r="115" spans="3:16">
      <c r="C115" s="581"/>
      <c r="D115" s="581"/>
      <c r="E115" s="581"/>
      <c r="F115" s="581"/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</row>
    <row r="116" spans="3:16">
      <c r="C116" s="581"/>
      <c r="D116" s="581"/>
      <c r="E116" s="581"/>
      <c r="F116" s="581"/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</row>
    <row r="117" spans="3:16">
      <c r="C117" s="581"/>
      <c r="D117" s="581"/>
      <c r="E117" s="581"/>
      <c r="F117" s="581"/>
      <c r="G117" s="581"/>
      <c r="H117" s="581"/>
      <c r="I117" s="581"/>
      <c r="J117" s="581"/>
      <c r="K117" s="581"/>
      <c r="L117" s="581"/>
      <c r="M117" s="581"/>
      <c r="N117" s="581"/>
      <c r="O117" s="581"/>
      <c r="P117" s="581"/>
    </row>
    <row r="118" spans="3:16">
      <c r="C118" s="581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</row>
    <row r="119" spans="3:16">
      <c r="C119" s="581"/>
      <c r="D119" s="581"/>
      <c r="E119" s="581"/>
      <c r="F119" s="581"/>
      <c r="G119" s="581"/>
      <c r="H119" s="581"/>
      <c r="I119" s="581"/>
      <c r="J119" s="581"/>
      <c r="K119" s="581"/>
      <c r="L119" s="581"/>
      <c r="M119" s="581"/>
      <c r="N119" s="581"/>
      <c r="O119" s="581"/>
      <c r="P119" s="581"/>
    </row>
    <row r="120" spans="3:16">
      <c r="C120" s="581"/>
      <c r="D120" s="581"/>
      <c r="E120" s="581"/>
      <c r="F120" s="581"/>
      <c r="G120" s="581"/>
      <c r="H120" s="581"/>
      <c r="I120" s="581"/>
      <c r="J120" s="581"/>
      <c r="K120" s="581"/>
      <c r="L120" s="581"/>
      <c r="M120" s="581"/>
      <c r="N120" s="581"/>
      <c r="O120" s="581"/>
      <c r="P120" s="581"/>
    </row>
    <row r="121" spans="3:16">
      <c r="C121" s="581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</row>
    <row r="122" spans="3:16">
      <c r="C122" s="581"/>
      <c r="D122" s="581"/>
      <c r="E122" s="581"/>
      <c r="F122" s="581"/>
      <c r="G122" s="581"/>
      <c r="H122" s="581"/>
      <c r="I122" s="581"/>
      <c r="J122" s="581"/>
      <c r="K122" s="581"/>
      <c r="L122" s="581"/>
      <c r="M122" s="581"/>
      <c r="N122" s="581"/>
      <c r="O122" s="581"/>
      <c r="P122" s="581"/>
    </row>
    <row r="123" spans="3:16">
      <c r="C123" s="581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81"/>
    </row>
    <row r="124" spans="3:16"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</row>
    <row r="125" spans="3:16">
      <c r="C125" s="581"/>
      <c r="D125" s="581"/>
      <c r="E125" s="581"/>
      <c r="F125" s="581"/>
      <c r="G125" s="581"/>
      <c r="H125" s="581"/>
      <c r="I125" s="581"/>
      <c r="J125" s="581"/>
      <c r="K125" s="581"/>
      <c r="L125" s="581"/>
      <c r="M125" s="581"/>
      <c r="N125" s="581"/>
      <c r="O125" s="581"/>
      <c r="P125" s="581"/>
    </row>
    <row r="126" spans="3:16">
      <c r="C126" s="581"/>
      <c r="D126" s="581"/>
      <c r="E126" s="581"/>
      <c r="F126" s="581"/>
      <c r="G126" s="581"/>
      <c r="H126" s="581"/>
      <c r="I126" s="581"/>
      <c r="J126" s="581"/>
      <c r="K126" s="581"/>
      <c r="L126" s="581"/>
      <c r="M126" s="581"/>
      <c r="N126" s="581"/>
      <c r="O126" s="581"/>
      <c r="P126" s="581"/>
    </row>
    <row r="127" spans="3:16">
      <c r="C127" s="581"/>
      <c r="D127" s="581"/>
      <c r="E127" s="581"/>
      <c r="F127" s="581"/>
      <c r="G127" s="581"/>
      <c r="H127" s="581"/>
      <c r="I127" s="581"/>
      <c r="J127" s="581"/>
      <c r="K127" s="581"/>
      <c r="L127" s="581"/>
      <c r="M127" s="581"/>
      <c r="N127" s="581"/>
      <c r="O127" s="581"/>
      <c r="P127" s="581"/>
    </row>
    <row r="128" spans="3:16"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</row>
    <row r="129" spans="3:16">
      <c r="C129" s="581"/>
      <c r="D129" s="581"/>
      <c r="E129" s="581"/>
      <c r="F129" s="581"/>
      <c r="G129" s="581"/>
      <c r="H129" s="581"/>
      <c r="I129" s="581"/>
      <c r="J129" s="581"/>
      <c r="K129" s="581"/>
      <c r="L129" s="581"/>
      <c r="M129" s="581"/>
      <c r="N129" s="581"/>
      <c r="O129" s="581"/>
      <c r="P129" s="581"/>
    </row>
    <row r="130" spans="3:16">
      <c r="C130" s="581"/>
      <c r="D130" s="581"/>
      <c r="E130" s="581"/>
      <c r="F130" s="581"/>
      <c r="G130" s="581"/>
      <c r="H130" s="581"/>
      <c r="I130" s="581"/>
      <c r="J130" s="581"/>
      <c r="K130" s="581"/>
      <c r="L130" s="581"/>
      <c r="M130" s="581"/>
      <c r="N130" s="581"/>
      <c r="O130" s="581"/>
      <c r="P130" s="581"/>
    </row>
    <row r="131" spans="3:16"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</row>
    <row r="132" spans="3:16"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</row>
    <row r="133" spans="3:16">
      <c r="C133" s="581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</row>
    <row r="134" spans="3:16">
      <c r="C134" s="581"/>
      <c r="D134" s="581"/>
      <c r="E134" s="581"/>
      <c r="F134" s="581"/>
      <c r="G134" s="581"/>
      <c r="H134" s="581"/>
      <c r="I134" s="581"/>
      <c r="J134" s="581"/>
      <c r="K134" s="581"/>
      <c r="L134" s="581"/>
      <c r="M134" s="581"/>
      <c r="N134" s="581"/>
      <c r="O134" s="581"/>
      <c r="P134" s="581"/>
    </row>
    <row r="135" spans="3:16"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</row>
    <row r="136" spans="3:16"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</row>
    <row r="137" spans="3:16"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1"/>
      <c r="N137" s="581"/>
      <c r="O137" s="581"/>
      <c r="P137" s="581"/>
    </row>
    <row r="138" spans="3:16">
      <c r="C138" s="581"/>
      <c r="D138" s="581"/>
      <c r="E138" s="581"/>
      <c r="F138" s="581"/>
      <c r="G138" s="581"/>
      <c r="H138" s="581"/>
      <c r="I138" s="581"/>
      <c r="J138" s="581"/>
      <c r="K138" s="581"/>
      <c r="L138" s="581"/>
      <c r="M138" s="581"/>
      <c r="N138" s="581"/>
      <c r="O138" s="581"/>
      <c r="P138" s="581"/>
    </row>
    <row r="139" spans="3:16"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</row>
    <row r="140" spans="3:16">
      <c r="C140" s="581"/>
      <c r="D140" s="581"/>
      <c r="E140" s="581"/>
      <c r="F140" s="581"/>
      <c r="G140" s="581"/>
      <c r="H140" s="581"/>
      <c r="I140" s="581"/>
      <c r="J140" s="581"/>
      <c r="K140" s="581"/>
      <c r="L140" s="581"/>
      <c r="M140" s="581"/>
      <c r="N140" s="581"/>
      <c r="O140" s="581"/>
      <c r="P140" s="581"/>
    </row>
    <row r="141" spans="3:16">
      <c r="C141" s="581"/>
      <c r="D141" s="581"/>
      <c r="E141" s="581"/>
      <c r="F141" s="581"/>
      <c r="G141" s="581"/>
      <c r="H141" s="581"/>
      <c r="I141" s="581"/>
      <c r="J141" s="581"/>
      <c r="K141" s="581"/>
      <c r="L141" s="581"/>
      <c r="M141" s="581"/>
      <c r="N141" s="581"/>
      <c r="O141" s="581"/>
      <c r="P141" s="581"/>
    </row>
    <row r="142" spans="3:16"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</row>
    <row r="143" spans="3:16">
      <c r="C143" s="581"/>
      <c r="D143" s="581"/>
      <c r="E143" s="581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</row>
    <row r="144" spans="3:16"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</row>
    <row r="145" spans="3:16"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</row>
    <row r="146" spans="3:16"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</row>
    <row r="147" spans="3:16">
      <c r="C147" s="581"/>
      <c r="D147" s="581"/>
      <c r="E147" s="581"/>
      <c r="F147" s="581"/>
      <c r="G147" s="581"/>
      <c r="H147" s="581"/>
      <c r="I147" s="581"/>
      <c r="J147" s="581"/>
      <c r="K147" s="581"/>
      <c r="L147" s="581"/>
      <c r="M147" s="581"/>
      <c r="N147" s="581"/>
      <c r="O147" s="581"/>
      <c r="P147" s="581"/>
    </row>
    <row r="148" spans="3:16">
      <c r="C148" s="581"/>
      <c r="D148" s="581"/>
      <c r="E148" s="581"/>
      <c r="F148" s="581"/>
      <c r="G148" s="581"/>
      <c r="H148" s="581"/>
      <c r="I148" s="581"/>
      <c r="J148" s="581"/>
      <c r="K148" s="581"/>
      <c r="L148" s="581"/>
      <c r="M148" s="581"/>
      <c r="N148" s="581"/>
      <c r="O148" s="581"/>
      <c r="P148" s="581"/>
    </row>
    <row r="149" spans="3:16"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</row>
    <row r="150" spans="3:16">
      <c r="C150" s="581"/>
      <c r="D150" s="581"/>
      <c r="E150" s="581"/>
      <c r="F150" s="581"/>
      <c r="G150" s="581"/>
      <c r="H150" s="581"/>
      <c r="I150" s="581"/>
      <c r="J150" s="581"/>
      <c r="K150" s="581"/>
      <c r="L150" s="581"/>
      <c r="M150" s="581"/>
      <c r="N150" s="581"/>
      <c r="O150" s="581"/>
      <c r="P150" s="581"/>
    </row>
    <row r="151" spans="3:16"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</row>
    <row r="152" spans="3:16"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</row>
    <row r="153" spans="3:16"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</row>
    <row r="154" spans="3:16"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</row>
    <row r="155" spans="3:16"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</row>
    <row r="156" spans="3:16">
      <c r="C156" s="581"/>
      <c r="D156" s="581"/>
      <c r="E156" s="581"/>
      <c r="F156" s="581"/>
      <c r="G156" s="581"/>
      <c r="H156" s="581"/>
      <c r="I156" s="581"/>
      <c r="J156" s="581"/>
      <c r="K156" s="581"/>
      <c r="L156" s="581"/>
      <c r="M156" s="581"/>
      <c r="N156" s="581"/>
      <c r="O156" s="581"/>
      <c r="P156" s="581"/>
    </row>
    <row r="157" spans="3:16">
      <c r="C157" s="581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</row>
    <row r="158" spans="3:16">
      <c r="C158" s="581"/>
      <c r="D158" s="581"/>
      <c r="E158" s="581"/>
      <c r="F158" s="581"/>
      <c r="G158" s="581"/>
      <c r="H158" s="581"/>
      <c r="I158" s="581"/>
      <c r="J158" s="581"/>
      <c r="K158" s="581"/>
      <c r="L158" s="581"/>
      <c r="M158" s="581"/>
      <c r="N158" s="581"/>
      <c r="O158" s="581"/>
      <c r="P158" s="581"/>
    </row>
    <row r="159" spans="3:16">
      <c r="C159" s="581"/>
      <c r="D159" s="581"/>
      <c r="E159" s="581"/>
      <c r="F159" s="581"/>
      <c r="G159" s="581"/>
      <c r="H159" s="581"/>
      <c r="I159" s="581"/>
      <c r="J159" s="581"/>
      <c r="K159" s="581"/>
      <c r="L159" s="581"/>
      <c r="M159" s="581"/>
      <c r="N159" s="581"/>
      <c r="O159" s="581"/>
      <c r="P159" s="581"/>
    </row>
    <row r="160" spans="3:16"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</row>
    <row r="161" spans="3:16">
      <c r="C161" s="581"/>
      <c r="D161" s="581"/>
      <c r="E161" s="581"/>
      <c r="F161" s="581"/>
      <c r="G161" s="581"/>
      <c r="H161" s="581"/>
      <c r="I161" s="581"/>
      <c r="J161" s="581"/>
      <c r="K161" s="581"/>
      <c r="L161" s="581"/>
      <c r="M161" s="581"/>
      <c r="N161" s="581"/>
      <c r="O161" s="581"/>
      <c r="P161" s="581"/>
    </row>
    <row r="162" spans="3:16">
      <c r="C162" s="581"/>
      <c r="D162" s="581"/>
      <c r="E162" s="581"/>
      <c r="F162" s="581"/>
      <c r="G162" s="581"/>
      <c r="H162" s="581"/>
      <c r="I162" s="581"/>
      <c r="J162" s="581"/>
      <c r="K162" s="581"/>
      <c r="L162" s="581"/>
      <c r="M162" s="581"/>
      <c r="N162" s="581"/>
      <c r="O162" s="581"/>
      <c r="P162" s="581"/>
    </row>
    <row r="163" spans="3:16"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</row>
    <row r="164" spans="3:16">
      <c r="C164" s="581"/>
      <c r="D164" s="581"/>
      <c r="E164" s="581"/>
      <c r="F164" s="581"/>
      <c r="G164" s="581"/>
      <c r="H164" s="581"/>
      <c r="I164" s="581"/>
      <c r="J164" s="581"/>
      <c r="K164" s="581"/>
      <c r="L164" s="581"/>
      <c r="M164" s="581"/>
      <c r="N164" s="581"/>
      <c r="O164" s="581"/>
      <c r="P164" s="581"/>
    </row>
    <row r="165" spans="3:16">
      <c r="C165" s="581"/>
      <c r="D165" s="581"/>
      <c r="E165" s="581"/>
      <c r="F165" s="581"/>
      <c r="G165" s="581"/>
      <c r="H165" s="581"/>
      <c r="I165" s="581"/>
      <c r="J165" s="581"/>
      <c r="K165" s="581"/>
      <c r="L165" s="581"/>
      <c r="M165" s="581"/>
      <c r="N165" s="581"/>
      <c r="O165" s="581"/>
      <c r="P165" s="581"/>
    </row>
    <row r="166" spans="3:16">
      <c r="C166" s="581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</row>
    <row r="167" spans="3:16"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</row>
    <row r="168" spans="3:16">
      <c r="C168" s="581"/>
      <c r="D168" s="581"/>
      <c r="E168" s="581"/>
      <c r="F168" s="581"/>
      <c r="G168" s="581"/>
      <c r="H168" s="581"/>
      <c r="I168" s="581"/>
      <c r="J168" s="581"/>
      <c r="K168" s="581"/>
      <c r="L168" s="581"/>
      <c r="M168" s="581"/>
      <c r="N168" s="581"/>
      <c r="O168" s="581"/>
      <c r="P168" s="581"/>
    </row>
    <row r="169" spans="3:16">
      <c r="C169" s="581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</row>
    <row r="170" spans="3:16"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</row>
    <row r="171" spans="3:16">
      <c r="C171" s="581"/>
      <c r="D171" s="581"/>
      <c r="E171" s="581"/>
      <c r="F171" s="581"/>
      <c r="G171" s="581"/>
      <c r="H171" s="581"/>
      <c r="I171" s="581"/>
      <c r="J171" s="581"/>
      <c r="K171" s="581"/>
      <c r="L171" s="581"/>
      <c r="M171" s="581"/>
      <c r="N171" s="581"/>
      <c r="O171" s="581"/>
      <c r="P171" s="581"/>
    </row>
    <row r="172" spans="3:16"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</row>
    <row r="173" spans="3:16"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</row>
    <row r="174" spans="3:16">
      <c r="C174" s="581"/>
      <c r="D174" s="581"/>
      <c r="E174" s="581"/>
      <c r="F174" s="581"/>
      <c r="G174" s="581"/>
      <c r="H174" s="581"/>
      <c r="I174" s="581"/>
      <c r="J174" s="581"/>
      <c r="K174" s="581"/>
      <c r="L174" s="581"/>
      <c r="M174" s="581"/>
      <c r="N174" s="581"/>
      <c r="O174" s="581"/>
      <c r="P174" s="581"/>
    </row>
    <row r="175" spans="3:16">
      <c r="C175" s="581"/>
      <c r="D175" s="581"/>
      <c r="E175" s="581"/>
      <c r="F175" s="581"/>
      <c r="G175" s="581"/>
      <c r="H175" s="581"/>
      <c r="I175" s="581"/>
      <c r="J175" s="581"/>
      <c r="K175" s="581"/>
      <c r="L175" s="581"/>
      <c r="M175" s="581"/>
      <c r="N175" s="581"/>
      <c r="O175" s="581"/>
      <c r="P175" s="581"/>
    </row>
    <row r="176" spans="3:16"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</row>
    <row r="177" spans="3:16">
      <c r="C177" s="581"/>
      <c r="D177" s="581"/>
      <c r="E177" s="581"/>
      <c r="F177" s="581"/>
      <c r="G177" s="581"/>
      <c r="H177" s="581"/>
      <c r="I177" s="581"/>
      <c r="J177" s="581"/>
      <c r="K177" s="581"/>
      <c r="L177" s="581"/>
      <c r="M177" s="581"/>
      <c r="N177" s="581"/>
      <c r="O177" s="581"/>
      <c r="P177" s="581"/>
    </row>
    <row r="178" spans="3:16">
      <c r="C178" s="581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</row>
    <row r="179" spans="3:16">
      <c r="C179" s="581"/>
      <c r="D179" s="581"/>
      <c r="E179" s="581"/>
      <c r="F179" s="581"/>
      <c r="G179" s="581"/>
      <c r="H179" s="581"/>
      <c r="I179" s="581"/>
      <c r="J179" s="581"/>
      <c r="K179" s="581"/>
      <c r="L179" s="581"/>
      <c r="M179" s="581"/>
      <c r="N179" s="581"/>
      <c r="O179" s="581"/>
      <c r="P179" s="581"/>
    </row>
    <row r="180" spans="3:16">
      <c r="C180" s="581"/>
      <c r="D180" s="581"/>
      <c r="E180" s="581"/>
      <c r="F180" s="581"/>
      <c r="G180" s="581"/>
      <c r="H180" s="581"/>
      <c r="I180" s="581"/>
      <c r="J180" s="581"/>
      <c r="K180" s="581"/>
      <c r="L180" s="581"/>
      <c r="M180" s="581"/>
      <c r="N180" s="581"/>
      <c r="O180" s="581"/>
      <c r="P180" s="581"/>
    </row>
    <row r="181" spans="3:16">
      <c r="C181" s="581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</row>
    <row r="182" spans="3:16">
      <c r="C182" s="581"/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</row>
    <row r="183" spans="3:16"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</row>
    <row r="184" spans="3:16">
      <c r="C184" s="581"/>
      <c r="D184" s="581"/>
      <c r="E184" s="581"/>
      <c r="F184" s="581"/>
      <c r="G184" s="581"/>
      <c r="H184" s="581"/>
      <c r="I184" s="581"/>
      <c r="J184" s="581"/>
      <c r="K184" s="581"/>
      <c r="L184" s="581"/>
      <c r="M184" s="581"/>
      <c r="N184" s="581"/>
      <c r="O184" s="581"/>
      <c r="P184" s="581"/>
    </row>
    <row r="185" spans="3:16">
      <c r="C185" s="581"/>
      <c r="D185" s="581"/>
      <c r="E185" s="581"/>
      <c r="F185" s="581"/>
      <c r="G185" s="581"/>
      <c r="H185" s="581"/>
      <c r="I185" s="581"/>
      <c r="J185" s="581"/>
      <c r="K185" s="581"/>
      <c r="L185" s="581"/>
      <c r="M185" s="581"/>
      <c r="N185" s="581"/>
      <c r="O185" s="581"/>
      <c r="P185" s="581"/>
    </row>
    <row r="186" spans="3:16">
      <c r="C186" s="581"/>
      <c r="D186" s="581"/>
      <c r="E186" s="581"/>
      <c r="F186" s="581"/>
      <c r="G186" s="581"/>
      <c r="H186" s="581"/>
      <c r="I186" s="581"/>
      <c r="J186" s="581"/>
      <c r="K186" s="581"/>
      <c r="L186" s="581"/>
      <c r="M186" s="581"/>
      <c r="N186" s="581"/>
      <c r="O186" s="581"/>
      <c r="P186" s="581"/>
    </row>
    <row r="187" spans="3:16">
      <c r="C187" s="581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</row>
    <row r="188" spans="3:16">
      <c r="C188" s="581"/>
      <c r="D188" s="581"/>
      <c r="E188" s="581"/>
      <c r="F188" s="581"/>
      <c r="G188" s="581"/>
      <c r="H188" s="581"/>
      <c r="I188" s="581"/>
      <c r="J188" s="581"/>
      <c r="K188" s="581"/>
      <c r="L188" s="581"/>
      <c r="M188" s="581"/>
      <c r="N188" s="581"/>
      <c r="O188" s="581"/>
      <c r="P188" s="581"/>
    </row>
    <row r="189" spans="3:16">
      <c r="C189" s="581"/>
      <c r="D189" s="581"/>
      <c r="E189" s="581"/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</row>
    <row r="190" spans="3:16">
      <c r="C190" s="581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</row>
    <row r="191" spans="3:16">
      <c r="C191" s="581"/>
      <c r="D191" s="581"/>
      <c r="E191" s="581"/>
      <c r="F191" s="581"/>
      <c r="G191" s="581"/>
      <c r="H191" s="581"/>
      <c r="I191" s="581"/>
      <c r="J191" s="581"/>
      <c r="K191" s="581"/>
      <c r="L191" s="581"/>
      <c r="M191" s="581"/>
      <c r="N191" s="581"/>
      <c r="O191" s="581"/>
      <c r="P191" s="581"/>
    </row>
    <row r="192" spans="3:16">
      <c r="C192" s="581"/>
      <c r="D192" s="581"/>
      <c r="E192" s="581"/>
      <c r="F192" s="581"/>
      <c r="G192" s="581"/>
      <c r="H192" s="581"/>
      <c r="I192" s="581"/>
      <c r="J192" s="581"/>
      <c r="K192" s="581"/>
      <c r="L192" s="581"/>
      <c r="M192" s="581"/>
      <c r="N192" s="581"/>
      <c r="O192" s="581"/>
      <c r="P192" s="581"/>
    </row>
    <row r="193" spans="3:16"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</row>
    <row r="194" spans="3:16">
      <c r="C194" s="581"/>
      <c r="D194" s="581"/>
      <c r="E194" s="581"/>
      <c r="F194" s="581"/>
      <c r="G194" s="581"/>
      <c r="H194" s="581"/>
      <c r="I194" s="581"/>
      <c r="J194" s="581"/>
      <c r="K194" s="581"/>
      <c r="L194" s="581"/>
      <c r="M194" s="581"/>
      <c r="N194" s="581"/>
      <c r="O194" s="581"/>
      <c r="P194" s="581"/>
    </row>
    <row r="195" spans="3:16">
      <c r="C195" s="581"/>
      <c r="D195" s="581"/>
      <c r="E195" s="581"/>
      <c r="F195" s="581"/>
      <c r="G195" s="581"/>
      <c r="H195" s="581"/>
      <c r="I195" s="581"/>
      <c r="J195" s="581"/>
      <c r="K195" s="581"/>
      <c r="L195" s="581"/>
      <c r="M195" s="581"/>
      <c r="N195" s="581"/>
      <c r="O195" s="581"/>
      <c r="P195" s="581"/>
    </row>
    <row r="196" spans="3:16">
      <c r="C196" s="581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</row>
    <row r="197" spans="3:16">
      <c r="C197" s="581"/>
      <c r="D197" s="581"/>
      <c r="E197" s="581"/>
      <c r="F197" s="581"/>
      <c r="G197" s="581"/>
      <c r="H197" s="581"/>
      <c r="I197" s="581"/>
      <c r="J197" s="581"/>
      <c r="K197" s="581"/>
      <c r="L197" s="581"/>
      <c r="M197" s="581"/>
      <c r="N197" s="581"/>
      <c r="O197" s="581"/>
      <c r="P197" s="581"/>
    </row>
    <row r="198" spans="3:16">
      <c r="C198" s="581"/>
      <c r="D198" s="581"/>
      <c r="E198" s="581"/>
      <c r="F198" s="581"/>
      <c r="G198" s="581"/>
      <c r="H198" s="581"/>
      <c r="I198" s="581"/>
      <c r="J198" s="581"/>
      <c r="K198" s="581"/>
      <c r="L198" s="581"/>
      <c r="M198" s="581"/>
      <c r="N198" s="581"/>
      <c r="O198" s="581"/>
      <c r="P198" s="581"/>
    </row>
    <row r="199" spans="3:16">
      <c r="C199" s="581"/>
      <c r="D199" s="581"/>
      <c r="E199" s="581"/>
      <c r="F199" s="581"/>
      <c r="G199" s="581"/>
      <c r="H199" s="581"/>
      <c r="I199" s="581"/>
      <c r="J199" s="581"/>
      <c r="K199" s="581"/>
      <c r="L199" s="581"/>
      <c r="M199" s="581"/>
      <c r="N199" s="581"/>
      <c r="O199" s="581"/>
      <c r="P199" s="581"/>
    </row>
    <row r="200" spans="3:16">
      <c r="C200" s="581"/>
      <c r="D200" s="581"/>
      <c r="E200" s="581"/>
      <c r="F200" s="581"/>
      <c r="G200" s="581"/>
      <c r="H200" s="581"/>
      <c r="I200" s="581"/>
      <c r="J200" s="581"/>
      <c r="K200" s="581"/>
      <c r="L200" s="581"/>
      <c r="M200" s="581"/>
      <c r="N200" s="581"/>
      <c r="O200" s="581"/>
      <c r="P200" s="581"/>
    </row>
    <row r="201" spans="3:16">
      <c r="C201" s="581"/>
      <c r="D201" s="581"/>
      <c r="E201" s="581"/>
      <c r="F201" s="581"/>
      <c r="G201" s="581"/>
      <c r="H201" s="581"/>
      <c r="I201" s="581"/>
      <c r="J201" s="581"/>
      <c r="K201" s="581"/>
      <c r="L201" s="581"/>
      <c r="M201" s="581"/>
      <c r="N201" s="581"/>
      <c r="O201" s="581"/>
      <c r="P201" s="581"/>
    </row>
    <row r="202" spans="3:16">
      <c r="C202" s="581"/>
      <c r="D202" s="581"/>
      <c r="E202" s="581"/>
      <c r="F202" s="581"/>
      <c r="G202" s="581"/>
      <c r="H202" s="581"/>
      <c r="I202" s="581"/>
      <c r="J202" s="581"/>
      <c r="K202" s="581"/>
      <c r="L202" s="581"/>
      <c r="M202" s="581"/>
      <c r="N202" s="581"/>
      <c r="O202" s="581"/>
      <c r="P202" s="581"/>
    </row>
    <row r="203" spans="3:16">
      <c r="C203" s="581"/>
      <c r="D203" s="581"/>
      <c r="E203" s="581"/>
      <c r="F203" s="581"/>
      <c r="G203" s="581"/>
      <c r="H203" s="581"/>
      <c r="I203" s="581"/>
      <c r="J203" s="581"/>
      <c r="K203" s="581"/>
      <c r="L203" s="581"/>
      <c r="M203" s="581"/>
      <c r="N203" s="581"/>
      <c r="O203" s="581"/>
      <c r="P203" s="581"/>
    </row>
    <row r="204" spans="3:16"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1"/>
      <c r="P204" s="581"/>
    </row>
    <row r="205" spans="3:16"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</row>
    <row r="206" spans="3:16"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</row>
    <row r="207" spans="3:16"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</row>
    <row r="208" spans="3:16"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</row>
    <row r="209" spans="3:16">
      <c r="C209" s="581"/>
      <c r="D209" s="581"/>
      <c r="E209" s="581"/>
      <c r="F209" s="581"/>
      <c r="G209" s="581"/>
      <c r="H209" s="581"/>
      <c r="I209" s="581"/>
      <c r="J209" s="581"/>
      <c r="K209" s="581"/>
      <c r="L209" s="581"/>
      <c r="M209" s="581"/>
      <c r="N209" s="581"/>
      <c r="O209" s="581"/>
      <c r="P209" s="581"/>
    </row>
    <row r="210" spans="3:16"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</row>
    <row r="211" spans="3:16"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</row>
    <row r="212" spans="3:16">
      <c r="C212" s="581"/>
      <c r="D212" s="581"/>
      <c r="E212" s="581"/>
      <c r="F212" s="581"/>
      <c r="G212" s="581"/>
      <c r="H212" s="581"/>
      <c r="I212" s="581"/>
      <c r="J212" s="581"/>
      <c r="K212" s="581"/>
      <c r="L212" s="581"/>
      <c r="M212" s="581"/>
      <c r="N212" s="581"/>
      <c r="O212" s="581"/>
      <c r="P212" s="581"/>
    </row>
    <row r="213" spans="3:16">
      <c r="C213" s="581"/>
      <c r="D213" s="581"/>
      <c r="E213" s="581"/>
      <c r="F213" s="581"/>
      <c r="G213" s="581"/>
      <c r="H213" s="581"/>
      <c r="I213" s="581"/>
      <c r="J213" s="581"/>
      <c r="K213" s="581"/>
      <c r="L213" s="581"/>
      <c r="M213" s="581"/>
      <c r="N213" s="581"/>
      <c r="O213" s="581"/>
      <c r="P213" s="581"/>
    </row>
    <row r="214" spans="3:16">
      <c r="C214" s="581"/>
      <c r="D214" s="581"/>
      <c r="E214" s="581"/>
      <c r="F214" s="581"/>
      <c r="G214" s="581"/>
      <c r="H214" s="581"/>
      <c r="I214" s="581"/>
      <c r="J214" s="581"/>
      <c r="K214" s="581"/>
      <c r="L214" s="581"/>
      <c r="M214" s="581"/>
      <c r="N214" s="581"/>
      <c r="O214" s="581"/>
      <c r="P214" s="581"/>
    </row>
    <row r="215" spans="3:16"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</row>
    <row r="216" spans="3:16"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</row>
    <row r="217" spans="3:16">
      <c r="C217" s="581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</row>
    <row r="218" spans="3:16">
      <c r="C218" s="581"/>
      <c r="D218" s="581"/>
      <c r="E218" s="581"/>
      <c r="F218" s="581"/>
      <c r="G218" s="581"/>
      <c r="H218" s="581"/>
      <c r="I218" s="581"/>
      <c r="J218" s="581"/>
      <c r="K218" s="581"/>
      <c r="L218" s="581"/>
      <c r="M218" s="581"/>
      <c r="N218" s="581"/>
      <c r="O218" s="581"/>
      <c r="P218" s="581"/>
    </row>
    <row r="219" spans="3:16">
      <c r="C219" s="581"/>
      <c r="D219" s="581"/>
      <c r="E219" s="581"/>
      <c r="F219" s="581"/>
      <c r="G219" s="581"/>
      <c r="H219" s="581"/>
      <c r="I219" s="581"/>
      <c r="J219" s="581"/>
      <c r="K219" s="581"/>
      <c r="L219" s="581"/>
      <c r="M219" s="581"/>
      <c r="N219" s="581"/>
      <c r="O219" s="581"/>
      <c r="P219" s="581"/>
    </row>
    <row r="220" spans="3:16">
      <c r="C220" s="581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</row>
    <row r="221" spans="3:16">
      <c r="C221" s="581"/>
      <c r="D221" s="581"/>
      <c r="E221" s="581"/>
      <c r="F221" s="581"/>
      <c r="G221" s="581"/>
      <c r="H221" s="581"/>
      <c r="I221" s="581"/>
      <c r="J221" s="581"/>
      <c r="K221" s="581"/>
      <c r="L221" s="581"/>
      <c r="M221" s="581"/>
      <c r="N221" s="581"/>
      <c r="O221" s="581"/>
      <c r="P221" s="581"/>
    </row>
    <row r="222" spans="3:16"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</row>
    <row r="223" spans="3:16">
      <c r="C223" s="581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</row>
    <row r="224" spans="3:16">
      <c r="C224" s="581"/>
      <c r="D224" s="581"/>
      <c r="E224" s="581"/>
      <c r="F224" s="581"/>
      <c r="G224" s="581"/>
      <c r="H224" s="581"/>
      <c r="I224" s="581"/>
      <c r="J224" s="581"/>
      <c r="K224" s="581"/>
      <c r="L224" s="581"/>
      <c r="M224" s="581"/>
      <c r="N224" s="581"/>
      <c r="O224" s="581"/>
      <c r="P224" s="581"/>
    </row>
    <row r="225" spans="3:16">
      <c r="C225" s="581"/>
      <c r="D225" s="581"/>
      <c r="E225" s="581"/>
      <c r="F225" s="581"/>
      <c r="G225" s="581"/>
      <c r="H225" s="581"/>
      <c r="I225" s="581"/>
      <c r="J225" s="581"/>
      <c r="K225" s="581"/>
      <c r="L225" s="581"/>
      <c r="M225" s="581"/>
      <c r="N225" s="581"/>
      <c r="O225" s="581"/>
      <c r="P225" s="581"/>
    </row>
    <row r="226" spans="3:16">
      <c r="C226" s="581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</row>
  </sheetData>
  <mergeCells count="11">
    <mergeCell ref="C16:D17"/>
    <mergeCell ref="F16:J16"/>
    <mergeCell ref="L16:P16"/>
    <mergeCell ref="C20:C21"/>
    <mergeCell ref="C22:C24"/>
    <mergeCell ref="C11:C13"/>
    <mergeCell ref="C2:P2"/>
    <mergeCell ref="C5:D6"/>
    <mergeCell ref="F5:J5"/>
    <mergeCell ref="L5:P5"/>
    <mergeCell ref="C9:C10"/>
  </mergeCells>
  <hyperlinks>
    <hyperlink ref="A1" location="Índice!A1" display="Índice!A1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I319"/>
  <sheetViews>
    <sheetView showGridLines="0" zoomScale="60" zoomScaleNormal="60" workbookViewId="0">
      <selection activeCell="B3" sqref="B3"/>
    </sheetView>
  </sheetViews>
  <sheetFormatPr defaultColWidth="9.109375" defaultRowHeight="15" customHeight="1"/>
  <cols>
    <col min="1" max="1" width="9.88671875" style="595" customWidth="1"/>
    <col min="2" max="2" width="23.33203125" style="595" bestFit="1" customWidth="1"/>
    <col min="3" max="3" width="36.5546875" style="596" customWidth="1"/>
    <col min="4" max="4" width="4" style="596" customWidth="1"/>
    <col min="5" max="6" width="10.88671875" style="596" customWidth="1"/>
    <col min="7" max="7" width="2.88671875" style="596" customWidth="1"/>
    <col min="8" max="9" width="10.88671875" style="596" customWidth="1"/>
    <col min="10" max="10" width="3.33203125" style="596" customWidth="1"/>
    <col min="11" max="12" width="10.88671875" style="596" customWidth="1"/>
    <col min="13" max="13" width="2.5546875" style="596" customWidth="1"/>
    <col min="14" max="15" width="10.88671875" style="596" customWidth="1"/>
    <col min="16" max="16" width="3.33203125" style="596" customWidth="1"/>
    <col min="17" max="19" width="10.88671875" style="596" customWidth="1"/>
    <col min="20" max="20" width="4.5546875" style="596" customWidth="1"/>
    <col min="21" max="22" width="10.88671875" style="596" customWidth="1"/>
    <col min="23" max="23" width="2.88671875" style="596" customWidth="1"/>
    <col min="24" max="25" width="10.88671875" style="596" customWidth="1"/>
    <col min="26" max="26" width="3.33203125" style="596" customWidth="1"/>
    <col min="27" max="28" width="10.88671875" style="596" customWidth="1"/>
    <col min="29" max="29" width="2.5546875" style="596" customWidth="1"/>
    <col min="30" max="31" width="10.88671875" style="596" customWidth="1"/>
    <col min="32" max="32" width="4" style="596" customWidth="1"/>
    <col min="33" max="35" width="10.88671875" style="596" customWidth="1"/>
    <col min="36" max="36" width="13.88671875" style="596" customWidth="1"/>
    <col min="37" max="16384" width="9.109375" style="596"/>
  </cols>
  <sheetData>
    <row r="1" spans="1:35" s="595" customFormat="1" ht="35.25" customHeight="1">
      <c r="A1" s="594" t="s">
        <v>321</v>
      </c>
      <c r="E1" s="274"/>
      <c r="H1" s="274"/>
      <c r="K1" s="274"/>
      <c r="N1" s="274"/>
      <c r="Q1" s="274"/>
      <c r="U1" s="274"/>
      <c r="X1" s="274"/>
      <c r="AA1" s="274"/>
      <c r="AD1" s="274"/>
    </row>
    <row r="2" spans="1:35" ht="39.9" customHeight="1">
      <c r="B2" s="1605" t="str">
        <f>+Índice!C64</f>
        <v>Quadro N7-38 c - AGS - Vendas a clientes finais - Mobilidade Elétrica</v>
      </c>
      <c r="C2" s="1605"/>
      <c r="D2" s="1605"/>
      <c r="E2" s="1605"/>
      <c r="F2" s="1605"/>
      <c r="G2" s="1605"/>
      <c r="H2" s="1605"/>
      <c r="I2" s="1605"/>
      <c r="J2" s="1605"/>
      <c r="K2" s="1605"/>
      <c r="L2" s="1605"/>
      <c r="M2" s="1605"/>
      <c r="N2" s="1605"/>
      <c r="O2" s="1605"/>
      <c r="P2" s="1605"/>
      <c r="Q2" s="1605"/>
      <c r="R2" s="1605"/>
      <c r="S2" s="1605"/>
      <c r="T2" s="1605"/>
      <c r="U2" s="1605"/>
      <c r="V2" s="1605"/>
      <c r="W2" s="1605"/>
      <c r="X2" s="1605"/>
      <c r="Y2" s="1605"/>
      <c r="Z2" s="1605"/>
      <c r="AA2" s="1605"/>
      <c r="AB2" s="1605"/>
      <c r="AC2" s="1605"/>
      <c r="AD2" s="1605"/>
      <c r="AE2" s="1605"/>
      <c r="AF2" s="1605"/>
      <c r="AG2" s="1605"/>
      <c r="AH2" s="1605"/>
      <c r="AI2" s="1605"/>
    </row>
    <row r="3" spans="1:35" ht="18.899999999999999" customHeight="1">
      <c r="B3" s="736"/>
      <c r="C3" s="736"/>
      <c r="D3" s="736"/>
      <c r="E3" s="1605" t="s">
        <v>504</v>
      </c>
      <c r="F3" s="1605"/>
      <c r="G3" s="1605"/>
      <c r="H3" s="1605"/>
      <c r="I3" s="1605"/>
      <c r="J3" s="1605"/>
      <c r="K3" s="1605"/>
      <c r="L3" s="1605"/>
      <c r="M3" s="1605"/>
      <c r="N3" s="1605"/>
      <c r="O3" s="1605"/>
      <c r="P3" s="736"/>
      <c r="Q3" s="736"/>
      <c r="R3" s="736"/>
      <c r="S3" s="736"/>
      <c r="T3" s="736"/>
      <c r="U3" s="1605" t="s">
        <v>508</v>
      </c>
      <c r="V3" s="1605"/>
      <c r="W3" s="1605"/>
      <c r="X3" s="1605"/>
      <c r="Y3" s="1605"/>
      <c r="Z3" s="1605"/>
      <c r="AA3" s="1605"/>
      <c r="AB3" s="1605"/>
      <c r="AC3" s="1605"/>
      <c r="AD3" s="1605"/>
      <c r="AE3" s="1605"/>
      <c r="AF3" s="736"/>
      <c r="AG3" s="736"/>
      <c r="AH3" s="736"/>
      <c r="AI3" s="736"/>
    </row>
    <row r="4" spans="1:35" s="608" customFormat="1" ht="18" customHeight="1">
      <c r="B4" s="739"/>
      <c r="C4" s="739"/>
      <c r="D4" s="759"/>
      <c r="E4" s="1611" t="s">
        <v>509</v>
      </c>
      <c r="F4" s="1611"/>
      <c r="G4" s="759"/>
      <c r="H4" s="1611" t="s">
        <v>510</v>
      </c>
      <c r="I4" s="1611"/>
      <c r="J4" s="759"/>
      <c r="K4" s="1611" t="s">
        <v>511</v>
      </c>
      <c r="L4" s="1611"/>
      <c r="M4" s="759"/>
      <c r="N4" s="1611" t="s">
        <v>512</v>
      </c>
      <c r="O4" s="1611"/>
      <c r="P4" s="759"/>
      <c r="Q4" s="1584" t="s">
        <v>504</v>
      </c>
      <c r="R4" s="1584"/>
      <c r="S4" s="1584"/>
      <c r="T4" s="760"/>
      <c r="U4" s="1611" t="s">
        <v>509</v>
      </c>
      <c r="V4" s="1611"/>
      <c r="W4" s="759"/>
      <c r="X4" s="1611" t="s">
        <v>510</v>
      </c>
      <c r="Y4" s="1611"/>
      <c r="Z4" s="759"/>
      <c r="AA4" s="1611" t="s">
        <v>511</v>
      </c>
      <c r="AB4" s="1611"/>
      <c r="AC4" s="759"/>
      <c r="AD4" s="1611" t="s">
        <v>512</v>
      </c>
      <c r="AE4" s="1611"/>
      <c r="AF4" s="760"/>
      <c r="AG4" s="1584" t="s">
        <v>508</v>
      </c>
      <c r="AH4" s="1584"/>
      <c r="AI4" s="1584"/>
    </row>
    <row r="5" spans="1:35" s="608" customFormat="1" ht="18" customHeight="1">
      <c r="B5" s="1609" t="s">
        <v>525</v>
      </c>
      <c r="C5" s="1610"/>
      <c r="D5" s="761"/>
      <c r="E5" s="762" t="s">
        <v>520</v>
      </c>
      <c r="F5" s="762" t="s">
        <v>520</v>
      </c>
      <c r="G5" s="761"/>
      <c r="H5" s="762" t="s">
        <v>520</v>
      </c>
      <c r="I5" s="762" t="s">
        <v>520</v>
      </c>
      <c r="J5" s="761"/>
      <c r="K5" s="762" t="s">
        <v>520</v>
      </c>
      <c r="L5" s="762" t="s">
        <v>520</v>
      </c>
      <c r="M5" s="761"/>
      <c r="N5" s="762" t="s">
        <v>520</v>
      </c>
      <c r="O5" s="762" t="s">
        <v>520</v>
      </c>
      <c r="P5" s="761"/>
      <c r="Q5" s="762" t="s">
        <v>520</v>
      </c>
      <c r="R5" s="762" t="s">
        <v>520</v>
      </c>
      <c r="S5" s="762" t="s">
        <v>521</v>
      </c>
      <c r="T5" s="763"/>
      <c r="U5" s="762" t="s">
        <v>520</v>
      </c>
      <c r="V5" s="762" t="s">
        <v>520</v>
      </c>
      <c r="W5" s="761"/>
      <c r="X5" s="762" t="s">
        <v>520</v>
      </c>
      <c r="Y5" s="762" t="s">
        <v>520</v>
      </c>
      <c r="Z5" s="761"/>
      <c r="AA5" s="762" t="s">
        <v>520</v>
      </c>
      <c r="AB5" s="762" t="s">
        <v>520</v>
      </c>
      <c r="AC5" s="761"/>
      <c r="AD5" s="762" t="s">
        <v>520</v>
      </c>
      <c r="AE5" s="762" t="s">
        <v>520</v>
      </c>
      <c r="AF5" s="763"/>
      <c r="AG5" s="762" t="s">
        <v>520</v>
      </c>
      <c r="AH5" s="762" t="s">
        <v>520</v>
      </c>
      <c r="AI5" s="762" t="s">
        <v>521</v>
      </c>
    </row>
    <row r="6" spans="1:35" s="608" customFormat="1" ht="18" customHeight="1">
      <c r="B6" s="1610"/>
      <c r="C6" s="1610"/>
      <c r="D6" s="761"/>
      <c r="E6" s="764" t="s">
        <v>522</v>
      </c>
      <c r="F6" s="764" t="s">
        <v>523</v>
      </c>
      <c r="G6" s="761"/>
      <c r="H6" s="764" t="s">
        <v>522</v>
      </c>
      <c r="I6" s="764" t="s">
        <v>523</v>
      </c>
      <c r="J6" s="761"/>
      <c r="K6" s="764" t="s">
        <v>522</v>
      </c>
      <c r="L6" s="764" t="s">
        <v>523</v>
      </c>
      <c r="M6" s="761"/>
      <c r="N6" s="764" t="s">
        <v>522</v>
      </c>
      <c r="O6" s="764" t="s">
        <v>523</v>
      </c>
      <c r="P6" s="761"/>
      <c r="Q6" s="764" t="s">
        <v>522</v>
      </c>
      <c r="R6" s="764" t="s">
        <v>523</v>
      </c>
      <c r="S6" s="764" t="s">
        <v>524</v>
      </c>
      <c r="T6" s="765"/>
      <c r="U6" s="764" t="s">
        <v>522</v>
      </c>
      <c r="V6" s="764" t="s">
        <v>523</v>
      </c>
      <c r="W6" s="761"/>
      <c r="X6" s="764" t="s">
        <v>522</v>
      </c>
      <c r="Y6" s="764" t="s">
        <v>523</v>
      </c>
      <c r="Z6" s="761"/>
      <c r="AA6" s="764" t="s">
        <v>522</v>
      </c>
      <c r="AB6" s="764" t="s">
        <v>523</v>
      </c>
      <c r="AC6" s="761"/>
      <c r="AD6" s="764" t="s">
        <v>522</v>
      </c>
      <c r="AE6" s="764" t="s">
        <v>523</v>
      </c>
      <c r="AF6" s="765"/>
      <c r="AG6" s="764" t="s">
        <v>522</v>
      </c>
      <c r="AH6" s="764" t="s">
        <v>523</v>
      </c>
      <c r="AI6" s="764" t="s">
        <v>524</v>
      </c>
    </row>
    <row r="7" spans="1:35" s="608" customFormat="1" ht="18" customHeight="1">
      <c r="B7" s="766" t="s">
        <v>135</v>
      </c>
      <c r="C7" s="623"/>
      <c r="D7" s="761"/>
      <c r="E7" s="767"/>
      <c r="F7" s="767"/>
      <c r="G7" s="761"/>
      <c r="H7" s="767"/>
      <c r="I7" s="767"/>
      <c r="J7" s="761"/>
      <c r="K7" s="767"/>
      <c r="L7" s="767"/>
      <c r="M7" s="761"/>
      <c r="N7" s="767"/>
      <c r="O7" s="767"/>
      <c r="P7" s="761"/>
      <c r="Q7" s="767"/>
      <c r="R7" s="767"/>
      <c r="S7" s="767"/>
      <c r="T7" s="768"/>
      <c r="U7" s="767"/>
      <c r="V7" s="767"/>
      <c r="W7" s="761"/>
      <c r="X7" s="767"/>
      <c r="Y7" s="767"/>
      <c r="Z7" s="761"/>
      <c r="AA7" s="767"/>
      <c r="AB7" s="767"/>
      <c r="AC7" s="761"/>
      <c r="AD7" s="767"/>
      <c r="AE7" s="767"/>
      <c r="AF7" s="768"/>
      <c r="AG7" s="767"/>
      <c r="AH7" s="767"/>
      <c r="AI7" s="767"/>
    </row>
    <row r="8" spans="1:35" s="608" customFormat="1" ht="18" customHeight="1">
      <c r="B8" s="766" t="s">
        <v>293</v>
      </c>
      <c r="C8" s="623" t="s">
        <v>138</v>
      </c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</row>
    <row r="9" spans="1:35" s="608" customFormat="1" ht="18" customHeight="1">
      <c r="B9" s="1608" t="s">
        <v>500</v>
      </c>
      <c r="C9" s="769" t="s">
        <v>118</v>
      </c>
      <c r="D9" s="761"/>
      <c r="E9" s="745"/>
      <c r="F9" s="745"/>
      <c r="G9" s="761"/>
      <c r="H9" s="745"/>
      <c r="I9" s="745"/>
      <c r="J9" s="761"/>
      <c r="K9" s="745"/>
      <c r="L9" s="745"/>
      <c r="M9" s="761"/>
      <c r="N9" s="745"/>
      <c r="O9" s="745"/>
      <c r="P9" s="761"/>
      <c r="Q9" s="745"/>
      <c r="R9" s="745"/>
      <c r="S9" s="745"/>
      <c r="T9" s="741"/>
      <c r="U9" s="745"/>
      <c r="V9" s="745"/>
      <c r="W9" s="761"/>
      <c r="X9" s="745"/>
      <c r="Y9" s="745"/>
      <c r="Z9" s="761"/>
      <c r="AA9" s="745"/>
      <c r="AB9" s="745"/>
      <c r="AC9" s="761"/>
      <c r="AD9" s="745"/>
      <c r="AE9" s="745"/>
      <c r="AF9" s="741"/>
      <c r="AG9" s="745"/>
      <c r="AH9" s="745"/>
      <c r="AI9" s="745"/>
    </row>
    <row r="10" spans="1:35" s="608" customFormat="1" ht="18" customHeight="1">
      <c r="B10" s="1608"/>
      <c r="C10" s="769" t="s">
        <v>545</v>
      </c>
      <c r="D10" s="761"/>
      <c r="E10" s="745"/>
      <c r="F10" s="745"/>
      <c r="G10" s="761"/>
      <c r="H10" s="745"/>
      <c r="I10" s="745"/>
      <c r="J10" s="761"/>
      <c r="K10" s="745"/>
      <c r="L10" s="745"/>
      <c r="M10" s="761"/>
      <c r="N10" s="745"/>
      <c r="O10" s="745"/>
      <c r="P10" s="761"/>
      <c r="Q10" s="745"/>
      <c r="R10" s="745"/>
      <c r="S10" s="745"/>
      <c r="T10" s="741"/>
      <c r="U10" s="745"/>
      <c r="V10" s="745"/>
      <c r="W10" s="761"/>
      <c r="X10" s="745"/>
      <c r="Y10" s="745"/>
      <c r="Z10" s="761"/>
      <c r="AA10" s="745"/>
      <c r="AB10" s="745"/>
      <c r="AC10" s="761"/>
      <c r="AD10" s="745"/>
      <c r="AE10" s="745"/>
      <c r="AF10" s="741"/>
      <c r="AG10" s="745"/>
      <c r="AH10" s="745"/>
      <c r="AI10" s="745"/>
    </row>
    <row r="11" spans="1:35" s="608" customFormat="1" ht="18" customHeight="1">
      <c r="B11" s="1608" t="s">
        <v>501</v>
      </c>
      <c r="C11" s="769" t="s">
        <v>116</v>
      </c>
      <c r="D11" s="761"/>
      <c r="E11" s="745"/>
      <c r="F11" s="745"/>
      <c r="G11" s="761"/>
      <c r="H11" s="745"/>
      <c r="I11" s="745"/>
      <c r="J11" s="761"/>
      <c r="K11" s="745"/>
      <c r="L11" s="745"/>
      <c r="M11" s="761"/>
      <c r="N11" s="745"/>
      <c r="O11" s="745"/>
      <c r="P11" s="761"/>
      <c r="Q11" s="745"/>
      <c r="R11" s="745"/>
      <c r="S11" s="745"/>
      <c r="T11" s="741"/>
      <c r="U11" s="745"/>
      <c r="V11" s="745"/>
      <c r="W11" s="761"/>
      <c r="X11" s="745"/>
      <c r="Y11" s="745"/>
      <c r="Z11" s="761"/>
      <c r="AA11" s="745"/>
      <c r="AB11" s="745"/>
      <c r="AC11" s="761"/>
      <c r="AD11" s="745"/>
      <c r="AE11" s="745"/>
      <c r="AF11" s="741"/>
      <c r="AG11" s="745"/>
      <c r="AH11" s="745"/>
      <c r="AI11" s="745"/>
    </row>
    <row r="12" spans="1:35" s="608" customFormat="1" ht="18" customHeight="1">
      <c r="B12" s="1608"/>
      <c r="C12" s="769" t="s">
        <v>117</v>
      </c>
      <c r="D12" s="761"/>
      <c r="E12" s="745"/>
      <c r="F12" s="745"/>
      <c r="G12" s="761"/>
      <c r="H12" s="745"/>
      <c r="I12" s="745"/>
      <c r="J12" s="761"/>
      <c r="K12" s="745"/>
      <c r="L12" s="745"/>
      <c r="M12" s="761"/>
      <c r="N12" s="745"/>
      <c r="O12" s="745"/>
      <c r="P12" s="761"/>
      <c r="Q12" s="745"/>
      <c r="R12" s="745"/>
      <c r="S12" s="745"/>
      <c r="T12" s="741"/>
      <c r="U12" s="745"/>
      <c r="V12" s="745"/>
      <c r="W12" s="761"/>
      <c r="X12" s="745"/>
      <c r="Y12" s="745"/>
      <c r="Z12" s="761"/>
      <c r="AA12" s="745"/>
      <c r="AB12" s="745"/>
      <c r="AC12" s="761"/>
      <c r="AD12" s="745"/>
      <c r="AE12" s="745"/>
      <c r="AF12" s="741"/>
      <c r="AG12" s="745"/>
      <c r="AH12" s="745"/>
      <c r="AI12" s="745"/>
    </row>
    <row r="13" spans="1:35" s="608" customFormat="1" ht="18" customHeight="1">
      <c r="B13" s="1608"/>
      <c r="C13" s="770" t="s">
        <v>118</v>
      </c>
      <c r="D13" s="761"/>
      <c r="E13" s="745"/>
      <c r="F13" s="745"/>
      <c r="G13" s="761"/>
      <c r="H13" s="745"/>
      <c r="I13" s="745"/>
      <c r="J13" s="761"/>
      <c r="K13" s="745"/>
      <c r="L13" s="745"/>
      <c r="M13" s="761"/>
      <c r="N13" s="745"/>
      <c r="O13" s="745"/>
      <c r="P13" s="761"/>
      <c r="Q13" s="745"/>
      <c r="R13" s="745"/>
      <c r="S13" s="745"/>
      <c r="T13" s="741"/>
      <c r="U13" s="745"/>
      <c r="V13" s="745"/>
      <c r="W13" s="761"/>
      <c r="X13" s="745"/>
      <c r="Y13" s="745"/>
      <c r="Z13" s="761"/>
      <c r="AA13" s="745"/>
      <c r="AB13" s="745"/>
      <c r="AC13" s="761"/>
      <c r="AD13" s="745"/>
      <c r="AE13" s="745"/>
      <c r="AF13" s="741"/>
      <c r="AG13" s="745"/>
      <c r="AH13" s="745"/>
      <c r="AI13" s="745"/>
    </row>
    <row r="14" spans="1:35" s="608" customFormat="1" ht="18" customHeight="1">
      <c r="B14" s="771"/>
      <c r="C14" s="772"/>
      <c r="D14" s="761"/>
      <c r="E14" s="761"/>
      <c r="F14" s="761"/>
      <c r="G14" s="761"/>
      <c r="H14" s="761"/>
      <c r="I14" s="761"/>
      <c r="J14" s="761"/>
      <c r="K14" s="761"/>
      <c r="L14" s="761"/>
      <c r="M14" s="761"/>
      <c r="N14" s="761"/>
      <c r="O14" s="761"/>
      <c r="P14" s="761"/>
      <c r="Q14" s="761"/>
      <c r="R14" s="761"/>
      <c r="S14" s="761"/>
      <c r="T14" s="761"/>
      <c r="U14" s="761"/>
      <c r="V14" s="761"/>
      <c r="W14" s="761"/>
      <c r="X14" s="761"/>
      <c r="Y14" s="761"/>
      <c r="Z14" s="761"/>
      <c r="AA14" s="761"/>
      <c r="AB14" s="761"/>
      <c r="AC14" s="761"/>
      <c r="AD14" s="761"/>
      <c r="AE14" s="761"/>
      <c r="AF14" s="761"/>
      <c r="AG14" s="761"/>
      <c r="AH14" s="761"/>
      <c r="AI14" s="761"/>
    </row>
    <row r="15" spans="1:35" s="608" customFormat="1" ht="18" customHeight="1">
      <c r="B15" s="771"/>
      <c r="C15" s="772"/>
      <c r="D15" s="761"/>
      <c r="E15" s="1611" t="s">
        <v>509</v>
      </c>
      <c r="F15" s="1611"/>
      <c r="G15" s="761"/>
      <c r="H15" s="1611" t="s">
        <v>510</v>
      </c>
      <c r="I15" s="1611"/>
      <c r="J15" s="761"/>
      <c r="K15" s="1611" t="s">
        <v>511</v>
      </c>
      <c r="L15" s="1611"/>
      <c r="M15" s="761"/>
      <c r="N15" s="1611" t="s">
        <v>512</v>
      </c>
      <c r="O15" s="1611"/>
      <c r="P15" s="761"/>
      <c r="Q15" s="1584" t="s">
        <v>504</v>
      </c>
      <c r="R15" s="1584"/>
      <c r="S15" s="1584"/>
      <c r="T15" s="760"/>
      <c r="U15" s="1611" t="s">
        <v>509</v>
      </c>
      <c r="V15" s="1611"/>
      <c r="W15" s="761"/>
      <c r="X15" s="1611" t="s">
        <v>510</v>
      </c>
      <c r="Y15" s="1611"/>
      <c r="Z15" s="761"/>
      <c r="AA15" s="1611" t="s">
        <v>511</v>
      </c>
      <c r="AB15" s="1611"/>
      <c r="AC15" s="761"/>
      <c r="AD15" s="1611" t="s">
        <v>512</v>
      </c>
      <c r="AE15" s="1611"/>
      <c r="AF15" s="760"/>
      <c r="AG15" s="1584" t="s">
        <v>508</v>
      </c>
      <c r="AH15" s="1584"/>
      <c r="AI15" s="1584"/>
    </row>
    <row r="16" spans="1:35" s="608" customFormat="1" ht="18" customHeight="1">
      <c r="B16" s="1609" t="s">
        <v>546</v>
      </c>
      <c r="C16" s="1610"/>
      <c r="D16" s="761"/>
      <c r="E16" s="762" t="s">
        <v>520</v>
      </c>
      <c r="F16" s="762" t="s">
        <v>520</v>
      </c>
      <c r="G16" s="761"/>
      <c r="H16" s="762" t="s">
        <v>520</v>
      </c>
      <c r="I16" s="762" t="s">
        <v>520</v>
      </c>
      <c r="J16" s="761"/>
      <c r="K16" s="762" t="s">
        <v>520</v>
      </c>
      <c r="L16" s="762" t="s">
        <v>520</v>
      </c>
      <c r="M16" s="761"/>
      <c r="N16" s="762" t="s">
        <v>520</v>
      </c>
      <c r="O16" s="762" t="s">
        <v>520</v>
      </c>
      <c r="P16" s="761"/>
      <c r="Q16" s="762" t="s">
        <v>520</v>
      </c>
      <c r="R16" s="762" t="s">
        <v>520</v>
      </c>
      <c r="S16" s="762" t="s">
        <v>521</v>
      </c>
      <c r="T16" s="763"/>
      <c r="U16" s="762" t="s">
        <v>520</v>
      </c>
      <c r="V16" s="762" t="s">
        <v>520</v>
      </c>
      <c r="W16" s="761"/>
      <c r="X16" s="762" t="s">
        <v>520</v>
      </c>
      <c r="Y16" s="762" t="s">
        <v>520</v>
      </c>
      <c r="Z16" s="761"/>
      <c r="AA16" s="762" t="s">
        <v>520</v>
      </c>
      <c r="AB16" s="762" t="s">
        <v>520</v>
      </c>
      <c r="AC16" s="761"/>
      <c r="AD16" s="762" t="s">
        <v>520</v>
      </c>
      <c r="AE16" s="762" t="s">
        <v>520</v>
      </c>
      <c r="AF16" s="763"/>
      <c r="AG16" s="762" t="s">
        <v>520</v>
      </c>
      <c r="AH16" s="762" t="s">
        <v>520</v>
      </c>
      <c r="AI16" s="762" t="s">
        <v>521</v>
      </c>
    </row>
    <row r="17" spans="1:35" s="608" customFormat="1" ht="18" customHeight="1">
      <c r="B17" s="1610"/>
      <c r="C17" s="1610"/>
      <c r="D17" s="761"/>
      <c r="E17" s="764" t="s">
        <v>522</v>
      </c>
      <c r="F17" s="764" t="s">
        <v>523</v>
      </c>
      <c r="G17" s="761"/>
      <c r="H17" s="764" t="s">
        <v>522</v>
      </c>
      <c r="I17" s="764" t="s">
        <v>523</v>
      </c>
      <c r="J17" s="761"/>
      <c r="K17" s="764" t="s">
        <v>522</v>
      </c>
      <c r="L17" s="764" t="s">
        <v>523</v>
      </c>
      <c r="M17" s="761"/>
      <c r="N17" s="764" t="s">
        <v>522</v>
      </c>
      <c r="O17" s="764" t="s">
        <v>523</v>
      </c>
      <c r="P17" s="761"/>
      <c r="Q17" s="764" t="s">
        <v>522</v>
      </c>
      <c r="R17" s="764" t="s">
        <v>523</v>
      </c>
      <c r="S17" s="764" t="s">
        <v>524</v>
      </c>
      <c r="T17" s="765"/>
      <c r="U17" s="764" t="s">
        <v>522</v>
      </c>
      <c r="V17" s="764" t="s">
        <v>523</v>
      </c>
      <c r="W17" s="761"/>
      <c r="X17" s="764" t="s">
        <v>522</v>
      </c>
      <c r="Y17" s="764" t="s">
        <v>523</v>
      </c>
      <c r="Z17" s="761"/>
      <c r="AA17" s="764" t="s">
        <v>522</v>
      </c>
      <c r="AB17" s="764" t="s">
        <v>523</v>
      </c>
      <c r="AC17" s="761"/>
      <c r="AD17" s="764" t="s">
        <v>522</v>
      </c>
      <c r="AE17" s="764" t="s">
        <v>523</v>
      </c>
      <c r="AF17" s="765"/>
      <c r="AG17" s="764" t="s">
        <v>522</v>
      </c>
      <c r="AH17" s="764" t="s">
        <v>523</v>
      </c>
      <c r="AI17" s="764" t="s">
        <v>524</v>
      </c>
    </row>
    <row r="18" spans="1:35" s="608" customFormat="1" ht="18" customHeight="1">
      <c r="B18" s="766" t="s">
        <v>135</v>
      </c>
      <c r="C18" s="623"/>
      <c r="D18" s="761"/>
      <c r="E18" s="767"/>
      <c r="F18" s="767"/>
      <c r="G18" s="761"/>
      <c r="H18" s="767"/>
      <c r="I18" s="767"/>
      <c r="J18" s="761"/>
      <c r="K18" s="767"/>
      <c r="L18" s="767"/>
      <c r="M18" s="761"/>
      <c r="N18" s="767"/>
      <c r="O18" s="767"/>
      <c r="P18" s="761"/>
      <c r="Q18" s="767"/>
      <c r="R18" s="767"/>
      <c r="S18" s="767"/>
      <c r="T18" s="768"/>
      <c r="U18" s="767"/>
      <c r="V18" s="767"/>
      <c r="W18" s="761"/>
      <c r="X18" s="767"/>
      <c r="Y18" s="767"/>
      <c r="Z18" s="761"/>
      <c r="AA18" s="767"/>
      <c r="AB18" s="767"/>
      <c r="AC18" s="761"/>
      <c r="AD18" s="767"/>
      <c r="AE18" s="767"/>
      <c r="AF18" s="768"/>
      <c r="AG18" s="767"/>
      <c r="AH18" s="767"/>
      <c r="AI18" s="767"/>
    </row>
    <row r="19" spans="1:35" s="608" customFormat="1" ht="18" customHeight="1">
      <c r="B19" s="766" t="s">
        <v>293</v>
      </c>
      <c r="C19" s="623" t="s">
        <v>138</v>
      </c>
      <c r="D19" s="761"/>
      <c r="E19" s="761"/>
      <c r="F19" s="761"/>
      <c r="G19" s="761"/>
      <c r="H19" s="761"/>
      <c r="I19" s="761"/>
      <c r="J19" s="761"/>
      <c r="K19" s="761"/>
      <c r="L19" s="761"/>
      <c r="M19" s="761"/>
      <c r="N19" s="761"/>
      <c r="O19" s="761"/>
      <c r="P19" s="761"/>
      <c r="Q19" s="761"/>
      <c r="R19" s="761"/>
      <c r="S19" s="761"/>
      <c r="T19" s="761"/>
      <c r="U19" s="761"/>
      <c r="V19" s="761"/>
      <c r="W19" s="761"/>
      <c r="X19" s="761"/>
      <c r="Y19" s="761"/>
      <c r="Z19" s="761"/>
      <c r="AA19" s="761"/>
      <c r="AB19" s="761"/>
      <c r="AC19" s="761"/>
      <c r="AD19" s="761"/>
      <c r="AE19" s="761"/>
      <c r="AF19" s="761"/>
      <c r="AG19" s="761"/>
      <c r="AH19" s="761"/>
      <c r="AI19" s="761"/>
    </row>
    <row r="20" spans="1:35" s="608" customFormat="1" ht="18" customHeight="1">
      <c r="B20" s="1608" t="s">
        <v>500</v>
      </c>
      <c r="C20" s="769" t="s">
        <v>118</v>
      </c>
      <c r="D20" s="761"/>
      <c r="E20" s="745"/>
      <c r="F20" s="745"/>
      <c r="G20" s="761"/>
      <c r="H20" s="745"/>
      <c r="I20" s="745"/>
      <c r="J20" s="761"/>
      <c r="K20" s="745"/>
      <c r="L20" s="745"/>
      <c r="M20" s="761"/>
      <c r="N20" s="745"/>
      <c r="O20" s="745"/>
      <c r="P20" s="761"/>
      <c r="Q20" s="745"/>
      <c r="R20" s="745"/>
      <c r="S20" s="745"/>
      <c r="T20" s="741"/>
      <c r="U20" s="745"/>
      <c r="V20" s="745"/>
      <c r="W20" s="761"/>
      <c r="X20" s="745"/>
      <c r="Y20" s="745"/>
      <c r="Z20" s="761"/>
      <c r="AA20" s="745"/>
      <c r="AB20" s="745"/>
      <c r="AC20" s="761"/>
      <c r="AD20" s="745"/>
      <c r="AE20" s="745"/>
      <c r="AF20" s="741"/>
      <c r="AG20" s="745"/>
      <c r="AH20" s="745"/>
      <c r="AI20" s="745"/>
    </row>
    <row r="21" spans="1:35" s="608" customFormat="1" ht="18" customHeight="1">
      <c r="B21" s="1608"/>
      <c r="C21" s="769" t="s">
        <v>545</v>
      </c>
      <c r="D21" s="761"/>
      <c r="E21" s="745"/>
      <c r="F21" s="745"/>
      <c r="G21" s="761"/>
      <c r="H21" s="745"/>
      <c r="I21" s="745"/>
      <c r="J21" s="761"/>
      <c r="K21" s="745"/>
      <c r="L21" s="745"/>
      <c r="M21" s="761"/>
      <c r="N21" s="745"/>
      <c r="O21" s="745"/>
      <c r="P21" s="761"/>
      <c r="Q21" s="745"/>
      <c r="R21" s="745"/>
      <c r="S21" s="745"/>
      <c r="T21" s="741"/>
      <c r="U21" s="745"/>
      <c r="V21" s="745"/>
      <c r="W21" s="761"/>
      <c r="X21" s="745"/>
      <c r="Y21" s="745"/>
      <c r="Z21" s="761"/>
      <c r="AA21" s="745"/>
      <c r="AB21" s="745"/>
      <c r="AC21" s="761"/>
      <c r="AD21" s="745"/>
      <c r="AE21" s="745"/>
      <c r="AF21" s="741"/>
      <c r="AG21" s="745"/>
      <c r="AH21" s="745"/>
      <c r="AI21" s="745"/>
    </row>
    <row r="22" spans="1:35" s="608" customFormat="1" ht="18" customHeight="1">
      <c r="B22" s="1612" t="s">
        <v>501</v>
      </c>
      <c r="C22" s="769" t="s">
        <v>116</v>
      </c>
      <c r="D22" s="761"/>
      <c r="E22" s="745"/>
      <c r="F22" s="745"/>
      <c r="G22" s="761"/>
      <c r="H22" s="745"/>
      <c r="I22" s="745"/>
      <c r="J22" s="761"/>
      <c r="K22" s="745"/>
      <c r="L22" s="745"/>
      <c r="M22" s="761"/>
      <c r="N22" s="745"/>
      <c r="O22" s="745"/>
      <c r="P22" s="761"/>
      <c r="Q22" s="745"/>
      <c r="R22" s="745"/>
      <c r="S22" s="745"/>
      <c r="T22" s="741"/>
      <c r="U22" s="745"/>
      <c r="V22" s="745"/>
      <c r="W22" s="761"/>
      <c r="X22" s="745"/>
      <c r="Y22" s="745"/>
      <c r="Z22" s="761"/>
      <c r="AA22" s="745"/>
      <c r="AB22" s="745"/>
      <c r="AC22" s="761"/>
      <c r="AD22" s="745"/>
      <c r="AE22" s="745"/>
      <c r="AF22" s="741"/>
      <c r="AG22" s="745"/>
      <c r="AH22" s="745"/>
      <c r="AI22" s="745"/>
    </row>
    <row r="23" spans="1:35" s="608" customFormat="1" ht="18" customHeight="1">
      <c r="B23" s="1613"/>
      <c r="C23" s="769" t="s">
        <v>117</v>
      </c>
      <c r="D23" s="761"/>
      <c r="E23" s="745"/>
      <c r="F23" s="745"/>
      <c r="G23" s="761"/>
      <c r="H23" s="745"/>
      <c r="I23" s="745"/>
      <c r="J23" s="761"/>
      <c r="K23" s="745"/>
      <c r="L23" s="745"/>
      <c r="M23" s="761"/>
      <c r="N23" s="745"/>
      <c r="O23" s="745"/>
      <c r="P23" s="761"/>
      <c r="Q23" s="745"/>
      <c r="R23" s="745"/>
      <c r="S23" s="745"/>
      <c r="T23" s="741"/>
      <c r="U23" s="745"/>
      <c r="V23" s="745"/>
      <c r="W23" s="761"/>
      <c r="X23" s="745"/>
      <c r="Y23" s="745"/>
      <c r="Z23" s="761"/>
      <c r="AA23" s="745"/>
      <c r="AB23" s="745"/>
      <c r="AC23" s="761"/>
      <c r="AD23" s="745"/>
      <c r="AE23" s="745"/>
      <c r="AF23" s="741"/>
      <c r="AG23" s="745"/>
      <c r="AH23" s="745"/>
      <c r="AI23" s="745"/>
    </row>
    <row r="24" spans="1:35" s="608" customFormat="1" ht="18" customHeight="1">
      <c r="B24" s="1614"/>
      <c r="C24" s="770" t="s">
        <v>118</v>
      </c>
      <c r="D24" s="761"/>
      <c r="E24" s="745"/>
      <c r="F24" s="745"/>
      <c r="G24" s="761"/>
      <c r="H24" s="745"/>
      <c r="I24" s="745"/>
      <c r="J24" s="761"/>
      <c r="K24" s="745"/>
      <c r="L24" s="745"/>
      <c r="M24" s="761"/>
      <c r="N24" s="745"/>
      <c r="O24" s="745"/>
      <c r="P24" s="761"/>
      <c r="Q24" s="745"/>
      <c r="R24" s="745"/>
      <c r="S24" s="745"/>
      <c r="T24" s="741"/>
      <c r="U24" s="745"/>
      <c r="V24" s="745"/>
      <c r="W24" s="761"/>
      <c r="X24" s="745"/>
      <c r="Y24" s="745"/>
      <c r="Z24" s="761"/>
      <c r="AA24" s="745"/>
      <c r="AB24" s="745"/>
      <c r="AC24" s="761"/>
      <c r="AD24" s="745"/>
      <c r="AE24" s="745"/>
      <c r="AF24" s="741"/>
      <c r="AG24" s="745"/>
      <c r="AH24" s="745"/>
      <c r="AI24" s="745"/>
    </row>
    <row r="25" spans="1:35" s="608" customFormat="1" ht="18" customHeight="1">
      <c r="A25" s="609"/>
      <c r="B25" s="747"/>
      <c r="C25" s="747"/>
      <c r="D25" s="761"/>
      <c r="E25" s="761"/>
      <c r="F25" s="761"/>
      <c r="G25" s="761"/>
      <c r="H25" s="761"/>
      <c r="I25" s="761"/>
      <c r="J25" s="761"/>
      <c r="K25" s="761"/>
      <c r="L25" s="761"/>
      <c r="M25" s="761"/>
      <c r="N25" s="761"/>
      <c r="O25" s="761"/>
      <c r="P25" s="761"/>
      <c r="Q25" s="761"/>
      <c r="R25" s="761"/>
      <c r="S25" s="761"/>
      <c r="T25" s="761"/>
      <c r="U25" s="761"/>
      <c r="V25" s="761"/>
      <c r="W25" s="761"/>
      <c r="X25" s="761"/>
      <c r="Y25" s="761"/>
      <c r="Z25" s="761"/>
      <c r="AA25" s="761"/>
      <c r="AB25" s="761"/>
      <c r="AC25" s="761"/>
      <c r="AD25" s="761"/>
      <c r="AE25" s="761"/>
      <c r="AF25" s="761"/>
      <c r="AG25" s="761"/>
      <c r="AH25" s="761"/>
      <c r="AI25" s="761"/>
    </row>
    <row r="26" spans="1:35" s="608" customFormat="1" ht="18" customHeight="1">
      <c r="A26" s="609"/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61"/>
      <c r="AA26" s="761"/>
      <c r="AB26" s="761"/>
      <c r="AC26" s="761"/>
      <c r="AD26" s="761"/>
      <c r="AE26" s="761"/>
      <c r="AF26" s="761"/>
      <c r="AG26" s="761"/>
      <c r="AH26" s="761"/>
      <c r="AI26" s="761"/>
    </row>
    <row r="27" spans="1:35" s="608" customFormat="1" ht="18" customHeight="1">
      <c r="A27" s="609"/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/>
      <c r="AI27" s="761"/>
    </row>
    <row r="28" spans="1:35" s="608" customFormat="1" ht="18" customHeight="1">
      <c r="A28" s="609"/>
      <c r="B28" s="761"/>
      <c r="C28" s="761"/>
      <c r="D28" s="761"/>
      <c r="E28" s="761"/>
      <c r="F28" s="761"/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61"/>
      <c r="AH28" s="761"/>
      <c r="AI28" s="761"/>
    </row>
    <row r="29" spans="1:35" s="608" customFormat="1" ht="18" customHeight="1">
      <c r="A29" s="609"/>
    </row>
    <row r="30" spans="1:35" s="608" customFormat="1" ht="18" customHeight="1">
      <c r="A30" s="609"/>
    </row>
    <row r="31" spans="1:35" s="608" customFormat="1" ht="18" customHeight="1">
      <c r="A31" s="609"/>
    </row>
    <row r="32" spans="1:35" s="608" customFormat="1" ht="18" customHeight="1">
      <c r="A32" s="609"/>
    </row>
    <row r="33" spans="1:1" s="608" customFormat="1" ht="18" customHeight="1">
      <c r="A33" s="609"/>
    </row>
    <row r="34" spans="1:1" s="608" customFormat="1" ht="18" customHeight="1">
      <c r="A34" s="609"/>
    </row>
    <row r="35" spans="1:1" s="608" customFormat="1" ht="18" customHeight="1">
      <c r="A35" s="609"/>
    </row>
    <row r="36" spans="1:1" s="608" customFormat="1" ht="18" customHeight="1">
      <c r="A36" s="609"/>
    </row>
    <row r="37" spans="1:1" s="608" customFormat="1" ht="18" customHeight="1">
      <c r="A37" s="609"/>
    </row>
    <row r="38" spans="1:1" s="608" customFormat="1" ht="18" customHeight="1">
      <c r="A38" s="609"/>
    </row>
    <row r="39" spans="1:1" s="608" customFormat="1" ht="18" customHeight="1">
      <c r="A39" s="609"/>
    </row>
    <row r="40" spans="1:1" s="608" customFormat="1" ht="18" customHeight="1">
      <c r="A40" s="609"/>
    </row>
    <row r="41" spans="1:1" s="608" customFormat="1" ht="18" customHeight="1">
      <c r="A41" s="609"/>
    </row>
    <row r="42" spans="1:1" s="608" customFormat="1" ht="18" customHeight="1">
      <c r="A42" s="609"/>
    </row>
    <row r="43" spans="1:1" s="608" customFormat="1" ht="18" customHeight="1">
      <c r="A43" s="609"/>
    </row>
    <row r="44" spans="1:1" s="608" customFormat="1" ht="18" customHeight="1">
      <c r="A44" s="609"/>
    </row>
    <row r="45" spans="1:1" s="608" customFormat="1" ht="18" customHeight="1">
      <c r="A45" s="609"/>
    </row>
    <row r="46" spans="1:1" s="608" customFormat="1" ht="18" customHeight="1">
      <c r="A46" s="609"/>
    </row>
    <row r="47" spans="1:1" s="608" customFormat="1" ht="18" customHeight="1">
      <c r="A47" s="609"/>
    </row>
    <row r="48" spans="1:1" s="608" customFormat="1" ht="18" customHeight="1">
      <c r="A48" s="609"/>
    </row>
    <row r="49" spans="1:1" s="608" customFormat="1" ht="18" customHeight="1">
      <c r="A49" s="609"/>
    </row>
    <row r="50" spans="1:1" s="608" customFormat="1" ht="18" customHeight="1">
      <c r="A50" s="609"/>
    </row>
    <row r="51" spans="1:1" s="608" customFormat="1" ht="18" customHeight="1">
      <c r="A51" s="609"/>
    </row>
    <row r="52" spans="1:1" s="608" customFormat="1" ht="18" customHeight="1">
      <c r="A52" s="609"/>
    </row>
    <row r="53" spans="1:1" s="608" customFormat="1" ht="18" customHeight="1">
      <c r="A53" s="609"/>
    </row>
    <row r="54" spans="1:1" s="608" customFormat="1" ht="18" customHeight="1">
      <c r="A54" s="609"/>
    </row>
    <row r="55" spans="1:1" s="608" customFormat="1" ht="18" customHeight="1">
      <c r="A55" s="609"/>
    </row>
    <row r="56" spans="1:1" s="608" customFormat="1" ht="18" customHeight="1">
      <c r="A56" s="609"/>
    </row>
    <row r="57" spans="1:1" s="608" customFormat="1" ht="18" customHeight="1">
      <c r="A57" s="609"/>
    </row>
    <row r="58" spans="1:1" s="608" customFormat="1" ht="18" customHeight="1">
      <c r="A58" s="609"/>
    </row>
    <row r="59" spans="1:1" s="608" customFormat="1" ht="18" customHeight="1">
      <c r="A59" s="609"/>
    </row>
    <row r="60" spans="1:1" s="608" customFormat="1" ht="18" customHeight="1">
      <c r="A60" s="609"/>
    </row>
    <row r="61" spans="1:1" s="608" customFormat="1" ht="18" customHeight="1">
      <c r="A61" s="609"/>
    </row>
    <row r="62" spans="1:1" s="608" customFormat="1" ht="18" customHeight="1">
      <c r="A62" s="609"/>
    </row>
    <row r="63" spans="1:1" s="608" customFormat="1" ht="18" customHeight="1">
      <c r="A63" s="609"/>
    </row>
    <row r="64" spans="1:1" s="608" customFormat="1" ht="18" customHeight="1">
      <c r="A64" s="609"/>
    </row>
    <row r="65" spans="1:1" s="608" customFormat="1" ht="18" customHeight="1">
      <c r="A65" s="609"/>
    </row>
    <row r="66" spans="1:1" s="608" customFormat="1" ht="18" customHeight="1">
      <c r="A66" s="609"/>
    </row>
    <row r="67" spans="1:1" s="608" customFormat="1" ht="18" customHeight="1">
      <c r="A67" s="609"/>
    </row>
    <row r="68" spans="1:1" s="608" customFormat="1" ht="18" customHeight="1">
      <c r="A68" s="609"/>
    </row>
    <row r="69" spans="1:1" s="608" customFormat="1" ht="18" customHeight="1">
      <c r="A69" s="609"/>
    </row>
    <row r="70" spans="1:1" s="608" customFormat="1" ht="18" customHeight="1">
      <c r="A70" s="609"/>
    </row>
    <row r="71" spans="1:1" s="608" customFormat="1" ht="18" customHeight="1">
      <c r="A71" s="609"/>
    </row>
    <row r="72" spans="1:1" s="608" customFormat="1" ht="18" customHeight="1">
      <c r="A72" s="609"/>
    </row>
    <row r="73" spans="1:1" s="608" customFormat="1" ht="18" customHeight="1">
      <c r="A73" s="609"/>
    </row>
    <row r="74" spans="1:1" s="608" customFormat="1" ht="18" customHeight="1">
      <c r="A74" s="609"/>
    </row>
    <row r="75" spans="1:1" s="608" customFormat="1" ht="18" customHeight="1">
      <c r="A75" s="609"/>
    </row>
    <row r="76" spans="1:1" s="608" customFormat="1" ht="18" customHeight="1">
      <c r="A76" s="609"/>
    </row>
    <row r="77" spans="1:1" s="608" customFormat="1" ht="18" customHeight="1">
      <c r="A77" s="609"/>
    </row>
    <row r="78" spans="1:1" s="608" customFormat="1" ht="18" customHeight="1">
      <c r="A78" s="609"/>
    </row>
    <row r="79" spans="1:1" s="608" customFormat="1" ht="18" customHeight="1">
      <c r="A79" s="609"/>
    </row>
    <row r="80" spans="1:1" s="608" customFormat="1" ht="18" customHeight="1">
      <c r="A80" s="609"/>
    </row>
    <row r="81" spans="1:1" s="608" customFormat="1" ht="18" customHeight="1">
      <c r="A81" s="609"/>
    </row>
    <row r="82" spans="1:1" s="608" customFormat="1" ht="18" customHeight="1">
      <c r="A82" s="609"/>
    </row>
    <row r="83" spans="1:1" s="608" customFormat="1" ht="18" customHeight="1">
      <c r="A83" s="609"/>
    </row>
    <row r="84" spans="1:1" s="608" customFormat="1" ht="18" customHeight="1">
      <c r="A84" s="609"/>
    </row>
    <row r="85" spans="1:1" s="608" customFormat="1" ht="18" customHeight="1">
      <c r="A85" s="609"/>
    </row>
    <row r="86" spans="1:1" s="608" customFormat="1" ht="18" customHeight="1">
      <c r="A86" s="609"/>
    </row>
    <row r="87" spans="1:1" s="608" customFormat="1" ht="18" customHeight="1">
      <c r="A87" s="609"/>
    </row>
    <row r="88" spans="1:1" s="608" customFormat="1" ht="18" customHeight="1">
      <c r="A88" s="609"/>
    </row>
    <row r="89" spans="1:1" s="608" customFormat="1" ht="18" customHeight="1">
      <c r="A89" s="609"/>
    </row>
    <row r="90" spans="1:1" s="608" customFormat="1" ht="18" customHeight="1">
      <c r="A90" s="609"/>
    </row>
    <row r="91" spans="1:1" s="608" customFormat="1" ht="18" customHeight="1">
      <c r="A91" s="609"/>
    </row>
    <row r="92" spans="1:1" s="608" customFormat="1" ht="18" customHeight="1">
      <c r="A92" s="609"/>
    </row>
    <row r="93" spans="1:1" s="608" customFormat="1" ht="18" customHeight="1">
      <c r="A93" s="609"/>
    </row>
    <row r="94" spans="1:1" s="608" customFormat="1" ht="18" customHeight="1">
      <c r="A94" s="609"/>
    </row>
    <row r="95" spans="1:1" s="608" customFormat="1" ht="18" customHeight="1">
      <c r="A95" s="609"/>
    </row>
    <row r="96" spans="1:1" s="608" customFormat="1" ht="18" customHeight="1">
      <c r="A96" s="609"/>
    </row>
    <row r="97" spans="1:1" s="608" customFormat="1" ht="18" customHeight="1">
      <c r="A97" s="609"/>
    </row>
    <row r="98" spans="1:1" s="608" customFormat="1" ht="18" customHeight="1">
      <c r="A98" s="609"/>
    </row>
    <row r="99" spans="1:1" s="608" customFormat="1" ht="18" customHeight="1">
      <c r="A99" s="609"/>
    </row>
    <row r="100" spans="1:1" s="608" customFormat="1" ht="18" customHeight="1">
      <c r="A100" s="609"/>
    </row>
    <row r="101" spans="1:1" s="608" customFormat="1" ht="18" customHeight="1">
      <c r="A101" s="609"/>
    </row>
    <row r="102" spans="1:1" s="608" customFormat="1" ht="18" customHeight="1">
      <c r="A102" s="609"/>
    </row>
    <row r="103" spans="1:1" s="608" customFormat="1" ht="18" customHeight="1">
      <c r="A103" s="609"/>
    </row>
    <row r="104" spans="1:1" s="608" customFormat="1" ht="18" customHeight="1">
      <c r="A104" s="609"/>
    </row>
    <row r="105" spans="1:1" s="608" customFormat="1" ht="18" customHeight="1">
      <c r="A105" s="609"/>
    </row>
    <row r="106" spans="1:1" s="608" customFormat="1" ht="18" customHeight="1">
      <c r="A106" s="609"/>
    </row>
    <row r="107" spans="1:1" s="608" customFormat="1" ht="18" customHeight="1">
      <c r="A107" s="609"/>
    </row>
    <row r="108" spans="1:1" s="608" customFormat="1" ht="18" customHeight="1">
      <c r="A108" s="609"/>
    </row>
    <row r="109" spans="1:1" s="608" customFormat="1" ht="18" customHeight="1">
      <c r="A109" s="609"/>
    </row>
    <row r="110" spans="1:1" s="608" customFormat="1" ht="18" customHeight="1">
      <c r="A110" s="609"/>
    </row>
    <row r="111" spans="1:1" s="608" customFormat="1" ht="18" customHeight="1">
      <c r="A111" s="609"/>
    </row>
    <row r="112" spans="1:1" s="608" customFormat="1" ht="18" customHeight="1">
      <c r="A112" s="609"/>
    </row>
    <row r="113" spans="1:1" s="608" customFormat="1" ht="18" customHeight="1">
      <c r="A113" s="609"/>
    </row>
    <row r="114" spans="1:1" s="608" customFormat="1" ht="18" customHeight="1">
      <c r="A114" s="609"/>
    </row>
    <row r="115" spans="1:1" s="608" customFormat="1" ht="18" customHeight="1">
      <c r="A115" s="609"/>
    </row>
    <row r="116" spans="1:1" s="608" customFormat="1" ht="18" customHeight="1">
      <c r="A116" s="609"/>
    </row>
    <row r="117" spans="1:1" s="608" customFormat="1" ht="18" customHeight="1">
      <c r="A117" s="609"/>
    </row>
    <row r="118" spans="1:1" s="608" customFormat="1" ht="18" customHeight="1">
      <c r="A118" s="609"/>
    </row>
    <row r="119" spans="1:1" s="608" customFormat="1" ht="18" customHeight="1">
      <c r="A119" s="609"/>
    </row>
    <row r="120" spans="1:1" s="608" customFormat="1" ht="18" customHeight="1">
      <c r="A120" s="609"/>
    </row>
    <row r="121" spans="1:1" s="608" customFormat="1" ht="18" customHeight="1">
      <c r="A121" s="609"/>
    </row>
    <row r="122" spans="1:1" s="608" customFormat="1" ht="18" customHeight="1">
      <c r="A122" s="609"/>
    </row>
    <row r="123" spans="1:1" s="608" customFormat="1" ht="18" customHeight="1">
      <c r="A123" s="609"/>
    </row>
    <row r="124" spans="1:1" s="608" customFormat="1" ht="18" customHeight="1">
      <c r="A124" s="609"/>
    </row>
    <row r="125" spans="1:1" s="608" customFormat="1" ht="18" customHeight="1">
      <c r="A125" s="609"/>
    </row>
    <row r="126" spans="1:1" s="608" customFormat="1" ht="18" customHeight="1">
      <c r="A126" s="609"/>
    </row>
    <row r="127" spans="1:1" s="608" customFormat="1" ht="18" customHeight="1">
      <c r="A127" s="609"/>
    </row>
    <row r="128" spans="1:1" s="608" customFormat="1" ht="18" customHeight="1">
      <c r="A128" s="609"/>
    </row>
    <row r="129" spans="1:1" s="608" customFormat="1" ht="18" customHeight="1">
      <c r="A129" s="609"/>
    </row>
    <row r="130" spans="1:1" s="608" customFormat="1" ht="18" customHeight="1">
      <c r="A130" s="609"/>
    </row>
    <row r="131" spans="1:1" s="608" customFormat="1" ht="18" customHeight="1">
      <c r="A131" s="609"/>
    </row>
    <row r="132" spans="1:1" s="608" customFormat="1" ht="18" customHeight="1">
      <c r="A132" s="609"/>
    </row>
    <row r="133" spans="1:1" s="608" customFormat="1" ht="18" customHeight="1">
      <c r="A133" s="609"/>
    </row>
    <row r="134" spans="1:1" s="608" customFormat="1" ht="18" customHeight="1">
      <c r="A134" s="609"/>
    </row>
    <row r="135" spans="1:1" s="608" customFormat="1" ht="18" customHeight="1">
      <c r="A135" s="609"/>
    </row>
    <row r="136" spans="1:1" s="608" customFormat="1" ht="18" customHeight="1">
      <c r="A136" s="609"/>
    </row>
    <row r="137" spans="1:1" s="608" customFormat="1" ht="18" customHeight="1">
      <c r="A137" s="609"/>
    </row>
    <row r="138" spans="1:1" s="608" customFormat="1" ht="18" customHeight="1">
      <c r="A138" s="609"/>
    </row>
    <row r="139" spans="1:1" s="608" customFormat="1" ht="18" customHeight="1">
      <c r="A139" s="609"/>
    </row>
    <row r="140" spans="1:1" s="608" customFormat="1" ht="18" customHeight="1">
      <c r="A140" s="609"/>
    </row>
    <row r="141" spans="1:1" s="608" customFormat="1" ht="18" customHeight="1">
      <c r="A141" s="609"/>
    </row>
    <row r="142" spans="1:1" s="608" customFormat="1" ht="18" customHeight="1">
      <c r="A142" s="609"/>
    </row>
    <row r="143" spans="1:1" s="608" customFormat="1" ht="18" customHeight="1">
      <c r="A143" s="609"/>
    </row>
    <row r="144" spans="1:1" s="608" customFormat="1" ht="18" customHeight="1">
      <c r="A144" s="609"/>
    </row>
    <row r="145" spans="1:1" s="608" customFormat="1" ht="18" customHeight="1">
      <c r="A145" s="609"/>
    </row>
    <row r="146" spans="1:1" s="608" customFormat="1" ht="18" customHeight="1">
      <c r="A146" s="609"/>
    </row>
    <row r="147" spans="1:1" s="608" customFormat="1" ht="18" customHeight="1">
      <c r="A147" s="609"/>
    </row>
    <row r="148" spans="1:1" s="608" customFormat="1" ht="18" customHeight="1">
      <c r="A148" s="609"/>
    </row>
    <row r="149" spans="1:1" s="608" customFormat="1" ht="18" customHeight="1">
      <c r="A149" s="609"/>
    </row>
    <row r="150" spans="1:1" s="608" customFormat="1" ht="18" customHeight="1">
      <c r="A150" s="609"/>
    </row>
    <row r="151" spans="1:1" s="608" customFormat="1" ht="18" customHeight="1">
      <c r="A151" s="609"/>
    </row>
    <row r="152" spans="1:1" s="608" customFormat="1" ht="18" customHeight="1">
      <c r="A152" s="609"/>
    </row>
    <row r="153" spans="1:1" s="608" customFormat="1" ht="18" customHeight="1">
      <c r="A153" s="609"/>
    </row>
    <row r="154" spans="1:1" s="608" customFormat="1" ht="18" customHeight="1">
      <c r="A154" s="609"/>
    </row>
    <row r="155" spans="1:1" s="608" customFormat="1" ht="18" customHeight="1">
      <c r="A155" s="609"/>
    </row>
    <row r="156" spans="1:1" s="608" customFormat="1" ht="18" customHeight="1">
      <c r="A156" s="609"/>
    </row>
    <row r="157" spans="1:1" s="608" customFormat="1" ht="18" customHeight="1">
      <c r="A157" s="609"/>
    </row>
    <row r="158" spans="1:1" s="608" customFormat="1" ht="18" customHeight="1">
      <c r="A158" s="609"/>
    </row>
    <row r="159" spans="1:1" s="608" customFormat="1" ht="18" customHeight="1">
      <c r="A159" s="609"/>
    </row>
    <row r="160" spans="1:1" s="608" customFormat="1" ht="18" customHeight="1">
      <c r="A160" s="609"/>
    </row>
    <row r="161" spans="1:1" s="608" customFormat="1" ht="18" customHeight="1">
      <c r="A161" s="609"/>
    </row>
    <row r="162" spans="1:1" s="608" customFormat="1" ht="18" customHeight="1">
      <c r="A162" s="609"/>
    </row>
    <row r="163" spans="1:1" s="608" customFormat="1" ht="18" customHeight="1">
      <c r="A163" s="609"/>
    </row>
    <row r="164" spans="1:1" s="608" customFormat="1" ht="18" customHeight="1">
      <c r="A164" s="609"/>
    </row>
    <row r="165" spans="1:1" s="608" customFormat="1" ht="18" customHeight="1">
      <c r="A165" s="609"/>
    </row>
    <row r="166" spans="1:1" s="608" customFormat="1" ht="18" customHeight="1">
      <c r="A166" s="609"/>
    </row>
    <row r="167" spans="1:1" s="608" customFormat="1" ht="18" customHeight="1">
      <c r="A167" s="609"/>
    </row>
    <row r="168" spans="1:1" s="608" customFormat="1" ht="18" customHeight="1">
      <c r="A168" s="609"/>
    </row>
    <row r="169" spans="1:1" s="608" customFormat="1" ht="18" customHeight="1">
      <c r="A169" s="609"/>
    </row>
    <row r="170" spans="1:1" s="608" customFormat="1" ht="18" customHeight="1">
      <c r="A170" s="609"/>
    </row>
    <row r="171" spans="1:1" s="608" customFormat="1" ht="18" customHeight="1">
      <c r="A171" s="609"/>
    </row>
    <row r="172" spans="1:1" s="608" customFormat="1" ht="18" customHeight="1">
      <c r="A172" s="609"/>
    </row>
    <row r="173" spans="1:1" s="608" customFormat="1" ht="18" customHeight="1">
      <c r="A173" s="609"/>
    </row>
    <row r="174" spans="1:1" s="608" customFormat="1" ht="18" customHeight="1">
      <c r="A174" s="609"/>
    </row>
    <row r="175" spans="1:1" s="608" customFormat="1" ht="18" customHeight="1">
      <c r="A175" s="609"/>
    </row>
    <row r="176" spans="1:1" s="608" customFormat="1" ht="18" customHeight="1">
      <c r="A176" s="609"/>
    </row>
    <row r="177" spans="1:1" s="608" customFormat="1" ht="18" customHeight="1">
      <c r="A177" s="609"/>
    </row>
    <row r="178" spans="1:1" s="608" customFormat="1" ht="18" customHeight="1">
      <c r="A178" s="609"/>
    </row>
    <row r="179" spans="1:1" s="608" customFormat="1" ht="18" customHeight="1">
      <c r="A179" s="609"/>
    </row>
    <row r="180" spans="1:1" s="608" customFormat="1" ht="18" customHeight="1">
      <c r="A180" s="609"/>
    </row>
    <row r="181" spans="1:1" s="608" customFormat="1" ht="18" customHeight="1">
      <c r="A181" s="609"/>
    </row>
    <row r="182" spans="1:1" s="608" customFormat="1" ht="18" customHeight="1">
      <c r="A182" s="609"/>
    </row>
    <row r="183" spans="1:1" s="608" customFormat="1" ht="18" customHeight="1">
      <c r="A183" s="609"/>
    </row>
    <row r="184" spans="1:1" s="608" customFormat="1" ht="18" customHeight="1">
      <c r="A184" s="609"/>
    </row>
    <row r="185" spans="1:1" s="608" customFormat="1" ht="18" customHeight="1">
      <c r="A185" s="609"/>
    </row>
    <row r="186" spans="1:1" s="608" customFormat="1" ht="18" customHeight="1">
      <c r="A186" s="609"/>
    </row>
    <row r="187" spans="1:1" s="608" customFormat="1" ht="18" customHeight="1">
      <c r="A187" s="609"/>
    </row>
    <row r="188" spans="1:1" s="608" customFormat="1" ht="18" customHeight="1">
      <c r="A188" s="609"/>
    </row>
    <row r="189" spans="1:1" s="608" customFormat="1" ht="18" customHeight="1">
      <c r="A189" s="609"/>
    </row>
    <row r="190" spans="1:1" s="608" customFormat="1" ht="18" customHeight="1">
      <c r="A190" s="609"/>
    </row>
    <row r="191" spans="1:1" s="608" customFormat="1" ht="18" customHeight="1">
      <c r="A191" s="609"/>
    </row>
    <row r="192" spans="1:1" s="608" customFormat="1" ht="18" customHeight="1">
      <c r="A192" s="609"/>
    </row>
    <row r="193" spans="1:1" s="608" customFormat="1" ht="18" customHeight="1">
      <c r="A193" s="609"/>
    </row>
    <row r="194" spans="1:1" s="608" customFormat="1" ht="18" customHeight="1">
      <c r="A194" s="609"/>
    </row>
    <row r="195" spans="1:1" s="608" customFormat="1" ht="18" customHeight="1">
      <c r="A195" s="609"/>
    </row>
    <row r="196" spans="1:1" s="608" customFormat="1" ht="18" customHeight="1">
      <c r="A196" s="609"/>
    </row>
    <row r="197" spans="1:1" s="608" customFormat="1" ht="18" customHeight="1">
      <c r="A197" s="609"/>
    </row>
    <row r="198" spans="1:1" s="608" customFormat="1" ht="18" customHeight="1">
      <c r="A198" s="609"/>
    </row>
    <row r="199" spans="1:1" s="608" customFormat="1" ht="18" customHeight="1">
      <c r="A199" s="609"/>
    </row>
    <row r="200" spans="1:1" s="608" customFormat="1" ht="18" customHeight="1">
      <c r="A200" s="609"/>
    </row>
    <row r="201" spans="1:1" s="608" customFormat="1" ht="18" customHeight="1">
      <c r="A201" s="609"/>
    </row>
    <row r="202" spans="1:1" s="608" customFormat="1" ht="18" customHeight="1">
      <c r="A202" s="609"/>
    </row>
    <row r="203" spans="1:1" s="608" customFormat="1" ht="18" customHeight="1">
      <c r="A203" s="609"/>
    </row>
    <row r="204" spans="1:1" s="608" customFormat="1" ht="18" customHeight="1">
      <c r="A204" s="609"/>
    </row>
    <row r="205" spans="1:1" s="608" customFormat="1" ht="18" customHeight="1">
      <c r="A205" s="609"/>
    </row>
    <row r="206" spans="1:1" s="608" customFormat="1" ht="18" customHeight="1">
      <c r="A206" s="609"/>
    </row>
    <row r="207" spans="1:1" s="608" customFormat="1" ht="18" customHeight="1">
      <c r="A207" s="609"/>
    </row>
    <row r="208" spans="1:1" s="608" customFormat="1" ht="18" customHeight="1">
      <c r="A208" s="609"/>
    </row>
    <row r="209" spans="1:1" s="608" customFormat="1" ht="18" customHeight="1">
      <c r="A209" s="609"/>
    </row>
    <row r="210" spans="1:1" s="608" customFormat="1" ht="18" customHeight="1">
      <c r="A210" s="609"/>
    </row>
    <row r="211" spans="1:1" s="608" customFormat="1" ht="18" customHeight="1">
      <c r="A211" s="609"/>
    </row>
    <row r="212" spans="1:1" s="608" customFormat="1" ht="18" customHeight="1">
      <c r="A212" s="609"/>
    </row>
    <row r="213" spans="1:1" s="608" customFormat="1" ht="18" customHeight="1">
      <c r="A213" s="609"/>
    </row>
    <row r="214" spans="1:1" s="608" customFormat="1" ht="18" customHeight="1">
      <c r="A214" s="609"/>
    </row>
    <row r="215" spans="1:1" s="608" customFormat="1" ht="18" customHeight="1">
      <c r="A215" s="609"/>
    </row>
    <row r="216" spans="1:1" s="608" customFormat="1" ht="18" customHeight="1">
      <c r="A216" s="609"/>
    </row>
    <row r="217" spans="1:1" s="608" customFormat="1" ht="18" customHeight="1">
      <c r="A217" s="609"/>
    </row>
    <row r="218" spans="1:1" s="608" customFormat="1" ht="18" customHeight="1">
      <c r="A218" s="609"/>
    </row>
    <row r="219" spans="1:1" s="608" customFormat="1" ht="18" customHeight="1">
      <c r="A219" s="609"/>
    </row>
    <row r="220" spans="1:1" s="608" customFormat="1" ht="18" customHeight="1">
      <c r="A220" s="609"/>
    </row>
    <row r="221" spans="1:1" s="608" customFormat="1" ht="18" customHeight="1">
      <c r="A221" s="609"/>
    </row>
    <row r="222" spans="1:1" s="608" customFormat="1" ht="18" customHeight="1">
      <c r="A222" s="609"/>
    </row>
    <row r="223" spans="1:1" s="608" customFormat="1" ht="18" customHeight="1">
      <c r="A223" s="609"/>
    </row>
    <row r="224" spans="1:1" s="608" customFormat="1" ht="18" customHeight="1">
      <c r="A224" s="609"/>
    </row>
    <row r="225" spans="1:1" s="608" customFormat="1" ht="18" customHeight="1">
      <c r="A225" s="609"/>
    </row>
    <row r="226" spans="1:1" s="608" customFormat="1" ht="18" customHeight="1">
      <c r="A226" s="609"/>
    </row>
    <row r="227" spans="1:1" s="608" customFormat="1" ht="18" customHeight="1">
      <c r="A227" s="609"/>
    </row>
    <row r="228" spans="1:1" s="608" customFormat="1" ht="18" customHeight="1">
      <c r="A228" s="609"/>
    </row>
    <row r="229" spans="1:1" s="608" customFormat="1" ht="18" customHeight="1">
      <c r="A229" s="609"/>
    </row>
    <row r="230" spans="1:1" s="608" customFormat="1" ht="18" customHeight="1">
      <c r="A230" s="609"/>
    </row>
    <row r="231" spans="1:1" s="608" customFormat="1" ht="18" customHeight="1">
      <c r="A231" s="609"/>
    </row>
    <row r="232" spans="1:1" s="608" customFormat="1" ht="18" customHeight="1">
      <c r="A232" s="609"/>
    </row>
    <row r="233" spans="1:1" s="608" customFormat="1" ht="18" customHeight="1">
      <c r="A233" s="609"/>
    </row>
    <row r="234" spans="1:1" s="608" customFormat="1" ht="18" customHeight="1">
      <c r="A234" s="609"/>
    </row>
    <row r="235" spans="1:1" s="608" customFormat="1" ht="18" customHeight="1">
      <c r="A235" s="609"/>
    </row>
    <row r="236" spans="1:1" s="608" customFormat="1" ht="18" customHeight="1">
      <c r="A236" s="609"/>
    </row>
    <row r="237" spans="1:1" s="608" customFormat="1" ht="18" customHeight="1">
      <c r="A237" s="609"/>
    </row>
    <row r="238" spans="1:1" s="608" customFormat="1" ht="18" customHeight="1">
      <c r="A238" s="609"/>
    </row>
    <row r="239" spans="1:1" s="608" customFormat="1" ht="18" customHeight="1">
      <c r="A239" s="609"/>
    </row>
    <row r="240" spans="1:1" s="608" customFormat="1" ht="18" customHeight="1">
      <c r="A240" s="609"/>
    </row>
    <row r="241" spans="1:1" s="608" customFormat="1" ht="18" customHeight="1">
      <c r="A241" s="609"/>
    </row>
    <row r="242" spans="1:1" s="608" customFormat="1" ht="18" customHeight="1">
      <c r="A242" s="609"/>
    </row>
    <row r="243" spans="1:1" s="608" customFormat="1" ht="18" customHeight="1">
      <c r="A243" s="609"/>
    </row>
    <row r="244" spans="1:1" s="608" customFormat="1" ht="18" customHeight="1">
      <c r="A244" s="609"/>
    </row>
    <row r="245" spans="1:1" s="608" customFormat="1" ht="18" customHeight="1">
      <c r="A245" s="609"/>
    </row>
    <row r="246" spans="1:1" s="608" customFormat="1" ht="18" customHeight="1">
      <c r="A246" s="609"/>
    </row>
    <row r="247" spans="1:1" s="608" customFormat="1" ht="18" customHeight="1">
      <c r="A247" s="609"/>
    </row>
    <row r="248" spans="1:1" s="608" customFormat="1" ht="18" customHeight="1">
      <c r="A248" s="609"/>
    </row>
    <row r="249" spans="1:1" s="608" customFormat="1" ht="18" customHeight="1">
      <c r="A249" s="609"/>
    </row>
    <row r="250" spans="1:1" s="608" customFormat="1" ht="18" customHeight="1">
      <c r="A250" s="609"/>
    </row>
    <row r="251" spans="1:1" s="608" customFormat="1" ht="18" customHeight="1">
      <c r="A251" s="609"/>
    </row>
    <row r="252" spans="1:1" s="608" customFormat="1" ht="18" customHeight="1">
      <c r="A252" s="609"/>
    </row>
    <row r="253" spans="1:1" s="608" customFormat="1" ht="18" customHeight="1">
      <c r="A253" s="609"/>
    </row>
    <row r="254" spans="1:1" s="608" customFormat="1" ht="18" customHeight="1">
      <c r="A254" s="609"/>
    </row>
    <row r="255" spans="1:1" s="608" customFormat="1" ht="18" customHeight="1">
      <c r="A255" s="609"/>
    </row>
    <row r="256" spans="1:1" s="608" customFormat="1" ht="18" customHeight="1">
      <c r="A256" s="609"/>
    </row>
    <row r="257" spans="1:1" s="608" customFormat="1" ht="18" customHeight="1">
      <c r="A257" s="609"/>
    </row>
    <row r="258" spans="1:1" s="608" customFormat="1" ht="18" customHeight="1">
      <c r="A258" s="609"/>
    </row>
    <row r="259" spans="1:1" s="608" customFormat="1" ht="18" customHeight="1">
      <c r="A259" s="609"/>
    </row>
    <row r="260" spans="1:1" s="608" customFormat="1" ht="18" customHeight="1">
      <c r="A260" s="609"/>
    </row>
    <row r="261" spans="1:1" s="608" customFormat="1" ht="18" customHeight="1">
      <c r="A261" s="609"/>
    </row>
    <row r="262" spans="1:1" s="608" customFormat="1" ht="18" customHeight="1">
      <c r="A262" s="609"/>
    </row>
    <row r="263" spans="1:1" s="608" customFormat="1" ht="18" customHeight="1">
      <c r="A263" s="609"/>
    </row>
    <row r="264" spans="1:1" s="608" customFormat="1" ht="18" customHeight="1">
      <c r="A264" s="609"/>
    </row>
    <row r="265" spans="1:1" s="608" customFormat="1" ht="18" customHeight="1">
      <c r="A265" s="609"/>
    </row>
    <row r="266" spans="1:1" s="608" customFormat="1" ht="18" customHeight="1">
      <c r="A266" s="609"/>
    </row>
    <row r="267" spans="1:1" s="608" customFormat="1" ht="18" customHeight="1">
      <c r="A267" s="609"/>
    </row>
    <row r="268" spans="1:1" s="608" customFormat="1" ht="18" customHeight="1">
      <c r="A268" s="609"/>
    </row>
    <row r="269" spans="1:1" s="608" customFormat="1" ht="18" customHeight="1">
      <c r="A269" s="609"/>
    </row>
    <row r="270" spans="1:1" s="608" customFormat="1" ht="18" customHeight="1">
      <c r="A270" s="609"/>
    </row>
    <row r="271" spans="1:1" s="608" customFormat="1" ht="18" customHeight="1">
      <c r="A271" s="609"/>
    </row>
    <row r="272" spans="1:1" s="608" customFormat="1" ht="18" customHeight="1">
      <c r="A272" s="609"/>
    </row>
    <row r="273" spans="1:1" s="608" customFormat="1" ht="18" customHeight="1">
      <c r="A273" s="609"/>
    </row>
    <row r="274" spans="1:1" s="608" customFormat="1" ht="18" customHeight="1">
      <c r="A274" s="609"/>
    </row>
    <row r="275" spans="1:1" s="608" customFormat="1" ht="18" customHeight="1">
      <c r="A275" s="609"/>
    </row>
    <row r="276" spans="1:1" s="608" customFormat="1" ht="18" customHeight="1">
      <c r="A276" s="609"/>
    </row>
    <row r="277" spans="1:1" s="608" customFormat="1" ht="18" customHeight="1">
      <c r="A277" s="609"/>
    </row>
    <row r="278" spans="1:1" s="608" customFormat="1" ht="18" customHeight="1">
      <c r="A278" s="609"/>
    </row>
    <row r="279" spans="1:1" s="608" customFormat="1" ht="18" customHeight="1">
      <c r="A279" s="609"/>
    </row>
    <row r="280" spans="1:1" s="608" customFormat="1" ht="18" customHeight="1">
      <c r="A280" s="609"/>
    </row>
    <row r="281" spans="1:1" s="608" customFormat="1" ht="18" customHeight="1">
      <c r="A281" s="609"/>
    </row>
    <row r="282" spans="1:1" s="608" customFormat="1" ht="18" customHeight="1">
      <c r="A282" s="609"/>
    </row>
    <row r="283" spans="1:1" s="608" customFormat="1" ht="18" customHeight="1">
      <c r="A283" s="609"/>
    </row>
    <row r="284" spans="1:1" s="608" customFormat="1" ht="18" customHeight="1">
      <c r="A284" s="609"/>
    </row>
    <row r="285" spans="1:1" s="608" customFormat="1" ht="18" customHeight="1">
      <c r="A285" s="609"/>
    </row>
    <row r="286" spans="1:1" s="608" customFormat="1" ht="18" customHeight="1">
      <c r="A286" s="609"/>
    </row>
    <row r="287" spans="1:1" s="608" customFormat="1" ht="18" customHeight="1">
      <c r="A287" s="609"/>
    </row>
    <row r="288" spans="1:1" s="608" customFormat="1" ht="18" customHeight="1">
      <c r="A288" s="609"/>
    </row>
    <row r="289" spans="1:1" s="608" customFormat="1" ht="18" customHeight="1">
      <c r="A289" s="609"/>
    </row>
    <row r="290" spans="1:1" s="608" customFormat="1" ht="18" customHeight="1">
      <c r="A290" s="609"/>
    </row>
    <row r="291" spans="1:1" s="608" customFormat="1" ht="18" customHeight="1">
      <c r="A291" s="609"/>
    </row>
    <row r="292" spans="1:1" s="608" customFormat="1" ht="18" customHeight="1">
      <c r="A292" s="609"/>
    </row>
    <row r="293" spans="1:1" s="608" customFormat="1" ht="18" customHeight="1">
      <c r="A293" s="609"/>
    </row>
    <row r="294" spans="1:1" s="608" customFormat="1" ht="18" customHeight="1">
      <c r="A294" s="609"/>
    </row>
    <row r="295" spans="1:1" s="608" customFormat="1" ht="18" customHeight="1">
      <c r="A295" s="609"/>
    </row>
    <row r="296" spans="1:1" s="608" customFormat="1" ht="18" customHeight="1">
      <c r="A296" s="609"/>
    </row>
    <row r="297" spans="1:1" s="608" customFormat="1" ht="18" customHeight="1">
      <c r="A297" s="609"/>
    </row>
    <row r="298" spans="1:1" s="608" customFormat="1" ht="18" customHeight="1">
      <c r="A298" s="609"/>
    </row>
    <row r="299" spans="1:1" s="608" customFormat="1" ht="18" customHeight="1">
      <c r="A299" s="609"/>
    </row>
    <row r="300" spans="1:1" s="608" customFormat="1" ht="18" customHeight="1">
      <c r="A300" s="609"/>
    </row>
    <row r="301" spans="1:1" s="608" customFormat="1" ht="18" customHeight="1">
      <c r="A301" s="609"/>
    </row>
    <row r="302" spans="1:1" s="608" customFormat="1" ht="18" customHeight="1">
      <c r="A302" s="609"/>
    </row>
    <row r="303" spans="1:1" s="608" customFormat="1" ht="18" customHeight="1">
      <c r="A303" s="609"/>
    </row>
    <row r="304" spans="1:1" s="608" customFormat="1" ht="18" customHeight="1">
      <c r="A304" s="609"/>
    </row>
    <row r="305" spans="1:1" s="608" customFormat="1" ht="18" customHeight="1">
      <c r="A305" s="609"/>
    </row>
    <row r="306" spans="1:1" s="608" customFormat="1" ht="18" customHeight="1">
      <c r="A306" s="609"/>
    </row>
    <row r="307" spans="1:1" s="608" customFormat="1" ht="18" customHeight="1">
      <c r="A307" s="609"/>
    </row>
    <row r="308" spans="1:1" s="608" customFormat="1" ht="18" customHeight="1">
      <c r="A308" s="609"/>
    </row>
    <row r="309" spans="1:1" s="608" customFormat="1" ht="18" customHeight="1">
      <c r="A309" s="609"/>
    </row>
    <row r="310" spans="1:1" s="608" customFormat="1" ht="18" customHeight="1">
      <c r="A310" s="609"/>
    </row>
    <row r="311" spans="1:1" s="608" customFormat="1" ht="18" customHeight="1">
      <c r="A311" s="609"/>
    </row>
    <row r="312" spans="1:1" s="608" customFormat="1" ht="18" customHeight="1">
      <c r="A312" s="609"/>
    </row>
    <row r="313" spans="1:1" s="608" customFormat="1" ht="18" customHeight="1">
      <c r="A313" s="609"/>
    </row>
    <row r="314" spans="1:1" s="608" customFormat="1" ht="18" customHeight="1">
      <c r="A314" s="609"/>
    </row>
    <row r="315" spans="1:1" s="608" customFormat="1" ht="18" customHeight="1">
      <c r="A315" s="609"/>
    </row>
    <row r="316" spans="1:1" s="608" customFormat="1" ht="18" customHeight="1">
      <c r="A316" s="609"/>
    </row>
    <row r="317" spans="1:1" s="608" customFormat="1" ht="18" customHeight="1">
      <c r="A317" s="609"/>
    </row>
    <row r="318" spans="1:1" s="608" customFormat="1" ht="18" customHeight="1">
      <c r="A318" s="609"/>
    </row>
    <row r="319" spans="1:1" s="608" customFormat="1" ht="18" customHeight="1">
      <c r="A319" s="609"/>
    </row>
  </sheetData>
  <mergeCells count="29">
    <mergeCell ref="Q15:S15"/>
    <mergeCell ref="AG15:AI15"/>
    <mergeCell ref="B16:C17"/>
    <mergeCell ref="B20:B21"/>
    <mergeCell ref="B22:B24"/>
    <mergeCell ref="E15:F15"/>
    <mergeCell ref="H15:I15"/>
    <mergeCell ref="K15:L15"/>
    <mergeCell ref="N15:O15"/>
    <mergeCell ref="U15:V15"/>
    <mergeCell ref="X15:Y15"/>
    <mergeCell ref="AA15:AB15"/>
    <mergeCell ref="AD15:AE15"/>
    <mergeCell ref="B11:B13"/>
    <mergeCell ref="B2:AI2"/>
    <mergeCell ref="Q4:S4"/>
    <mergeCell ref="AG4:AI4"/>
    <mergeCell ref="B5:C6"/>
    <mergeCell ref="B9:B10"/>
    <mergeCell ref="E4:F4"/>
    <mergeCell ref="H4:I4"/>
    <mergeCell ref="K4:L4"/>
    <mergeCell ref="N4:O4"/>
    <mergeCell ref="U4:V4"/>
    <mergeCell ref="X4:Y4"/>
    <mergeCell ref="AA4:AB4"/>
    <mergeCell ref="AD4:AE4"/>
    <mergeCell ref="E3:O3"/>
    <mergeCell ref="U3:AE3"/>
  </mergeCells>
  <hyperlinks>
    <hyperlink ref="A1" location="Índice!A1" display="Índice!A1" xr:uid="{00000000-0004-0000-2F00-000000000000}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I33"/>
  <sheetViews>
    <sheetView showGridLines="0" zoomScale="70" zoomScaleNormal="70" workbookViewId="0">
      <selection activeCell="C3" sqref="C3"/>
    </sheetView>
  </sheetViews>
  <sheetFormatPr defaultColWidth="9.109375" defaultRowHeight="13.2"/>
  <cols>
    <col min="1" max="1" width="10.109375" style="274" customWidth="1"/>
    <col min="2" max="2" width="1.5546875" style="274" customWidth="1"/>
    <col min="3" max="3" width="60.6640625" style="672" customWidth="1"/>
    <col min="4" max="9" width="17.33203125" style="672" customWidth="1"/>
    <col min="10" max="16384" width="9.109375" style="672"/>
  </cols>
  <sheetData>
    <row r="1" spans="1:9" s="274" customFormat="1" ht="42" customHeight="1">
      <c r="A1" s="579" t="s">
        <v>321</v>
      </c>
    </row>
    <row r="2" spans="1:9" ht="24.75" customHeight="1">
      <c r="C2" s="773" t="str">
        <f>+Índice!C65</f>
        <v>Quadro N7-39 - AGS - Aquisição de energia elétrica a produtores vinculados</v>
      </c>
      <c r="D2" s="773"/>
      <c r="E2" s="773"/>
      <c r="F2" s="773"/>
      <c r="G2" s="30"/>
      <c r="H2" s="30"/>
      <c r="I2" s="30"/>
    </row>
    <row r="3" spans="1:9">
      <c r="C3" s="774"/>
      <c r="D3" s="774"/>
      <c r="E3" s="774"/>
      <c r="F3" s="774"/>
    </row>
    <row r="4" spans="1:9" ht="34.5" customHeight="1">
      <c r="C4" s="775" t="s">
        <v>114</v>
      </c>
      <c r="D4" s="1616" t="s">
        <v>0</v>
      </c>
      <c r="E4" s="1617"/>
      <c r="F4" s="1618"/>
      <c r="G4" s="1619" t="s">
        <v>257</v>
      </c>
      <c r="H4" s="1620"/>
      <c r="I4" s="1621"/>
    </row>
    <row r="5" spans="1:9" ht="34.5" customHeight="1">
      <c r="C5" s="774"/>
      <c r="D5" s="776" t="s">
        <v>123</v>
      </c>
      <c r="E5" s="776" t="s">
        <v>531</v>
      </c>
      <c r="F5" s="776" t="s">
        <v>532</v>
      </c>
      <c r="G5" s="673" t="s">
        <v>123</v>
      </c>
      <c r="H5" s="673" t="s">
        <v>531</v>
      </c>
      <c r="I5" s="673" t="s">
        <v>532</v>
      </c>
    </row>
    <row r="6" spans="1:9" ht="12" customHeight="1">
      <c r="D6" s="674"/>
      <c r="E6" s="674"/>
      <c r="F6" s="674"/>
      <c r="G6" s="674"/>
      <c r="H6" s="674"/>
      <c r="I6" s="674"/>
    </row>
    <row r="7" spans="1:9">
      <c r="C7" s="156"/>
      <c r="D7" s="675"/>
      <c r="E7" s="676"/>
      <c r="F7" s="676"/>
      <c r="G7" s="676"/>
      <c r="H7" s="676"/>
      <c r="I7" s="676"/>
    </row>
    <row r="8" spans="1:9">
      <c r="C8" s="160" t="s">
        <v>378</v>
      </c>
      <c r="D8" s="677"/>
      <c r="E8" s="234"/>
      <c r="F8" s="678" t="e">
        <f t="shared" ref="F8" si="0">+E8*1000/D8</f>
        <v>#DIV/0!</v>
      </c>
      <c r="G8" s="679"/>
      <c r="H8" s="234"/>
      <c r="I8" s="678" t="e">
        <f t="shared" ref="I8" si="1">+H8*1000/G8</f>
        <v>#DIV/0!</v>
      </c>
    </row>
    <row r="9" spans="1:9">
      <c r="C9" s="680" t="s">
        <v>115</v>
      </c>
      <c r="D9" s="677"/>
      <c r="E9" s="679"/>
      <c r="F9" s="678"/>
      <c r="G9" s="679"/>
      <c r="H9" s="679"/>
      <c r="I9" s="678"/>
    </row>
    <row r="10" spans="1:9">
      <c r="C10" s="162" t="s">
        <v>116</v>
      </c>
      <c r="D10" s="677"/>
      <c r="E10" s="679"/>
      <c r="F10" s="678"/>
      <c r="G10" s="679"/>
      <c r="H10" s="679"/>
      <c r="I10" s="678"/>
    </row>
    <row r="11" spans="1:9">
      <c r="C11" s="162" t="s">
        <v>117</v>
      </c>
      <c r="D11" s="677"/>
      <c r="E11" s="679"/>
      <c r="F11" s="678"/>
      <c r="G11" s="679"/>
      <c r="H11" s="679"/>
      <c r="I11" s="678"/>
    </row>
    <row r="12" spans="1:9">
      <c r="C12" s="162" t="s">
        <v>118</v>
      </c>
      <c r="D12" s="677"/>
      <c r="E12" s="679"/>
      <c r="F12" s="678"/>
      <c r="G12" s="679"/>
      <c r="H12" s="679"/>
      <c r="I12" s="678"/>
    </row>
    <row r="13" spans="1:9">
      <c r="C13" s="680" t="s">
        <v>119</v>
      </c>
      <c r="D13" s="677"/>
      <c r="E13" s="679"/>
      <c r="F13" s="678"/>
      <c r="G13" s="679"/>
      <c r="H13" s="679"/>
      <c r="I13" s="678"/>
    </row>
    <row r="14" spans="1:9">
      <c r="C14" s="162" t="s">
        <v>116</v>
      </c>
      <c r="D14" s="677"/>
      <c r="E14" s="679"/>
      <c r="F14" s="678"/>
      <c r="G14" s="679"/>
      <c r="H14" s="679"/>
      <c r="I14" s="678"/>
    </row>
    <row r="15" spans="1:9">
      <c r="C15" s="162" t="s">
        <v>117</v>
      </c>
      <c r="D15" s="677"/>
      <c r="E15" s="679"/>
      <c r="F15" s="678"/>
      <c r="G15" s="679"/>
      <c r="H15" s="679"/>
      <c r="I15" s="678"/>
    </row>
    <row r="16" spans="1:9">
      <c r="C16" s="162" t="s">
        <v>118</v>
      </c>
      <c r="D16" s="677"/>
      <c r="E16" s="679"/>
      <c r="F16" s="678"/>
      <c r="G16" s="679"/>
      <c r="H16" s="679"/>
      <c r="I16" s="678"/>
    </row>
    <row r="17" spans="3:9">
      <c r="C17" s="680" t="s">
        <v>120</v>
      </c>
      <c r="D17" s="677"/>
      <c r="E17" s="679"/>
      <c r="F17" s="678"/>
      <c r="G17" s="679"/>
      <c r="H17" s="679"/>
      <c r="I17" s="678"/>
    </row>
    <row r="18" spans="3:9">
      <c r="C18" s="162" t="s">
        <v>116</v>
      </c>
      <c r="D18" s="677"/>
      <c r="E18" s="679"/>
      <c r="F18" s="678"/>
      <c r="G18" s="679"/>
      <c r="H18" s="679"/>
      <c r="I18" s="678"/>
    </row>
    <row r="19" spans="3:9">
      <c r="C19" s="162" t="s">
        <v>117</v>
      </c>
      <c r="D19" s="677"/>
      <c r="E19" s="679"/>
      <c r="F19" s="678"/>
      <c r="G19" s="679"/>
      <c r="H19" s="679"/>
      <c r="I19" s="678"/>
    </row>
    <row r="20" spans="3:9">
      <c r="C20" s="162" t="s">
        <v>118</v>
      </c>
      <c r="D20" s="677"/>
      <c r="E20" s="679"/>
      <c r="F20" s="678"/>
      <c r="G20" s="679"/>
      <c r="H20" s="679"/>
      <c r="I20" s="678"/>
    </row>
    <row r="21" spans="3:9">
      <c r="C21" s="680" t="s">
        <v>121</v>
      </c>
      <c r="D21" s="677"/>
      <c r="E21" s="679"/>
      <c r="F21" s="678"/>
      <c r="G21" s="679"/>
      <c r="H21" s="679"/>
      <c r="I21" s="678"/>
    </row>
    <row r="22" spans="3:9">
      <c r="C22" s="162" t="s">
        <v>116</v>
      </c>
      <c r="D22" s="677"/>
      <c r="E22" s="679"/>
      <c r="F22" s="678"/>
      <c r="G22" s="679"/>
      <c r="H22" s="679"/>
      <c r="I22" s="678"/>
    </row>
    <row r="23" spans="3:9">
      <c r="C23" s="162" t="s">
        <v>117</v>
      </c>
      <c r="D23" s="677"/>
      <c r="E23" s="679"/>
      <c r="F23" s="678"/>
      <c r="G23" s="679"/>
      <c r="H23" s="679"/>
      <c r="I23" s="678"/>
    </row>
    <row r="24" spans="3:9">
      <c r="C24" s="162" t="s">
        <v>118</v>
      </c>
      <c r="D24" s="677"/>
      <c r="E24" s="679"/>
      <c r="F24" s="678"/>
      <c r="G24" s="679"/>
      <c r="H24" s="679"/>
      <c r="I24" s="678"/>
    </row>
    <row r="25" spans="3:9" ht="12.75" customHeight="1">
      <c r="C25" s="160"/>
      <c r="D25" s="677"/>
      <c r="E25" s="679"/>
      <c r="F25" s="678"/>
      <c r="G25" s="679"/>
      <c r="H25" s="679"/>
      <c r="I25" s="678"/>
    </row>
    <row r="26" spans="3:9" ht="12.75" customHeight="1">
      <c r="C26" s="160" t="s">
        <v>122</v>
      </c>
      <c r="D26" s="677"/>
      <c r="E26" s="679"/>
      <c r="F26" s="678"/>
      <c r="G26" s="679"/>
      <c r="H26" s="679"/>
      <c r="I26" s="678"/>
    </row>
    <row r="27" spans="3:9" ht="12.75" customHeight="1">
      <c r="C27" s="681"/>
      <c r="D27" s="682"/>
      <c r="E27" s="683"/>
      <c r="F27" s="683"/>
      <c r="G27" s="683"/>
      <c r="H27" s="683"/>
      <c r="I27" s="683"/>
    </row>
    <row r="28" spans="3:9">
      <c r="C28" s="684" t="s">
        <v>31</v>
      </c>
      <c r="D28" s="684"/>
      <c r="E28" s="685"/>
      <c r="F28" s="685"/>
      <c r="G28" s="685"/>
      <c r="H28" s="685"/>
      <c r="I28" s="685"/>
    </row>
    <row r="29" spans="3:9" ht="12.75" customHeight="1">
      <c r="C29" s="1615" t="s">
        <v>379</v>
      </c>
      <c r="D29" s="1615"/>
      <c r="E29" s="1615"/>
      <c r="F29" s="1615"/>
      <c r="G29" s="1615"/>
      <c r="H29" s="1615"/>
      <c r="I29" s="1615"/>
    </row>
    <row r="30" spans="3:9">
      <c r="C30" s="1615"/>
      <c r="D30" s="1615"/>
      <c r="E30" s="1615"/>
      <c r="F30" s="1615"/>
      <c r="G30" s="1615"/>
      <c r="H30" s="1615"/>
      <c r="I30" s="1615"/>
    </row>
    <row r="31" spans="3:9" ht="12.75" customHeight="1"/>
    <row r="32" spans="3:9" ht="12.75" customHeight="1"/>
    <row r="33" spans="3:9">
      <c r="C33" s="686"/>
      <c r="D33" s="686"/>
      <c r="E33" s="686"/>
      <c r="F33" s="686"/>
      <c r="G33" s="686"/>
      <c r="H33" s="686"/>
      <c r="I33" s="686"/>
    </row>
  </sheetData>
  <mergeCells count="3">
    <mergeCell ref="C29:I30"/>
    <mergeCell ref="D4:F4"/>
    <mergeCell ref="G4:I4"/>
  </mergeCells>
  <hyperlinks>
    <hyperlink ref="A1" location="Índice!A1" display="Índice!A1" xr:uid="{00000000-0004-0000-3000-000000000000}"/>
  </hyperlinks>
  <printOptions horizontalCentered="1"/>
  <pageMargins left="0.59055118110236227" right="0.59055118110236227" top="0.98425196850393704" bottom="0.98425196850393704" header="0.51181102362204722" footer="0.51181102362204722"/>
  <pageSetup paperSize="9" scale="86" orientation="portrait" r:id="rId1"/>
  <headerFooter alignWithMargins="0">
    <oddFooter xml:space="preserve">&amp;L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104">
    <pageSetUpPr fitToPage="1"/>
  </sheetPr>
  <dimension ref="A1:K24"/>
  <sheetViews>
    <sheetView showGridLines="0" zoomScale="90" zoomScaleNormal="90" workbookViewId="0">
      <selection activeCell="B90" sqref="B90"/>
    </sheetView>
  </sheetViews>
  <sheetFormatPr defaultColWidth="9.109375" defaultRowHeight="13.2"/>
  <cols>
    <col min="1" max="1" width="7.33203125" style="141" customWidth="1"/>
    <col min="2" max="2" width="1.5546875" style="141" customWidth="1"/>
    <col min="3" max="3" width="58.5546875" style="141" customWidth="1"/>
    <col min="4" max="11" width="10.33203125" style="141" customWidth="1"/>
    <col min="12" max="16384" width="9.109375" style="141"/>
  </cols>
  <sheetData>
    <row r="1" spans="1:11" ht="14.4">
      <c r="A1" s="327" t="s">
        <v>321</v>
      </c>
    </row>
    <row r="2" spans="1:11" ht="39.75" customHeight="1">
      <c r="C2" s="1269" t="str">
        <f>+Índice!C10</f>
        <v>Quadro N7-3 - EEM - Fornecimentos e serviços externos</v>
      </c>
      <c r="D2" s="1269"/>
    </row>
    <row r="3" spans="1:11" ht="15.75" customHeight="1">
      <c r="C3" s="239"/>
      <c r="D3" s="412"/>
    </row>
    <row r="4" spans="1:11" ht="13.8">
      <c r="C4" s="197"/>
      <c r="K4" s="245" t="s">
        <v>377</v>
      </c>
    </row>
    <row r="5" spans="1:11" ht="40.5" customHeight="1">
      <c r="C5" s="1275" t="s">
        <v>79</v>
      </c>
      <c r="D5" s="1267" t="s">
        <v>283</v>
      </c>
      <c r="E5" s="1267"/>
      <c r="F5" s="1267" t="s">
        <v>284</v>
      </c>
      <c r="G5" s="1267"/>
      <c r="H5" s="1267" t="s">
        <v>285</v>
      </c>
      <c r="I5" s="1267"/>
      <c r="J5" s="1267" t="s">
        <v>48</v>
      </c>
      <c r="K5" s="1267"/>
    </row>
    <row r="6" spans="1:11" ht="20.25" customHeight="1">
      <c r="C6" s="1276"/>
      <c r="D6" s="332" t="s">
        <v>325</v>
      </c>
      <c r="E6" s="332" t="s">
        <v>326</v>
      </c>
      <c r="F6" s="332" t="s">
        <v>325</v>
      </c>
      <c r="G6" s="332" t="s">
        <v>326</v>
      </c>
      <c r="H6" s="332" t="s">
        <v>325</v>
      </c>
      <c r="I6" s="332" t="s">
        <v>326</v>
      </c>
      <c r="J6" s="332" t="s">
        <v>325</v>
      </c>
      <c r="K6" s="332" t="s">
        <v>326</v>
      </c>
    </row>
    <row r="7" spans="1:11" ht="11.25" customHeight="1">
      <c r="C7" s="333"/>
      <c r="D7" s="333"/>
      <c r="E7" s="333"/>
      <c r="F7" s="333"/>
      <c r="G7" s="333"/>
      <c r="H7" s="333"/>
      <c r="I7" s="333"/>
      <c r="J7" s="333"/>
      <c r="K7" s="333"/>
    </row>
    <row r="8" spans="1:11">
      <c r="C8" s="440"/>
      <c r="D8" s="388"/>
      <c r="E8" s="388"/>
      <c r="F8" s="388"/>
      <c r="G8" s="388"/>
      <c r="H8" s="388"/>
      <c r="I8" s="388"/>
      <c r="J8" s="388"/>
      <c r="K8" s="388"/>
    </row>
    <row r="9" spans="1:11" ht="13.8">
      <c r="C9" s="441" t="s">
        <v>99</v>
      </c>
      <c r="D9" s="193"/>
      <c r="E9" s="193"/>
      <c r="F9" s="193"/>
      <c r="G9" s="193"/>
      <c r="H9" s="193"/>
      <c r="I9" s="193"/>
      <c r="J9" s="193"/>
      <c r="K9" s="193"/>
    </row>
    <row r="10" spans="1:11" ht="13.8">
      <c r="C10" s="441" t="s">
        <v>355</v>
      </c>
      <c r="D10" s="193"/>
      <c r="E10" s="193"/>
      <c r="F10" s="193"/>
      <c r="G10" s="193"/>
      <c r="H10" s="193"/>
      <c r="I10" s="193"/>
      <c r="J10" s="193"/>
      <c r="K10" s="193"/>
    </row>
    <row r="11" spans="1:11" ht="13.8">
      <c r="C11" s="441" t="s">
        <v>355</v>
      </c>
      <c r="D11" s="193"/>
      <c r="E11" s="193"/>
      <c r="F11" s="193"/>
      <c r="G11" s="193"/>
      <c r="H11" s="193"/>
      <c r="I11" s="193"/>
      <c r="J11" s="193"/>
      <c r="K11" s="193"/>
    </row>
    <row r="12" spans="1:11" ht="13.8">
      <c r="C12" s="441" t="s">
        <v>355</v>
      </c>
      <c r="D12" s="193"/>
      <c r="E12" s="193"/>
      <c r="F12" s="193"/>
      <c r="G12" s="193"/>
      <c r="H12" s="193"/>
      <c r="I12" s="193"/>
      <c r="J12" s="193"/>
      <c r="K12" s="193"/>
    </row>
    <row r="13" spans="1:11" ht="13.8">
      <c r="C13" s="441" t="s">
        <v>355</v>
      </c>
      <c r="D13" s="193"/>
      <c r="E13" s="193"/>
      <c r="F13" s="193"/>
      <c r="G13" s="193"/>
      <c r="H13" s="193"/>
      <c r="I13" s="193"/>
      <c r="J13" s="193"/>
      <c r="K13" s="193"/>
    </row>
    <row r="14" spans="1:11" ht="13.8">
      <c r="C14" s="441" t="s">
        <v>355</v>
      </c>
      <c r="D14" s="193"/>
      <c r="E14" s="193"/>
      <c r="F14" s="193"/>
      <c r="G14" s="193"/>
      <c r="H14" s="193"/>
      <c r="I14" s="193"/>
      <c r="J14" s="193"/>
      <c r="K14" s="193"/>
    </row>
    <row r="15" spans="1:11" ht="13.8">
      <c r="C15" s="441" t="s">
        <v>355</v>
      </c>
      <c r="D15" s="193"/>
      <c r="E15" s="193"/>
      <c r="F15" s="193"/>
      <c r="G15" s="193"/>
      <c r="H15" s="193"/>
      <c r="I15" s="193"/>
      <c r="J15" s="193"/>
      <c r="K15" s="193"/>
    </row>
    <row r="16" spans="1:11" ht="13.8">
      <c r="C16" s="441" t="s">
        <v>355</v>
      </c>
      <c r="D16" s="193"/>
      <c r="E16" s="193"/>
      <c r="F16" s="193"/>
      <c r="G16" s="193"/>
      <c r="H16" s="193"/>
      <c r="I16" s="193"/>
      <c r="J16" s="193"/>
      <c r="K16" s="193"/>
    </row>
    <row r="17" spans="3:11" ht="13.8">
      <c r="C17" s="441" t="s">
        <v>355</v>
      </c>
      <c r="D17" s="193"/>
      <c r="E17" s="193"/>
      <c r="F17" s="193"/>
      <c r="G17" s="193"/>
      <c r="H17" s="193"/>
      <c r="I17" s="193"/>
      <c r="J17" s="193"/>
      <c r="K17" s="193"/>
    </row>
    <row r="18" spans="3:11" ht="13.8">
      <c r="C18" s="441" t="s">
        <v>10</v>
      </c>
      <c r="D18" s="193"/>
      <c r="E18" s="193"/>
      <c r="F18" s="193"/>
      <c r="G18" s="193"/>
      <c r="H18" s="193"/>
      <c r="I18" s="193"/>
      <c r="J18" s="193"/>
      <c r="K18" s="193"/>
    </row>
    <row r="19" spans="3:11">
      <c r="C19" s="442" t="s">
        <v>355</v>
      </c>
      <c r="D19" s="324"/>
      <c r="E19" s="324"/>
      <c r="F19" s="324"/>
      <c r="G19" s="324"/>
      <c r="H19" s="324"/>
      <c r="I19" s="324"/>
      <c r="J19" s="324"/>
      <c r="K19" s="324"/>
    </row>
    <row r="20" spans="3:11" ht="24.75" customHeight="1">
      <c r="C20" s="432" t="s">
        <v>48</v>
      </c>
      <c r="D20" s="324"/>
      <c r="E20" s="324"/>
      <c r="F20" s="438"/>
      <c r="G20" s="438"/>
      <c r="H20" s="324"/>
      <c r="I20" s="324"/>
      <c r="J20" s="438"/>
      <c r="K20" s="324"/>
    </row>
    <row r="21" spans="3:11" ht="24" customHeight="1">
      <c r="C21" s="1277"/>
      <c r="D21" s="1277"/>
    </row>
    <row r="22" spans="3:11" ht="27.75" customHeight="1">
      <c r="C22" s="1274"/>
      <c r="D22" s="1274"/>
    </row>
    <row r="23" spans="3:11">
      <c r="C23" s="190"/>
      <c r="D23" s="190"/>
    </row>
    <row r="24" spans="3:11">
      <c r="C24" s="191"/>
      <c r="D24" s="191"/>
    </row>
  </sheetData>
  <mergeCells count="8">
    <mergeCell ref="J5:K5"/>
    <mergeCell ref="C2:D2"/>
    <mergeCell ref="C22:D22"/>
    <mergeCell ref="C5:C6"/>
    <mergeCell ref="D5:E5"/>
    <mergeCell ref="F5:G5"/>
    <mergeCell ref="H5:I5"/>
    <mergeCell ref="C21:D21"/>
  </mergeCells>
  <phoneticPr fontId="0" type="noConversion"/>
  <hyperlinks>
    <hyperlink ref="A1" location="Índice!A1" display="Índice!A1" xr:uid="{00000000-0004-0000-04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6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259"/>
  <sheetViews>
    <sheetView showGridLines="0" zoomScale="80" zoomScaleNormal="80" workbookViewId="0">
      <selection activeCell="C240" sqref="C240:F240"/>
    </sheetView>
  </sheetViews>
  <sheetFormatPr defaultColWidth="9.109375" defaultRowHeight="13.2"/>
  <cols>
    <col min="1" max="1" width="10.109375" style="273" customWidth="1"/>
    <col min="2" max="2" width="3.44140625" style="273" bestFit="1" customWidth="1"/>
    <col min="3" max="3" width="80" style="273" bestFit="1" customWidth="1"/>
    <col min="4" max="9" width="15.44140625" style="693" customWidth="1"/>
    <col min="10" max="16384" width="9.109375" style="273"/>
  </cols>
  <sheetData>
    <row r="1" spans="1:9" s="274" customFormat="1" ht="25.2" customHeight="1">
      <c r="A1" s="579" t="s">
        <v>321</v>
      </c>
    </row>
    <row r="2" spans="1:9" ht="33" customHeight="1">
      <c r="A2" s="687"/>
      <c r="B2" s="672"/>
      <c r="C2" s="1636" t="str">
        <f>+Índice!C66</f>
        <v>Quadro N7-40 - AGS - Aquisição de energia elétrica a produtores não vinculados</v>
      </c>
      <c r="D2" s="1636"/>
      <c r="E2" s="1636"/>
      <c r="F2" s="1636"/>
      <c r="G2" s="1636"/>
      <c r="H2" s="1636"/>
      <c r="I2" s="647"/>
    </row>
    <row r="3" spans="1:9">
      <c r="B3" s="672"/>
      <c r="C3" s="672"/>
      <c r="D3" s="688"/>
      <c r="E3" s="688"/>
      <c r="F3" s="688"/>
      <c r="G3" s="688"/>
      <c r="H3" s="688"/>
      <c r="I3" s="688"/>
    </row>
    <row r="4" spans="1:9" ht="30" customHeight="1">
      <c r="B4" s="672"/>
      <c r="C4" s="1637" t="s">
        <v>280</v>
      </c>
      <c r="D4" s="1639" t="s">
        <v>0</v>
      </c>
      <c r="E4" s="1640"/>
      <c r="F4" s="1641"/>
      <c r="G4" s="1639" t="s">
        <v>257</v>
      </c>
      <c r="H4" s="1640"/>
      <c r="I4" s="1641"/>
    </row>
    <row r="5" spans="1:9" ht="21" customHeight="1">
      <c r="B5" s="672"/>
      <c r="C5" s="1638"/>
      <c r="D5" s="180" t="s">
        <v>123</v>
      </c>
      <c r="E5" s="180" t="s">
        <v>267</v>
      </c>
      <c r="F5" s="673" t="s">
        <v>532</v>
      </c>
      <c r="G5" s="180" t="s">
        <v>123</v>
      </c>
      <c r="H5" s="180" t="s">
        <v>267</v>
      </c>
      <c r="I5" s="673" t="s">
        <v>532</v>
      </c>
    </row>
    <row r="6" spans="1:9" ht="9" customHeight="1">
      <c r="B6" s="672"/>
      <c r="C6" s="672"/>
      <c r="D6" s="688"/>
      <c r="E6" s="688"/>
      <c r="F6" s="688"/>
      <c r="G6" s="688"/>
      <c r="H6" s="688"/>
      <c r="I6" s="688"/>
    </row>
    <row r="7" spans="1:9">
      <c r="B7" s="672"/>
      <c r="C7" s="156"/>
      <c r="D7" s="689"/>
      <c r="E7" s="689"/>
      <c r="F7" s="676"/>
      <c r="G7" s="689"/>
      <c r="H7" s="689"/>
      <c r="I7" s="676"/>
    </row>
    <row r="8" spans="1:9" ht="12.75" customHeight="1">
      <c r="B8" s="672"/>
      <c r="C8" s="160" t="s">
        <v>281</v>
      </c>
      <c r="D8" s="158"/>
      <c r="E8" s="158"/>
      <c r="F8" s="678" t="e">
        <f>+E8*1000/D8</f>
        <v>#DIV/0!</v>
      </c>
      <c r="G8" s="158"/>
      <c r="H8" s="158"/>
      <c r="I8" s="678" t="e">
        <f>+H8*1000/G8</f>
        <v>#DIV/0!</v>
      </c>
    </row>
    <row r="9" spans="1:9" ht="12.75" customHeight="1">
      <c r="B9" s="672"/>
      <c r="C9" s="680" t="s">
        <v>115</v>
      </c>
      <c r="D9" s="158"/>
      <c r="E9" s="158"/>
      <c r="F9" s="678" t="e">
        <f t="shared" ref="F9:F12" si="0">+E9*1000/D9</f>
        <v>#DIV/0!</v>
      </c>
      <c r="G9" s="158"/>
      <c r="H9" s="158"/>
      <c r="I9" s="678" t="e">
        <f t="shared" ref="I9:I12" si="1">+H9*1000/G9</f>
        <v>#DIV/0!</v>
      </c>
    </row>
    <row r="10" spans="1:9" ht="12.75" customHeight="1">
      <c r="B10" s="672"/>
      <c r="C10" s="162" t="s">
        <v>116</v>
      </c>
      <c r="D10" s="158"/>
      <c r="E10" s="158"/>
      <c r="F10" s="678" t="e">
        <f t="shared" si="0"/>
        <v>#DIV/0!</v>
      </c>
      <c r="G10" s="158"/>
      <c r="H10" s="158"/>
      <c r="I10" s="678" t="e">
        <f t="shared" si="1"/>
        <v>#DIV/0!</v>
      </c>
    </row>
    <row r="11" spans="1:9" ht="12.75" customHeight="1">
      <c r="B11" s="672"/>
      <c r="C11" s="162" t="s">
        <v>117</v>
      </c>
      <c r="D11" s="158"/>
      <c r="E11" s="158"/>
      <c r="F11" s="678" t="e">
        <f t="shared" si="0"/>
        <v>#DIV/0!</v>
      </c>
      <c r="G11" s="158"/>
      <c r="H11" s="158"/>
      <c r="I11" s="678" t="e">
        <f t="shared" si="1"/>
        <v>#DIV/0!</v>
      </c>
    </row>
    <row r="12" spans="1:9" ht="12.75" customHeight="1">
      <c r="B12" s="672"/>
      <c r="C12" s="162" t="s">
        <v>118</v>
      </c>
      <c r="D12" s="158"/>
      <c r="E12" s="158"/>
      <c r="F12" s="678" t="e">
        <f t="shared" si="0"/>
        <v>#DIV/0!</v>
      </c>
      <c r="G12" s="158"/>
      <c r="H12" s="158"/>
      <c r="I12" s="678" t="e">
        <f t="shared" si="1"/>
        <v>#DIV/0!</v>
      </c>
    </row>
    <row r="13" spans="1:9" ht="12.75" customHeight="1">
      <c r="B13" s="672"/>
      <c r="C13" s="162"/>
      <c r="D13" s="158"/>
      <c r="E13" s="158"/>
      <c r="F13" s="158"/>
      <c r="G13" s="158"/>
      <c r="H13" s="158"/>
      <c r="I13" s="158"/>
    </row>
    <row r="14" spans="1:9" ht="12.75" customHeight="1">
      <c r="B14" s="672"/>
      <c r="C14" s="680" t="s">
        <v>119</v>
      </c>
      <c r="D14" s="158"/>
      <c r="E14" s="158"/>
      <c r="F14" s="678" t="e">
        <f t="shared" ref="F14:F27" si="2">+E14*1000/D14</f>
        <v>#DIV/0!</v>
      </c>
      <c r="G14" s="158"/>
      <c r="H14" s="158"/>
      <c r="I14" s="678" t="e">
        <f t="shared" ref="I14:I27" si="3">+H14*1000/G14</f>
        <v>#DIV/0!</v>
      </c>
    </row>
    <row r="15" spans="1:9" ht="12.75" customHeight="1">
      <c r="B15" s="672"/>
      <c r="C15" s="162" t="s">
        <v>116</v>
      </c>
      <c r="D15" s="158"/>
      <c r="E15" s="158"/>
      <c r="F15" s="678" t="e">
        <f t="shared" si="2"/>
        <v>#DIV/0!</v>
      </c>
      <c r="G15" s="158"/>
      <c r="H15" s="158"/>
      <c r="I15" s="678" t="e">
        <f t="shared" si="3"/>
        <v>#DIV/0!</v>
      </c>
    </row>
    <row r="16" spans="1:9" ht="12.75" customHeight="1">
      <c r="B16" s="672"/>
      <c r="C16" s="162" t="s">
        <v>117</v>
      </c>
      <c r="D16" s="158"/>
      <c r="E16" s="158"/>
      <c r="F16" s="678" t="e">
        <f t="shared" si="2"/>
        <v>#DIV/0!</v>
      </c>
      <c r="G16" s="158"/>
      <c r="H16" s="158"/>
      <c r="I16" s="678" t="e">
        <f t="shared" si="3"/>
        <v>#DIV/0!</v>
      </c>
    </row>
    <row r="17" spans="2:9" ht="12.75" customHeight="1">
      <c r="B17" s="672"/>
      <c r="C17" s="162" t="s">
        <v>118</v>
      </c>
      <c r="D17" s="158"/>
      <c r="E17" s="158"/>
      <c r="F17" s="678" t="e">
        <f t="shared" si="2"/>
        <v>#DIV/0!</v>
      </c>
      <c r="G17" s="158"/>
      <c r="H17" s="158"/>
      <c r="I17" s="678" t="e">
        <f t="shared" si="3"/>
        <v>#DIV/0!</v>
      </c>
    </row>
    <row r="18" spans="2:9" ht="12.75" customHeight="1">
      <c r="B18" s="672"/>
      <c r="C18" s="162"/>
      <c r="D18" s="158"/>
      <c r="E18" s="158"/>
      <c r="F18" s="158"/>
      <c r="G18" s="158"/>
      <c r="H18" s="158"/>
      <c r="I18" s="158"/>
    </row>
    <row r="19" spans="2:9" ht="12.75" customHeight="1">
      <c r="B19" s="672"/>
      <c r="C19" s="680" t="s">
        <v>120</v>
      </c>
      <c r="D19" s="158"/>
      <c r="E19" s="158"/>
      <c r="F19" s="678" t="e">
        <f t="shared" si="2"/>
        <v>#DIV/0!</v>
      </c>
      <c r="G19" s="158"/>
      <c r="H19" s="158"/>
      <c r="I19" s="678" t="e">
        <f t="shared" si="3"/>
        <v>#DIV/0!</v>
      </c>
    </row>
    <row r="20" spans="2:9" ht="12.75" customHeight="1">
      <c r="B20" s="672"/>
      <c r="C20" s="162" t="s">
        <v>116</v>
      </c>
      <c r="D20" s="158"/>
      <c r="E20" s="158"/>
      <c r="F20" s="678" t="e">
        <f t="shared" si="2"/>
        <v>#DIV/0!</v>
      </c>
      <c r="G20" s="158"/>
      <c r="H20" s="158"/>
      <c r="I20" s="678" t="e">
        <f t="shared" si="3"/>
        <v>#DIV/0!</v>
      </c>
    </row>
    <row r="21" spans="2:9" ht="12.75" customHeight="1">
      <c r="B21" s="672"/>
      <c r="C21" s="162" t="s">
        <v>117</v>
      </c>
      <c r="D21" s="158"/>
      <c r="E21" s="158"/>
      <c r="F21" s="678" t="e">
        <f t="shared" si="2"/>
        <v>#DIV/0!</v>
      </c>
      <c r="G21" s="158"/>
      <c r="H21" s="158"/>
      <c r="I21" s="678" t="e">
        <f t="shared" si="3"/>
        <v>#DIV/0!</v>
      </c>
    </row>
    <row r="22" spans="2:9" ht="12.75" customHeight="1">
      <c r="B22" s="672"/>
      <c r="C22" s="162" t="s">
        <v>118</v>
      </c>
      <c r="D22" s="158"/>
      <c r="E22" s="158"/>
      <c r="F22" s="678" t="e">
        <f t="shared" si="2"/>
        <v>#DIV/0!</v>
      </c>
      <c r="G22" s="158"/>
      <c r="H22" s="158"/>
      <c r="I22" s="678" t="e">
        <f t="shared" si="3"/>
        <v>#DIV/0!</v>
      </c>
    </row>
    <row r="23" spans="2:9" ht="12.75" customHeight="1">
      <c r="B23" s="672"/>
      <c r="C23" s="162"/>
      <c r="D23" s="158"/>
      <c r="E23" s="158"/>
      <c r="F23" s="158"/>
      <c r="G23" s="158"/>
      <c r="H23" s="158"/>
      <c r="I23" s="158"/>
    </row>
    <row r="24" spans="2:9" ht="12.75" customHeight="1">
      <c r="B24" s="672"/>
      <c r="C24" s="680" t="s">
        <v>121</v>
      </c>
      <c r="D24" s="158"/>
      <c r="E24" s="158"/>
      <c r="F24" s="678" t="e">
        <f t="shared" si="2"/>
        <v>#DIV/0!</v>
      </c>
      <c r="G24" s="158"/>
      <c r="H24" s="158"/>
      <c r="I24" s="678" t="e">
        <f t="shared" si="3"/>
        <v>#DIV/0!</v>
      </c>
    </row>
    <row r="25" spans="2:9" ht="12.75" customHeight="1">
      <c r="B25" s="672"/>
      <c r="C25" s="162" t="s">
        <v>116</v>
      </c>
      <c r="D25" s="158"/>
      <c r="E25" s="158"/>
      <c r="F25" s="678" t="e">
        <f t="shared" si="2"/>
        <v>#DIV/0!</v>
      </c>
      <c r="G25" s="158"/>
      <c r="H25" s="158"/>
      <c r="I25" s="678" t="e">
        <f t="shared" si="3"/>
        <v>#DIV/0!</v>
      </c>
    </row>
    <row r="26" spans="2:9" ht="12.75" customHeight="1">
      <c r="B26" s="672"/>
      <c r="C26" s="162" t="s">
        <v>117</v>
      </c>
      <c r="D26" s="158"/>
      <c r="E26" s="158"/>
      <c r="F26" s="678" t="e">
        <f t="shared" si="2"/>
        <v>#DIV/0!</v>
      </c>
      <c r="G26" s="158"/>
      <c r="H26" s="158"/>
      <c r="I26" s="678" t="e">
        <f t="shared" si="3"/>
        <v>#DIV/0!</v>
      </c>
    </row>
    <row r="27" spans="2:9" ht="12.75" customHeight="1">
      <c r="B27" s="672"/>
      <c r="C27" s="162" t="s">
        <v>118</v>
      </c>
      <c r="D27" s="158"/>
      <c r="E27" s="158"/>
      <c r="F27" s="678" t="e">
        <f t="shared" si="2"/>
        <v>#DIV/0!</v>
      </c>
      <c r="G27" s="158"/>
      <c r="H27" s="158"/>
      <c r="I27" s="678" t="e">
        <f t="shared" si="3"/>
        <v>#DIV/0!</v>
      </c>
    </row>
    <row r="28" spans="2:9" ht="12.75" customHeight="1">
      <c r="B28" s="672"/>
      <c r="C28" s="162"/>
      <c r="D28" s="158"/>
      <c r="E28" s="158"/>
      <c r="F28" s="158"/>
      <c r="G28" s="158"/>
      <c r="H28" s="158"/>
      <c r="I28" s="158"/>
    </row>
    <row r="29" spans="2:9" ht="12.75" customHeight="1">
      <c r="B29" s="672"/>
      <c r="C29" s="160" t="s">
        <v>124</v>
      </c>
      <c r="D29" s="158"/>
      <c r="E29" s="158"/>
      <c r="F29" s="158"/>
      <c r="G29" s="158"/>
      <c r="H29" s="158"/>
      <c r="I29" s="158"/>
    </row>
    <row r="30" spans="2:9" ht="12.75" customHeight="1">
      <c r="B30" s="672"/>
      <c r="C30" s="681"/>
      <c r="D30" s="683"/>
      <c r="E30" s="683"/>
      <c r="F30" s="683"/>
      <c r="G30" s="683"/>
      <c r="H30" s="683"/>
      <c r="I30" s="683"/>
    </row>
    <row r="31" spans="2:9">
      <c r="B31" s="672"/>
      <c r="C31" s="684"/>
      <c r="D31" s="690"/>
      <c r="E31" s="690"/>
      <c r="F31" s="691"/>
      <c r="G31" s="692"/>
      <c r="H31" s="692"/>
      <c r="I31" s="692"/>
    </row>
    <row r="32" spans="2:9" s="274" customFormat="1" ht="12.75" customHeight="1"/>
    <row r="33" spans="1:9" s="274" customFormat="1" ht="12.75" customHeight="1"/>
    <row r="34" spans="1:9" ht="24" customHeight="1">
      <c r="A34" s="687"/>
      <c r="B34" s="672"/>
      <c r="C34" s="1636" t="str">
        <f>+Índice!C67</f>
        <v>Quadro N7-41 - AGS - Aquisição de energia elétrica a produtores em regime especial</v>
      </c>
      <c r="D34" s="1636"/>
      <c r="E34" s="1636"/>
      <c r="F34" s="1636"/>
      <c r="G34" s="1636"/>
      <c r="H34" s="1636"/>
      <c r="I34" s="647"/>
    </row>
    <row r="35" spans="1:9" ht="15.6">
      <c r="B35" s="181"/>
      <c r="C35" s="182"/>
      <c r="D35" s="183"/>
      <c r="E35" s="183"/>
      <c r="F35" s="183"/>
      <c r="G35" s="183"/>
      <c r="H35" s="183"/>
      <c r="I35" s="183"/>
    </row>
    <row r="36" spans="1:9" ht="31.5" customHeight="1">
      <c r="B36" s="1632" t="s">
        <v>282</v>
      </c>
      <c r="C36" s="1633"/>
      <c r="D36" s="1639" t="s">
        <v>0</v>
      </c>
      <c r="E36" s="1640"/>
      <c r="F36" s="1641"/>
      <c r="G36" s="1639" t="s">
        <v>257</v>
      </c>
      <c r="H36" s="1640"/>
      <c r="I36" s="1641"/>
    </row>
    <row r="37" spans="1:9" ht="30" customHeight="1">
      <c r="B37" s="1634"/>
      <c r="C37" s="1635"/>
      <c r="D37" s="180" t="s">
        <v>123</v>
      </c>
      <c r="E37" s="180" t="s">
        <v>267</v>
      </c>
      <c r="F37" s="673" t="s">
        <v>532</v>
      </c>
      <c r="G37" s="180" t="s">
        <v>123</v>
      </c>
      <c r="H37" s="180" t="s">
        <v>267</v>
      </c>
      <c r="I37" s="673" t="s">
        <v>532</v>
      </c>
    </row>
    <row r="38" spans="1:9" ht="9" customHeight="1">
      <c r="B38" s="672"/>
      <c r="C38" s="672"/>
      <c r="D38" s="688"/>
      <c r="E38" s="688"/>
      <c r="F38" s="688"/>
      <c r="G38" s="688"/>
      <c r="H38" s="688"/>
      <c r="I38" s="688"/>
    </row>
    <row r="39" spans="1:9">
      <c r="B39" s="156"/>
      <c r="C39" s="156"/>
      <c r="D39" s="230"/>
      <c r="E39" s="230"/>
      <c r="F39" s="616"/>
      <c r="G39" s="616"/>
      <c r="H39" s="616"/>
      <c r="I39" s="616"/>
    </row>
    <row r="40" spans="1:9">
      <c r="B40" s="165"/>
      <c r="C40" s="157" t="s">
        <v>125</v>
      </c>
      <c r="D40" s="231"/>
      <c r="E40" s="232"/>
      <c r="F40" s="232"/>
      <c r="G40" s="232"/>
      <c r="H40" s="232"/>
      <c r="I40" s="232"/>
    </row>
    <row r="41" spans="1:9" ht="12.75" customHeight="1">
      <c r="B41" s="165">
        <v>1</v>
      </c>
      <c r="C41" s="159" t="s">
        <v>301</v>
      </c>
      <c r="D41" s="232"/>
      <c r="E41" s="233"/>
      <c r="F41" s="678" t="e">
        <f>+E42*1000/D42</f>
        <v>#DIV/0!</v>
      </c>
      <c r="H41" s="231"/>
      <c r="I41" s="678" t="e">
        <f>+H42*1000/G42</f>
        <v>#DIV/0!</v>
      </c>
    </row>
    <row r="42" spans="1:9" ht="12.75" customHeight="1">
      <c r="B42" s="184"/>
      <c r="C42" s="160" t="s">
        <v>259</v>
      </c>
      <c r="D42" s="232"/>
      <c r="E42" s="231"/>
      <c r="F42" s="231"/>
      <c r="H42" s="231"/>
      <c r="I42" s="231"/>
    </row>
    <row r="43" spans="1:9" ht="12.75" customHeight="1">
      <c r="B43" s="184"/>
      <c r="C43" s="161" t="s">
        <v>115</v>
      </c>
      <c r="D43" s="232"/>
      <c r="E43" s="231"/>
      <c r="F43" s="231"/>
      <c r="H43" s="231"/>
      <c r="I43" s="231"/>
    </row>
    <row r="44" spans="1:9" ht="12.75" customHeight="1">
      <c r="B44" s="184"/>
      <c r="C44" s="162" t="s">
        <v>129</v>
      </c>
      <c r="D44" s="232"/>
      <c r="E44" s="231"/>
      <c r="F44" s="231"/>
      <c r="H44" s="231"/>
      <c r="I44" s="231"/>
    </row>
    <row r="45" spans="1:9" ht="12.75" customHeight="1">
      <c r="B45" s="184"/>
      <c r="C45" s="163" t="s">
        <v>118</v>
      </c>
      <c r="D45" s="232"/>
      <c r="E45" s="231"/>
      <c r="F45" s="231"/>
      <c r="H45" s="231"/>
      <c r="I45" s="231"/>
    </row>
    <row r="46" spans="1:9" ht="12.75" customHeight="1">
      <c r="B46" s="184"/>
      <c r="C46" s="161" t="s">
        <v>119</v>
      </c>
      <c r="D46" s="232"/>
      <c r="E46" s="231"/>
      <c r="F46" s="231"/>
      <c r="H46" s="231"/>
      <c r="I46" s="231"/>
    </row>
    <row r="47" spans="1:9" ht="12.75" customHeight="1">
      <c r="B47" s="184"/>
      <c r="C47" s="162" t="s">
        <v>129</v>
      </c>
      <c r="D47" s="232"/>
      <c r="E47" s="231"/>
      <c r="F47" s="231"/>
      <c r="H47" s="231"/>
      <c r="I47" s="231"/>
    </row>
    <row r="48" spans="1:9" ht="12.75" customHeight="1">
      <c r="B48" s="184"/>
      <c r="C48" s="163" t="s">
        <v>118</v>
      </c>
      <c r="D48" s="232"/>
      <c r="E48" s="231"/>
      <c r="F48" s="231"/>
      <c r="H48" s="231"/>
      <c r="I48" s="231"/>
    </row>
    <row r="49" spans="2:9" ht="12.75" customHeight="1">
      <c r="B49" s="184"/>
      <c r="C49" s="161" t="s">
        <v>120</v>
      </c>
      <c r="D49" s="232"/>
      <c r="E49" s="231"/>
      <c r="F49" s="231"/>
      <c r="H49" s="231"/>
      <c r="I49" s="231"/>
    </row>
    <row r="50" spans="2:9" ht="12.75" customHeight="1">
      <c r="B50" s="184"/>
      <c r="C50" s="162" t="s">
        <v>129</v>
      </c>
      <c r="D50" s="232"/>
      <c r="E50" s="231"/>
      <c r="F50" s="231"/>
      <c r="H50" s="231"/>
      <c r="I50" s="231"/>
    </row>
    <row r="51" spans="2:9" ht="12.75" customHeight="1">
      <c r="B51" s="184"/>
      <c r="C51" s="163" t="s">
        <v>118</v>
      </c>
      <c r="D51" s="232"/>
      <c r="E51" s="231"/>
      <c r="F51" s="231"/>
      <c r="H51" s="231"/>
      <c r="I51" s="231"/>
    </row>
    <row r="52" spans="2:9" ht="12.75" customHeight="1">
      <c r="B52" s="184"/>
      <c r="C52" s="161" t="s">
        <v>121</v>
      </c>
      <c r="D52" s="232"/>
      <c r="E52" s="231"/>
      <c r="F52" s="231"/>
      <c r="H52" s="231"/>
      <c r="I52" s="231"/>
    </row>
    <row r="53" spans="2:9" ht="12.75" customHeight="1">
      <c r="B53" s="184"/>
      <c r="C53" s="162" t="s">
        <v>129</v>
      </c>
      <c r="D53" s="232"/>
      <c r="E53" s="231"/>
      <c r="F53" s="231"/>
      <c r="H53" s="231"/>
      <c r="I53" s="231"/>
    </row>
    <row r="54" spans="2:9" ht="12.75" customHeight="1">
      <c r="B54" s="185"/>
      <c r="C54" s="163" t="s">
        <v>118</v>
      </c>
      <c r="D54" s="232"/>
      <c r="E54" s="231"/>
      <c r="F54" s="231"/>
      <c r="H54" s="231"/>
      <c r="I54" s="231"/>
    </row>
    <row r="55" spans="2:9" ht="12.75" customHeight="1">
      <c r="B55" s="186" t="s">
        <v>126</v>
      </c>
      <c r="C55" s="164" t="s">
        <v>124</v>
      </c>
      <c r="D55" s="232"/>
      <c r="E55" s="231"/>
      <c r="F55" s="231"/>
      <c r="H55" s="231"/>
      <c r="I55" s="231"/>
    </row>
    <row r="56" spans="2:9" ht="12.75" customHeight="1">
      <c r="B56" s="186"/>
      <c r="C56" s="165"/>
      <c r="D56" s="231"/>
      <c r="E56" s="231"/>
      <c r="F56" s="231"/>
      <c r="H56" s="231"/>
      <c r="I56" s="231"/>
    </row>
    <row r="57" spans="2:9" ht="12.75" customHeight="1">
      <c r="B57" s="186">
        <v>2</v>
      </c>
      <c r="C57" s="166" t="s">
        <v>302</v>
      </c>
      <c r="D57" s="231"/>
      <c r="E57" s="234"/>
      <c r="F57" s="678" t="e">
        <f>+E58*1000/D58</f>
        <v>#DIV/0!</v>
      </c>
      <c r="H57" s="234"/>
      <c r="I57" s="678" t="e">
        <f>+H58*1000/G58</f>
        <v>#DIV/0!</v>
      </c>
    </row>
    <row r="58" spans="2:9" ht="12.75" customHeight="1">
      <c r="B58" s="186"/>
      <c r="C58" s="167" t="s">
        <v>259</v>
      </c>
      <c r="D58" s="694"/>
      <c r="E58" s="231"/>
      <c r="F58" s="231"/>
      <c r="H58" s="231"/>
      <c r="I58" s="231"/>
    </row>
    <row r="59" spans="2:9" ht="12.75" customHeight="1">
      <c r="B59" s="184"/>
      <c r="C59" s="161" t="s">
        <v>115</v>
      </c>
      <c r="D59" s="694"/>
      <c r="E59" s="231"/>
      <c r="F59" s="231"/>
      <c r="H59" s="231"/>
      <c r="I59" s="231"/>
    </row>
    <row r="60" spans="2:9" ht="12.75" customHeight="1">
      <c r="B60" s="184"/>
      <c r="C60" s="162" t="s">
        <v>129</v>
      </c>
      <c r="D60" s="694"/>
      <c r="E60" s="231"/>
      <c r="F60" s="231"/>
      <c r="H60" s="231"/>
      <c r="I60" s="231"/>
    </row>
    <row r="61" spans="2:9" ht="12.75" customHeight="1">
      <c r="B61" s="184"/>
      <c r="C61" s="163" t="s">
        <v>118</v>
      </c>
      <c r="D61" s="694"/>
      <c r="E61" s="231"/>
      <c r="F61" s="231"/>
      <c r="H61" s="231"/>
      <c r="I61" s="231"/>
    </row>
    <row r="62" spans="2:9" ht="12.75" customHeight="1">
      <c r="B62" s="184"/>
      <c r="C62" s="161" t="s">
        <v>119</v>
      </c>
      <c r="D62" s="694"/>
      <c r="E62" s="231"/>
      <c r="F62" s="231"/>
      <c r="H62" s="231"/>
      <c r="I62" s="231"/>
    </row>
    <row r="63" spans="2:9" ht="12.75" customHeight="1">
      <c r="B63" s="184"/>
      <c r="C63" s="162" t="s">
        <v>129</v>
      </c>
      <c r="D63" s="694"/>
      <c r="E63" s="231"/>
      <c r="F63" s="231"/>
      <c r="H63" s="231"/>
      <c r="I63" s="231"/>
    </row>
    <row r="64" spans="2:9" ht="12.75" customHeight="1">
      <c r="B64" s="184"/>
      <c r="C64" s="163" t="s">
        <v>118</v>
      </c>
      <c r="D64" s="694"/>
      <c r="E64" s="231"/>
      <c r="F64" s="231"/>
      <c r="H64" s="231"/>
      <c r="I64" s="231"/>
    </row>
    <row r="65" spans="2:9">
      <c r="B65" s="184"/>
      <c r="C65" s="161" t="s">
        <v>120</v>
      </c>
      <c r="D65" s="694"/>
      <c r="E65" s="231"/>
      <c r="F65" s="231"/>
      <c r="H65" s="231"/>
      <c r="I65" s="231"/>
    </row>
    <row r="66" spans="2:9">
      <c r="B66" s="184"/>
      <c r="C66" s="162" t="s">
        <v>129</v>
      </c>
      <c r="D66" s="694"/>
      <c r="E66" s="231"/>
      <c r="F66" s="231"/>
      <c r="H66" s="231"/>
      <c r="I66" s="231"/>
    </row>
    <row r="67" spans="2:9">
      <c r="B67" s="184"/>
      <c r="C67" s="163" t="s">
        <v>118</v>
      </c>
      <c r="D67" s="694"/>
      <c r="E67" s="231"/>
      <c r="F67" s="231"/>
      <c r="H67" s="231"/>
      <c r="I67" s="231"/>
    </row>
    <row r="68" spans="2:9">
      <c r="B68" s="184"/>
      <c r="C68" s="161" t="s">
        <v>121</v>
      </c>
      <c r="D68" s="694"/>
      <c r="E68" s="231"/>
      <c r="F68" s="231"/>
      <c r="H68" s="231"/>
      <c r="I68" s="231"/>
    </row>
    <row r="69" spans="2:9">
      <c r="B69" s="184"/>
      <c r="C69" s="162" t="s">
        <v>129</v>
      </c>
      <c r="D69" s="694"/>
      <c r="E69" s="231"/>
      <c r="F69" s="231"/>
      <c r="H69" s="231"/>
      <c r="I69" s="231"/>
    </row>
    <row r="70" spans="2:9" ht="14.25" customHeight="1">
      <c r="B70" s="184"/>
      <c r="C70" s="163" t="s">
        <v>118</v>
      </c>
      <c r="D70" s="694"/>
      <c r="E70" s="231"/>
      <c r="F70" s="231"/>
      <c r="H70" s="231"/>
      <c r="I70" s="231"/>
    </row>
    <row r="71" spans="2:9" ht="12.75" customHeight="1">
      <c r="B71" s="186" t="s">
        <v>127</v>
      </c>
      <c r="C71" s="164" t="s">
        <v>130</v>
      </c>
      <c r="D71" s="694"/>
      <c r="E71" s="231"/>
      <c r="F71" s="231"/>
      <c r="H71" s="231"/>
      <c r="I71" s="231"/>
    </row>
    <row r="72" spans="2:9" ht="12.75" customHeight="1">
      <c r="B72" s="186"/>
      <c r="C72" s="166"/>
      <c r="D72" s="231"/>
      <c r="E72" s="231"/>
      <c r="F72" s="231"/>
      <c r="H72" s="231"/>
      <c r="I72" s="231"/>
    </row>
    <row r="73" spans="2:9" ht="12.75" customHeight="1">
      <c r="B73" s="186">
        <v>3</v>
      </c>
      <c r="C73" s="166" t="s">
        <v>303</v>
      </c>
      <c r="D73" s="231"/>
      <c r="E73" s="234"/>
      <c r="F73" s="678" t="e">
        <f>+E74*1000/D74</f>
        <v>#DIV/0!</v>
      </c>
      <c r="H73" s="234"/>
      <c r="I73" s="678" t="e">
        <f>+H74*1000/G74</f>
        <v>#DIV/0!</v>
      </c>
    </row>
    <row r="74" spans="2:9" ht="12.75" customHeight="1">
      <c r="B74" s="186"/>
      <c r="C74" s="167" t="s">
        <v>259</v>
      </c>
      <c r="D74" s="694"/>
      <c r="E74" s="231"/>
      <c r="F74" s="231"/>
      <c r="H74" s="231"/>
      <c r="I74" s="231"/>
    </row>
    <row r="75" spans="2:9" ht="12.75" customHeight="1">
      <c r="B75" s="186"/>
      <c r="C75" s="161" t="s">
        <v>115</v>
      </c>
      <c r="D75" s="694"/>
      <c r="E75" s="231"/>
      <c r="F75" s="231"/>
      <c r="H75" s="231"/>
      <c r="I75" s="231"/>
    </row>
    <row r="76" spans="2:9" ht="12.75" customHeight="1">
      <c r="B76" s="184"/>
      <c r="C76" s="162" t="s">
        <v>129</v>
      </c>
      <c r="D76" s="694"/>
      <c r="E76" s="231"/>
      <c r="F76" s="231"/>
      <c r="H76" s="231"/>
      <c r="I76" s="231"/>
    </row>
    <row r="77" spans="2:9" ht="12.75" customHeight="1">
      <c r="B77" s="184"/>
      <c r="C77" s="163" t="s">
        <v>118</v>
      </c>
      <c r="D77" s="694"/>
      <c r="E77" s="231"/>
      <c r="F77" s="231"/>
      <c r="H77" s="231"/>
      <c r="I77" s="231"/>
    </row>
    <row r="78" spans="2:9" ht="12.75" customHeight="1">
      <c r="B78" s="184"/>
      <c r="C78" s="161" t="s">
        <v>119</v>
      </c>
      <c r="D78" s="694"/>
      <c r="E78" s="231"/>
      <c r="F78" s="231"/>
      <c r="H78" s="231"/>
      <c r="I78" s="231"/>
    </row>
    <row r="79" spans="2:9" ht="12.75" customHeight="1">
      <c r="B79" s="184"/>
      <c r="C79" s="162" t="s">
        <v>129</v>
      </c>
      <c r="D79" s="694"/>
      <c r="E79" s="231"/>
      <c r="F79" s="231"/>
      <c r="H79" s="231"/>
      <c r="I79" s="231"/>
    </row>
    <row r="80" spans="2:9" ht="12.75" customHeight="1">
      <c r="B80" s="184"/>
      <c r="C80" s="163" t="s">
        <v>118</v>
      </c>
      <c r="D80" s="694"/>
      <c r="E80" s="231"/>
      <c r="F80" s="231"/>
      <c r="H80" s="231"/>
      <c r="I80" s="231"/>
    </row>
    <row r="81" spans="2:9" ht="12.75" customHeight="1">
      <c r="B81" s="184"/>
      <c r="C81" s="161" t="s">
        <v>120</v>
      </c>
      <c r="D81" s="694"/>
      <c r="E81" s="231"/>
      <c r="F81" s="231"/>
      <c r="H81" s="231"/>
      <c r="I81" s="231"/>
    </row>
    <row r="82" spans="2:9" ht="12.75" customHeight="1">
      <c r="B82" s="184"/>
      <c r="C82" s="162" t="s">
        <v>129</v>
      </c>
      <c r="D82" s="694"/>
      <c r="E82" s="231"/>
      <c r="F82" s="231"/>
      <c r="H82" s="231"/>
      <c r="I82" s="231"/>
    </row>
    <row r="83" spans="2:9" ht="12.75" customHeight="1">
      <c r="B83" s="184"/>
      <c r="C83" s="163" t="s">
        <v>118</v>
      </c>
      <c r="D83" s="694"/>
      <c r="E83" s="231"/>
      <c r="F83" s="231"/>
      <c r="H83" s="231"/>
      <c r="I83" s="231"/>
    </row>
    <row r="84" spans="2:9" ht="12.75" customHeight="1">
      <c r="B84" s="184"/>
      <c r="C84" s="161" t="s">
        <v>121</v>
      </c>
      <c r="D84" s="694"/>
      <c r="E84" s="231"/>
      <c r="F84" s="231"/>
      <c r="H84" s="231"/>
      <c r="I84" s="231"/>
    </row>
    <row r="85" spans="2:9" ht="12.75" customHeight="1">
      <c r="B85" s="184"/>
      <c r="C85" s="162" t="s">
        <v>129</v>
      </c>
      <c r="D85" s="694"/>
      <c r="E85" s="231"/>
      <c r="F85" s="231"/>
      <c r="H85" s="231"/>
      <c r="I85" s="231"/>
    </row>
    <row r="86" spans="2:9" ht="12.75" customHeight="1">
      <c r="B86" s="184"/>
      <c r="C86" s="163" t="s">
        <v>118</v>
      </c>
      <c r="D86" s="694"/>
      <c r="E86" s="231"/>
      <c r="F86" s="231"/>
      <c r="H86" s="231"/>
      <c r="I86" s="231"/>
    </row>
    <row r="87" spans="2:9" ht="12.75" customHeight="1">
      <c r="B87" s="186" t="s">
        <v>228</v>
      </c>
      <c r="C87" s="164" t="s">
        <v>130</v>
      </c>
      <c r="D87" s="694"/>
      <c r="E87" s="231"/>
      <c r="F87" s="231"/>
      <c r="H87" s="231"/>
      <c r="I87" s="231"/>
    </row>
    <row r="88" spans="2:9" ht="12.75" customHeight="1">
      <c r="B88" s="184"/>
      <c r="C88" s="164"/>
      <c r="D88" s="694"/>
      <c r="E88" s="231"/>
      <c r="F88" s="231"/>
      <c r="H88" s="231"/>
      <c r="I88" s="231"/>
    </row>
    <row r="89" spans="2:9" ht="12.75" customHeight="1">
      <c r="B89" s="184">
        <v>4</v>
      </c>
      <c r="C89" s="504" t="s">
        <v>304</v>
      </c>
      <c r="D89" s="694"/>
      <c r="E89" s="234"/>
      <c r="F89" s="678" t="e">
        <f>+E90*1000/D90</f>
        <v>#DIV/0!</v>
      </c>
      <c r="H89" s="234"/>
      <c r="I89" s="678" t="e">
        <f>+H90*1000/G90</f>
        <v>#DIV/0!</v>
      </c>
    </row>
    <row r="90" spans="2:9" ht="12.75" customHeight="1">
      <c r="B90" s="184"/>
      <c r="C90" s="695" t="s">
        <v>259</v>
      </c>
      <c r="D90" s="694"/>
      <c r="E90" s="231"/>
      <c r="F90" s="231"/>
      <c r="H90" s="231"/>
      <c r="I90" s="231"/>
    </row>
    <row r="91" spans="2:9" ht="12.75" customHeight="1">
      <c r="B91" s="184"/>
      <c r="C91" s="696" t="s">
        <v>115</v>
      </c>
      <c r="D91" s="694"/>
      <c r="E91" s="231"/>
      <c r="F91" s="231"/>
      <c r="H91" s="231"/>
      <c r="I91" s="231"/>
    </row>
    <row r="92" spans="2:9" ht="12.75" customHeight="1">
      <c r="B92" s="184"/>
      <c r="C92" s="697" t="s">
        <v>129</v>
      </c>
      <c r="D92" s="694"/>
      <c r="E92" s="231"/>
      <c r="F92" s="231"/>
      <c r="H92" s="231"/>
      <c r="I92" s="231"/>
    </row>
    <row r="93" spans="2:9" ht="12.75" customHeight="1">
      <c r="B93" s="184"/>
      <c r="C93" s="698" t="s">
        <v>118</v>
      </c>
      <c r="D93" s="694"/>
      <c r="E93" s="231"/>
      <c r="F93" s="231"/>
      <c r="H93" s="231"/>
      <c r="I93" s="231"/>
    </row>
    <row r="94" spans="2:9" ht="12.75" customHeight="1">
      <c r="B94" s="184"/>
      <c r="C94" s="696" t="s">
        <v>119</v>
      </c>
      <c r="D94" s="694"/>
      <c r="E94" s="231"/>
      <c r="F94" s="231"/>
      <c r="H94" s="231"/>
      <c r="I94" s="231"/>
    </row>
    <row r="95" spans="2:9" ht="12.75" customHeight="1">
      <c r="B95" s="184"/>
      <c r="C95" s="697" t="s">
        <v>129</v>
      </c>
      <c r="D95" s="694"/>
      <c r="E95" s="231"/>
      <c r="F95" s="231"/>
      <c r="H95" s="231"/>
      <c r="I95" s="231"/>
    </row>
    <row r="96" spans="2:9">
      <c r="B96" s="184"/>
      <c r="C96" s="698" t="s">
        <v>118</v>
      </c>
      <c r="D96" s="694"/>
      <c r="E96" s="231"/>
      <c r="F96" s="231"/>
      <c r="H96" s="231"/>
      <c r="I96" s="231"/>
    </row>
    <row r="97" spans="2:9">
      <c r="B97" s="184"/>
      <c r="C97" s="696" t="s">
        <v>120</v>
      </c>
      <c r="D97" s="694"/>
      <c r="E97" s="231"/>
      <c r="F97" s="231"/>
      <c r="H97" s="231"/>
      <c r="I97" s="231"/>
    </row>
    <row r="98" spans="2:9">
      <c r="B98" s="184"/>
      <c r="C98" s="697" t="s">
        <v>129</v>
      </c>
      <c r="D98" s="694"/>
      <c r="E98" s="231"/>
      <c r="F98" s="231"/>
      <c r="H98" s="231"/>
      <c r="I98" s="231"/>
    </row>
    <row r="99" spans="2:9" ht="12.75" customHeight="1">
      <c r="B99" s="184"/>
      <c r="C99" s="698" t="s">
        <v>118</v>
      </c>
      <c r="D99" s="694"/>
      <c r="E99" s="231"/>
      <c r="F99" s="231"/>
      <c r="H99" s="231"/>
      <c r="I99" s="231"/>
    </row>
    <row r="100" spans="2:9" ht="12.75" customHeight="1">
      <c r="B100" s="184"/>
      <c r="C100" s="696" t="s">
        <v>121</v>
      </c>
      <c r="D100" s="694"/>
      <c r="E100" s="231"/>
      <c r="F100" s="231"/>
      <c r="H100" s="231"/>
      <c r="I100" s="231"/>
    </row>
    <row r="101" spans="2:9" ht="12.75" customHeight="1">
      <c r="B101" s="184"/>
      <c r="C101" s="697" t="s">
        <v>129</v>
      </c>
      <c r="D101" s="694"/>
      <c r="E101" s="231"/>
      <c r="F101" s="231"/>
      <c r="H101" s="231"/>
      <c r="I101" s="231"/>
    </row>
    <row r="102" spans="2:9" ht="12.75" customHeight="1">
      <c r="B102" s="184"/>
      <c r="C102" s="698" t="s">
        <v>118</v>
      </c>
      <c r="D102" s="694"/>
      <c r="E102" s="231"/>
      <c r="F102" s="231"/>
      <c r="H102" s="231"/>
      <c r="I102" s="231"/>
    </row>
    <row r="103" spans="2:9" ht="12.75" customHeight="1">
      <c r="B103" s="186" t="s">
        <v>229</v>
      </c>
      <c r="C103" s="699" t="s">
        <v>230</v>
      </c>
      <c r="D103" s="694"/>
      <c r="E103" s="231"/>
      <c r="F103" s="231"/>
      <c r="H103" s="231"/>
      <c r="I103" s="231"/>
    </row>
    <row r="104" spans="2:9" ht="12.75" customHeight="1">
      <c r="B104" s="184"/>
      <c r="C104" s="164"/>
      <c r="D104" s="694"/>
      <c r="E104" s="231"/>
      <c r="F104" s="231"/>
      <c r="H104" s="231"/>
      <c r="I104" s="231"/>
    </row>
    <row r="105" spans="2:9" ht="12.75" customHeight="1">
      <c r="B105" s="184">
        <v>5</v>
      </c>
      <c r="C105" s="504" t="s">
        <v>305</v>
      </c>
      <c r="D105" s="694"/>
      <c r="E105" s="234"/>
      <c r="F105" s="678" t="e">
        <f>+E106*1000/D106</f>
        <v>#DIV/0!</v>
      </c>
      <c r="H105" s="234"/>
      <c r="I105" s="678" t="e">
        <f>+H106*1000/G106</f>
        <v>#DIV/0!</v>
      </c>
    </row>
    <row r="106" spans="2:9" ht="12.75" customHeight="1">
      <c r="B106" s="184"/>
      <c r="C106" s="695" t="s">
        <v>259</v>
      </c>
      <c r="D106" s="694"/>
      <c r="E106" s="231"/>
      <c r="F106" s="231"/>
      <c r="H106" s="231"/>
      <c r="I106" s="231"/>
    </row>
    <row r="107" spans="2:9" ht="12.75" customHeight="1">
      <c r="B107" s="184"/>
      <c r="C107" s="696" t="s">
        <v>115</v>
      </c>
      <c r="D107" s="694"/>
      <c r="E107" s="231"/>
      <c r="F107" s="231"/>
      <c r="H107" s="231"/>
      <c r="I107" s="231"/>
    </row>
    <row r="108" spans="2:9" ht="12.75" customHeight="1">
      <c r="B108" s="184"/>
      <c r="C108" s="697" t="s">
        <v>129</v>
      </c>
      <c r="D108" s="694"/>
      <c r="E108" s="231"/>
      <c r="F108" s="231"/>
      <c r="H108" s="231"/>
      <c r="I108" s="231"/>
    </row>
    <row r="109" spans="2:9" ht="12.75" customHeight="1">
      <c r="B109" s="184"/>
      <c r="C109" s="698" t="s">
        <v>118</v>
      </c>
      <c r="D109" s="694"/>
      <c r="E109" s="231"/>
      <c r="F109" s="231"/>
      <c r="H109" s="231"/>
      <c r="I109" s="231"/>
    </row>
    <row r="110" spans="2:9" ht="12.75" customHeight="1">
      <c r="B110" s="184"/>
      <c r="C110" s="696" t="s">
        <v>119</v>
      </c>
      <c r="D110" s="694"/>
      <c r="E110" s="231"/>
      <c r="F110" s="231"/>
      <c r="H110" s="231"/>
      <c r="I110" s="231"/>
    </row>
    <row r="111" spans="2:9" ht="12.75" customHeight="1">
      <c r="B111" s="184"/>
      <c r="C111" s="697" t="s">
        <v>129</v>
      </c>
      <c r="D111" s="694"/>
      <c r="E111" s="231"/>
      <c r="F111" s="231"/>
      <c r="H111" s="231"/>
      <c r="I111" s="231"/>
    </row>
    <row r="112" spans="2:9" ht="12.75" customHeight="1">
      <c r="B112" s="184"/>
      <c r="C112" s="698" t="s">
        <v>118</v>
      </c>
      <c r="D112" s="694"/>
      <c r="E112" s="231"/>
      <c r="F112" s="231"/>
      <c r="H112" s="231"/>
      <c r="I112" s="231"/>
    </row>
    <row r="113" spans="2:9" ht="12.75" customHeight="1">
      <c r="B113" s="184"/>
      <c r="C113" s="696" t="s">
        <v>120</v>
      </c>
      <c r="D113" s="694"/>
      <c r="E113" s="231"/>
      <c r="F113" s="231"/>
      <c r="H113" s="231"/>
      <c r="I113" s="231"/>
    </row>
    <row r="114" spans="2:9" ht="12.75" customHeight="1">
      <c r="B114" s="184"/>
      <c r="C114" s="697" t="s">
        <v>129</v>
      </c>
      <c r="D114" s="694"/>
      <c r="E114" s="231"/>
      <c r="F114" s="231"/>
      <c r="H114" s="231"/>
      <c r="I114" s="231"/>
    </row>
    <row r="115" spans="2:9" ht="12.75" customHeight="1">
      <c r="B115" s="184"/>
      <c r="C115" s="698" t="s">
        <v>118</v>
      </c>
      <c r="D115" s="694"/>
      <c r="E115" s="231"/>
      <c r="F115" s="231"/>
      <c r="H115" s="231"/>
      <c r="I115" s="231"/>
    </row>
    <row r="116" spans="2:9">
      <c r="B116" s="184"/>
      <c r="C116" s="696" t="s">
        <v>121</v>
      </c>
      <c r="D116" s="694"/>
      <c r="E116" s="231"/>
      <c r="F116" s="231"/>
      <c r="H116" s="231"/>
      <c r="I116" s="231"/>
    </row>
    <row r="117" spans="2:9">
      <c r="B117" s="184"/>
      <c r="C117" s="697" t="s">
        <v>129</v>
      </c>
      <c r="D117" s="694"/>
      <c r="E117" s="231"/>
      <c r="F117" s="231"/>
      <c r="H117" s="231"/>
      <c r="I117" s="231"/>
    </row>
    <row r="118" spans="2:9">
      <c r="B118" s="184"/>
      <c r="C118" s="698" t="s">
        <v>118</v>
      </c>
      <c r="D118" s="694"/>
      <c r="E118" s="231"/>
      <c r="F118" s="231"/>
      <c r="H118" s="231"/>
      <c r="I118" s="231"/>
    </row>
    <row r="119" spans="2:9">
      <c r="B119" s="186" t="s">
        <v>231</v>
      </c>
      <c r="C119" s="699" t="s">
        <v>230</v>
      </c>
      <c r="D119" s="694"/>
      <c r="E119" s="231"/>
      <c r="F119" s="231"/>
      <c r="H119" s="231"/>
      <c r="I119" s="231"/>
    </row>
    <row r="120" spans="2:9" ht="12.75" customHeight="1">
      <c r="B120" s="184"/>
      <c r="C120" s="164"/>
      <c r="D120" s="694"/>
      <c r="E120" s="231"/>
      <c r="F120" s="231"/>
      <c r="H120" s="231"/>
      <c r="I120" s="231"/>
    </row>
    <row r="121" spans="2:9" ht="12.75" customHeight="1">
      <c r="B121" s="184">
        <v>6</v>
      </c>
      <c r="C121" s="504" t="s">
        <v>438</v>
      </c>
      <c r="D121" s="694"/>
      <c r="E121" s="234"/>
      <c r="F121" s="678" t="e">
        <f>+E122*1000/D122</f>
        <v>#DIV/0!</v>
      </c>
      <c r="H121" s="234"/>
      <c r="I121" s="678" t="e">
        <f>+H122*1000/G122</f>
        <v>#DIV/0!</v>
      </c>
    </row>
    <row r="122" spans="2:9" ht="12.75" customHeight="1">
      <c r="B122" s="184"/>
      <c r="C122" s="695" t="s">
        <v>259</v>
      </c>
      <c r="D122" s="694"/>
      <c r="E122" s="231"/>
      <c r="F122" s="231"/>
      <c r="H122" s="231"/>
      <c r="I122" s="231"/>
    </row>
    <row r="123" spans="2:9" ht="12.75" customHeight="1">
      <c r="B123" s="184"/>
      <c r="C123" s="696" t="s">
        <v>115</v>
      </c>
      <c r="D123" s="694"/>
      <c r="E123" s="231"/>
      <c r="F123" s="231"/>
      <c r="H123" s="231"/>
      <c r="I123" s="231"/>
    </row>
    <row r="124" spans="2:9" ht="12.75" customHeight="1">
      <c r="B124" s="184"/>
      <c r="C124" s="697" t="s">
        <v>129</v>
      </c>
      <c r="D124" s="694"/>
      <c r="E124" s="231"/>
      <c r="F124" s="231"/>
      <c r="H124" s="231"/>
      <c r="I124" s="231"/>
    </row>
    <row r="125" spans="2:9" ht="12.75" customHeight="1">
      <c r="B125" s="184"/>
      <c r="C125" s="698" t="s">
        <v>118</v>
      </c>
      <c r="D125" s="694"/>
      <c r="E125" s="231"/>
      <c r="F125" s="231"/>
      <c r="H125" s="231"/>
      <c r="I125" s="231"/>
    </row>
    <row r="126" spans="2:9" ht="12.75" customHeight="1">
      <c r="B126" s="184"/>
      <c r="C126" s="696" t="s">
        <v>119</v>
      </c>
      <c r="D126" s="694"/>
      <c r="E126" s="231"/>
      <c r="F126" s="231"/>
      <c r="H126" s="231"/>
      <c r="I126" s="231"/>
    </row>
    <row r="127" spans="2:9" ht="12.75" customHeight="1">
      <c r="B127" s="184"/>
      <c r="C127" s="697" t="s">
        <v>129</v>
      </c>
      <c r="D127" s="694"/>
      <c r="E127" s="231"/>
      <c r="F127" s="231"/>
      <c r="H127" s="231"/>
      <c r="I127" s="231"/>
    </row>
    <row r="128" spans="2:9">
      <c r="B128" s="184"/>
      <c r="C128" s="698" t="s">
        <v>118</v>
      </c>
      <c r="D128" s="694"/>
      <c r="E128" s="231"/>
      <c r="F128" s="231"/>
      <c r="H128" s="231"/>
      <c r="I128" s="231"/>
    </row>
    <row r="129" spans="2:9">
      <c r="B129" s="184"/>
      <c r="C129" s="696" t="s">
        <v>120</v>
      </c>
      <c r="D129" s="694"/>
      <c r="E129" s="231"/>
      <c r="F129" s="231"/>
      <c r="H129" s="231"/>
      <c r="I129" s="231"/>
    </row>
    <row r="130" spans="2:9">
      <c r="B130" s="184"/>
      <c r="C130" s="697" t="s">
        <v>129</v>
      </c>
      <c r="D130" s="694"/>
      <c r="E130" s="231"/>
      <c r="F130" s="231"/>
      <c r="H130" s="231"/>
      <c r="I130" s="231"/>
    </row>
    <row r="131" spans="2:9">
      <c r="B131" s="184"/>
      <c r="C131" s="698" t="s">
        <v>118</v>
      </c>
      <c r="D131" s="694"/>
      <c r="E131" s="231"/>
      <c r="F131" s="231"/>
      <c r="H131" s="231"/>
      <c r="I131" s="231"/>
    </row>
    <row r="132" spans="2:9">
      <c r="B132" s="184"/>
      <c r="C132" s="696" t="s">
        <v>121</v>
      </c>
      <c r="D132" s="694"/>
      <c r="E132" s="231"/>
      <c r="F132" s="231"/>
      <c r="H132" s="231"/>
      <c r="I132" s="231"/>
    </row>
    <row r="133" spans="2:9">
      <c r="B133" s="184"/>
      <c r="C133" s="697" t="s">
        <v>129</v>
      </c>
      <c r="D133" s="694"/>
      <c r="E133" s="231"/>
      <c r="F133" s="231"/>
      <c r="H133" s="231"/>
      <c r="I133" s="231"/>
    </row>
    <row r="134" spans="2:9">
      <c r="B134" s="184"/>
      <c r="C134" s="698" t="s">
        <v>118</v>
      </c>
      <c r="D134" s="694"/>
      <c r="E134" s="231"/>
      <c r="F134" s="231"/>
      <c r="H134" s="231"/>
      <c r="I134" s="231"/>
    </row>
    <row r="135" spans="2:9">
      <c r="B135" s="186" t="s">
        <v>232</v>
      </c>
      <c r="C135" s="699" t="s">
        <v>230</v>
      </c>
      <c r="D135" s="694"/>
      <c r="E135" s="231"/>
      <c r="F135" s="231"/>
      <c r="H135" s="231"/>
      <c r="I135" s="231"/>
    </row>
    <row r="136" spans="2:9">
      <c r="B136" s="184"/>
      <c r="C136" s="699"/>
      <c r="D136" s="231"/>
      <c r="E136" s="231"/>
      <c r="F136" s="231"/>
      <c r="H136" s="231"/>
      <c r="I136" s="231"/>
    </row>
    <row r="137" spans="2:9">
      <c r="B137" s="184">
        <v>7</v>
      </c>
      <c r="C137" s="159" t="s">
        <v>306</v>
      </c>
      <c r="D137" s="233"/>
      <c r="E137" s="236"/>
      <c r="F137" s="678" t="e">
        <f>+E138*1000/D138</f>
        <v>#DIV/0!</v>
      </c>
      <c r="H137" s="236"/>
      <c r="I137" s="678" t="e">
        <f>+H138*1000/G138</f>
        <v>#DIV/0!</v>
      </c>
    </row>
    <row r="138" spans="2:9">
      <c r="B138" s="185"/>
      <c r="C138" s="167" t="s">
        <v>259</v>
      </c>
      <c r="D138" s="235"/>
      <c r="E138" s="236"/>
      <c r="F138" s="236"/>
      <c r="H138" s="233"/>
      <c r="I138" s="236"/>
    </row>
    <row r="139" spans="2:9">
      <c r="B139" s="186"/>
      <c r="C139" s="161" t="s">
        <v>115</v>
      </c>
      <c r="D139" s="235"/>
      <c r="E139" s="233"/>
      <c r="F139" s="233"/>
      <c r="H139" s="233"/>
      <c r="I139" s="233"/>
    </row>
    <row r="140" spans="2:9">
      <c r="B140" s="186"/>
      <c r="C140" s="162" t="s">
        <v>129</v>
      </c>
      <c r="D140" s="235"/>
      <c r="E140" s="237"/>
      <c r="F140" s="237"/>
      <c r="H140" s="233"/>
      <c r="I140" s="237"/>
    </row>
    <row r="141" spans="2:9">
      <c r="B141" s="186"/>
      <c r="C141" s="163" t="s">
        <v>118</v>
      </c>
      <c r="D141" s="235"/>
      <c r="E141" s="237"/>
      <c r="F141" s="237"/>
      <c r="H141" s="233"/>
      <c r="I141" s="237"/>
    </row>
    <row r="142" spans="2:9">
      <c r="B142" s="184"/>
      <c r="C142" s="161" t="s">
        <v>119</v>
      </c>
      <c r="D142" s="235"/>
      <c r="E142" s="233"/>
      <c r="F142" s="233"/>
      <c r="H142" s="233"/>
      <c r="I142" s="233"/>
    </row>
    <row r="143" spans="2:9">
      <c r="B143" s="184"/>
      <c r="C143" s="162" t="s">
        <v>129</v>
      </c>
      <c r="D143" s="235"/>
      <c r="E143" s="237"/>
      <c r="F143" s="237"/>
      <c r="H143" s="233"/>
      <c r="I143" s="237"/>
    </row>
    <row r="144" spans="2:9">
      <c r="B144" s="184"/>
      <c r="C144" s="163" t="s">
        <v>118</v>
      </c>
      <c r="D144" s="235"/>
      <c r="E144" s="237"/>
      <c r="F144" s="237"/>
      <c r="H144" s="233"/>
      <c r="I144" s="237"/>
    </row>
    <row r="145" spans="2:9">
      <c r="B145" s="184"/>
      <c r="C145" s="161" t="s">
        <v>120</v>
      </c>
      <c r="D145" s="235"/>
      <c r="E145" s="233"/>
      <c r="F145" s="233"/>
      <c r="H145" s="233"/>
      <c r="I145" s="233"/>
    </row>
    <row r="146" spans="2:9">
      <c r="B146" s="184"/>
      <c r="C146" s="162" t="s">
        <v>129</v>
      </c>
      <c r="D146" s="235"/>
      <c r="E146" s="233"/>
      <c r="F146" s="233"/>
      <c r="H146" s="233"/>
      <c r="I146" s="233"/>
    </row>
    <row r="147" spans="2:9">
      <c r="B147" s="184"/>
      <c r="C147" s="163" t="s">
        <v>118</v>
      </c>
      <c r="D147" s="235"/>
      <c r="E147" s="233"/>
      <c r="F147" s="233"/>
      <c r="H147" s="233"/>
      <c r="I147" s="233"/>
    </row>
    <row r="148" spans="2:9">
      <c r="B148" s="184"/>
      <c r="C148" s="161" t="s">
        <v>121</v>
      </c>
      <c r="D148" s="235"/>
      <c r="E148" s="233"/>
      <c r="F148" s="233"/>
      <c r="H148" s="233"/>
      <c r="I148" s="233"/>
    </row>
    <row r="149" spans="2:9">
      <c r="B149" s="184"/>
      <c r="C149" s="162" t="s">
        <v>129</v>
      </c>
      <c r="D149" s="235"/>
      <c r="E149" s="233"/>
      <c r="F149" s="233"/>
      <c r="H149" s="233"/>
      <c r="I149" s="233"/>
    </row>
    <row r="150" spans="2:9">
      <c r="B150" s="184"/>
      <c r="C150" s="163" t="s">
        <v>118</v>
      </c>
      <c r="D150" s="235"/>
      <c r="E150" s="233"/>
      <c r="F150" s="233"/>
      <c r="H150" s="233"/>
      <c r="I150" s="233"/>
    </row>
    <row r="151" spans="2:9">
      <c r="B151" s="186" t="s">
        <v>233</v>
      </c>
      <c r="C151" s="164" t="s">
        <v>130</v>
      </c>
      <c r="D151" s="235"/>
      <c r="E151" s="233"/>
      <c r="F151" s="233"/>
      <c r="H151" s="233"/>
      <c r="I151" s="233"/>
    </row>
    <row r="152" spans="2:9">
      <c r="B152" s="184"/>
      <c r="C152" s="160"/>
      <c r="D152" s="231"/>
      <c r="E152" s="231"/>
      <c r="F152" s="231"/>
      <c r="H152" s="231"/>
      <c r="I152" s="231"/>
    </row>
    <row r="153" spans="2:9">
      <c r="B153" s="184">
        <v>8</v>
      </c>
      <c r="C153" s="168" t="s">
        <v>307</v>
      </c>
      <c r="D153" s="234"/>
      <c r="E153" s="234"/>
      <c r="F153" s="678" t="e">
        <f>+E154*1000/D154</f>
        <v>#DIV/0!</v>
      </c>
      <c r="H153" s="234"/>
      <c r="I153" s="678" t="e">
        <f>+H154*1000/G154</f>
        <v>#DIV/0!</v>
      </c>
    </row>
    <row r="154" spans="2:9">
      <c r="B154" s="185"/>
      <c r="C154" s="169" t="s">
        <v>260</v>
      </c>
      <c r="D154" s="694"/>
      <c r="E154" s="231"/>
      <c r="F154" s="231"/>
      <c r="H154" s="231"/>
      <c r="I154" s="231"/>
    </row>
    <row r="155" spans="2:9">
      <c r="B155" s="165"/>
      <c r="C155" s="170" t="s">
        <v>115</v>
      </c>
      <c r="D155" s="694"/>
      <c r="E155" s="231"/>
      <c r="F155" s="231"/>
      <c r="H155" s="231"/>
      <c r="I155" s="231"/>
    </row>
    <row r="156" spans="2:9">
      <c r="B156" s="157"/>
      <c r="C156" s="171" t="s">
        <v>129</v>
      </c>
      <c r="D156" s="694"/>
      <c r="E156" s="231"/>
      <c r="F156" s="231"/>
      <c r="H156" s="231"/>
      <c r="I156" s="231"/>
    </row>
    <row r="157" spans="2:9">
      <c r="B157" s="157"/>
      <c r="C157" s="172" t="s">
        <v>118</v>
      </c>
      <c r="D157" s="694"/>
      <c r="E157" s="231"/>
      <c r="F157" s="231"/>
      <c r="H157" s="231"/>
      <c r="I157" s="231"/>
    </row>
    <row r="158" spans="2:9">
      <c r="B158" s="184"/>
      <c r="C158" s="170" t="s">
        <v>119</v>
      </c>
      <c r="D158" s="694"/>
      <c r="E158" s="231"/>
      <c r="F158" s="231"/>
      <c r="H158" s="231"/>
      <c r="I158" s="231"/>
    </row>
    <row r="159" spans="2:9">
      <c r="B159" s="184"/>
      <c r="C159" s="171" t="s">
        <v>129</v>
      </c>
      <c r="D159" s="694"/>
      <c r="E159" s="231"/>
      <c r="F159" s="231"/>
      <c r="H159" s="231"/>
      <c r="I159" s="231"/>
    </row>
    <row r="160" spans="2:9">
      <c r="B160" s="184"/>
      <c r="C160" s="172" t="s">
        <v>118</v>
      </c>
      <c r="D160" s="694"/>
      <c r="E160" s="231"/>
      <c r="F160" s="231"/>
      <c r="H160" s="231"/>
      <c r="I160" s="231"/>
    </row>
    <row r="161" spans="2:16">
      <c r="B161" s="184"/>
      <c r="C161" s="170" t="s">
        <v>120</v>
      </c>
      <c r="D161" s="694"/>
      <c r="E161" s="231"/>
      <c r="F161" s="231"/>
      <c r="H161" s="231"/>
      <c r="I161" s="231"/>
    </row>
    <row r="162" spans="2:16">
      <c r="B162" s="184"/>
      <c r="C162" s="171" t="s">
        <v>129</v>
      </c>
      <c r="D162" s="694"/>
      <c r="E162" s="231"/>
      <c r="F162" s="231"/>
      <c r="H162" s="231"/>
      <c r="I162" s="231"/>
    </row>
    <row r="163" spans="2:16">
      <c r="B163" s="184"/>
      <c r="C163" s="172" t="s">
        <v>118</v>
      </c>
      <c r="D163" s="694"/>
      <c r="E163" s="231"/>
      <c r="F163" s="231"/>
      <c r="H163" s="231"/>
      <c r="I163" s="231"/>
    </row>
    <row r="164" spans="2:16">
      <c r="B164" s="184"/>
      <c r="C164" s="170" t="s">
        <v>121</v>
      </c>
      <c r="D164" s="694"/>
      <c r="E164" s="231"/>
      <c r="F164" s="231"/>
      <c r="H164" s="231"/>
      <c r="I164" s="231"/>
    </row>
    <row r="165" spans="2:16">
      <c r="B165" s="184"/>
      <c r="C165" s="171" t="s">
        <v>129</v>
      </c>
      <c r="D165" s="694"/>
      <c r="E165" s="231"/>
      <c r="F165" s="231"/>
      <c r="H165" s="231"/>
      <c r="I165" s="231"/>
    </row>
    <row r="166" spans="2:16">
      <c r="B166" s="165"/>
      <c r="C166" s="172" t="s">
        <v>118</v>
      </c>
      <c r="D166" s="700"/>
      <c r="E166" s="231"/>
      <c r="F166" s="231"/>
      <c r="G166" s="701"/>
      <c r="H166" s="231"/>
      <c r="I166" s="231"/>
    </row>
    <row r="167" spans="2:16" ht="11.25" customHeight="1">
      <c r="B167" s="187" t="s">
        <v>128</v>
      </c>
      <c r="C167" s="173" t="s">
        <v>234</v>
      </c>
      <c r="D167" s="238"/>
      <c r="E167" s="238"/>
      <c r="F167" s="238"/>
      <c r="G167" s="702"/>
      <c r="H167" s="238"/>
      <c r="I167" s="238"/>
    </row>
    <row r="168" spans="2:16">
      <c r="B168" s="703"/>
      <c r="C168" s="685" t="s">
        <v>31</v>
      </c>
      <c r="D168" s="704"/>
      <c r="E168" s="692"/>
      <c r="G168" s="692"/>
      <c r="H168" s="692"/>
      <c r="I168" s="692"/>
    </row>
    <row r="169" spans="2:16">
      <c r="B169" s="703"/>
      <c r="C169" s="705" t="s">
        <v>308</v>
      </c>
      <c r="D169" s="706"/>
      <c r="E169" s="704"/>
      <c r="F169" s="704"/>
      <c r="G169" s="704"/>
      <c r="H169" s="707"/>
      <c r="I169" s="707"/>
    </row>
    <row r="170" spans="2:16">
      <c r="B170" s="708"/>
      <c r="C170" s="709" t="s">
        <v>309</v>
      </c>
      <c r="D170" s="706"/>
      <c r="E170" s="704"/>
      <c r="F170" s="704"/>
      <c r="G170" s="704"/>
      <c r="H170" s="707"/>
      <c r="I170" s="707"/>
    </row>
    <row r="171" spans="2:16">
      <c r="B171" s="710"/>
      <c r="C171" s="709" t="s">
        <v>310</v>
      </c>
      <c r="D171" s="706"/>
      <c r="E171" s="704"/>
      <c r="F171" s="704"/>
      <c r="G171" s="704"/>
      <c r="H171" s="707"/>
      <c r="I171" s="707"/>
    </row>
    <row r="172" spans="2:16" ht="12.75" customHeight="1">
      <c r="B172" s="546"/>
      <c r="C172" s="546"/>
      <c r="D172" s="546"/>
      <c r="E172" s="546"/>
      <c r="F172" s="546"/>
      <c r="G172" s="546"/>
      <c r="H172" s="546"/>
      <c r="I172" s="546"/>
      <c r="J172" s="546"/>
      <c r="K172" s="546"/>
      <c r="L172" s="546"/>
      <c r="M172" s="546"/>
      <c r="N172" s="546"/>
      <c r="O172" s="546"/>
      <c r="P172" s="546"/>
    </row>
    <row r="173" spans="2:16">
      <c r="B173" s="546"/>
      <c r="C173" s="546"/>
      <c r="D173" s="546"/>
      <c r="E173" s="546"/>
      <c r="F173" s="546"/>
      <c r="G173" s="546"/>
      <c r="H173" s="546"/>
      <c r="I173" s="546"/>
      <c r="J173" s="546"/>
      <c r="K173" s="546"/>
      <c r="L173" s="546"/>
      <c r="M173" s="546"/>
      <c r="N173" s="546"/>
      <c r="O173" s="546"/>
      <c r="P173" s="546"/>
    </row>
    <row r="174" spans="2:16">
      <c r="B174" s="546"/>
      <c r="C174" s="1622" t="str">
        <f>+Índice!C68</f>
        <v>Quadro N7-41a - AGS - Aquisição de energia elétrica a produtores em regime especial - Eólica (por produtor)</v>
      </c>
      <c r="D174" s="1622"/>
      <c r="E174" s="1622"/>
      <c r="F174" s="1622"/>
      <c r="G174" s="546"/>
      <c r="H174" s="546"/>
      <c r="I174" s="546"/>
      <c r="J174" s="546"/>
      <c r="K174" s="546"/>
      <c r="L174" s="546"/>
      <c r="M174" s="546"/>
      <c r="N174" s="546"/>
      <c r="O174" s="546"/>
      <c r="P174" s="546"/>
    </row>
    <row r="175" spans="2:16">
      <c r="B175" s="546"/>
      <c r="C175" s="181"/>
      <c r="D175" s="711"/>
      <c r="E175" s="712"/>
      <c r="F175" s="712"/>
      <c r="G175" s="546"/>
      <c r="H175" s="546"/>
      <c r="I175" s="546"/>
      <c r="J175" s="546"/>
      <c r="K175" s="546"/>
      <c r="L175" s="546"/>
      <c r="M175" s="546"/>
      <c r="N175" s="546"/>
      <c r="O175" s="546"/>
      <c r="P175" s="546"/>
    </row>
    <row r="176" spans="2:16" ht="12.75" customHeight="1">
      <c r="B176" s="546"/>
      <c r="C176" s="1623" t="s">
        <v>282</v>
      </c>
      <c r="D176" s="1626" t="s">
        <v>0</v>
      </c>
      <c r="E176" s="1627"/>
      <c r="F176" s="1628"/>
      <c r="G176" s="1626" t="s">
        <v>257</v>
      </c>
      <c r="H176" s="1627"/>
      <c r="I176" s="1628"/>
      <c r="J176" s="546"/>
      <c r="K176" s="546"/>
      <c r="L176" s="546"/>
      <c r="M176" s="546"/>
      <c r="N176" s="546"/>
      <c r="O176" s="546"/>
      <c r="P176" s="546"/>
    </row>
    <row r="177" spans="2:16">
      <c r="B177" s="546"/>
      <c r="C177" s="1624"/>
      <c r="D177" s="1629"/>
      <c r="E177" s="1630"/>
      <c r="F177" s="1631"/>
      <c r="G177" s="1629"/>
      <c r="H177" s="1630"/>
      <c r="I177" s="1631"/>
      <c r="J177" s="546"/>
      <c r="K177" s="546"/>
      <c r="L177" s="546"/>
      <c r="M177" s="546"/>
      <c r="N177" s="546"/>
      <c r="O177" s="546"/>
      <c r="P177" s="546"/>
    </row>
    <row r="178" spans="2:16" ht="15.6">
      <c r="B178" s="546"/>
      <c r="C178" s="1625"/>
      <c r="D178" s="673" t="s">
        <v>123</v>
      </c>
      <c r="E178" s="673" t="s">
        <v>531</v>
      </c>
      <c r="F178" s="673" t="s">
        <v>532</v>
      </c>
      <c r="G178" s="673" t="s">
        <v>123</v>
      </c>
      <c r="H178" s="673" t="s">
        <v>531</v>
      </c>
      <c r="I178" s="673" t="s">
        <v>532</v>
      </c>
      <c r="J178" s="546"/>
      <c r="K178" s="546"/>
      <c r="L178" s="546"/>
      <c r="M178" s="546"/>
      <c r="N178" s="546"/>
      <c r="O178" s="546"/>
      <c r="P178" s="546"/>
    </row>
    <row r="179" spans="2:16">
      <c r="B179" s="546"/>
      <c r="C179" s="672"/>
      <c r="D179" s="672"/>
      <c r="E179" s="688"/>
      <c r="F179" s="688"/>
      <c r="G179" s="672"/>
      <c r="H179" s="688"/>
      <c r="I179" s="688"/>
      <c r="J179" s="546"/>
      <c r="K179" s="546"/>
      <c r="L179" s="546"/>
      <c r="M179" s="546"/>
      <c r="N179" s="546"/>
      <c r="O179" s="546"/>
      <c r="P179" s="546"/>
    </row>
    <row r="180" spans="2:16">
      <c r="B180" s="546"/>
      <c r="C180" s="713"/>
      <c r="D180" s="713"/>
      <c r="E180" s="616"/>
      <c r="F180" s="616"/>
      <c r="G180" s="713"/>
      <c r="H180" s="616"/>
      <c r="I180" s="616"/>
      <c r="J180" s="546"/>
      <c r="K180" s="546"/>
      <c r="L180" s="546"/>
      <c r="M180" s="546"/>
      <c r="N180" s="546"/>
      <c r="O180" s="546"/>
      <c r="P180" s="546"/>
    </row>
    <row r="181" spans="2:16">
      <c r="B181" s="546"/>
      <c r="C181" s="714" t="s">
        <v>533</v>
      </c>
      <c r="D181" s="157"/>
      <c r="E181" s="231"/>
      <c r="F181" s="232" t="e">
        <f t="shared" ref="F181:F182" si="4">+E181*1000/D181</f>
        <v>#DIV/0!</v>
      </c>
      <c r="G181" s="157"/>
      <c r="H181" s="231"/>
      <c r="I181" s="232" t="e">
        <f t="shared" ref="I181:I182" si="5">+H181*1000/G181</f>
        <v>#DIV/0!</v>
      </c>
      <c r="J181" s="546"/>
      <c r="K181" s="546"/>
      <c r="L181" s="546"/>
      <c r="M181" s="546"/>
      <c r="N181" s="546"/>
      <c r="O181" s="546"/>
      <c r="P181" s="546"/>
    </row>
    <row r="182" spans="2:16">
      <c r="B182" s="546"/>
      <c r="C182" s="715" t="s">
        <v>534</v>
      </c>
      <c r="D182" s="157"/>
      <c r="E182" s="231"/>
      <c r="F182" s="232" t="e">
        <f t="shared" si="4"/>
        <v>#DIV/0!</v>
      </c>
      <c r="G182" s="157"/>
      <c r="H182" s="231"/>
      <c r="I182" s="232" t="e">
        <f t="shared" si="5"/>
        <v>#DIV/0!</v>
      </c>
      <c r="J182" s="546"/>
      <c r="K182" s="546"/>
      <c r="L182" s="546"/>
      <c r="M182" s="546"/>
      <c r="N182" s="546"/>
      <c r="O182" s="546"/>
      <c r="P182" s="546"/>
    </row>
    <row r="183" spans="2:16">
      <c r="B183" s="546"/>
      <c r="C183" s="147" t="s">
        <v>115</v>
      </c>
      <c r="D183" s="159"/>
      <c r="E183" s="232"/>
      <c r="F183" s="233"/>
      <c r="G183" s="159"/>
      <c r="H183" s="232"/>
      <c r="I183" s="233"/>
      <c r="J183" s="546"/>
      <c r="K183" s="546"/>
      <c r="L183" s="546"/>
      <c r="M183" s="546"/>
      <c r="N183" s="546"/>
      <c r="O183" s="546"/>
      <c r="P183" s="546"/>
    </row>
    <row r="184" spans="2:16">
      <c r="B184" s="546"/>
      <c r="C184" s="147" t="s">
        <v>119</v>
      </c>
      <c r="D184" s="160"/>
      <c r="E184" s="232"/>
      <c r="F184" s="231"/>
      <c r="G184" s="160"/>
      <c r="H184" s="232"/>
      <c r="I184" s="231"/>
      <c r="J184" s="546"/>
      <c r="K184" s="546"/>
      <c r="L184" s="546"/>
      <c r="M184" s="546"/>
      <c r="N184" s="546"/>
      <c r="O184" s="546"/>
      <c r="P184" s="546"/>
    </row>
    <row r="185" spans="2:16">
      <c r="B185" s="546"/>
      <c r="C185" s="147" t="s">
        <v>120</v>
      </c>
      <c r="D185" s="161"/>
      <c r="E185" s="232"/>
      <c r="F185" s="231"/>
      <c r="G185" s="161"/>
      <c r="H185" s="232"/>
      <c r="I185" s="231"/>
      <c r="J185" s="546"/>
      <c r="K185" s="546"/>
      <c r="L185" s="546"/>
      <c r="M185" s="546"/>
      <c r="N185" s="546"/>
      <c r="O185" s="546"/>
      <c r="P185" s="546"/>
    </row>
    <row r="186" spans="2:16">
      <c r="B186" s="546"/>
      <c r="C186" s="147" t="s">
        <v>121</v>
      </c>
      <c r="D186" s="162"/>
      <c r="E186" s="232"/>
      <c r="F186" s="231"/>
      <c r="G186" s="162"/>
      <c r="H186" s="232"/>
      <c r="I186" s="231"/>
      <c r="J186" s="546"/>
      <c r="K186" s="546"/>
      <c r="L186" s="546"/>
      <c r="M186" s="546"/>
      <c r="N186" s="546"/>
      <c r="O186" s="546"/>
      <c r="P186" s="546"/>
    </row>
    <row r="187" spans="2:16">
      <c r="B187" s="546"/>
      <c r="C187" s="715" t="s">
        <v>535</v>
      </c>
      <c r="D187" s="163"/>
      <c r="E187" s="232"/>
      <c r="F187" s="231" t="e">
        <f t="shared" ref="F187" si="6">+E187*1000/D187</f>
        <v>#DIV/0!</v>
      </c>
      <c r="G187" s="163"/>
      <c r="H187" s="232"/>
      <c r="I187" s="231" t="e">
        <f t="shared" ref="I187" si="7">+H187*1000/G187</f>
        <v>#DIV/0!</v>
      </c>
      <c r="J187" s="546"/>
      <c r="K187" s="546"/>
      <c r="L187" s="546"/>
      <c r="M187" s="546"/>
      <c r="N187" s="546"/>
      <c r="O187" s="546"/>
      <c r="P187" s="546"/>
    </row>
    <row r="188" spans="2:16">
      <c r="B188" s="546"/>
      <c r="C188" s="147" t="s">
        <v>115</v>
      </c>
      <c r="D188" s="161"/>
      <c r="E188" s="232"/>
      <c r="F188" s="231"/>
      <c r="G188" s="161"/>
      <c r="H188" s="232"/>
      <c r="I188" s="231"/>
      <c r="J188" s="546"/>
      <c r="K188" s="546"/>
      <c r="L188" s="546"/>
      <c r="M188" s="546"/>
      <c r="N188" s="546"/>
      <c r="O188" s="546"/>
      <c r="P188" s="546"/>
    </row>
    <row r="189" spans="2:16">
      <c r="B189" s="546"/>
      <c r="C189" s="147" t="s">
        <v>119</v>
      </c>
      <c r="D189" s="162"/>
      <c r="E189" s="232"/>
      <c r="F189" s="231"/>
      <c r="G189" s="162"/>
      <c r="H189" s="232"/>
      <c r="I189" s="231"/>
      <c r="J189" s="546"/>
      <c r="K189" s="546"/>
      <c r="L189" s="546"/>
      <c r="M189" s="546"/>
      <c r="N189" s="546"/>
      <c r="O189" s="546"/>
      <c r="P189" s="546"/>
    </row>
    <row r="190" spans="2:16">
      <c r="C190" s="147" t="s">
        <v>120</v>
      </c>
      <c r="D190" s="163"/>
      <c r="E190" s="232"/>
      <c r="F190" s="231"/>
      <c r="G190" s="163"/>
      <c r="H190" s="232"/>
      <c r="I190" s="231"/>
    </row>
    <row r="191" spans="2:16">
      <c r="C191" s="147" t="s">
        <v>121</v>
      </c>
      <c r="D191" s="161"/>
      <c r="E191" s="232"/>
      <c r="F191" s="231"/>
      <c r="G191" s="161"/>
      <c r="H191" s="232"/>
      <c r="I191" s="231"/>
    </row>
    <row r="192" spans="2:16">
      <c r="C192" s="715" t="s">
        <v>536</v>
      </c>
      <c r="D192" s="716"/>
      <c r="E192" s="232"/>
      <c r="F192" s="231" t="e">
        <f t="shared" ref="F192" si="8">+E192*1000/D192</f>
        <v>#DIV/0!</v>
      </c>
      <c r="G192" s="716"/>
      <c r="H192" s="232"/>
      <c r="I192" s="231" t="e">
        <f t="shared" ref="I192" si="9">+H192*1000/G192</f>
        <v>#DIV/0!</v>
      </c>
    </row>
    <row r="193" spans="3:9">
      <c r="C193" s="717" t="s">
        <v>355</v>
      </c>
      <c r="D193" s="718"/>
      <c r="E193" s="238"/>
      <c r="F193" s="238"/>
      <c r="G193" s="718"/>
      <c r="H193" s="238"/>
      <c r="I193" s="238"/>
    </row>
    <row r="194" spans="3:9">
      <c r="C194" s="719"/>
      <c r="D194" s="720"/>
      <c r="E194" s="720"/>
      <c r="F194" s="720"/>
      <c r="G194" s="720"/>
      <c r="H194" s="720"/>
      <c r="I194" s="720"/>
    </row>
    <row r="195" spans="3:9">
      <c r="D195" s="273"/>
      <c r="E195" s="273"/>
      <c r="F195" s="273"/>
    </row>
    <row r="196" spans="3:9">
      <c r="C196" s="1622" t="str">
        <f>+Índice!C69</f>
        <v>Quadro N7-41b - AGS - Aquisição de energia elétrica a produtores em regime especial - RSU (por produtor)</v>
      </c>
      <c r="D196" s="1622"/>
      <c r="E196" s="1622"/>
      <c r="F196" s="1622"/>
      <c r="G196" s="546"/>
      <c r="H196" s="546"/>
      <c r="I196" s="546"/>
    </row>
    <row r="197" spans="3:9">
      <c r="C197" s="181"/>
      <c r="D197" s="711"/>
      <c r="E197" s="712"/>
      <c r="F197" s="712"/>
      <c r="G197" s="546"/>
      <c r="H197" s="546"/>
      <c r="I197" s="546"/>
    </row>
    <row r="198" spans="3:9" ht="12.75" customHeight="1">
      <c r="C198" s="1623" t="s">
        <v>282</v>
      </c>
      <c r="D198" s="1626" t="s">
        <v>0</v>
      </c>
      <c r="E198" s="1627"/>
      <c r="F198" s="1628"/>
      <c r="G198" s="1626" t="s">
        <v>257</v>
      </c>
      <c r="H198" s="1627"/>
      <c r="I198" s="1628"/>
    </row>
    <row r="199" spans="3:9" ht="12.75" customHeight="1">
      <c r="C199" s="1624"/>
      <c r="D199" s="1629"/>
      <c r="E199" s="1630"/>
      <c r="F199" s="1631"/>
      <c r="G199" s="1629"/>
      <c r="H199" s="1630"/>
      <c r="I199" s="1631"/>
    </row>
    <row r="200" spans="3:9" ht="15.6">
      <c r="C200" s="1625"/>
      <c r="D200" s="673" t="s">
        <v>123</v>
      </c>
      <c r="E200" s="673" t="s">
        <v>531</v>
      </c>
      <c r="F200" s="673" t="s">
        <v>532</v>
      </c>
      <c r="G200" s="673" t="s">
        <v>123</v>
      </c>
      <c r="H200" s="673" t="s">
        <v>531</v>
      </c>
      <c r="I200" s="673" t="s">
        <v>532</v>
      </c>
    </row>
    <row r="201" spans="3:9">
      <c r="C201" s="672"/>
      <c r="D201" s="672"/>
      <c r="E201" s="688"/>
      <c r="F201" s="688"/>
      <c r="G201" s="672"/>
      <c r="H201" s="688"/>
      <c r="I201" s="688"/>
    </row>
    <row r="202" spans="3:9">
      <c r="C202" s="713"/>
      <c r="D202" s="713"/>
      <c r="E202" s="616"/>
      <c r="F202" s="616"/>
      <c r="G202" s="713"/>
      <c r="H202" s="616"/>
      <c r="I202" s="616"/>
    </row>
    <row r="203" spans="3:9">
      <c r="C203" s="714" t="s">
        <v>537</v>
      </c>
      <c r="D203" s="157"/>
      <c r="E203" s="231"/>
      <c r="F203" s="232" t="e">
        <f t="shared" ref="F203:F204" si="10">+E203*1000/D203</f>
        <v>#DIV/0!</v>
      </c>
      <c r="G203" s="157"/>
      <c r="H203" s="231"/>
      <c r="I203" s="232" t="e">
        <f t="shared" ref="I203:I204" si="11">+H203*1000/G203</f>
        <v>#DIV/0!</v>
      </c>
    </row>
    <row r="204" spans="3:9">
      <c r="C204" s="715" t="s">
        <v>534</v>
      </c>
      <c r="D204" s="157"/>
      <c r="E204" s="231"/>
      <c r="F204" s="232" t="e">
        <f t="shared" si="10"/>
        <v>#DIV/0!</v>
      </c>
      <c r="G204" s="157"/>
      <c r="H204" s="231"/>
      <c r="I204" s="232" t="e">
        <f t="shared" si="11"/>
        <v>#DIV/0!</v>
      </c>
    </row>
    <row r="205" spans="3:9">
      <c r="C205" s="147" t="s">
        <v>115</v>
      </c>
      <c r="D205" s="159"/>
      <c r="E205" s="232"/>
      <c r="F205" s="233"/>
      <c r="G205" s="159"/>
      <c r="H205" s="232"/>
      <c r="I205" s="233"/>
    </row>
    <row r="206" spans="3:9">
      <c r="C206" s="147" t="s">
        <v>119</v>
      </c>
      <c r="D206" s="160"/>
      <c r="E206" s="232"/>
      <c r="F206" s="231"/>
      <c r="G206" s="160"/>
      <c r="H206" s="232"/>
      <c r="I206" s="231"/>
    </row>
    <row r="207" spans="3:9">
      <c r="C207" s="147" t="s">
        <v>120</v>
      </c>
      <c r="D207" s="161"/>
      <c r="E207" s="232"/>
      <c r="F207" s="231"/>
      <c r="G207" s="161"/>
      <c r="H207" s="232"/>
      <c r="I207" s="231"/>
    </row>
    <row r="208" spans="3:9">
      <c r="C208" s="147" t="s">
        <v>121</v>
      </c>
      <c r="D208" s="162"/>
      <c r="E208" s="232"/>
      <c r="F208" s="231"/>
      <c r="G208" s="162"/>
      <c r="H208" s="232"/>
      <c r="I208" s="231"/>
    </row>
    <row r="209" spans="3:9">
      <c r="C209" s="715" t="s">
        <v>535</v>
      </c>
      <c r="D209" s="163"/>
      <c r="E209" s="232"/>
      <c r="F209" s="231" t="e">
        <f t="shared" ref="F209" si="12">+E209*1000/D209</f>
        <v>#DIV/0!</v>
      </c>
      <c r="G209" s="163"/>
      <c r="H209" s="232"/>
      <c r="I209" s="231" t="e">
        <f t="shared" ref="I209" si="13">+H209*1000/G209</f>
        <v>#DIV/0!</v>
      </c>
    </row>
    <row r="210" spans="3:9">
      <c r="C210" s="147" t="s">
        <v>115</v>
      </c>
      <c r="D210" s="161"/>
      <c r="E210" s="232"/>
      <c r="F210" s="231"/>
      <c r="G210" s="161"/>
      <c r="H210" s="232"/>
      <c r="I210" s="231"/>
    </row>
    <row r="211" spans="3:9">
      <c r="C211" s="147" t="s">
        <v>119</v>
      </c>
      <c r="D211" s="162"/>
      <c r="E211" s="232"/>
      <c r="F211" s="231"/>
      <c r="G211" s="162"/>
      <c r="H211" s="232"/>
      <c r="I211" s="231"/>
    </row>
    <row r="212" spans="3:9">
      <c r="C212" s="147" t="s">
        <v>120</v>
      </c>
      <c r="D212" s="163"/>
      <c r="E212" s="232"/>
      <c r="F212" s="231"/>
      <c r="G212" s="163"/>
      <c r="H212" s="232"/>
      <c r="I212" s="231"/>
    </row>
    <row r="213" spans="3:9">
      <c r="C213" s="147" t="s">
        <v>121</v>
      </c>
      <c r="D213" s="161"/>
      <c r="E213" s="232"/>
      <c r="F213" s="231"/>
      <c r="G213" s="161"/>
      <c r="H213" s="232"/>
      <c r="I213" s="231"/>
    </row>
    <row r="214" spans="3:9">
      <c r="C214" s="715" t="s">
        <v>536</v>
      </c>
      <c r="D214" s="716"/>
      <c r="E214" s="232"/>
      <c r="F214" s="231" t="e">
        <f t="shared" ref="F214" si="14">+E214*1000/D214</f>
        <v>#DIV/0!</v>
      </c>
      <c r="G214" s="716"/>
      <c r="H214" s="232"/>
      <c r="I214" s="231" t="e">
        <f t="shared" ref="I214" si="15">+H214*1000/G214</f>
        <v>#DIV/0!</v>
      </c>
    </row>
    <row r="215" spans="3:9">
      <c r="C215" s="717" t="s">
        <v>355</v>
      </c>
      <c r="D215" s="718"/>
      <c r="E215" s="238"/>
      <c r="F215" s="238"/>
      <c r="G215" s="718"/>
      <c r="H215" s="238"/>
      <c r="I215" s="238"/>
    </row>
    <row r="216" spans="3:9">
      <c r="C216" s="719"/>
      <c r="D216" s="720"/>
      <c r="E216" s="720"/>
      <c r="F216" s="720"/>
      <c r="G216" s="720"/>
      <c r="H216" s="720"/>
      <c r="I216" s="720"/>
    </row>
    <row r="218" spans="3:9">
      <c r="C218" s="1622" t="str">
        <f>+Índice!C70</f>
        <v>Quadro N7-41c - AGS - Aquisição de energia elétrica a produtores em regime especial- Fotovoltaica (por produtor)</v>
      </c>
      <c r="D218" s="1622"/>
      <c r="E218" s="1622"/>
      <c r="F218" s="1622"/>
      <c r="G218" s="546"/>
      <c r="H218" s="546"/>
      <c r="I218" s="546"/>
    </row>
    <row r="219" spans="3:9">
      <c r="C219" s="181"/>
      <c r="D219" s="711"/>
      <c r="E219" s="712"/>
      <c r="F219" s="712"/>
      <c r="G219" s="546"/>
      <c r="H219" s="546"/>
      <c r="I219" s="546"/>
    </row>
    <row r="220" spans="3:9" ht="12.75" customHeight="1">
      <c r="C220" s="1623" t="s">
        <v>282</v>
      </c>
      <c r="D220" s="1626" t="s">
        <v>0</v>
      </c>
      <c r="E220" s="1627"/>
      <c r="F220" s="1628"/>
      <c r="G220" s="1626" t="s">
        <v>257</v>
      </c>
      <c r="H220" s="1627"/>
      <c r="I220" s="1628"/>
    </row>
    <row r="221" spans="3:9">
      <c r="C221" s="1624"/>
      <c r="D221" s="1629"/>
      <c r="E221" s="1630"/>
      <c r="F221" s="1631"/>
      <c r="G221" s="1629"/>
      <c r="H221" s="1630"/>
      <c r="I221" s="1631"/>
    </row>
    <row r="222" spans="3:9" ht="15.6">
      <c r="C222" s="1625"/>
      <c r="D222" s="673" t="s">
        <v>123</v>
      </c>
      <c r="E222" s="673" t="s">
        <v>531</v>
      </c>
      <c r="F222" s="673" t="s">
        <v>532</v>
      </c>
      <c r="G222" s="673" t="s">
        <v>123</v>
      </c>
      <c r="H222" s="673" t="s">
        <v>531</v>
      </c>
      <c r="I222" s="673" t="s">
        <v>532</v>
      </c>
    </row>
    <row r="223" spans="3:9">
      <c r="C223" s="672"/>
      <c r="D223" s="672"/>
      <c r="E223" s="688"/>
      <c r="F223" s="688"/>
      <c r="G223" s="672"/>
      <c r="H223" s="688"/>
      <c r="I223" s="688"/>
    </row>
    <row r="224" spans="3:9">
      <c r="C224" s="713"/>
      <c r="D224" s="713"/>
      <c r="E224" s="616"/>
      <c r="F224" s="616"/>
      <c r="G224" s="713"/>
      <c r="H224" s="616"/>
      <c r="I224" s="616"/>
    </row>
    <row r="225" spans="3:9">
      <c r="C225" s="714" t="s">
        <v>538</v>
      </c>
      <c r="D225" s="157"/>
      <c r="E225" s="231"/>
      <c r="F225" s="232" t="e">
        <f t="shared" ref="F225:F226" si="16">+E225*1000/D225</f>
        <v>#DIV/0!</v>
      </c>
      <c r="G225" s="157"/>
      <c r="H225" s="231"/>
      <c r="I225" s="232" t="e">
        <f t="shared" ref="I225:I226" si="17">+H225*1000/G225</f>
        <v>#DIV/0!</v>
      </c>
    </row>
    <row r="226" spans="3:9">
      <c r="C226" s="715" t="s">
        <v>534</v>
      </c>
      <c r="D226" s="157"/>
      <c r="E226" s="231"/>
      <c r="F226" s="232" t="e">
        <f t="shared" si="16"/>
        <v>#DIV/0!</v>
      </c>
      <c r="G226" s="157"/>
      <c r="H226" s="231"/>
      <c r="I226" s="232" t="e">
        <f t="shared" si="17"/>
        <v>#DIV/0!</v>
      </c>
    </row>
    <row r="227" spans="3:9">
      <c r="C227" s="147" t="s">
        <v>115</v>
      </c>
      <c r="D227" s="159"/>
      <c r="E227" s="232"/>
      <c r="F227" s="233"/>
      <c r="G227" s="159"/>
      <c r="H227" s="232"/>
      <c r="I227" s="233"/>
    </row>
    <row r="228" spans="3:9">
      <c r="C228" s="147" t="s">
        <v>119</v>
      </c>
      <c r="D228" s="160"/>
      <c r="E228" s="232"/>
      <c r="F228" s="231"/>
      <c r="G228" s="160"/>
      <c r="H228" s="232"/>
      <c r="I228" s="231"/>
    </row>
    <row r="229" spans="3:9">
      <c r="C229" s="147" t="s">
        <v>120</v>
      </c>
      <c r="D229" s="161"/>
      <c r="E229" s="232"/>
      <c r="F229" s="231"/>
      <c r="G229" s="161"/>
      <c r="H229" s="232"/>
      <c r="I229" s="231"/>
    </row>
    <row r="230" spans="3:9">
      <c r="C230" s="147" t="s">
        <v>121</v>
      </c>
      <c r="D230" s="162"/>
      <c r="E230" s="232"/>
      <c r="F230" s="231"/>
      <c r="G230" s="162"/>
      <c r="H230" s="232"/>
      <c r="I230" s="231"/>
    </row>
    <row r="231" spans="3:9">
      <c r="C231" s="715" t="s">
        <v>535</v>
      </c>
      <c r="D231" s="163"/>
      <c r="E231" s="232"/>
      <c r="F231" s="231" t="e">
        <f t="shared" ref="F231" si="18">+E231*1000/D231</f>
        <v>#DIV/0!</v>
      </c>
      <c r="G231" s="163"/>
      <c r="H231" s="232"/>
      <c r="I231" s="231" t="e">
        <f t="shared" ref="I231" si="19">+H231*1000/G231</f>
        <v>#DIV/0!</v>
      </c>
    </row>
    <row r="232" spans="3:9">
      <c r="C232" s="147" t="s">
        <v>115</v>
      </c>
      <c r="D232" s="161"/>
      <c r="E232" s="232"/>
      <c r="F232" s="231"/>
      <c r="G232" s="161"/>
      <c r="H232" s="232"/>
      <c r="I232" s="231"/>
    </row>
    <row r="233" spans="3:9">
      <c r="C233" s="147" t="s">
        <v>119</v>
      </c>
      <c r="D233" s="162"/>
      <c r="E233" s="232"/>
      <c r="F233" s="231"/>
      <c r="G233" s="162"/>
      <c r="H233" s="232"/>
      <c r="I233" s="231"/>
    </row>
    <row r="234" spans="3:9">
      <c r="C234" s="147" t="s">
        <v>120</v>
      </c>
      <c r="D234" s="163"/>
      <c r="E234" s="232"/>
      <c r="F234" s="231"/>
      <c r="G234" s="163"/>
      <c r="H234" s="232"/>
      <c r="I234" s="231"/>
    </row>
    <row r="235" spans="3:9">
      <c r="C235" s="147" t="s">
        <v>121</v>
      </c>
      <c r="D235" s="161"/>
      <c r="E235" s="232"/>
      <c r="F235" s="231"/>
      <c r="G235" s="161"/>
      <c r="H235" s="232"/>
      <c r="I235" s="231"/>
    </row>
    <row r="236" spans="3:9">
      <c r="C236" s="715" t="s">
        <v>536</v>
      </c>
      <c r="D236" s="716"/>
      <c r="E236" s="232"/>
      <c r="F236" s="231" t="e">
        <f t="shared" ref="F236" si="20">+E236*1000/D236</f>
        <v>#DIV/0!</v>
      </c>
      <c r="G236" s="716"/>
      <c r="H236" s="232"/>
      <c r="I236" s="231" t="e">
        <f t="shared" ref="I236" si="21">+H236*1000/G236</f>
        <v>#DIV/0!</v>
      </c>
    </row>
    <row r="237" spans="3:9">
      <c r="C237" s="717" t="s">
        <v>355</v>
      </c>
      <c r="D237" s="718"/>
      <c r="E237" s="238"/>
      <c r="F237" s="238"/>
      <c r="G237" s="718"/>
      <c r="H237" s="238"/>
      <c r="I237" s="238"/>
    </row>
    <row r="238" spans="3:9">
      <c r="C238" s="719"/>
      <c r="D238" s="720"/>
      <c r="E238" s="720"/>
      <c r="F238" s="720"/>
      <c r="G238" s="720"/>
      <c r="H238" s="720"/>
      <c r="I238" s="720"/>
    </row>
    <row r="240" spans="3:9">
      <c r="C240" s="1622" t="str">
        <f>+Índice!C71</f>
        <v>Quadro N7-41d - AGS - Aquisição de energia elétrica a produtores em regime especial- Mini-Hídricas (por produtor)</v>
      </c>
      <c r="D240" s="1622"/>
      <c r="E240" s="1622"/>
      <c r="F240" s="1622"/>
      <c r="G240" s="546"/>
      <c r="H240" s="546"/>
      <c r="I240" s="546"/>
    </row>
    <row r="241" spans="3:9">
      <c r="C241" s="181"/>
      <c r="D241" s="711"/>
      <c r="E241" s="712"/>
      <c r="F241" s="712"/>
      <c r="G241" s="546"/>
      <c r="H241" s="546"/>
      <c r="I241" s="546"/>
    </row>
    <row r="242" spans="3:9">
      <c r="C242" s="1623" t="s">
        <v>282</v>
      </c>
      <c r="D242" s="1626" t="s">
        <v>0</v>
      </c>
      <c r="E242" s="1627"/>
      <c r="F242" s="1628"/>
      <c r="G242" s="1626" t="s">
        <v>257</v>
      </c>
      <c r="H242" s="1627"/>
      <c r="I242" s="1628"/>
    </row>
    <row r="243" spans="3:9">
      <c r="C243" s="1624"/>
      <c r="D243" s="1629"/>
      <c r="E243" s="1630"/>
      <c r="F243" s="1631"/>
      <c r="G243" s="1629"/>
      <c r="H243" s="1630"/>
      <c r="I243" s="1631"/>
    </row>
    <row r="244" spans="3:9" ht="15.6">
      <c r="C244" s="1625"/>
      <c r="D244" s="673" t="s">
        <v>123</v>
      </c>
      <c r="E244" s="673" t="s">
        <v>531</v>
      </c>
      <c r="F244" s="673" t="s">
        <v>532</v>
      </c>
      <c r="G244" s="673" t="s">
        <v>123</v>
      </c>
      <c r="H244" s="673" t="s">
        <v>531</v>
      </c>
      <c r="I244" s="673" t="s">
        <v>532</v>
      </c>
    </row>
    <row r="245" spans="3:9">
      <c r="C245" s="672"/>
      <c r="D245" s="672"/>
      <c r="E245" s="688"/>
      <c r="F245" s="688"/>
      <c r="G245" s="672"/>
      <c r="H245" s="688"/>
      <c r="I245" s="688"/>
    </row>
    <row r="246" spans="3:9">
      <c r="C246" s="713"/>
      <c r="D246" s="713"/>
      <c r="E246" s="616"/>
      <c r="F246" s="616"/>
      <c r="G246" s="713"/>
      <c r="H246" s="616"/>
      <c r="I246" s="616"/>
    </row>
    <row r="247" spans="3:9">
      <c r="C247" s="714" t="s">
        <v>567</v>
      </c>
      <c r="D247" s="157"/>
      <c r="E247" s="231"/>
      <c r="F247" s="232" t="e">
        <f t="shared" ref="F247:F248" si="22">+E247*1000/D247</f>
        <v>#DIV/0!</v>
      </c>
      <c r="G247" s="157"/>
      <c r="H247" s="231"/>
      <c r="I247" s="232" t="e">
        <f t="shared" ref="I247:I248" si="23">+H247*1000/G247</f>
        <v>#DIV/0!</v>
      </c>
    </row>
    <row r="248" spans="3:9">
      <c r="C248" s="715" t="s">
        <v>534</v>
      </c>
      <c r="D248" s="157"/>
      <c r="E248" s="231"/>
      <c r="F248" s="232" t="e">
        <f t="shared" si="22"/>
        <v>#DIV/0!</v>
      </c>
      <c r="G248" s="157"/>
      <c r="H248" s="231"/>
      <c r="I248" s="232" t="e">
        <f t="shared" si="23"/>
        <v>#DIV/0!</v>
      </c>
    </row>
    <row r="249" spans="3:9">
      <c r="C249" s="147" t="s">
        <v>115</v>
      </c>
      <c r="D249" s="159"/>
      <c r="E249" s="232"/>
      <c r="F249" s="233"/>
      <c r="G249" s="159"/>
      <c r="H249" s="232"/>
      <c r="I249" s="233"/>
    </row>
    <row r="250" spans="3:9">
      <c r="C250" s="147" t="s">
        <v>119</v>
      </c>
      <c r="D250" s="160"/>
      <c r="E250" s="232"/>
      <c r="F250" s="231"/>
      <c r="G250" s="160"/>
      <c r="H250" s="232"/>
      <c r="I250" s="231"/>
    </row>
    <row r="251" spans="3:9">
      <c r="C251" s="147" t="s">
        <v>120</v>
      </c>
      <c r="D251" s="161"/>
      <c r="E251" s="232"/>
      <c r="F251" s="231"/>
      <c r="G251" s="161"/>
      <c r="H251" s="232"/>
      <c r="I251" s="231"/>
    </row>
    <row r="252" spans="3:9">
      <c r="C252" s="147" t="s">
        <v>121</v>
      </c>
      <c r="D252" s="162"/>
      <c r="E252" s="232"/>
      <c r="F252" s="231"/>
      <c r="G252" s="162"/>
      <c r="H252" s="232"/>
      <c r="I252" s="231"/>
    </row>
    <row r="253" spans="3:9">
      <c r="C253" s="715" t="s">
        <v>535</v>
      </c>
      <c r="D253" s="163"/>
      <c r="E253" s="232"/>
      <c r="F253" s="231" t="e">
        <f t="shared" ref="F253" si="24">+E253*1000/D253</f>
        <v>#DIV/0!</v>
      </c>
      <c r="G253" s="163"/>
      <c r="H253" s="232"/>
      <c r="I253" s="231" t="e">
        <f t="shared" ref="I253" si="25">+H253*1000/G253</f>
        <v>#DIV/0!</v>
      </c>
    </row>
    <row r="254" spans="3:9">
      <c r="C254" s="147" t="s">
        <v>115</v>
      </c>
      <c r="D254" s="161"/>
      <c r="E254" s="232"/>
      <c r="F254" s="231"/>
      <c r="G254" s="161"/>
      <c r="H254" s="232"/>
      <c r="I254" s="231"/>
    </row>
    <row r="255" spans="3:9">
      <c r="C255" s="147" t="s">
        <v>119</v>
      </c>
      <c r="D255" s="162"/>
      <c r="E255" s="232"/>
      <c r="F255" s="231"/>
      <c r="G255" s="162"/>
      <c r="H255" s="232"/>
      <c r="I255" s="231"/>
    </row>
    <row r="256" spans="3:9">
      <c r="C256" s="147" t="s">
        <v>120</v>
      </c>
      <c r="D256" s="163"/>
      <c r="E256" s="232"/>
      <c r="F256" s="231"/>
      <c r="G256" s="163"/>
      <c r="H256" s="232"/>
      <c r="I256" s="231"/>
    </row>
    <row r="257" spans="3:9">
      <c r="C257" s="147" t="s">
        <v>121</v>
      </c>
      <c r="D257" s="161"/>
      <c r="E257" s="232"/>
      <c r="F257" s="231"/>
      <c r="G257" s="161"/>
      <c r="H257" s="232"/>
      <c r="I257" s="231"/>
    </row>
    <row r="258" spans="3:9">
      <c r="C258" s="715" t="s">
        <v>536</v>
      </c>
      <c r="D258" s="716"/>
      <c r="E258" s="232"/>
      <c r="F258" s="231" t="e">
        <f t="shared" ref="F258" si="26">+E258*1000/D258</f>
        <v>#DIV/0!</v>
      </c>
      <c r="G258" s="716"/>
      <c r="H258" s="232"/>
      <c r="I258" s="231" t="e">
        <f t="shared" ref="I258" si="27">+H258*1000/G258</f>
        <v>#DIV/0!</v>
      </c>
    </row>
    <row r="259" spans="3:9">
      <c r="C259" s="717" t="s">
        <v>355</v>
      </c>
      <c r="D259" s="718"/>
      <c r="E259" s="238"/>
      <c r="F259" s="238"/>
      <c r="G259" s="718"/>
      <c r="H259" s="238"/>
      <c r="I259" s="238"/>
    </row>
  </sheetData>
  <mergeCells count="24">
    <mergeCell ref="B36:C37"/>
    <mergeCell ref="C2:H2"/>
    <mergeCell ref="C4:C5"/>
    <mergeCell ref="C34:H34"/>
    <mergeCell ref="D4:F4"/>
    <mergeCell ref="G4:I4"/>
    <mergeCell ref="D36:F36"/>
    <mergeCell ref="G36:I36"/>
    <mergeCell ref="G176:I177"/>
    <mergeCell ref="G198:I199"/>
    <mergeCell ref="G220:I221"/>
    <mergeCell ref="C174:F174"/>
    <mergeCell ref="C176:C178"/>
    <mergeCell ref="D176:F177"/>
    <mergeCell ref="C196:F196"/>
    <mergeCell ref="C198:C200"/>
    <mergeCell ref="D198:F199"/>
    <mergeCell ref="C240:F240"/>
    <mergeCell ref="C242:C244"/>
    <mergeCell ref="D242:F243"/>
    <mergeCell ref="G242:I243"/>
    <mergeCell ref="C218:F218"/>
    <mergeCell ref="C220:C222"/>
    <mergeCell ref="D220:F221"/>
  </mergeCells>
  <hyperlinks>
    <hyperlink ref="A1" location="Índice!A1" display="Índice!A1" xr:uid="{00000000-0004-0000-3100-000000000000}"/>
  </hyperlinks>
  <printOptions horizontalCentered="1"/>
  <pageMargins left="0.59055118110236227" right="0.59055118110236227" top="0.98425196850393704" bottom="0.98425196850393704" header="0.51181102362204722" footer="0.51181102362204722"/>
  <pageSetup paperSize="9" scale="38" orientation="portrait" r:id="rId1"/>
  <headerFooter alignWithMargins="0">
    <oddFooter xml:space="preserve">&amp;L
</oddFooter>
  </headerFooter>
  <rowBreaks count="1" manualBreakCount="1">
    <brk id="33" min="1" max="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J18"/>
  <sheetViews>
    <sheetView showGridLines="0" zoomScaleNormal="100" workbookViewId="0">
      <selection activeCell="A2" sqref="A2"/>
    </sheetView>
  </sheetViews>
  <sheetFormatPr defaultColWidth="8.6640625" defaultRowHeight="13.2"/>
  <cols>
    <col min="1" max="1" width="8.6640625" style="727"/>
    <col min="2" max="5" width="9.109375" style="610"/>
    <col min="6" max="6" width="17.6640625" style="610" customWidth="1"/>
    <col min="7" max="8" width="9.109375" style="610"/>
    <col min="9" max="10" width="8.6640625" style="610"/>
    <col min="11" max="16384" width="8.6640625" style="727"/>
  </cols>
  <sheetData>
    <row r="2" spans="1:10" s="721" customFormat="1" ht="14.4">
      <c r="A2" s="653" t="s">
        <v>321</v>
      </c>
      <c r="B2" s="610"/>
      <c r="C2" s="610"/>
      <c r="D2" s="1645"/>
      <c r="E2" s="1645"/>
      <c r="F2" s="1645"/>
      <c r="G2" s="1645"/>
      <c r="H2" s="1645"/>
      <c r="I2" s="610"/>
      <c r="J2" s="610"/>
    </row>
    <row r="3" spans="1:10" s="721" customFormat="1" ht="13.8">
      <c r="B3" s="1656" t="str">
        <f>+Índice!C75</f>
        <v>Quadro N7-42 - EEM -  Indutores de custos</v>
      </c>
      <c r="C3" s="1656"/>
      <c r="D3" s="1656"/>
      <c r="E3" s="1656"/>
      <c r="F3" s="1656"/>
      <c r="G3" s="1656"/>
      <c r="H3" s="1656"/>
      <c r="I3" s="1656"/>
      <c r="J3" s="1656"/>
    </row>
    <row r="4" spans="1:10" s="721" customFormat="1">
      <c r="B4" s="610"/>
      <c r="C4" s="610"/>
      <c r="D4" s="610"/>
      <c r="E4" s="610"/>
      <c r="F4" s="610"/>
      <c r="G4" s="610"/>
      <c r="H4" s="610"/>
      <c r="I4" s="610"/>
      <c r="J4" s="610"/>
    </row>
    <row r="5" spans="1:10" s="721" customFormat="1">
      <c r="B5" s="610"/>
      <c r="C5" s="610"/>
      <c r="D5" s="610"/>
      <c r="E5" s="610"/>
      <c r="F5" s="610"/>
      <c r="G5" s="610"/>
      <c r="H5" s="610"/>
      <c r="I5" s="610"/>
      <c r="J5" s="610"/>
    </row>
    <row r="6" spans="1:10" s="532" customFormat="1">
      <c r="B6" s="610"/>
      <c r="C6" s="610"/>
      <c r="D6" s="610"/>
      <c r="E6" s="610"/>
      <c r="F6" s="610"/>
      <c r="G6" s="1657" t="s">
        <v>80</v>
      </c>
      <c r="H6" s="1658"/>
      <c r="I6" s="1655" t="s">
        <v>359</v>
      </c>
      <c r="J6" s="1655"/>
    </row>
    <row r="7" spans="1:10" s="532" customFormat="1" ht="13.8">
      <c r="B7" s="722"/>
      <c r="C7" s="722"/>
      <c r="D7" s="722"/>
      <c r="E7" s="722"/>
      <c r="F7" s="722"/>
      <c r="G7" s="723" t="s">
        <v>325</v>
      </c>
      <c r="H7" s="723" t="s">
        <v>326</v>
      </c>
      <c r="I7" s="723" t="s">
        <v>325</v>
      </c>
      <c r="J7" s="723" t="s">
        <v>326</v>
      </c>
    </row>
    <row r="8" spans="1:10" s="721" customFormat="1" ht="13.8">
      <c r="B8" s="1646" t="s">
        <v>355</v>
      </c>
      <c r="C8" s="1647"/>
      <c r="D8" s="1647"/>
      <c r="E8" s="1647"/>
      <c r="F8" s="1648"/>
      <c r="G8" s="724"/>
      <c r="H8" s="724"/>
      <c r="I8" s="724"/>
      <c r="J8" s="724"/>
    </row>
    <row r="9" spans="1:10" s="721" customFormat="1" ht="13.8">
      <c r="B9" s="1649" t="s">
        <v>355</v>
      </c>
      <c r="C9" s="1650"/>
      <c r="D9" s="1650"/>
      <c r="E9" s="1650"/>
      <c r="F9" s="1651"/>
      <c r="G9" s="725"/>
      <c r="H9" s="725"/>
      <c r="I9" s="725"/>
      <c r="J9" s="725"/>
    </row>
    <row r="10" spans="1:10" s="533" customFormat="1" ht="13.8">
      <c r="B10" s="1649" t="s">
        <v>355</v>
      </c>
      <c r="C10" s="1650"/>
      <c r="D10" s="1650"/>
      <c r="E10" s="1650"/>
      <c r="F10" s="1651"/>
      <c r="G10" s="725"/>
      <c r="H10" s="725"/>
      <c r="I10" s="725"/>
      <c r="J10" s="725"/>
    </row>
    <row r="11" spans="1:10" s="721" customFormat="1" ht="13.8">
      <c r="B11" s="1652" t="s">
        <v>48</v>
      </c>
      <c r="C11" s="1653"/>
      <c r="D11" s="1653"/>
      <c r="E11" s="1653"/>
      <c r="F11" s="1654"/>
      <c r="G11" s="726"/>
      <c r="H11" s="726"/>
      <c r="I11" s="726"/>
      <c r="J11" s="726"/>
    </row>
    <row r="14" spans="1:10" ht="13.8">
      <c r="B14" s="1656" t="str">
        <f>+Índice!C76</f>
        <v>Quadro N7-42a - EEM -  EIC</v>
      </c>
      <c r="C14" s="1656"/>
      <c r="D14" s="1656"/>
      <c r="E14" s="1656"/>
      <c r="F14" s="1656"/>
      <c r="G14" s="1656"/>
      <c r="H14" s="1656"/>
    </row>
    <row r="16" spans="1:10">
      <c r="G16" s="1655" t="s">
        <v>80</v>
      </c>
      <c r="H16" s="1655"/>
    </row>
    <row r="17" spans="2:8" ht="13.8">
      <c r="B17" s="722"/>
      <c r="C17" s="722"/>
      <c r="D17" s="722"/>
      <c r="E17" s="722"/>
      <c r="F17" s="722"/>
      <c r="G17" s="723" t="s">
        <v>325</v>
      </c>
      <c r="H17" s="723" t="s">
        <v>326</v>
      </c>
    </row>
    <row r="18" spans="2:8" ht="13.8">
      <c r="B18" s="1642" t="s">
        <v>539</v>
      </c>
      <c r="C18" s="1643"/>
      <c r="D18" s="1643"/>
      <c r="E18" s="1643"/>
      <c r="F18" s="1644"/>
      <c r="G18" s="726"/>
      <c r="H18" s="726"/>
    </row>
  </sheetData>
  <mergeCells count="11">
    <mergeCell ref="B18:F18"/>
    <mergeCell ref="D2:H2"/>
    <mergeCell ref="B8:F8"/>
    <mergeCell ref="B9:F9"/>
    <mergeCell ref="B10:F10"/>
    <mergeCell ref="B11:F11"/>
    <mergeCell ref="G16:H16"/>
    <mergeCell ref="B3:J3"/>
    <mergeCell ref="G6:H6"/>
    <mergeCell ref="I6:J6"/>
    <mergeCell ref="B14:H14"/>
  </mergeCells>
  <hyperlinks>
    <hyperlink ref="A2" location="ÍNDICE!B2" display="Índice" xr:uid="{00000000-0004-0000-3200-000000000000}"/>
  </hyperlinks>
  <pageMargins left="0.39370078740157483" right="0.39370078740157483" top="0.74803149606299213" bottom="0.74803149606299213" header="0.31496062992125984" footer="0.31496062992125984"/>
  <pageSetup orientation="landscape" r:id="rId1"/>
  <headerFooter>
    <oddFooter>&amp;C&amp;A&amp;R2/3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H21"/>
  <sheetViews>
    <sheetView showGridLines="0" workbookViewId="0">
      <selection activeCell="A2" sqref="A2"/>
    </sheetView>
  </sheetViews>
  <sheetFormatPr defaultColWidth="8.88671875" defaultRowHeight="14.4"/>
  <cols>
    <col min="1" max="1" width="8.88671875" style="1238"/>
    <col min="2" max="2" width="18.88671875" style="1238" bestFit="1" customWidth="1"/>
    <col min="3" max="3" width="17.33203125" style="1238" customWidth="1"/>
    <col min="4" max="4" width="17.44140625" style="1238" customWidth="1"/>
    <col min="5" max="5" width="14.88671875" style="1238" customWidth="1"/>
    <col min="6" max="6" width="17.88671875" style="1238" customWidth="1"/>
    <col min="7" max="7" width="8.88671875" style="1238"/>
    <col min="8" max="8" width="8.88671875" style="546"/>
    <col min="9" max="16384" width="8.88671875" style="1238"/>
  </cols>
  <sheetData>
    <row r="2" spans="1:7" ht="14.4" customHeight="1">
      <c r="A2" s="653" t="s">
        <v>321</v>
      </c>
      <c r="B2" s="1659" t="str">
        <f>+Índice!C77</f>
        <v>Quadro N7-43 - EEM -  Viaturas</v>
      </c>
      <c r="C2" s="1659"/>
      <c r="D2" s="1659"/>
      <c r="E2" s="1659"/>
      <c r="F2" s="1659"/>
      <c r="G2" s="1237"/>
    </row>
    <row r="4" spans="1:7" ht="18" customHeight="1">
      <c r="C4" s="1239" t="s">
        <v>800</v>
      </c>
      <c r="D4" s="1239" t="s">
        <v>325</v>
      </c>
      <c r="E4" s="1239" t="s">
        <v>800</v>
      </c>
      <c r="F4" s="1239" t="s">
        <v>326</v>
      </c>
    </row>
    <row r="5" spans="1:7" ht="33.6" customHeight="1">
      <c r="C5" s="1660" t="s">
        <v>775</v>
      </c>
      <c r="D5" s="1661"/>
      <c r="E5" s="1661"/>
      <c r="F5" s="1662"/>
    </row>
    <row r="6" spans="1:7" ht="19.5" customHeight="1">
      <c r="C6" s="1663" t="s">
        <v>801</v>
      </c>
      <c r="D6" s="1664"/>
      <c r="E6" s="1664"/>
      <c r="F6" s="1665"/>
    </row>
    <row r="7" spans="1:7" ht="19.5" customHeight="1">
      <c r="B7" s="1240" t="s">
        <v>802</v>
      </c>
      <c r="C7" s="1240" t="s">
        <v>776</v>
      </c>
      <c r="D7" s="1241" t="s">
        <v>777</v>
      </c>
      <c r="E7" s="1242" t="s">
        <v>776</v>
      </c>
      <c r="F7" s="1240" t="s">
        <v>777</v>
      </c>
    </row>
    <row r="8" spans="1:7" ht="19.5" customHeight="1">
      <c r="B8" s="1243" t="s">
        <v>803</v>
      </c>
      <c r="C8" s="1244"/>
      <c r="D8" s="1245"/>
      <c r="E8" s="1246"/>
      <c r="F8" s="1247"/>
    </row>
    <row r="9" spans="1:7" ht="19.5" customHeight="1">
      <c r="B9" s="1243" t="s">
        <v>806</v>
      </c>
      <c r="C9" s="1244"/>
      <c r="D9" s="1245"/>
      <c r="E9" s="1246"/>
      <c r="F9" s="1247"/>
    </row>
    <row r="10" spans="1:7" ht="19.5" customHeight="1">
      <c r="B10" s="1243" t="s">
        <v>807</v>
      </c>
      <c r="C10" s="1244"/>
      <c r="D10" s="1245"/>
      <c r="E10" s="1246"/>
      <c r="F10" s="1247"/>
    </row>
    <row r="11" spans="1:7" ht="19.5" customHeight="1">
      <c r="B11" s="1243" t="s">
        <v>808</v>
      </c>
      <c r="C11" s="1244"/>
      <c r="D11" s="1245"/>
      <c r="E11" s="1246"/>
      <c r="F11" s="1247"/>
    </row>
    <row r="12" spans="1:7" ht="20.25" customHeight="1">
      <c r="B12" s="1243" t="s">
        <v>809</v>
      </c>
      <c r="C12" s="1244"/>
      <c r="D12" s="1245"/>
      <c r="E12" s="1246"/>
      <c r="F12" s="1247"/>
    </row>
    <row r="13" spans="1:7" ht="20.399999999999999" customHeight="1">
      <c r="C13" s="1663" t="s">
        <v>804</v>
      </c>
      <c r="D13" s="1664"/>
      <c r="E13" s="1664"/>
      <c r="F13" s="1665"/>
    </row>
    <row r="14" spans="1:7" ht="20.399999999999999" customHeight="1">
      <c r="C14" s="1240" t="s">
        <v>776</v>
      </c>
      <c r="D14" s="1241" t="s">
        <v>777</v>
      </c>
      <c r="E14" s="1242" t="s">
        <v>776</v>
      </c>
      <c r="F14" s="1242" t="s">
        <v>777</v>
      </c>
    </row>
    <row r="15" spans="1:7" ht="20.399999999999999" customHeight="1">
      <c r="C15" s="1240" t="s">
        <v>802</v>
      </c>
      <c r="D15" s="1245"/>
      <c r="E15" s="1240" t="s">
        <v>802</v>
      </c>
      <c r="F15" s="1247"/>
    </row>
    <row r="16" spans="1:7" ht="20.399999999999999" customHeight="1">
      <c r="C16" s="1243" t="s">
        <v>803</v>
      </c>
      <c r="D16" s="1245"/>
      <c r="E16" s="1243" t="s">
        <v>803</v>
      </c>
      <c r="F16" s="1247"/>
    </row>
    <row r="17" spans="3:8" ht="20.399999999999999" customHeight="1">
      <c r="C17" s="1243" t="s">
        <v>806</v>
      </c>
      <c r="D17" s="1245"/>
      <c r="E17" s="1243" t="s">
        <v>806</v>
      </c>
      <c r="F17" s="1247"/>
    </row>
    <row r="18" spans="3:8" ht="20.399999999999999" customHeight="1">
      <c r="C18" s="1243" t="s">
        <v>807</v>
      </c>
      <c r="D18" s="1245"/>
      <c r="E18" s="1243" t="s">
        <v>807</v>
      </c>
      <c r="F18" s="1247"/>
    </row>
    <row r="19" spans="3:8" ht="20.399999999999999" customHeight="1">
      <c r="C19" s="1243" t="s">
        <v>808</v>
      </c>
      <c r="D19" s="1245"/>
      <c r="E19" s="1243" t="s">
        <v>808</v>
      </c>
      <c r="F19" s="1247"/>
    </row>
    <row r="20" spans="3:8" ht="20.399999999999999" customHeight="1">
      <c r="C20" s="1243" t="s">
        <v>809</v>
      </c>
      <c r="D20" s="1245"/>
      <c r="E20" s="1243" t="s">
        <v>809</v>
      </c>
      <c r="F20" s="1247"/>
    </row>
    <row r="21" spans="3:8">
      <c r="H21" s="1238"/>
    </row>
  </sheetData>
  <mergeCells count="4">
    <mergeCell ref="B2:F2"/>
    <mergeCell ref="C5:F5"/>
    <mergeCell ref="C6:F6"/>
    <mergeCell ref="C13:F13"/>
  </mergeCells>
  <hyperlinks>
    <hyperlink ref="A2" location="ÍNDICE!B2" display="Índice" xr:uid="{797544EC-5DB6-43E6-A382-B3BEC950BBA1}"/>
  </hyperlinks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05">
    <pageSetUpPr fitToPage="1"/>
  </sheetPr>
  <dimension ref="A1:L40"/>
  <sheetViews>
    <sheetView showGridLines="0" zoomScale="40" zoomScaleNormal="40" workbookViewId="0">
      <selection activeCell="B90" sqref="B90"/>
    </sheetView>
  </sheetViews>
  <sheetFormatPr defaultColWidth="9.109375" defaultRowHeight="13.2"/>
  <cols>
    <col min="1" max="1" width="10.109375" style="141" customWidth="1"/>
    <col min="2" max="2" width="1.5546875" style="141" customWidth="1"/>
    <col min="3" max="3" width="48" style="141" bestFit="1" customWidth="1"/>
    <col min="4" max="11" width="12.6640625" style="141" customWidth="1"/>
    <col min="12" max="16384" width="9.109375" style="141"/>
  </cols>
  <sheetData>
    <row r="1" spans="1:11" ht="14.4">
      <c r="A1" s="327" t="s">
        <v>321</v>
      </c>
    </row>
    <row r="3" spans="1:11" ht="14.4">
      <c r="A3" s="327"/>
    </row>
    <row r="4" spans="1:11" ht="36" customHeight="1">
      <c r="A4" s="327"/>
      <c r="C4" s="1269" t="s">
        <v>449</v>
      </c>
      <c r="D4" s="1269"/>
    </row>
    <row r="5" spans="1:11" ht="12.75" customHeight="1">
      <c r="C5" s="239"/>
      <c r="D5" s="412"/>
    </row>
    <row r="6" spans="1:11">
      <c r="K6" s="245" t="s">
        <v>377</v>
      </c>
    </row>
    <row r="7" spans="1:11" ht="40.5" customHeight="1">
      <c r="C7" s="1281" t="s">
        <v>79</v>
      </c>
      <c r="D7" s="1267" t="s">
        <v>283</v>
      </c>
      <c r="E7" s="1267"/>
      <c r="F7" s="1267" t="s">
        <v>284</v>
      </c>
      <c r="G7" s="1267"/>
      <c r="H7" s="1267" t="s">
        <v>285</v>
      </c>
      <c r="I7" s="1267"/>
      <c r="J7" s="1267" t="s">
        <v>48</v>
      </c>
      <c r="K7" s="1267"/>
    </row>
    <row r="8" spans="1:11" ht="19.5" customHeight="1">
      <c r="C8" s="1282"/>
      <c r="D8" s="332" t="s">
        <v>325</v>
      </c>
      <c r="E8" s="332" t="s">
        <v>326</v>
      </c>
      <c r="F8" s="332" t="s">
        <v>325</v>
      </c>
      <c r="G8" s="332" t="s">
        <v>326</v>
      </c>
      <c r="H8" s="332" t="s">
        <v>325</v>
      </c>
      <c r="I8" s="332" t="s">
        <v>326</v>
      </c>
      <c r="J8" s="332" t="s">
        <v>325</v>
      </c>
      <c r="K8" s="332" t="s">
        <v>326</v>
      </c>
    </row>
    <row r="9" spans="1:11" ht="11.25" customHeight="1">
      <c r="C9" s="333"/>
      <c r="D9" s="449"/>
      <c r="E9" s="449"/>
      <c r="F9" s="449"/>
      <c r="G9" s="449"/>
      <c r="H9" s="449"/>
      <c r="I9" s="449"/>
      <c r="J9" s="449"/>
      <c r="K9" s="449"/>
    </row>
    <row r="10" spans="1:11">
      <c r="C10" s="443" t="s">
        <v>191</v>
      </c>
      <c r="D10" s="388"/>
      <c r="E10" s="388"/>
      <c r="F10" s="388"/>
      <c r="G10" s="388"/>
      <c r="H10" s="388"/>
      <c r="I10" s="388"/>
      <c r="J10" s="388"/>
      <c r="K10" s="388"/>
    </row>
    <row r="11" spans="1:11">
      <c r="C11" s="444" t="s">
        <v>100</v>
      </c>
      <c r="D11" s="193"/>
      <c r="E11" s="193"/>
      <c r="F11" s="193"/>
      <c r="G11" s="193"/>
      <c r="H11" s="193"/>
      <c r="I11" s="193"/>
      <c r="J11" s="193"/>
      <c r="K11" s="193"/>
    </row>
    <row r="12" spans="1:11">
      <c r="C12" s="444" t="s">
        <v>101</v>
      </c>
      <c r="D12" s="193"/>
      <c r="E12" s="193"/>
      <c r="F12" s="193"/>
      <c r="G12" s="193"/>
      <c r="H12" s="193"/>
      <c r="I12" s="193"/>
      <c r="J12" s="193"/>
      <c r="K12" s="193"/>
    </row>
    <row r="13" spans="1:11">
      <c r="C13" s="444" t="s">
        <v>102</v>
      </c>
      <c r="D13" s="193"/>
      <c r="E13" s="193"/>
      <c r="F13" s="193"/>
      <c r="G13" s="193"/>
      <c r="H13" s="193"/>
      <c r="I13" s="193"/>
      <c r="J13" s="193"/>
      <c r="K13" s="193"/>
    </row>
    <row r="14" spans="1:11">
      <c r="C14" s="444" t="s">
        <v>103</v>
      </c>
      <c r="D14" s="193"/>
      <c r="E14" s="193"/>
      <c r="F14" s="193"/>
      <c r="G14" s="193"/>
      <c r="H14" s="193"/>
      <c r="I14" s="193"/>
      <c r="J14" s="193"/>
      <c r="K14" s="193"/>
    </row>
    <row r="15" spans="1:11">
      <c r="C15" s="444" t="s">
        <v>104</v>
      </c>
      <c r="D15" s="193"/>
      <c r="E15" s="193"/>
      <c r="F15" s="193"/>
      <c r="G15" s="193"/>
      <c r="H15" s="193"/>
      <c r="I15" s="193"/>
      <c r="J15" s="193"/>
      <c r="K15" s="193"/>
    </row>
    <row r="16" spans="1:11">
      <c r="C16" s="392"/>
      <c r="D16" s="324"/>
      <c r="E16" s="324"/>
      <c r="F16" s="324"/>
      <c r="G16" s="324"/>
      <c r="H16" s="324"/>
      <c r="I16" s="324"/>
      <c r="J16" s="324"/>
      <c r="K16" s="324"/>
    </row>
    <row r="17" spans="1:11" ht="21" customHeight="1">
      <c r="C17" s="432" t="s">
        <v>11</v>
      </c>
      <c r="D17" s="193"/>
      <c r="E17" s="193"/>
      <c r="F17" s="193"/>
      <c r="G17" s="193"/>
      <c r="H17" s="193"/>
      <c r="I17" s="193"/>
      <c r="J17" s="193"/>
      <c r="K17" s="193"/>
    </row>
    <row r="18" spans="1:11">
      <c r="C18" s="445" t="s">
        <v>192</v>
      </c>
      <c r="D18" s="388"/>
      <c r="E18" s="388"/>
      <c r="F18" s="388"/>
      <c r="G18" s="388"/>
      <c r="H18" s="388"/>
      <c r="I18" s="388"/>
      <c r="J18" s="388"/>
      <c r="K18" s="388"/>
    </row>
    <row r="19" spans="1:11">
      <c r="C19" s="435" t="s">
        <v>10</v>
      </c>
      <c r="D19" s="193"/>
      <c r="E19" s="193"/>
      <c r="F19" s="193"/>
      <c r="G19" s="193"/>
      <c r="H19" s="193"/>
      <c r="I19" s="193"/>
      <c r="J19" s="193"/>
      <c r="K19" s="193"/>
    </row>
    <row r="20" spans="1:11" ht="6.75" customHeight="1">
      <c r="C20" s="331"/>
      <c r="D20" s="324"/>
      <c r="E20" s="324"/>
      <c r="F20" s="324"/>
      <c r="G20" s="324"/>
      <c r="H20" s="324"/>
      <c r="I20" s="324"/>
      <c r="J20" s="324"/>
      <c r="K20" s="324"/>
    </row>
    <row r="21" spans="1:11" ht="21" customHeight="1">
      <c r="C21" s="432" t="s">
        <v>27</v>
      </c>
      <c r="D21" s="324"/>
      <c r="E21" s="324"/>
      <c r="F21" s="324"/>
      <c r="G21" s="324"/>
      <c r="H21" s="324"/>
      <c r="I21" s="324"/>
      <c r="J21" s="324"/>
      <c r="K21" s="324"/>
    </row>
    <row r="22" spans="1:11" ht="6" customHeight="1">
      <c r="C22" s="274"/>
      <c r="D22" s="193"/>
      <c r="E22" s="193"/>
      <c r="F22" s="193"/>
      <c r="G22" s="193"/>
      <c r="H22" s="193"/>
      <c r="I22" s="193"/>
      <c r="J22" s="193"/>
      <c r="K22" s="193"/>
    </row>
    <row r="23" spans="1:11" ht="27.75" customHeight="1">
      <c r="C23" s="446" t="s">
        <v>222</v>
      </c>
      <c r="D23" s="438"/>
      <c r="E23" s="438"/>
      <c r="F23" s="438"/>
      <c r="G23" s="438"/>
      <c r="H23" s="438"/>
      <c r="I23" s="438"/>
      <c r="J23" s="438"/>
      <c r="K23" s="438"/>
    </row>
    <row r="24" spans="1:11" ht="27.75" customHeight="1">
      <c r="C24" s="382"/>
    </row>
    <row r="25" spans="1:11">
      <c r="C25" s="257"/>
      <c r="D25" s="257"/>
    </row>
    <row r="26" spans="1:11" ht="15.6">
      <c r="A26" s="327"/>
      <c r="C26" s="1280" t="s">
        <v>429</v>
      </c>
      <c r="D26" s="1280"/>
    </row>
    <row r="27" spans="1:11" ht="15.6">
      <c r="C27" s="381"/>
      <c r="D27" s="381"/>
    </row>
    <row r="28" spans="1:11" ht="49.5" customHeight="1">
      <c r="C28" s="1278" t="s">
        <v>356</v>
      </c>
      <c r="D28" s="1267" t="s">
        <v>283</v>
      </c>
      <c r="E28" s="1267"/>
      <c r="F28" s="1267" t="s">
        <v>284</v>
      </c>
      <c r="G28" s="1267"/>
      <c r="H28" s="1267" t="s">
        <v>285</v>
      </c>
      <c r="I28" s="1267"/>
      <c r="J28" s="1267" t="s">
        <v>48</v>
      </c>
      <c r="K28" s="1267"/>
    </row>
    <row r="29" spans="1:11" ht="24.75" customHeight="1">
      <c r="C29" s="1279"/>
      <c r="D29" s="332" t="s">
        <v>325</v>
      </c>
      <c r="E29" s="332" t="s">
        <v>326</v>
      </c>
      <c r="F29" s="332" t="s">
        <v>325</v>
      </c>
      <c r="G29" s="332" t="s">
        <v>326</v>
      </c>
      <c r="H29" s="332" t="s">
        <v>325</v>
      </c>
      <c r="I29" s="332" t="s">
        <v>326</v>
      </c>
      <c r="J29" s="332" t="s">
        <v>325</v>
      </c>
      <c r="K29" s="332" t="s">
        <v>326</v>
      </c>
    </row>
    <row r="30" spans="1:11">
      <c r="C30" s="68"/>
      <c r="D30" s="193"/>
      <c r="E30" s="193"/>
      <c r="F30" s="193"/>
      <c r="G30" s="193"/>
      <c r="H30" s="193"/>
      <c r="I30" s="193"/>
      <c r="J30" s="193"/>
      <c r="K30" s="193"/>
    </row>
    <row r="31" spans="1:11">
      <c r="C31" s="447" t="s">
        <v>81</v>
      </c>
      <c r="D31" s="388"/>
      <c r="E31" s="388"/>
      <c r="F31" s="388"/>
      <c r="G31" s="388"/>
      <c r="H31" s="388"/>
      <c r="I31" s="388"/>
      <c r="J31" s="388"/>
      <c r="K31" s="388"/>
    </row>
    <row r="32" spans="1:11">
      <c r="C32" s="330" t="s">
        <v>357</v>
      </c>
      <c r="D32" s="193"/>
      <c r="E32" s="193"/>
      <c r="F32" s="193"/>
      <c r="G32" s="193"/>
      <c r="H32" s="193"/>
      <c r="I32" s="193"/>
      <c r="J32" s="193"/>
      <c r="K32" s="193"/>
    </row>
    <row r="33" spans="3:12">
      <c r="C33" s="330" t="s">
        <v>358</v>
      </c>
      <c r="D33" s="193"/>
      <c r="E33" s="193"/>
      <c r="F33" s="193"/>
      <c r="G33" s="193"/>
      <c r="H33" s="193"/>
      <c r="I33" s="193"/>
      <c r="J33" s="193"/>
      <c r="K33" s="193"/>
    </row>
    <row r="34" spans="3:12">
      <c r="C34" s="83"/>
      <c r="D34" s="324"/>
      <c r="E34" s="324"/>
      <c r="F34" s="324"/>
      <c r="G34" s="324"/>
      <c r="H34" s="324"/>
      <c r="I34" s="324"/>
      <c r="J34" s="324"/>
      <c r="K34" s="324"/>
    </row>
    <row r="35" spans="3:12">
      <c r="C35" s="296"/>
      <c r="D35" s="193"/>
      <c r="E35" s="193"/>
      <c r="F35" s="193"/>
      <c r="G35" s="193"/>
      <c r="H35" s="193"/>
      <c r="I35" s="193"/>
      <c r="J35" s="193"/>
      <c r="K35" s="193"/>
    </row>
    <row r="36" spans="3:12">
      <c r="C36" s="446" t="s">
        <v>48</v>
      </c>
      <c r="D36" s="438"/>
      <c r="E36" s="438"/>
      <c r="F36" s="438"/>
      <c r="G36" s="438"/>
      <c r="H36" s="438"/>
      <c r="I36" s="438"/>
      <c r="J36" s="438"/>
      <c r="K36" s="438"/>
    </row>
    <row r="39" spans="3:12">
      <c r="C39"/>
      <c r="D39"/>
      <c r="E39"/>
      <c r="F39"/>
      <c r="G39"/>
      <c r="H39"/>
      <c r="I39"/>
      <c r="J39"/>
      <c r="K39"/>
      <c r="L39"/>
    </row>
    <row r="40" spans="3:12">
      <c r="C40"/>
      <c r="D40"/>
      <c r="E40"/>
      <c r="F40"/>
      <c r="G40"/>
      <c r="H40"/>
      <c r="I40"/>
      <c r="J40"/>
      <c r="K40"/>
      <c r="L40"/>
    </row>
  </sheetData>
  <mergeCells count="12">
    <mergeCell ref="C4:D4"/>
    <mergeCell ref="C28:C29"/>
    <mergeCell ref="C26:D26"/>
    <mergeCell ref="C7:C8"/>
    <mergeCell ref="D7:E7"/>
    <mergeCell ref="F7:G7"/>
    <mergeCell ref="H7:I7"/>
    <mergeCell ref="J7:K7"/>
    <mergeCell ref="D28:E28"/>
    <mergeCell ref="F28:G28"/>
    <mergeCell ref="H28:I28"/>
    <mergeCell ref="J28:K28"/>
  </mergeCells>
  <phoneticPr fontId="0" type="noConversion"/>
  <hyperlinks>
    <hyperlink ref="A1" location="Índice!A1" display="Índice!A1" xr:uid="{00000000-0004-0000-0500-000000000000}"/>
  </hyperlinks>
  <printOptions horizontalCentered="1"/>
  <pageMargins left="0.59055118110236227" right="0.59055118110236227" top="0.98425196850393704" bottom="0.55118110236220474" header="0.51181102362204722" footer="0.27559055118110237"/>
  <pageSetup paperSize="9" scale="10" orientation="portrait" r:id="rId1"/>
  <headerFooter alignWithMargins="0">
    <oddFooter>&amp;L
&amp;R&amp;"Times New Roman,Normal"&amp;8Preparado pela EEM
Página &amp;P de &amp;N
&amp;D-&amp;T
&amp;F-&amp;A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6"/>
  <sheetViews>
    <sheetView showGridLines="0" zoomScale="70" zoomScaleNormal="70" workbookViewId="0">
      <selection activeCell="B2" sqref="B2"/>
    </sheetView>
  </sheetViews>
  <sheetFormatPr defaultColWidth="9.109375" defaultRowHeight="13.2"/>
  <cols>
    <col min="1" max="1" width="9.109375" style="141"/>
    <col min="2" max="2" width="57.88671875" style="141" bestFit="1" customWidth="1"/>
    <col min="3" max="10" width="16.33203125" style="141" customWidth="1"/>
    <col min="11" max="11" width="17.44140625" style="141" customWidth="1"/>
    <col min="12" max="16384" width="9.109375" style="141"/>
  </cols>
  <sheetData>
    <row r="1" spans="1:10" ht="14.4">
      <c r="A1" s="327" t="s">
        <v>321</v>
      </c>
    </row>
    <row r="2" spans="1:10" ht="30.75" customHeight="1">
      <c r="B2" s="485" t="str">
        <f>+Índice!C12</f>
        <v>Quadro N7-5 - EEM - Outros gastos e rendimentos</v>
      </c>
      <c r="C2" s="485"/>
      <c r="D2" s="485"/>
      <c r="E2" s="485"/>
      <c r="F2" s="485"/>
      <c r="G2" s="485"/>
      <c r="H2" s="485"/>
      <c r="I2" s="485"/>
    </row>
    <row r="3" spans="1:10" ht="15.6">
      <c r="B3" s="467"/>
      <c r="J3" s="245" t="s">
        <v>426</v>
      </c>
    </row>
    <row r="4" spans="1:10" ht="32.25" customHeight="1">
      <c r="B4" s="1283" t="s">
        <v>79</v>
      </c>
      <c r="C4" s="1286" t="s">
        <v>283</v>
      </c>
      <c r="D4" s="1265"/>
      <c r="E4" s="1261" t="s">
        <v>284</v>
      </c>
      <c r="F4" s="1265"/>
      <c r="G4" s="1261" t="s">
        <v>285</v>
      </c>
      <c r="H4" s="1265"/>
      <c r="I4" s="1261" t="s">
        <v>48</v>
      </c>
      <c r="J4" s="1265"/>
    </row>
    <row r="5" spans="1:10" ht="12.75" customHeight="1">
      <c r="B5" s="1284"/>
      <c r="C5" s="1263"/>
      <c r="D5" s="1266"/>
      <c r="E5" s="1263"/>
      <c r="F5" s="1266"/>
      <c r="G5" s="1263"/>
      <c r="H5" s="1266"/>
      <c r="I5" s="1263"/>
      <c r="J5" s="1266"/>
    </row>
    <row r="6" spans="1:10" ht="12.75" customHeight="1">
      <c r="B6" s="1285"/>
      <c r="C6" s="484" t="s">
        <v>325</v>
      </c>
      <c r="D6" s="332" t="s">
        <v>326</v>
      </c>
      <c r="E6" s="484" t="s">
        <v>325</v>
      </c>
      <c r="F6" s="332" t="s">
        <v>326</v>
      </c>
      <c r="G6" s="484" t="s">
        <v>325</v>
      </c>
      <c r="H6" s="332" t="s">
        <v>326</v>
      </c>
      <c r="I6" s="332" t="s">
        <v>325</v>
      </c>
      <c r="J6" s="332" t="s">
        <v>326</v>
      </c>
    </row>
    <row r="7" spans="1:10" ht="12.75" customHeight="1">
      <c r="B7" s="450"/>
      <c r="C7" s="1016"/>
      <c r="D7" s="1016"/>
      <c r="E7" s="1016"/>
      <c r="F7" s="1016"/>
      <c r="G7" s="1016"/>
      <c r="H7" s="1016"/>
      <c r="I7" s="1016"/>
      <c r="J7" s="1016"/>
    </row>
    <row r="8" spans="1:10">
      <c r="B8" s="1017" t="s">
        <v>177</v>
      </c>
      <c r="C8" s="1018"/>
      <c r="D8" s="1018"/>
      <c r="E8" s="1018"/>
      <c r="F8" s="1018"/>
      <c r="G8" s="1018"/>
      <c r="H8" s="1018"/>
      <c r="I8" s="1018"/>
      <c r="J8" s="1018"/>
    </row>
    <row r="9" spans="1:10">
      <c r="B9" s="1019"/>
      <c r="C9" s="1020"/>
      <c r="D9" s="1020"/>
      <c r="E9" s="1020"/>
      <c r="F9" s="1020"/>
      <c r="G9" s="1020"/>
      <c r="H9" s="1020"/>
      <c r="I9" s="1020"/>
      <c r="J9" s="1020"/>
    </row>
    <row r="10" spans="1:10">
      <c r="A10"/>
      <c r="B10" s="1021" t="s">
        <v>605</v>
      </c>
      <c r="C10" s="1020"/>
      <c r="D10" s="1020"/>
      <c r="E10" s="1020"/>
      <c r="F10" s="1020"/>
      <c r="G10" s="1020"/>
      <c r="H10" s="1020"/>
      <c r="I10" s="1020"/>
      <c r="J10" s="1020"/>
    </row>
    <row r="11" spans="1:10">
      <c r="A11"/>
      <c r="B11" s="1022" t="s">
        <v>606</v>
      </c>
      <c r="C11" s="1020"/>
      <c r="D11" s="1020"/>
      <c r="E11" s="1020"/>
      <c r="F11" s="1020"/>
      <c r="G11" s="1020"/>
      <c r="H11" s="1020"/>
      <c r="I11" s="1020"/>
      <c r="J11" s="1020"/>
    </row>
    <row r="12" spans="1:10">
      <c r="A12"/>
      <c r="B12" s="1023" t="s">
        <v>607</v>
      </c>
      <c r="C12" s="1020"/>
      <c r="D12" s="1020"/>
      <c r="E12" s="1020"/>
      <c r="F12" s="1020"/>
      <c r="G12" s="1020"/>
      <c r="H12" s="1020"/>
      <c r="I12" s="1020"/>
      <c r="J12" s="1020"/>
    </row>
    <row r="13" spans="1:10">
      <c r="A13"/>
      <c r="B13" s="1020"/>
      <c r="C13" s="1020"/>
      <c r="D13" s="1020"/>
      <c r="E13" s="1020"/>
      <c r="F13" s="1020"/>
      <c r="G13" s="1020"/>
      <c r="H13" s="1020"/>
      <c r="I13" s="1020"/>
      <c r="J13" s="1020"/>
    </row>
    <row r="14" spans="1:10">
      <c r="A14"/>
      <c r="B14" s="1021" t="s">
        <v>608</v>
      </c>
      <c r="C14" s="1020"/>
      <c r="D14" s="1020"/>
      <c r="E14" s="1020"/>
      <c r="F14" s="1020"/>
      <c r="G14" s="1020"/>
      <c r="H14" s="1020"/>
      <c r="I14" s="1020"/>
      <c r="J14" s="1020"/>
    </row>
    <row r="15" spans="1:10">
      <c r="A15"/>
      <c r="B15" s="1022" t="s">
        <v>609</v>
      </c>
      <c r="C15" s="1020"/>
      <c r="D15" s="1020"/>
      <c r="E15" s="1020"/>
      <c r="F15" s="1020"/>
      <c r="G15" s="1020"/>
      <c r="H15" s="1020"/>
      <c r="I15" s="1020"/>
      <c r="J15" s="1020"/>
    </row>
    <row r="16" spans="1:10">
      <c r="A16"/>
      <c r="B16" s="1022" t="s">
        <v>610</v>
      </c>
      <c r="C16" s="1020"/>
      <c r="D16" s="1020"/>
      <c r="E16" s="1020"/>
      <c r="F16" s="1020"/>
      <c r="G16" s="1020"/>
      <c r="H16" s="1020"/>
      <c r="I16" s="1020"/>
      <c r="J16" s="1020"/>
    </row>
    <row r="17" spans="1:18">
      <c r="A17"/>
      <c r="B17" s="1022" t="s">
        <v>611</v>
      </c>
      <c r="C17" s="1020"/>
      <c r="D17" s="1020"/>
      <c r="E17" s="1020"/>
      <c r="F17" s="1020"/>
      <c r="G17" s="1020"/>
      <c r="H17" s="1020"/>
      <c r="I17" s="1020"/>
      <c r="J17" s="1020"/>
    </row>
    <row r="18" spans="1:18">
      <c r="A18"/>
      <c r="B18" s="1022" t="s">
        <v>612</v>
      </c>
      <c r="C18" s="1020"/>
      <c r="D18" s="1020"/>
      <c r="E18" s="1020"/>
      <c r="F18" s="1020"/>
      <c r="G18" s="1020"/>
      <c r="H18" s="1020"/>
      <c r="I18" s="1020"/>
      <c r="J18" s="1020"/>
    </row>
    <row r="19" spans="1:18">
      <c r="A19"/>
      <c r="B19" s="1022" t="s">
        <v>613</v>
      </c>
      <c r="C19" s="1020"/>
      <c r="D19" s="1020"/>
      <c r="E19" s="1020"/>
      <c r="F19" s="1020"/>
      <c r="G19" s="1020"/>
      <c r="H19" s="1020"/>
      <c r="I19" s="1020"/>
      <c r="J19" s="1020"/>
    </row>
    <row r="20" spans="1:18">
      <c r="A20" s="396"/>
      <c r="B20" s="1022" t="s">
        <v>10</v>
      </c>
      <c r="C20" s="1020"/>
      <c r="D20" s="1020"/>
      <c r="E20" s="1020"/>
      <c r="F20" s="1020"/>
      <c r="G20" s="1020"/>
      <c r="H20" s="1020"/>
      <c r="I20" s="1020"/>
      <c r="J20" s="1020"/>
    </row>
    <row r="21" spans="1:18">
      <c r="A21"/>
      <c r="B21" s="1022"/>
      <c r="C21" s="1020"/>
      <c r="D21" s="1020"/>
      <c r="E21" s="1020"/>
      <c r="F21" s="1020"/>
      <c r="G21" s="1020"/>
      <c r="H21" s="1020"/>
      <c r="I21" s="1020"/>
      <c r="J21" s="1020"/>
    </row>
    <row r="22" spans="1:18">
      <c r="A22"/>
      <c r="B22" s="1021" t="s">
        <v>614</v>
      </c>
      <c r="C22" s="1020"/>
      <c r="D22" s="1020"/>
      <c r="E22" s="1020"/>
      <c r="F22" s="1020"/>
      <c r="G22" s="1020"/>
      <c r="H22" s="1020"/>
      <c r="I22" s="1020"/>
      <c r="J22" s="1020"/>
    </row>
    <row r="23" spans="1:18">
      <c r="A23"/>
      <c r="B23" s="1023" t="s">
        <v>615</v>
      </c>
      <c r="C23" s="1020"/>
      <c r="D23" s="1020"/>
      <c r="E23" s="1020"/>
      <c r="F23" s="1020"/>
      <c r="G23" s="1020"/>
      <c r="H23" s="1020"/>
      <c r="I23" s="1020"/>
      <c r="J23" s="1020"/>
    </row>
    <row r="24" spans="1:18">
      <c r="B24" s="1023" t="s">
        <v>616</v>
      </c>
      <c r="C24" s="1020"/>
      <c r="D24" s="1020"/>
      <c r="E24" s="1020"/>
      <c r="F24" s="1020"/>
      <c r="G24" s="1020"/>
      <c r="H24" s="1020"/>
      <c r="I24" s="1020"/>
      <c r="J24" s="1020"/>
    </row>
    <row r="25" spans="1:18">
      <c r="B25" s="1023" t="s">
        <v>617</v>
      </c>
      <c r="C25" s="1020"/>
      <c r="D25" s="1020"/>
      <c r="E25" s="1020"/>
      <c r="F25" s="1020"/>
      <c r="G25" s="1020"/>
      <c r="H25" s="1020"/>
      <c r="I25" s="1020"/>
      <c r="J25" s="1020"/>
      <c r="K25"/>
      <c r="L25"/>
      <c r="M25"/>
      <c r="N25"/>
      <c r="O25"/>
      <c r="P25"/>
      <c r="Q25"/>
      <c r="R25"/>
    </row>
    <row r="26" spans="1:18">
      <c r="B26" s="1024"/>
      <c r="C26" s="1020"/>
      <c r="D26" s="1020"/>
      <c r="E26" s="1020"/>
      <c r="F26" s="1020"/>
      <c r="G26" s="1020"/>
      <c r="H26" s="1020"/>
      <c r="I26" s="1020"/>
      <c r="J26" s="1020"/>
      <c r="K26"/>
      <c r="L26"/>
      <c r="M26"/>
      <c r="N26"/>
      <c r="O26"/>
      <c r="P26"/>
      <c r="Q26"/>
      <c r="R26"/>
    </row>
    <row r="27" spans="1:18">
      <c r="B27" s="1025" t="s">
        <v>48</v>
      </c>
      <c r="C27" s="1026"/>
      <c r="D27" s="1026"/>
      <c r="E27" s="1026"/>
      <c r="F27" s="1026"/>
      <c r="G27" s="1026"/>
      <c r="H27" s="1026"/>
      <c r="I27" s="1026"/>
      <c r="J27" s="1026"/>
      <c r="K27"/>
      <c r="L27"/>
      <c r="M27"/>
      <c r="N27"/>
      <c r="O27"/>
      <c r="P27"/>
      <c r="Q27"/>
      <c r="R27"/>
    </row>
    <row r="28" spans="1:18">
      <c r="B28" s="1019" t="s">
        <v>176</v>
      </c>
      <c r="C28" s="1020"/>
      <c r="D28" s="1020"/>
      <c r="E28" s="1020"/>
      <c r="F28" s="1020"/>
      <c r="G28" s="1020"/>
      <c r="H28" s="1020"/>
      <c r="I28" s="1020"/>
      <c r="J28" s="1020"/>
      <c r="K28"/>
      <c r="L28"/>
      <c r="M28"/>
      <c r="N28"/>
      <c r="O28"/>
      <c r="P28"/>
      <c r="Q28"/>
      <c r="R28"/>
    </row>
    <row r="29" spans="1:18">
      <c r="B29" s="1019"/>
      <c r="C29" s="1020"/>
      <c r="D29" s="1020"/>
      <c r="E29" s="1020"/>
      <c r="F29" s="1020"/>
      <c r="G29" s="1020"/>
      <c r="H29" s="1020"/>
      <c r="I29" s="1020"/>
      <c r="J29" s="1020"/>
      <c r="K29"/>
      <c r="L29"/>
      <c r="M29"/>
      <c r="N29"/>
      <c r="O29"/>
      <c r="P29"/>
      <c r="Q29"/>
      <c r="R29"/>
    </row>
    <row r="30" spans="1:18" ht="12.75" customHeight="1">
      <c r="B30" s="1019"/>
      <c r="C30" s="1020"/>
      <c r="D30" s="1020"/>
      <c r="E30" s="1020"/>
      <c r="F30" s="1020"/>
      <c r="G30" s="1020"/>
      <c r="H30" s="1020"/>
      <c r="I30" s="1020"/>
      <c r="J30" s="1020"/>
      <c r="K30"/>
      <c r="L30"/>
      <c r="M30"/>
      <c r="N30"/>
      <c r="O30"/>
      <c r="P30"/>
      <c r="Q30"/>
      <c r="R30"/>
    </row>
    <row r="31" spans="1:18" ht="12.75" customHeight="1">
      <c r="B31" s="1021" t="s">
        <v>373</v>
      </c>
      <c r="C31" s="1020"/>
      <c r="D31" s="1020"/>
      <c r="E31" s="1020"/>
      <c r="F31" s="1020"/>
      <c r="G31" s="1020"/>
      <c r="H31" s="1020"/>
      <c r="I31" s="1020"/>
      <c r="J31" s="1020"/>
      <c r="K31"/>
      <c r="L31"/>
      <c r="M31"/>
      <c r="N31"/>
      <c r="O31"/>
      <c r="P31"/>
      <c r="Q31"/>
      <c r="R31"/>
    </row>
    <row r="32" spans="1:18">
      <c r="B32" s="1021" t="s">
        <v>618</v>
      </c>
      <c r="C32" s="1020"/>
      <c r="D32" s="1020"/>
      <c r="E32" s="1020"/>
      <c r="F32" s="1020"/>
      <c r="G32" s="1020"/>
      <c r="H32" s="1020"/>
      <c r="I32" s="1020"/>
      <c r="J32" s="1020"/>
      <c r="K32"/>
      <c r="L32"/>
      <c r="M32"/>
      <c r="N32"/>
      <c r="O32"/>
      <c r="P32"/>
      <c r="Q32"/>
      <c r="R32"/>
    </row>
    <row r="33" spans="2:18" ht="15.6">
      <c r="B33" s="1021" t="s">
        <v>619</v>
      </c>
      <c r="C33" s="1020"/>
      <c r="D33" s="1020"/>
      <c r="E33" s="1020"/>
      <c r="F33" s="1020"/>
      <c r="G33" s="1020"/>
      <c r="H33" s="1020"/>
      <c r="I33" s="1020"/>
      <c r="J33" s="1020"/>
      <c r="K33"/>
      <c r="L33"/>
      <c r="M33"/>
      <c r="N33"/>
      <c r="O33"/>
      <c r="P33"/>
      <c r="Q33"/>
      <c r="R33"/>
    </row>
    <row r="34" spans="2:18">
      <c r="B34" s="1022" t="s">
        <v>620</v>
      </c>
      <c r="C34" s="1020"/>
      <c r="D34" s="1020"/>
      <c r="E34" s="1020"/>
      <c r="F34" s="1020"/>
      <c r="G34" s="1020"/>
      <c r="H34" s="1020"/>
      <c r="I34" s="1020"/>
      <c r="J34" s="1020"/>
      <c r="K34"/>
      <c r="L34"/>
      <c r="M34"/>
      <c r="N34"/>
      <c r="O34"/>
      <c r="P34"/>
      <c r="Q34"/>
      <c r="R34"/>
    </row>
    <row r="35" spans="2:18">
      <c r="B35" s="1022" t="s">
        <v>621</v>
      </c>
      <c r="C35" s="1020"/>
      <c r="D35" s="1020"/>
      <c r="E35" s="1020"/>
      <c r="F35" s="1020"/>
      <c r="G35" s="1020"/>
      <c r="H35" s="1020"/>
      <c r="I35" s="1020"/>
      <c r="J35" s="1020"/>
      <c r="K35"/>
      <c r="L35"/>
      <c r="M35"/>
      <c r="N35"/>
      <c r="O35"/>
      <c r="P35"/>
      <c r="Q35"/>
      <c r="R35"/>
    </row>
    <row r="36" spans="2:18">
      <c r="B36" s="1022" t="s">
        <v>10</v>
      </c>
      <c r="C36" s="1020"/>
      <c r="D36" s="1020"/>
      <c r="E36" s="1020"/>
      <c r="F36" s="1020"/>
      <c r="G36" s="1020"/>
      <c r="H36" s="1020"/>
      <c r="I36" s="1020"/>
      <c r="J36" s="1020"/>
      <c r="K36"/>
      <c r="L36"/>
      <c r="M36"/>
      <c r="N36"/>
      <c r="O36"/>
      <c r="P36"/>
      <c r="Q36"/>
      <c r="R36"/>
    </row>
    <row r="37" spans="2:18">
      <c r="B37" s="1022" t="s">
        <v>355</v>
      </c>
      <c r="C37" s="1020"/>
      <c r="D37" s="1020"/>
      <c r="E37" s="1020"/>
      <c r="F37" s="1020"/>
      <c r="G37" s="1020"/>
      <c r="H37" s="1020"/>
      <c r="I37" s="1020"/>
      <c r="J37" s="1020"/>
      <c r="K37"/>
      <c r="L37"/>
      <c r="M37"/>
      <c r="N37"/>
      <c r="O37"/>
      <c r="P37"/>
      <c r="Q37"/>
      <c r="R37"/>
    </row>
    <row r="38" spans="2:18">
      <c r="B38" s="1024"/>
      <c r="C38" s="1027"/>
      <c r="D38" s="1027"/>
      <c r="E38" s="1027"/>
      <c r="F38" s="1027"/>
      <c r="G38" s="1027"/>
      <c r="H38" s="1027"/>
      <c r="I38" s="1027"/>
      <c r="J38" s="1027"/>
      <c r="K38"/>
      <c r="L38"/>
      <c r="M38"/>
      <c r="N38"/>
      <c r="O38"/>
      <c r="P38"/>
      <c r="Q38"/>
      <c r="R38"/>
    </row>
    <row r="39" spans="2:18">
      <c r="B39" s="1025" t="s">
        <v>48</v>
      </c>
      <c r="C39" s="1027"/>
      <c r="D39" s="1027"/>
      <c r="E39" s="1027"/>
      <c r="F39" s="1027"/>
      <c r="G39" s="1027"/>
      <c r="H39" s="1027"/>
      <c r="I39" s="1027"/>
      <c r="J39" s="1027"/>
      <c r="K39"/>
      <c r="L39"/>
      <c r="M39"/>
      <c r="N39"/>
      <c r="O39"/>
      <c r="P39"/>
      <c r="Q39"/>
      <c r="R39"/>
    </row>
    <row r="40" spans="2:18">
      <c r="B40" s="274"/>
      <c r="C40" s="274"/>
      <c r="D40" s="274"/>
      <c r="E40" s="274"/>
      <c r="F40" s="274"/>
      <c r="G40" s="274"/>
      <c r="H40" s="274"/>
      <c r="I40" s="274"/>
      <c r="J40" s="274"/>
      <c r="K40"/>
      <c r="L40"/>
      <c r="M40"/>
      <c r="N40"/>
      <c r="O40"/>
      <c r="P40"/>
      <c r="Q40"/>
      <c r="R40"/>
    </row>
    <row r="41" spans="2:18">
      <c r="B41" s="1028" t="s">
        <v>374</v>
      </c>
      <c r="C41" s="1029"/>
      <c r="D41" s="1029"/>
      <c r="E41" s="1029"/>
      <c r="F41" s="1029"/>
      <c r="G41" s="1029"/>
      <c r="H41" s="1029"/>
      <c r="I41" s="1029"/>
      <c r="J41" s="1029"/>
      <c r="K41"/>
      <c r="L41"/>
      <c r="M41"/>
      <c r="N41"/>
      <c r="O41"/>
      <c r="P41"/>
      <c r="Q41"/>
      <c r="R41"/>
    </row>
    <row r="42" spans="2:18" ht="13.8">
      <c r="B42" s="274" t="s">
        <v>622</v>
      </c>
      <c r="C42" s="274"/>
      <c r="D42" s="274"/>
      <c r="E42" s="274"/>
      <c r="F42" s="274"/>
      <c r="G42" s="274"/>
      <c r="H42" s="274"/>
      <c r="I42" s="274"/>
      <c r="J42" s="274"/>
      <c r="K42"/>
      <c r="L42"/>
      <c r="M42"/>
      <c r="N42"/>
      <c r="O42"/>
      <c r="P42"/>
      <c r="Q42"/>
      <c r="R42"/>
    </row>
    <row r="43" spans="2:18">
      <c r="B43" s="546"/>
      <c r="C43" s="546"/>
      <c r="D43" s="546"/>
      <c r="E43" s="546"/>
      <c r="F43" s="546"/>
      <c r="G43" s="546"/>
      <c r="H43" s="546"/>
      <c r="I43" s="546"/>
      <c r="J43" s="546"/>
      <c r="K43"/>
      <c r="L43"/>
      <c r="M43"/>
      <c r="N43"/>
      <c r="O43"/>
      <c r="P43"/>
      <c r="Q43"/>
      <c r="R43"/>
    </row>
    <row r="44" spans="2:18">
      <c r="B44" s="274"/>
      <c r="C44" s="274"/>
      <c r="D44" s="274"/>
      <c r="E44" s="274"/>
      <c r="F44" s="274"/>
      <c r="G44" s="274"/>
      <c r="H44" s="274"/>
      <c r="I44" s="274"/>
      <c r="J44" s="274"/>
    </row>
    <row r="45" spans="2:18">
      <c r="B45" s="274"/>
      <c r="C45" s="274"/>
      <c r="D45" s="274"/>
      <c r="E45" s="274"/>
      <c r="F45" s="274"/>
      <c r="G45" s="274"/>
      <c r="H45" s="274"/>
      <c r="I45" s="274"/>
      <c r="J45" s="274"/>
    </row>
    <row r="46" spans="2:18">
      <c r="B46" s="274"/>
      <c r="C46" s="274"/>
      <c r="D46" s="274"/>
      <c r="E46" s="274"/>
      <c r="F46" s="274"/>
      <c r="G46" s="274"/>
      <c r="H46" s="274"/>
      <c r="I46" s="274"/>
      <c r="J46" s="274"/>
    </row>
  </sheetData>
  <mergeCells count="5">
    <mergeCell ref="B4:B6"/>
    <mergeCell ref="C4:D5"/>
    <mergeCell ref="I4:J5"/>
    <mergeCell ref="E4:F5"/>
    <mergeCell ref="G4:H5"/>
  </mergeCells>
  <hyperlinks>
    <hyperlink ref="A1" location="Índice!A1" display="Índice!A1" xr:uid="{00000000-0004-0000-0600-000000000000}"/>
  </hyperlinks>
  <pageMargins left="0.7" right="0.7" top="0.75" bottom="0.75" header="0.3" footer="0.3"/>
  <pageSetup paperSize="9" scale="5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20"/>
  <sheetViews>
    <sheetView showGridLines="0" zoomScale="70" zoomScaleNormal="70" workbookViewId="0"/>
  </sheetViews>
  <sheetFormatPr defaultColWidth="9.109375" defaultRowHeight="13.2"/>
  <cols>
    <col min="1" max="1" width="10.109375" style="141" customWidth="1"/>
    <col min="2" max="2" width="1.5546875" style="141" customWidth="1"/>
    <col min="3" max="3" width="44.5546875" style="272" customWidth="1"/>
    <col min="4" max="6" width="13.88671875" style="272" customWidth="1"/>
    <col min="7" max="9" width="13.88671875" style="141" customWidth="1"/>
    <col min="10" max="10" width="9.109375" style="141"/>
    <col min="11" max="12" width="14.88671875" style="141" customWidth="1"/>
    <col min="13" max="16384" width="9.109375" style="141"/>
  </cols>
  <sheetData>
    <row r="1" spans="1:11" ht="42" customHeight="1">
      <c r="A1" s="327" t="s">
        <v>321</v>
      </c>
      <c r="C1" s="141"/>
      <c r="D1" s="141"/>
      <c r="E1" s="141"/>
      <c r="F1" s="141"/>
    </row>
    <row r="2" spans="1:11" ht="38.25" customHeight="1">
      <c r="C2" s="1288" t="str">
        <f>+Índice!C13</f>
        <v>Quadro N7-6 - EEM - Trabalhos para a Própria Entidade</v>
      </c>
      <c r="D2" s="1288"/>
      <c r="E2" s="1288"/>
      <c r="F2" s="1288"/>
    </row>
    <row r="4" spans="1:11">
      <c r="K4" s="245" t="s">
        <v>377</v>
      </c>
    </row>
    <row r="5" spans="1:11" ht="43.5" customHeight="1">
      <c r="C5" s="1289" t="s">
        <v>371</v>
      </c>
      <c r="D5" s="1267" t="s">
        <v>283</v>
      </c>
      <c r="E5" s="1267"/>
      <c r="F5" s="1267" t="s">
        <v>284</v>
      </c>
      <c r="G5" s="1267"/>
      <c r="H5" s="1267" t="s">
        <v>285</v>
      </c>
      <c r="I5" s="1267"/>
      <c r="J5" s="1267" t="s">
        <v>48</v>
      </c>
      <c r="K5" s="1267"/>
    </row>
    <row r="6" spans="1:11" ht="24.75" customHeight="1">
      <c r="C6" s="1290"/>
      <c r="D6" s="332" t="s">
        <v>325</v>
      </c>
      <c r="E6" s="332" t="s">
        <v>326</v>
      </c>
      <c r="F6" s="332" t="s">
        <v>325</v>
      </c>
      <c r="G6" s="332" t="s">
        <v>326</v>
      </c>
      <c r="H6" s="332" t="s">
        <v>325</v>
      </c>
      <c r="I6" s="332" t="s">
        <v>326</v>
      </c>
      <c r="J6" s="332" t="s">
        <v>325</v>
      </c>
      <c r="K6" s="332" t="s">
        <v>326</v>
      </c>
    </row>
    <row r="7" spans="1:11" ht="9" customHeight="1">
      <c r="C7" s="68"/>
      <c r="D7" s="333"/>
      <c r="E7" s="333"/>
      <c r="F7" s="333"/>
      <c r="G7" s="333"/>
      <c r="H7" s="333"/>
      <c r="I7" s="333"/>
      <c r="J7" s="333"/>
      <c r="K7" s="333"/>
    </row>
    <row r="8" spans="1:11">
      <c r="C8" s="443"/>
      <c r="D8" s="388"/>
      <c r="E8" s="388"/>
      <c r="F8" s="388"/>
      <c r="G8" s="388"/>
      <c r="H8" s="388"/>
      <c r="I8" s="388"/>
      <c r="J8" s="388"/>
      <c r="K8" s="388"/>
    </row>
    <row r="9" spans="1:11" ht="12.75" customHeight="1">
      <c r="C9" s="448" t="s">
        <v>91</v>
      </c>
      <c r="D9" s="193"/>
      <c r="E9" s="193"/>
      <c r="F9" s="193"/>
      <c r="G9" s="193"/>
      <c r="H9" s="193"/>
      <c r="I9" s="193"/>
      <c r="J9" s="193"/>
      <c r="K9" s="193"/>
    </row>
    <row r="10" spans="1:11" ht="12.75" customHeight="1">
      <c r="C10" s="448" t="s">
        <v>195</v>
      </c>
      <c r="D10" s="193"/>
      <c r="E10" s="193"/>
      <c r="F10" s="193"/>
      <c r="G10" s="193"/>
      <c r="H10" s="193"/>
      <c r="I10" s="193"/>
      <c r="J10" s="193"/>
      <c r="K10" s="193"/>
    </row>
    <row r="11" spans="1:11">
      <c r="C11" s="448" t="s">
        <v>196</v>
      </c>
      <c r="D11" s="193"/>
      <c r="E11" s="193"/>
      <c r="F11" s="193"/>
      <c r="G11" s="193"/>
      <c r="H11" s="193"/>
      <c r="I11" s="193"/>
      <c r="J11" s="193"/>
      <c r="K11" s="193"/>
    </row>
    <row r="12" spans="1:11">
      <c r="C12" s="448" t="s">
        <v>197</v>
      </c>
      <c r="D12" s="193"/>
      <c r="E12" s="193"/>
      <c r="F12" s="193"/>
      <c r="G12" s="193"/>
      <c r="H12" s="193"/>
      <c r="I12" s="193"/>
      <c r="J12" s="193"/>
      <c r="K12" s="193"/>
    </row>
    <row r="13" spans="1:11">
      <c r="C13" s="448" t="s">
        <v>198</v>
      </c>
      <c r="D13" s="193"/>
      <c r="E13" s="193"/>
      <c r="F13" s="193"/>
      <c r="G13" s="193"/>
      <c r="H13" s="193"/>
      <c r="I13" s="193"/>
      <c r="J13" s="193"/>
      <c r="K13" s="193"/>
    </row>
    <row r="14" spans="1:11">
      <c r="C14" s="448" t="s">
        <v>199</v>
      </c>
      <c r="D14" s="193"/>
      <c r="E14" s="193"/>
      <c r="F14" s="193"/>
      <c r="G14" s="193"/>
      <c r="H14" s="193"/>
      <c r="I14" s="193"/>
      <c r="J14" s="193"/>
      <c r="K14" s="193"/>
    </row>
    <row r="15" spans="1:11">
      <c r="C15" s="448" t="s">
        <v>10</v>
      </c>
      <c r="D15" s="193"/>
      <c r="E15" s="193"/>
      <c r="F15" s="193"/>
      <c r="G15" s="193"/>
      <c r="H15" s="193"/>
      <c r="I15" s="193"/>
      <c r="J15" s="193"/>
      <c r="K15" s="193"/>
    </row>
    <row r="16" spans="1:11">
      <c r="C16" s="330"/>
      <c r="D16" s="324"/>
      <c r="E16" s="324"/>
      <c r="F16" s="324"/>
      <c r="G16" s="324"/>
      <c r="H16" s="324"/>
      <c r="I16" s="324"/>
      <c r="J16" s="324"/>
      <c r="K16" s="324"/>
    </row>
    <row r="17" spans="3:11" ht="21.75" customHeight="1">
      <c r="C17" s="446" t="s">
        <v>48</v>
      </c>
      <c r="D17" s="324"/>
      <c r="E17" s="324"/>
      <c r="F17" s="324"/>
      <c r="G17" s="324"/>
      <c r="H17" s="324"/>
      <c r="I17" s="324"/>
      <c r="J17" s="324"/>
      <c r="K17" s="324"/>
    </row>
    <row r="18" spans="3:11">
      <c r="C18" s="191"/>
      <c r="D18" s="141"/>
      <c r="E18" s="191"/>
      <c r="F18" s="191"/>
    </row>
    <row r="19" spans="3:11" ht="13.8">
      <c r="C19" s="1287"/>
      <c r="D19" s="1287"/>
      <c r="E19" s="1287"/>
      <c r="F19" s="1287"/>
    </row>
    <row r="20" spans="3:11">
      <c r="C20" s="256"/>
      <c r="D20" s="256"/>
      <c r="E20" s="256"/>
      <c r="F20" s="256"/>
    </row>
  </sheetData>
  <mergeCells count="7">
    <mergeCell ref="H5:I5"/>
    <mergeCell ref="J5:K5"/>
    <mergeCell ref="C19:F19"/>
    <mergeCell ref="C2:F2"/>
    <mergeCell ref="C5:C6"/>
    <mergeCell ref="D5:E5"/>
    <mergeCell ref="F5:G5"/>
  </mergeCells>
  <hyperlinks>
    <hyperlink ref="A1" location="Índice!A1" display="Índice!A1" xr:uid="{00000000-0004-0000-0700-000000000000}"/>
  </hyperlinks>
  <printOptions horizontalCentered="1"/>
  <pageMargins left="0.74803149606299213" right="0.74803149606299213" top="0.98425196850393704" bottom="0.55118110236220474" header="0.51181102362204722" footer="0.27559055118110237"/>
  <pageSetup paperSize="9" scale="53" orientation="portrait" r:id="rId1"/>
  <headerFooter alignWithMargins="0">
    <oddFooter>&amp;R&amp;"Times New Roman,Normal"&amp;8Elaborado por E.E.M.
&amp;P de &amp;N
&amp;D - &amp;T
&amp;F -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2"/>
  <sheetViews>
    <sheetView showGridLines="0" view="pageBreakPreview" zoomScale="60" zoomScaleNormal="100" workbookViewId="0">
      <selection activeCell="AD61" sqref="AD61"/>
    </sheetView>
  </sheetViews>
  <sheetFormatPr defaultColWidth="9.109375" defaultRowHeight="13.2"/>
  <cols>
    <col min="1" max="16384" width="9.109375" style="396"/>
  </cols>
  <sheetData>
    <row r="1" spans="1:15" ht="14.4">
      <c r="A1" s="327" t="s">
        <v>321</v>
      </c>
    </row>
    <row r="5" spans="1:15" ht="13.8" thickBot="1"/>
    <row r="6" spans="1:15">
      <c r="G6" s="1291" t="s">
        <v>364</v>
      </c>
      <c r="H6" s="1292"/>
      <c r="I6" s="1292"/>
      <c r="J6" s="1292"/>
      <c r="K6" s="1292"/>
      <c r="L6" s="1292"/>
      <c r="M6" s="1292"/>
      <c r="N6" s="1292"/>
      <c r="O6" s="1293"/>
    </row>
    <row r="7" spans="1:15">
      <c r="G7" s="1294"/>
      <c r="H7" s="1253"/>
      <c r="I7" s="1253"/>
      <c r="J7" s="1253"/>
      <c r="K7" s="1253"/>
      <c r="L7" s="1253"/>
      <c r="M7" s="1253"/>
      <c r="N7" s="1253"/>
      <c r="O7" s="1295"/>
    </row>
    <row r="8" spans="1:15">
      <c r="G8" s="1294"/>
      <c r="H8" s="1253"/>
      <c r="I8" s="1253"/>
      <c r="J8" s="1253"/>
      <c r="K8" s="1253"/>
      <c r="L8" s="1253"/>
      <c r="M8" s="1253"/>
      <c r="N8" s="1253"/>
      <c r="O8" s="1295"/>
    </row>
    <row r="9" spans="1:15">
      <c r="G9" s="1294"/>
      <c r="H9" s="1253"/>
      <c r="I9" s="1253"/>
      <c r="J9" s="1253"/>
      <c r="K9" s="1253"/>
      <c r="L9" s="1253"/>
      <c r="M9" s="1253"/>
      <c r="N9" s="1253"/>
      <c r="O9" s="1295"/>
    </row>
    <row r="10" spans="1:15">
      <c r="G10" s="1294"/>
      <c r="H10" s="1253"/>
      <c r="I10" s="1253"/>
      <c r="J10" s="1253"/>
      <c r="K10" s="1253"/>
      <c r="L10" s="1253"/>
      <c r="M10" s="1253"/>
      <c r="N10" s="1253"/>
      <c r="O10" s="1295"/>
    </row>
    <row r="11" spans="1:15">
      <c r="G11" s="1294"/>
      <c r="H11" s="1253"/>
      <c r="I11" s="1253"/>
      <c r="J11" s="1253"/>
      <c r="K11" s="1253"/>
      <c r="L11" s="1253"/>
      <c r="M11" s="1253"/>
      <c r="N11" s="1253"/>
      <c r="O11" s="1295"/>
    </row>
    <row r="12" spans="1:15" ht="13.8" thickBot="1">
      <c r="G12" s="1296"/>
      <c r="H12" s="1297"/>
      <c r="I12" s="1297"/>
      <c r="J12" s="1297"/>
      <c r="K12" s="1297"/>
      <c r="L12" s="1297"/>
      <c r="M12" s="1297"/>
      <c r="N12" s="1297"/>
      <c r="O12" s="1298"/>
    </row>
  </sheetData>
  <mergeCells count="1">
    <mergeCell ref="G6:O12"/>
  </mergeCells>
  <hyperlinks>
    <hyperlink ref="A1" location="Índice!A1" display="Índice!A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5E9EBDA489CB48B23A3788D5A86491" ma:contentTypeVersion="0" ma:contentTypeDescription="Criar um novo documento." ma:contentTypeScope="" ma:versionID="3eac5123c043420bcaa9c9c36585df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06b910cc15b996377c43172305fc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7815F6-D2AA-4D41-9AB4-C8557E4583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F1FF52-2C39-42BD-8340-8E28044B2D78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CB2AA7E-7D19-4C37-8D57-8AD10DA208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52</vt:i4>
      </vt:variant>
      <vt:variant>
        <vt:lpstr>Intervalos com Nome</vt:lpstr>
      </vt:variant>
      <vt:variant>
        <vt:i4>1</vt:i4>
      </vt:variant>
    </vt:vector>
  </HeadingPairs>
  <TitlesOfParts>
    <vt:vector size="53" baseType="lpstr">
      <vt:lpstr>Índice</vt:lpstr>
      <vt:lpstr>Atividades globais EEM</vt:lpstr>
      <vt:lpstr>N7-01-EEM - Balanço</vt:lpstr>
      <vt:lpstr>N7-02-EEM - DR</vt:lpstr>
      <vt:lpstr>N7-03-EEM - FSE</vt:lpstr>
      <vt:lpstr>N7-04a_4b-EEM - Pessoal</vt:lpstr>
      <vt:lpstr>N7-05-EEM - Out rend e gastos </vt:lpstr>
      <vt:lpstr>N7-06-EEM - TPE</vt:lpstr>
      <vt:lpstr>Atividade AGS</vt:lpstr>
      <vt:lpstr>N7-07-AGS Imob.</vt:lpstr>
      <vt:lpstr>N7-08-AGS - Subsíd</vt:lpstr>
      <vt:lpstr>N7-09-AGS - Provisões</vt:lpstr>
      <vt:lpstr>N7-10-AGS - Comb.Lub.</vt:lpstr>
      <vt:lpstr>N7-11-AGS - COMEP</vt:lpstr>
      <vt:lpstr>N7-12-AGS CO2</vt:lpstr>
      <vt:lpstr>N7-13-AGS - Custos adicionais</vt:lpstr>
      <vt:lpstr>N7-14-AGS - Prov permitidos</vt:lpstr>
      <vt:lpstr>Atividade DEE</vt:lpstr>
      <vt:lpstr>N7-15-DEE - DR</vt:lpstr>
      <vt:lpstr>N7-16-DEE Imob. AT_MT</vt:lpstr>
      <vt:lpstr>N7-17-DEE - PPDA AT_MT</vt:lpstr>
      <vt:lpstr>N7-18-DEE Imob. BT</vt:lpstr>
      <vt:lpstr>N7-19-DEE - PPDA BT</vt:lpstr>
      <vt:lpstr>N7-20-DEE - Subsíd</vt:lpstr>
      <vt:lpstr>N7-21-DEE Subs_PPDA</vt:lpstr>
      <vt:lpstr>N7-22-DEE - Provisões</vt:lpstr>
      <vt:lpstr>N7-23-DEE - Custos adicionais</vt:lpstr>
      <vt:lpstr>N7-24-DEE - Mob. Elétrica</vt:lpstr>
      <vt:lpstr>N7-25-DEE - Prov permitidos</vt:lpstr>
      <vt:lpstr>Atividade CEE</vt:lpstr>
      <vt:lpstr>N7-26-CEE - DR</vt:lpstr>
      <vt:lpstr>N7-27-CEE - Imob. AT_MT</vt:lpstr>
      <vt:lpstr>N7-28-CEE - Imob. BT</vt:lpstr>
      <vt:lpstr>N7-29-CEE - Subsíd</vt:lpstr>
      <vt:lpstr>N7-30-CEE - Provisões</vt:lpstr>
      <vt:lpstr>N7-31-CEE -Custos adicionais</vt:lpstr>
      <vt:lpstr>N7-32-CEE - PPEC</vt:lpstr>
      <vt:lpstr>N7-33-CEE - Prov permitidos</vt:lpstr>
      <vt:lpstr>Qtds e Vendas</vt:lpstr>
      <vt:lpstr>N7-34-EEM - Balanço energia</vt:lpstr>
      <vt:lpstr>N7-35a-EEM - Clientes Média</vt:lpstr>
      <vt:lpstr>N7-35b-EEM - Clientes Final</vt:lpstr>
      <vt:lpstr>N7-36-EEM - Vendas</vt:lpstr>
      <vt:lpstr>N7-37a-AGS - Quantidades SE</vt:lpstr>
      <vt:lpstr>N7-37b-AGS - Vendas SE</vt:lpstr>
      <vt:lpstr>N7-38a-AGS - Quantidades TAR ME</vt:lpstr>
      <vt:lpstr>N7-38b-AGS - Quantidades TE ME</vt:lpstr>
      <vt:lpstr>N7-38c-AGS - Vendas ME</vt:lpstr>
      <vt:lpstr>N7-39-AGS - SEPM</vt:lpstr>
      <vt:lpstr>N7-40_41a_41d-AGS - SEIM</vt:lpstr>
      <vt:lpstr>N7-42_42a- Ind custos</vt:lpstr>
      <vt:lpstr>N7-43 - Viaturas</vt:lpstr>
      <vt:lpstr>'N7-01-EEM - Balanço'!Área_de_Impressão</vt:lpstr>
    </vt:vector>
  </TitlesOfParts>
  <Company>KPMG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mrpereira</dc:creator>
  <cp:lastModifiedBy>MPaco</cp:lastModifiedBy>
  <cp:lastPrinted>2024-10-01T15:21:30Z</cp:lastPrinted>
  <dcterms:created xsi:type="dcterms:W3CDTF">2004-05-31T15:50:36Z</dcterms:created>
  <dcterms:modified xsi:type="dcterms:W3CDTF">2024-12-18T16:08:54Z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0x010100815E9EBDA489CB48B23A3788D5A86491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</Properties>
</file>